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Python\DataQuality\"/>
    </mc:Choice>
  </mc:AlternateContent>
  <bookViews>
    <workbookView xWindow="0" yWindow="0" windowWidth="19200" windowHeight="7500" firstSheet="1" activeTab="7"/>
  </bookViews>
  <sheets>
    <sheet name="Reference" sheetId="1" r:id="rId1"/>
    <sheet name="NULL_CHK" sheetId="2" r:id="rId2"/>
    <sheet name="LEN_CHK" sheetId="3" r:id="rId3"/>
    <sheet name="LOV_CHK" sheetId="4" r:id="rId4"/>
    <sheet name="DUP_CHK" sheetId="5" r:id="rId5"/>
    <sheet name="REF-CHK" sheetId="6" r:id="rId6"/>
    <sheet name="DATA-TYPE-CHK" sheetId="7" r:id="rId7"/>
    <sheet name="AllChkConfig" sheetId="8" r:id="rId8"/>
  </sheets>
  <calcPr calcId="152511"/>
</workbook>
</file>

<file path=xl/calcChain.xml><?xml version="1.0" encoding="utf-8"?>
<calcChain xmlns="http://schemas.openxmlformats.org/spreadsheetml/2006/main">
  <c r="AV3" i="8" l="1"/>
  <c r="D3" i="8"/>
  <c r="AV2" i="8"/>
  <c r="D2" i="8"/>
  <c r="AX2" i="8" l="1"/>
  <c r="AW3" i="8"/>
  <c r="AW2" i="8"/>
  <c r="AX3" i="8"/>
  <c r="S24" i="7"/>
  <c r="D24" i="7"/>
  <c r="S23" i="7"/>
  <c r="D23" i="7"/>
  <c r="S22" i="7"/>
  <c r="D22" i="7"/>
  <c r="S21" i="7"/>
  <c r="D21" i="7"/>
  <c r="S20" i="7"/>
  <c r="D20" i="7"/>
  <c r="S19" i="7"/>
  <c r="D19" i="7"/>
  <c r="S18" i="7"/>
  <c r="D18" i="7"/>
  <c r="S17" i="7"/>
  <c r="D17" i="7"/>
  <c r="S16" i="7"/>
  <c r="D16" i="7"/>
  <c r="S15" i="7"/>
  <c r="D15" i="7"/>
  <c r="S14" i="7"/>
  <c r="D14" i="7"/>
  <c r="S13" i="7"/>
  <c r="D13" i="7"/>
  <c r="S12" i="7"/>
  <c r="D12" i="7"/>
  <c r="S11" i="7"/>
  <c r="D11" i="7"/>
  <c r="S10" i="7"/>
  <c r="D10" i="7"/>
  <c r="S9" i="7"/>
  <c r="D9" i="7"/>
  <c r="S8" i="7"/>
  <c r="D8" i="7"/>
  <c r="S7" i="7"/>
  <c r="D7" i="7"/>
  <c r="S6" i="7"/>
  <c r="D6" i="7"/>
  <c r="S5" i="7"/>
  <c r="D5" i="7"/>
  <c r="S4" i="7"/>
  <c r="D4" i="7"/>
  <c r="S3" i="7"/>
  <c r="D3" i="7"/>
  <c r="S2" i="7"/>
  <c r="D2" i="7"/>
  <c r="Z24" i="6"/>
  <c r="D24" i="6"/>
  <c r="Z23" i="6"/>
  <c r="D23" i="6"/>
  <c r="Z22" i="6"/>
  <c r="D22" i="6"/>
  <c r="Z21" i="6"/>
  <c r="D21" i="6"/>
  <c r="Z20" i="6"/>
  <c r="D20" i="6"/>
  <c r="Z19" i="6"/>
  <c r="D19" i="6"/>
  <c r="Z18" i="6"/>
  <c r="D18" i="6"/>
  <c r="Z17" i="6"/>
  <c r="D17" i="6"/>
  <c r="Z16" i="6"/>
  <c r="D16" i="6"/>
  <c r="Z15" i="6"/>
  <c r="D15" i="6"/>
  <c r="Z14" i="6"/>
  <c r="D14" i="6"/>
  <c r="Z13" i="6"/>
  <c r="D13" i="6"/>
  <c r="Z12" i="6"/>
  <c r="D12" i="6"/>
  <c r="Z11" i="6"/>
  <c r="D11" i="6"/>
  <c r="Z10" i="6"/>
  <c r="D10" i="6"/>
  <c r="Z9" i="6"/>
  <c r="D9" i="6"/>
  <c r="Z8" i="6"/>
  <c r="D8" i="6"/>
  <c r="Z7" i="6"/>
  <c r="D7" i="6"/>
  <c r="Z6" i="6"/>
  <c r="D6" i="6"/>
  <c r="Z5" i="6"/>
  <c r="D5" i="6"/>
  <c r="Z4" i="6"/>
  <c r="D4" i="6"/>
  <c r="Z3" i="6"/>
  <c r="D3" i="6"/>
  <c r="Z2" i="6"/>
  <c r="D2" i="6"/>
  <c r="AB2" i="6" l="1"/>
  <c r="AB4" i="6"/>
  <c r="AB6" i="6"/>
  <c r="AB8" i="6"/>
  <c r="AB10" i="6"/>
  <c r="AB12" i="6"/>
  <c r="AB14" i="6"/>
  <c r="AB16" i="6"/>
  <c r="AB18" i="6"/>
  <c r="AB20" i="6"/>
  <c r="AB22" i="6"/>
  <c r="AB24" i="6"/>
  <c r="AB5" i="6"/>
  <c r="AB7" i="6"/>
  <c r="AB9" i="6"/>
  <c r="AB11" i="6"/>
  <c r="AB13" i="6"/>
  <c r="AB15" i="6"/>
  <c r="AB17" i="6"/>
  <c r="AB19" i="6"/>
  <c r="AB21" i="6"/>
  <c r="AB23" i="6"/>
  <c r="U4" i="7"/>
  <c r="U16" i="7"/>
  <c r="U20" i="7"/>
  <c r="U24" i="7"/>
  <c r="U23" i="7"/>
  <c r="U19" i="7"/>
  <c r="U3" i="7"/>
  <c r="U7" i="7"/>
  <c r="U5" i="7"/>
  <c r="U17" i="7"/>
  <c r="U21" i="7"/>
  <c r="U6" i="7"/>
  <c r="U18" i="7"/>
  <c r="U22" i="7"/>
  <c r="U2" i="7"/>
  <c r="U12" i="7"/>
  <c r="U9" i="7"/>
  <c r="U13" i="7"/>
  <c r="U10" i="7"/>
  <c r="U14" i="7"/>
  <c r="U11" i="7"/>
  <c r="U15" i="7"/>
  <c r="U8" i="7"/>
  <c r="AB3" i="6"/>
  <c r="T2" i="7"/>
  <c r="T4" i="7"/>
  <c r="T6" i="7"/>
  <c r="T8" i="7"/>
  <c r="T10" i="7"/>
  <c r="T12" i="7"/>
  <c r="T14" i="7"/>
  <c r="T16" i="7"/>
  <c r="T18" i="7"/>
  <c r="T19" i="7"/>
  <c r="T21" i="7"/>
  <c r="T23" i="7"/>
  <c r="T5" i="7"/>
  <c r="T9" i="7"/>
  <c r="T15" i="7"/>
  <c r="T20" i="7"/>
  <c r="T22" i="7"/>
  <c r="T24" i="7"/>
  <c r="T3" i="7"/>
  <c r="T7" i="7"/>
  <c r="T11" i="7"/>
  <c r="T13" i="7"/>
  <c r="T17" i="7"/>
  <c r="AA3" i="6"/>
  <c r="AA5" i="6"/>
  <c r="AA7" i="6"/>
  <c r="AA9" i="6"/>
  <c r="AA11" i="6"/>
  <c r="AA13" i="6"/>
  <c r="AA15" i="6"/>
  <c r="AA17" i="6"/>
  <c r="AA19" i="6"/>
  <c r="AA21" i="6"/>
  <c r="AA23" i="6"/>
  <c r="AA24" i="6"/>
  <c r="AA2" i="6"/>
  <c r="AA4" i="6"/>
  <c r="AA6" i="6"/>
  <c r="AA8" i="6"/>
  <c r="AA10" i="6"/>
  <c r="AA12" i="6"/>
  <c r="AA14" i="6"/>
  <c r="AA16" i="6"/>
  <c r="AA18" i="6"/>
  <c r="AA20" i="6"/>
  <c r="AA22" i="6"/>
  <c r="V37" i="5"/>
  <c r="V38" i="5"/>
  <c r="V39" i="5"/>
  <c r="V40" i="5"/>
  <c r="W20" i="3"/>
  <c r="W21" i="3"/>
  <c r="U147" i="2"/>
  <c r="U148" i="2"/>
  <c r="U149" i="2"/>
  <c r="U150" i="2"/>
  <c r="U172" i="2"/>
  <c r="U173" i="2"/>
  <c r="P45" i="5" l="1"/>
  <c r="T45" i="5" s="1"/>
  <c r="D45" i="5"/>
  <c r="V45" i="5" s="1"/>
  <c r="P44" i="5"/>
  <c r="T44" i="5" s="1"/>
  <c r="D44" i="5"/>
  <c r="P43" i="5"/>
  <c r="T43" i="5" s="1"/>
  <c r="D43" i="5"/>
  <c r="U43" i="5" s="1"/>
  <c r="T42" i="5"/>
  <c r="P42" i="5"/>
  <c r="D42" i="5"/>
  <c r="V42" i="5" s="1"/>
  <c r="P41" i="5"/>
  <c r="T41" i="5" s="1"/>
  <c r="D41" i="5"/>
  <c r="V41" i="5" s="1"/>
  <c r="U23" i="3"/>
  <c r="D23" i="3"/>
  <c r="W23" i="3" s="1"/>
  <c r="U22" i="3"/>
  <c r="D22" i="3"/>
  <c r="W22" i="3" s="1"/>
  <c r="S73" i="4"/>
  <c r="D73" i="4"/>
  <c r="S72" i="4"/>
  <c r="D72" i="4"/>
  <c r="S71" i="4"/>
  <c r="D71" i="4"/>
  <c r="S70" i="4"/>
  <c r="D70" i="4"/>
  <c r="S69" i="4"/>
  <c r="D69" i="4"/>
  <c r="S68" i="4"/>
  <c r="D68" i="4"/>
  <c r="S67" i="4"/>
  <c r="D67" i="4"/>
  <c r="S66" i="4"/>
  <c r="D66" i="4"/>
  <c r="S65" i="4"/>
  <c r="D65" i="4"/>
  <c r="S64" i="4"/>
  <c r="D64" i="4"/>
  <c r="S63" i="4"/>
  <c r="D63" i="4"/>
  <c r="S62" i="4"/>
  <c r="D62" i="4"/>
  <c r="S61" i="4"/>
  <c r="D61" i="4"/>
  <c r="S60" i="4"/>
  <c r="D60" i="4"/>
  <c r="U45" i="5" l="1"/>
  <c r="V44" i="5"/>
  <c r="U44" i="5"/>
  <c r="V43" i="5"/>
  <c r="U41" i="5"/>
  <c r="U42" i="5"/>
  <c r="U62" i="4"/>
  <c r="U66" i="4"/>
  <c r="U70" i="4"/>
  <c r="U63" i="4"/>
  <c r="U67" i="4"/>
  <c r="U71" i="4"/>
  <c r="U60" i="4"/>
  <c r="U64" i="4"/>
  <c r="U68" i="4"/>
  <c r="U72" i="4"/>
  <c r="U61" i="4"/>
  <c r="U65" i="4"/>
  <c r="U69" i="4"/>
  <c r="U73" i="4"/>
  <c r="V23" i="3"/>
  <c r="V22" i="3"/>
  <c r="T71" i="4"/>
  <c r="T73" i="4"/>
  <c r="T69" i="4"/>
  <c r="T67" i="4"/>
  <c r="T65" i="4"/>
  <c r="T63" i="4"/>
  <c r="T61" i="4"/>
  <c r="T62" i="4"/>
  <c r="T66" i="4"/>
  <c r="T72" i="4"/>
  <c r="T60" i="4"/>
  <c r="T64" i="4"/>
  <c r="T68" i="4"/>
  <c r="T70" i="4"/>
  <c r="S188" i="2" l="1"/>
  <c r="D188" i="2"/>
  <c r="S187" i="2"/>
  <c r="D187" i="2"/>
  <c r="S186" i="2"/>
  <c r="D186" i="2"/>
  <c r="S185" i="2"/>
  <c r="D185" i="2"/>
  <c r="S184" i="2"/>
  <c r="D184" i="2"/>
  <c r="S183" i="2"/>
  <c r="D183" i="2"/>
  <c r="S182" i="2"/>
  <c r="D182" i="2"/>
  <c r="S181" i="2"/>
  <c r="D181" i="2"/>
  <c r="S180" i="2"/>
  <c r="D180" i="2"/>
  <c r="S179" i="2"/>
  <c r="D179" i="2"/>
  <c r="S178" i="2"/>
  <c r="D178" i="2"/>
  <c r="S177" i="2"/>
  <c r="D177" i="2"/>
  <c r="S176" i="2"/>
  <c r="D176" i="2"/>
  <c r="S175" i="2"/>
  <c r="D175" i="2"/>
  <c r="S174" i="2"/>
  <c r="D174" i="2"/>
  <c r="S171" i="2"/>
  <c r="D171" i="2"/>
  <c r="S170" i="2"/>
  <c r="D170" i="2"/>
  <c r="S169" i="2"/>
  <c r="D169" i="2"/>
  <c r="S168" i="2"/>
  <c r="D168" i="2"/>
  <c r="S167" i="2"/>
  <c r="D167" i="2"/>
  <c r="S166" i="2"/>
  <c r="D166" i="2"/>
  <c r="S165" i="2"/>
  <c r="D165" i="2"/>
  <c r="S164" i="2"/>
  <c r="D164" i="2"/>
  <c r="S163" i="2"/>
  <c r="D163" i="2"/>
  <c r="S162" i="2"/>
  <c r="D162" i="2"/>
  <c r="S161" i="2"/>
  <c r="D161" i="2"/>
  <c r="S160" i="2"/>
  <c r="D160" i="2"/>
  <c r="S159" i="2"/>
  <c r="D159" i="2"/>
  <c r="S158" i="2"/>
  <c r="D158" i="2"/>
  <c r="S157" i="2"/>
  <c r="D157" i="2"/>
  <c r="S156" i="2"/>
  <c r="D156" i="2"/>
  <c r="S155" i="2"/>
  <c r="D155" i="2"/>
  <c r="S154" i="2"/>
  <c r="D154" i="2"/>
  <c r="S153" i="2"/>
  <c r="D153" i="2"/>
  <c r="S152" i="2"/>
  <c r="D152" i="2"/>
  <c r="S151" i="2"/>
  <c r="D151" i="2"/>
  <c r="U151" i="2" l="1"/>
  <c r="U153" i="2"/>
  <c r="U155" i="2"/>
  <c r="U157" i="2"/>
  <c r="U159" i="2"/>
  <c r="U161" i="2"/>
  <c r="U163" i="2"/>
  <c r="U165" i="2"/>
  <c r="U167" i="2"/>
  <c r="U169" i="2"/>
  <c r="U171" i="2"/>
  <c r="U175" i="2"/>
  <c r="U177" i="2"/>
  <c r="T179" i="2"/>
  <c r="U179" i="2"/>
  <c r="U181" i="2"/>
  <c r="U183" i="2"/>
  <c r="U185" i="2"/>
  <c r="U187" i="2"/>
  <c r="U152" i="2"/>
  <c r="U154" i="2"/>
  <c r="U156" i="2"/>
  <c r="U158" i="2"/>
  <c r="U160" i="2"/>
  <c r="U162" i="2"/>
  <c r="U164" i="2"/>
  <c r="U166" i="2"/>
  <c r="U168" i="2"/>
  <c r="U170" i="2"/>
  <c r="U174" i="2"/>
  <c r="U176" i="2"/>
  <c r="T178" i="2"/>
  <c r="U178" i="2"/>
  <c r="T180" i="2"/>
  <c r="U180" i="2"/>
  <c r="U182" i="2"/>
  <c r="U184" i="2"/>
  <c r="T186" i="2"/>
  <c r="U186" i="2"/>
  <c r="U188" i="2"/>
  <c r="T184" i="2"/>
  <c r="T188" i="2"/>
  <c r="T176" i="2"/>
  <c r="T182" i="2"/>
  <c r="T174" i="2"/>
  <c r="T175" i="2"/>
  <c r="T177" i="2"/>
  <c r="T181" i="2"/>
  <c r="T183" i="2"/>
  <c r="T185" i="2"/>
  <c r="T187" i="2"/>
  <c r="T152" i="2"/>
  <c r="T154" i="2"/>
  <c r="T156" i="2"/>
  <c r="T158" i="2"/>
  <c r="T160" i="2"/>
  <c r="T162" i="2"/>
  <c r="T164" i="2"/>
  <c r="T166" i="2"/>
  <c r="T168" i="2"/>
  <c r="T170" i="2"/>
  <c r="T151" i="2"/>
  <c r="T153" i="2"/>
  <c r="T155" i="2"/>
  <c r="T157" i="2"/>
  <c r="T159" i="2"/>
  <c r="T161" i="2"/>
  <c r="T163" i="2"/>
  <c r="T165" i="2"/>
  <c r="T167" i="2"/>
  <c r="T169" i="2"/>
  <c r="T171" i="2"/>
  <c r="S2" i="2" l="1"/>
  <c r="S3" i="2"/>
  <c r="S2" i="4"/>
  <c r="S3" i="4" l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U3" i="3"/>
  <c r="U4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" i="3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P8" i="5" l="1"/>
  <c r="T8" i="5" s="1"/>
  <c r="P9" i="5"/>
  <c r="T9" i="5" s="1"/>
  <c r="P10" i="5"/>
  <c r="T10" i="5" s="1"/>
  <c r="P11" i="5"/>
  <c r="T11" i="5" s="1"/>
  <c r="P12" i="5"/>
  <c r="T12" i="5" s="1"/>
  <c r="P13" i="5"/>
  <c r="T13" i="5" s="1"/>
  <c r="P14" i="5"/>
  <c r="T14" i="5" s="1"/>
  <c r="P15" i="5"/>
  <c r="T15" i="5" s="1"/>
  <c r="P16" i="5"/>
  <c r="T16" i="5" s="1"/>
  <c r="P17" i="5"/>
  <c r="T17" i="5" s="1"/>
  <c r="P18" i="5"/>
  <c r="T18" i="5" s="1"/>
  <c r="P19" i="5"/>
  <c r="T19" i="5" s="1"/>
  <c r="P20" i="5"/>
  <c r="T20" i="5" s="1"/>
  <c r="P21" i="5"/>
  <c r="T21" i="5" s="1"/>
  <c r="P22" i="5"/>
  <c r="T22" i="5" s="1"/>
  <c r="P23" i="5"/>
  <c r="T23" i="5" s="1"/>
  <c r="P24" i="5"/>
  <c r="T24" i="5" s="1"/>
  <c r="P25" i="5"/>
  <c r="T25" i="5" s="1"/>
  <c r="P26" i="5"/>
  <c r="T26" i="5" s="1"/>
  <c r="P27" i="5"/>
  <c r="T27" i="5" s="1"/>
  <c r="P28" i="5"/>
  <c r="T28" i="5" s="1"/>
  <c r="P29" i="5"/>
  <c r="T29" i="5" s="1"/>
  <c r="P30" i="5"/>
  <c r="T30" i="5" s="1"/>
  <c r="P31" i="5"/>
  <c r="T31" i="5" s="1"/>
  <c r="P32" i="5"/>
  <c r="T32" i="5" s="1"/>
  <c r="P33" i="5"/>
  <c r="T33" i="5" s="1"/>
  <c r="P34" i="5"/>
  <c r="T34" i="5" s="1"/>
  <c r="P35" i="5"/>
  <c r="T35" i="5" s="1"/>
  <c r="P36" i="5"/>
  <c r="T36" i="5" s="1"/>
  <c r="P3" i="5"/>
  <c r="T3" i="5" s="1"/>
  <c r="P4" i="5"/>
  <c r="T4" i="5" s="1"/>
  <c r="P5" i="5"/>
  <c r="T5" i="5" s="1"/>
  <c r="P6" i="5"/>
  <c r="T6" i="5" s="1"/>
  <c r="P7" i="5"/>
  <c r="T7" i="5" s="1"/>
  <c r="P2" i="5"/>
  <c r="T2" i="5" s="1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V17" i="5" l="1"/>
  <c r="U17" i="5"/>
  <c r="V33" i="5"/>
  <c r="U33" i="5"/>
  <c r="V10" i="5"/>
  <c r="U10" i="5"/>
  <c r="V7" i="5"/>
  <c r="U7" i="5"/>
  <c r="V11" i="5"/>
  <c r="U11" i="5"/>
  <c r="V19" i="5"/>
  <c r="U19" i="5"/>
  <c r="V23" i="5"/>
  <c r="U23" i="5"/>
  <c r="V27" i="5"/>
  <c r="U27" i="5"/>
  <c r="V31" i="5"/>
  <c r="U31" i="5"/>
  <c r="V35" i="5"/>
  <c r="U35" i="5"/>
  <c r="V4" i="5"/>
  <c r="U4" i="5"/>
  <c r="V8" i="5"/>
  <c r="U8" i="5"/>
  <c r="V12" i="5"/>
  <c r="U12" i="5"/>
  <c r="V16" i="5"/>
  <c r="U16" i="5"/>
  <c r="V20" i="5"/>
  <c r="U20" i="5"/>
  <c r="V24" i="5"/>
  <c r="U24" i="5"/>
  <c r="V28" i="5"/>
  <c r="U28" i="5"/>
  <c r="V32" i="5"/>
  <c r="U32" i="5"/>
  <c r="V36" i="5"/>
  <c r="U36" i="5"/>
  <c r="V9" i="5"/>
  <c r="U9" i="5"/>
  <c r="V29" i="5"/>
  <c r="U29" i="5"/>
  <c r="V13" i="5"/>
  <c r="U13" i="5"/>
  <c r="V25" i="5"/>
  <c r="U25" i="5"/>
  <c r="V6" i="5"/>
  <c r="U6" i="5"/>
  <c r="V14" i="5"/>
  <c r="U14" i="5"/>
  <c r="V18" i="5"/>
  <c r="U18" i="5"/>
  <c r="V22" i="5"/>
  <c r="U22" i="5"/>
  <c r="V26" i="5"/>
  <c r="U26" i="5"/>
  <c r="V34" i="5"/>
  <c r="U34" i="5"/>
  <c r="V5" i="5"/>
  <c r="U5" i="5"/>
  <c r="V21" i="5"/>
  <c r="U21" i="5"/>
  <c r="V2" i="5"/>
  <c r="U2" i="5"/>
  <c r="V3" i="5"/>
  <c r="U3" i="5"/>
  <c r="V15" i="5"/>
  <c r="U15" i="5"/>
  <c r="V30" i="5"/>
  <c r="U30" i="5"/>
  <c r="D59" i="4"/>
  <c r="D58" i="4"/>
  <c r="D57" i="4"/>
  <c r="U57" i="4" s="1"/>
  <c r="D56" i="4"/>
  <c r="U56" i="4" s="1"/>
  <c r="D55" i="4"/>
  <c r="U55" i="4" s="1"/>
  <c r="D54" i="4"/>
  <c r="U54" i="4" s="1"/>
  <c r="D53" i="4"/>
  <c r="U53" i="4" s="1"/>
  <c r="D52" i="4"/>
  <c r="D51" i="4"/>
  <c r="D50" i="4"/>
  <c r="D49" i="4"/>
  <c r="D48" i="4"/>
  <c r="D47" i="4"/>
  <c r="D46" i="4"/>
  <c r="U46" i="4" s="1"/>
  <c r="D45" i="4"/>
  <c r="D44" i="4"/>
  <c r="D43" i="4"/>
  <c r="D42" i="4"/>
  <c r="D41" i="4"/>
  <c r="D40" i="4"/>
  <c r="D39" i="4"/>
  <c r="D38" i="4"/>
  <c r="D37" i="4"/>
  <c r="D36" i="4"/>
  <c r="D35" i="4"/>
  <c r="D34" i="4"/>
  <c r="U34" i="4" s="1"/>
  <c r="D33" i="4"/>
  <c r="U33" i="4" s="1"/>
  <c r="D32" i="4"/>
  <c r="U32" i="4" s="1"/>
  <c r="D31" i="4"/>
  <c r="U31" i="4" s="1"/>
  <c r="D30" i="4"/>
  <c r="U30" i="4" s="1"/>
  <c r="D29" i="4"/>
  <c r="U29" i="4" s="1"/>
  <c r="D28" i="4"/>
  <c r="U28" i="4" s="1"/>
  <c r="D27" i="4"/>
  <c r="U27" i="4" s="1"/>
  <c r="D26" i="4"/>
  <c r="U26" i="4" s="1"/>
  <c r="D25" i="4"/>
  <c r="U25" i="4" s="1"/>
  <c r="D24" i="4"/>
  <c r="U24" i="4" s="1"/>
  <c r="D23" i="4"/>
  <c r="U23" i="4" s="1"/>
  <c r="D22" i="4"/>
  <c r="U22" i="4" s="1"/>
  <c r="D21" i="4"/>
  <c r="U21" i="4" s="1"/>
  <c r="D20" i="4"/>
  <c r="U20" i="4" s="1"/>
  <c r="D19" i="4"/>
  <c r="U19" i="4" s="1"/>
  <c r="D18" i="4"/>
  <c r="U18" i="4" s="1"/>
  <c r="D17" i="4"/>
  <c r="U17" i="4" s="1"/>
  <c r="D16" i="4"/>
  <c r="U16" i="4" s="1"/>
  <c r="D15" i="4"/>
  <c r="U15" i="4" s="1"/>
  <c r="D14" i="4"/>
  <c r="U14" i="4" s="1"/>
  <c r="D13" i="4"/>
  <c r="U13" i="4" s="1"/>
  <c r="D12" i="4"/>
  <c r="U12" i="4" s="1"/>
  <c r="D11" i="4"/>
  <c r="U11" i="4" s="1"/>
  <c r="D10" i="4"/>
  <c r="U10" i="4" s="1"/>
  <c r="D9" i="4"/>
  <c r="U9" i="4" s="1"/>
  <c r="D8" i="4"/>
  <c r="U8" i="4" s="1"/>
  <c r="D7" i="4"/>
  <c r="U7" i="4" s="1"/>
  <c r="D6" i="4"/>
  <c r="U6" i="4" s="1"/>
  <c r="D5" i="4"/>
  <c r="U5" i="4" s="1"/>
  <c r="D4" i="4"/>
  <c r="U4" i="4" s="1"/>
  <c r="D3" i="4"/>
  <c r="U3" i="4" s="1"/>
  <c r="D2" i="4"/>
  <c r="U2" i="4" s="1"/>
  <c r="T55" i="4" l="1"/>
  <c r="T41" i="4"/>
  <c r="U41" i="4"/>
  <c r="T49" i="4"/>
  <c r="U49" i="4"/>
  <c r="T35" i="4"/>
  <c r="U35" i="4"/>
  <c r="T43" i="4"/>
  <c r="U43" i="4"/>
  <c r="T51" i="4"/>
  <c r="U51" i="4"/>
  <c r="T59" i="4"/>
  <c r="U59" i="4"/>
  <c r="T40" i="4"/>
  <c r="U40" i="4"/>
  <c r="T42" i="4"/>
  <c r="U42" i="4"/>
  <c r="T36" i="4"/>
  <c r="U36" i="4"/>
  <c r="T44" i="4"/>
  <c r="U44" i="4"/>
  <c r="T52" i="4"/>
  <c r="U52" i="4"/>
  <c r="T37" i="4"/>
  <c r="U37" i="4"/>
  <c r="T45" i="4"/>
  <c r="U45" i="4"/>
  <c r="T24" i="4"/>
  <c r="T38" i="4"/>
  <c r="U38" i="4"/>
  <c r="T18" i="4"/>
  <c r="T48" i="4"/>
  <c r="U48" i="4"/>
  <c r="T50" i="4"/>
  <c r="U50" i="4"/>
  <c r="T58" i="4"/>
  <c r="U58" i="4"/>
  <c r="T39" i="4"/>
  <c r="U39" i="4"/>
  <c r="T47" i="4"/>
  <c r="U47" i="4"/>
  <c r="T17" i="4"/>
  <c r="T46" i="4"/>
  <c r="T34" i="4"/>
  <c r="T26" i="4"/>
  <c r="T22" i="4"/>
  <c r="T20" i="4"/>
  <c r="T32" i="4"/>
  <c r="T30" i="4"/>
  <c r="T28" i="4"/>
  <c r="T56" i="4"/>
  <c r="T54" i="4"/>
  <c r="T33" i="4"/>
  <c r="T31" i="4"/>
  <c r="T29" i="4"/>
  <c r="T27" i="4"/>
  <c r="T25" i="4"/>
  <c r="T23" i="4"/>
  <c r="T21" i="4"/>
  <c r="T19" i="4"/>
  <c r="T57" i="4"/>
  <c r="T53" i="4"/>
  <c r="D19" i="3" l="1"/>
  <c r="D18" i="3"/>
  <c r="W18" i="3" s="1"/>
  <c r="D17" i="3"/>
  <c r="D16" i="3"/>
  <c r="D15" i="3"/>
  <c r="W15" i="3" s="1"/>
  <c r="D14" i="3"/>
  <c r="W14" i="3" s="1"/>
  <c r="D13" i="3"/>
  <c r="W13" i="3" s="1"/>
  <c r="D12" i="3"/>
  <c r="W12" i="3" s="1"/>
  <c r="D11" i="3"/>
  <c r="D10" i="3"/>
  <c r="D9" i="3"/>
  <c r="D8" i="3"/>
  <c r="D7" i="3"/>
  <c r="W7" i="3" s="1"/>
  <c r="D6" i="3"/>
  <c r="W6" i="3" s="1"/>
  <c r="D4" i="3"/>
  <c r="W4" i="3" s="1"/>
  <c r="D3" i="3"/>
  <c r="W3" i="3" s="1"/>
  <c r="D2" i="3"/>
  <c r="W2" i="3" s="1"/>
  <c r="V15" i="3" l="1"/>
  <c r="V11" i="3"/>
  <c r="W11" i="3"/>
  <c r="V6" i="3"/>
  <c r="V8" i="3"/>
  <c r="W8" i="3"/>
  <c r="V16" i="3"/>
  <c r="W16" i="3"/>
  <c r="V9" i="3"/>
  <c r="W9" i="3"/>
  <c r="V17" i="3"/>
  <c r="W17" i="3"/>
  <c r="V10" i="3"/>
  <c r="W10" i="3"/>
  <c r="V19" i="3"/>
  <c r="W19" i="3"/>
  <c r="V7" i="3"/>
  <c r="V13" i="3"/>
  <c r="V18" i="3"/>
  <c r="V14" i="3"/>
  <c r="V12" i="3"/>
  <c r="T46" i="2" l="1"/>
  <c r="T50" i="2"/>
  <c r="T54" i="2"/>
  <c r="T86" i="2"/>
  <c r="T123" i="2"/>
  <c r="D146" i="2"/>
  <c r="D145" i="2"/>
  <c r="U145" i="2" s="1"/>
  <c r="D144" i="2"/>
  <c r="D143" i="2"/>
  <c r="D142" i="2"/>
  <c r="D141" i="2"/>
  <c r="U141" i="2" s="1"/>
  <c r="D140" i="2"/>
  <c r="D139" i="2"/>
  <c r="D138" i="2"/>
  <c r="D137" i="2"/>
  <c r="U137" i="2" s="1"/>
  <c r="D136" i="2"/>
  <c r="D135" i="2"/>
  <c r="D134" i="2"/>
  <c r="D133" i="2"/>
  <c r="U133" i="2" s="1"/>
  <c r="D132" i="2"/>
  <c r="D131" i="2"/>
  <c r="U131" i="2" s="1"/>
  <c r="D130" i="2"/>
  <c r="D129" i="2"/>
  <c r="D128" i="2"/>
  <c r="D127" i="2"/>
  <c r="U127" i="2" s="1"/>
  <c r="D126" i="2"/>
  <c r="D125" i="2"/>
  <c r="D124" i="2"/>
  <c r="D123" i="2"/>
  <c r="U123" i="2" s="1"/>
  <c r="D122" i="2"/>
  <c r="D121" i="2"/>
  <c r="D120" i="2"/>
  <c r="D119" i="2"/>
  <c r="U119" i="2" s="1"/>
  <c r="D118" i="2"/>
  <c r="D117" i="2"/>
  <c r="D116" i="2"/>
  <c r="D115" i="2"/>
  <c r="U115" i="2" s="1"/>
  <c r="D114" i="2"/>
  <c r="D113" i="2"/>
  <c r="D112" i="2"/>
  <c r="D111" i="2"/>
  <c r="D110" i="2"/>
  <c r="D109" i="2"/>
  <c r="U109" i="2" s="1"/>
  <c r="D108" i="2"/>
  <c r="D107" i="2"/>
  <c r="D106" i="2"/>
  <c r="D105" i="2"/>
  <c r="D104" i="2"/>
  <c r="D103" i="2"/>
  <c r="U103" i="2" s="1"/>
  <c r="D102" i="2"/>
  <c r="D101" i="2"/>
  <c r="D100" i="2"/>
  <c r="D99" i="2"/>
  <c r="U99" i="2" s="1"/>
  <c r="D98" i="2"/>
  <c r="D97" i="2"/>
  <c r="D96" i="2"/>
  <c r="D95" i="2"/>
  <c r="D94" i="2"/>
  <c r="U94" i="2" s="1"/>
  <c r="D93" i="2"/>
  <c r="U93" i="2" s="1"/>
  <c r="D92" i="2"/>
  <c r="D91" i="2"/>
  <c r="D90" i="2"/>
  <c r="D89" i="2"/>
  <c r="U89" i="2" s="1"/>
  <c r="D88" i="2"/>
  <c r="D87" i="2"/>
  <c r="U87" i="2" s="1"/>
  <c r="D86" i="2"/>
  <c r="U86" i="2" s="1"/>
  <c r="D85" i="2"/>
  <c r="U85" i="2" s="1"/>
  <c r="D84" i="2"/>
  <c r="U84" i="2" s="1"/>
  <c r="D83" i="2"/>
  <c r="U83" i="2" s="1"/>
  <c r="D82" i="2"/>
  <c r="U82" i="2" s="1"/>
  <c r="D81" i="2"/>
  <c r="U81" i="2" s="1"/>
  <c r="D80" i="2"/>
  <c r="U80" i="2" s="1"/>
  <c r="D79" i="2"/>
  <c r="U79" i="2" s="1"/>
  <c r="D78" i="2"/>
  <c r="U78" i="2" s="1"/>
  <c r="D77" i="2"/>
  <c r="U77" i="2" s="1"/>
  <c r="D76" i="2"/>
  <c r="U76" i="2" s="1"/>
  <c r="D75" i="2"/>
  <c r="U75" i="2" s="1"/>
  <c r="D74" i="2"/>
  <c r="U74" i="2" s="1"/>
  <c r="D73" i="2"/>
  <c r="U73" i="2" s="1"/>
  <c r="D72" i="2"/>
  <c r="U72" i="2" s="1"/>
  <c r="D71" i="2"/>
  <c r="U71" i="2" s="1"/>
  <c r="D70" i="2"/>
  <c r="U70" i="2" s="1"/>
  <c r="D69" i="2"/>
  <c r="U69" i="2" s="1"/>
  <c r="D68" i="2"/>
  <c r="U68" i="2" s="1"/>
  <c r="D67" i="2"/>
  <c r="U67" i="2" s="1"/>
  <c r="D66" i="2"/>
  <c r="U66" i="2" s="1"/>
  <c r="D65" i="2"/>
  <c r="U65" i="2" s="1"/>
  <c r="D64" i="2"/>
  <c r="U64" i="2" s="1"/>
  <c r="D63" i="2"/>
  <c r="U63" i="2" s="1"/>
  <c r="D62" i="2"/>
  <c r="U62" i="2" s="1"/>
  <c r="D61" i="2"/>
  <c r="U61" i="2" s="1"/>
  <c r="D60" i="2"/>
  <c r="U60" i="2" s="1"/>
  <c r="D59" i="2"/>
  <c r="U59" i="2" s="1"/>
  <c r="D58" i="2"/>
  <c r="U58" i="2" s="1"/>
  <c r="D57" i="2"/>
  <c r="U57" i="2" s="1"/>
  <c r="D56" i="2"/>
  <c r="U56" i="2" s="1"/>
  <c r="D55" i="2"/>
  <c r="T5" i="2"/>
  <c r="T6" i="2"/>
  <c r="T9" i="2"/>
  <c r="T10" i="2"/>
  <c r="T13" i="2"/>
  <c r="T14" i="2"/>
  <c r="T17" i="2"/>
  <c r="T18" i="2"/>
  <c r="T21" i="2"/>
  <c r="T22" i="2"/>
  <c r="T25" i="2"/>
  <c r="T26" i="2"/>
  <c r="T29" i="2"/>
  <c r="T30" i="2"/>
  <c r="T33" i="2"/>
  <c r="T34" i="2"/>
  <c r="T37" i="2"/>
  <c r="T38" i="2"/>
  <c r="T41" i="2"/>
  <c r="T42" i="2"/>
  <c r="D2" i="2"/>
  <c r="U2" i="2" s="1"/>
  <c r="D3" i="2"/>
  <c r="U3" i="2" s="1"/>
  <c r="D4" i="2"/>
  <c r="U4" i="2" s="1"/>
  <c r="D5" i="2"/>
  <c r="U5" i="2" s="1"/>
  <c r="D6" i="2"/>
  <c r="U6" i="2" s="1"/>
  <c r="D7" i="2"/>
  <c r="U7" i="2" s="1"/>
  <c r="D8" i="2"/>
  <c r="U8" i="2" s="1"/>
  <c r="D9" i="2"/>
  <c r="U9" i="2" s="1"/>
  <c r="D10" i="2"/>
  <c r="U10" i="2" s="1"/>
  <c r="D11" i="2"/>
  <c r="U11" i="2" s="1"/>
  <c r="D12" i="2"/>
  <c r="U12" i="2" s="1"/>
  <c r="D13" i="2"/>
  <c r="U13" i="2" s="1"/>
  <c r="D14" i="2"/>
  <c r="U14" i="2" s="1"/>
  <c r="D15" i="2"/>
  <c r="U15" i="2" s="1"/>
  <c r="D16" i="2"/>
  <c r="U16" i="2" s="1"/>
  <c r="D17" i="2"/>
  <c r="U17" i="2" s="1"/>
  <c r="D18" i="2"/>
  <c r="U18" i="2" s="1"/>
  <c r="D19" i="2"/>
  <c r="U19" i="2" s="1"/>
  <c r="D20" i="2"/>
  <c r="U20" i="2" s="1"/>
  <c r="D21" i="2"/>
  <c r="U21" i="2" s="1"/>
  <c r="D22" i="2"/>
  <c r="U22" i="2" s="1"/>
  <c r="D23" i="2"/>
  <c r="U23" i="2" s="1"/>
  <c r="D24" i="2"/>
  <c r="U24" i="2" s="1"/>
  <c r="D25" i="2"/>
  <c r="U25" i="2" s="1"/>
  <c r="D26" i="2"/>
  <c r="U26" i="2" s="1"/>
  <c r="D27" i="2"/>
  <c r="U27" i="2" s="1"/>
  <c r="D28" i="2"/>
  <c r="U28" i="2" s="1"/>
  <c r="D29" i="2"/>
  <c r="U29" i="2" s="1"/>
  <c r="D30" i="2"/>
  <c r="U30" i="2" s="1"/>
  <c r="D31" i="2"/>
  <c r="U31" i="2" s="1"/>
  <c r="D32" i="2"/>
  <c r="U32" i="2" s="1"/>
  <c r="D33" i="2"/>
  <c r="U33" i="2" s="1"/>
  <c r="D34" i="2"/>
  <c r="U34" i="2" s="1"/>
  <c r="D35" i="2"/>
  <c r="U35" i="2" s="1"/>
  <c r="D36" i="2"/>
  <c r="U36" i="2" s="1"/>
  <c r="D37" i="2"/>
  <c r="U37" i="2" s="1"/>
  <c r="D38" i="2"/>
  <c r="U38" i="2" s="1"/>
  <c r="D39" i="2"/>
  <c r="U39" i="2" s="1"/>
  <c r="D40" i="2"/>
  <c r="U40" i="2" s="1"/>
  <c r="D41" i="2"/>
  <c r="U41" i="2" s="1"/>
  <c r="D42" i="2"/>
  <c r="U42" i="2" s="1"/>
  <c r="D43" i="2"/>
  <c r="U43" i="2" s="1"/>
  <c r="D44" i="2"/>
  <c r="U44" i="2" s="1"/>
  <c r="D45" i="2"/>
  <c r="U45" i="2" s="1"/>
  <c r="D46" i="2"/>
  <c r="U46" i="2" s="1"/>
  <c r="D47" i="2"/>
  <c r="U47" i="2" s="1"/>
  <c r="D48" i="2"/>
  <c r="U48" i="2" s="1"/>
  <c r="D49" i="2"/>
  <c r="U49" i="2" s="1"/>
  <c r="D50" i="2"/>
  <c r="U50" i="2" s="1"/>
  <c r="D51" i="2"/>
  <c r="U51" i="2" s="1"/>
  <c r="D52" i="2"/>
  <c r="U52" i="2" s="1"/>
  <c r="D53" i="2"/>
  <c r="U53" i="2" s="1"/>
  <c r="D54" i="2"/>
  <c r="U54" i="2" s="1"/>
  <c r="T92" i="2" l="1"/>
  <c r="U92" i="2"/>
  <c r="T100" i="2"/>
  <c r="U100" i="2"/>
  <c r="T108" i="2"/>
  <c r="U108" i="2"/>
  <c r="T116" i="2"/>
  <c r="U116" i="2"/>
  <c r="T124" i="2"/>
  <c r="U124" i="2"/>
  <c r="T132" i="2"/>
  <c r="U132" i="2"/>
  <c r="T40" i="2"/>
  <c r="T36" i="2"/>
  <c r="T32" i="2"/>
  <c r="T28" i="2"/>
  <c r="T24" i="2"/>
  <c r="T20" i="2"/>
  <c r="T16" i="2"/>
  <c r="T12" i="2"/>
  <c r="T8" i="2"/>
  <c r="T4" i="2"/>
  <c r="T97" i="2"/>
  <c r="U97" i="2"/>
  <c r="T101" i="2"/>
  <c r="U101" i="2"/>
  <c r="T105" i="2"/>
  <c r="U105" i="2"/>
  <c r="T113" i="2"/>
  <c r="U113" i="2"/>
  <c r="T117" i="2"/>
  <c r="U117" i="2"/>
  <c r="T121" i="2"/>
  <c r="U121" i="2"/>
  <c r="T125" i="2"/>
  <c r="U125" i="2"/>
  <c r="T129" i="2"/>
  <c r="U129" i="2"/>
  <c r="T119" i="2"/>
  <c r="T82" i="2"/>
  <c r="T53" i="2"/>
  <c r="T49" i="2"/>
  <c r="T45" i="2"/>
  <c r="T88" i="2"/>
  <c r="U88" i="2"/>
  <c r="T96" i="2"/>
  <c r="U96" i="2"/>
  <c r="T104" i="2"/>
  <c r="U104" i="2"/>
  <c r="T112" i="2"/>
  <c r="U112" i="2"/>
  <c r="T120" i="2"/>
  <c r="U120" i="2"/>
  <c r="T128" i="2"/>
  <c r="U128" i="2"/>
  <c r="T136" i="2"/>
  <c r="U136" i="2"/>
  <c r="T140" i="2"/>
  <c r="U140" i="2"/>
  <c r="T144" i="2"/>
  <c r="U144" i="2"/>
  <c r="T39" i="2"/>
  <c r="T35" i="2"/>
  <c r="T31" i="2"/>
  <c r="T27" i="2"/>
  <c r="T23" i="2"/>
  <c r="T19" i="2"/>
  <c r="T15" i="2"/>
  <c r="T11" i="2"/>
  <c r="T7" i="2"/>
  <c r="T3" i="2"/>
  <c r="T90" i="2"/>
  <c r="U90" i="2"/>
  <c r="T98" i="2"/>
  <c r="U98" i="2"/>
  <c r="T102" i="2"/>
  <c r="U102" i="2"/>
  <c r="T106" i="2"/>
  <c r="U106" i="2"/>
  <c r="T110" i="2"/>
  <c r="U110" i="2"/>
  <c r="T114" i="2"/>
  <c r="U114" i="2"/>
  <c r="T118" i="2"/>
  <c r="U118" i="2"/>
  <c r="T122" i="2"/>
  <c r="U122" i="2"/>
  <c r="T126" i="2"/>
  <c r="U126" i="2"/>
  <c r="T130" i="2"/>
  <c r="U130" i="2"/>
  <c r="T134" i="2"/>
  <c r="U134" i="2"/>
  <c r="T138" i="2"/>
  <c r="U138" i="2"/>
  <c r="T142" i="2"/>
  <c r="U142" i="2"/>
  <c r="T146" i="2"/>
  <c r="U146" i="2"/>
  <c r="T115" i="2"/>
  <c r="T70" i="2"/>
  <c r="T52" i="2"/>
  <c r="T48" i="2"/>
  <c r="T44" i="2"/>
  <c r="T55" i="2"/>
  <c r="U55" i="2"/>
  <c r="T91" i="2"/>
  <c r="U91" i="2"/>
  <c r="T95" i="2"/>
  <c r="U95" i="2"/>
  <c r="T107" i="2"/>
  <c r="U107" i="2"/>
  <c r="T111" i="2"/>
  <c r="U111" i="2"/>
  <c r="T135" i="2"/>
  <c r="U135" i="2"/>
  <c r="T139" i="2"/>
  <c r="U139" i="2"/>
  <c r="T143" i="2"/>
  <c r="U143" i="2"/>
  <c r="T127" i="2"/>
  <c r="T94" i="2"/>
  <c r="T66" i="2"/>
  <c r="T51" i="2"/>
  <c r="T47" i="2"/>
  <c r="T43" i="2"/>
  <c r="T84" i="2"/>
  <c r="T68" i="2"/>
  <c r="T80" i="2"/>
  <c r="T64" i="2"/>
  <c r="T78" i="2"/>
  <c r="T62" i="2"/>
  <c r="T76" i="2"/>
  <c r="T60" i="2"/>
  <c r="T74" i="2"/>
  <c r="T58" i="2"/>
  <c r="T72" i="2"/>
  <c r="T56" i="2"/>
  <c r="T131" i="2"/>
  <c r="T145" i="2"/>
  <c r="T141" i="2"/>
  <c r="T137" i="2"/>
  <c r="T133" i="2"/>
  <c r="T109" i="2"/>
  <c r="T103" i="2"/>
  <c r="T99" i="2"/>
  <c r="T93" i="2"/>
  <c r="T89" i="2"/>
  <c r="T87" i="2"/>
  <c r="T85" i="2"/>
  <c r="T83" i="2"/>
  <c r="T81" i="2"/>
  <c r="T79" i="2"/>
  <c r="T77" i="2"/>
  <c r="T75" i="2"/>
  <c r="T73" i="2"/>
  <c r="T71" i="2"/>
  <c r="T69" i="2"/>
  <c r="T67" i="2"/>
  <c r="T65" i="2"/>
  <c r="T63" i="2"/>
  <c r="T61" i="2"/>
  <c r="T59" i="2"/>
  <c r="T57" i="2"/>
  <c r="T2" i="2" l="1"/>
  <c r="V3" i="3"/>
  <c r="V2" i="3"/>
  <c r="T3" i="4"/>
  <c r="T5" i="4"/>
  <c r="T7" i="4"/>
  <c r="T9" i="4"/>
  <c r="T11" i="4"/>
  <c r="T13" i="4"/>
  <c r="T15" i="4"/>
  <c r="T2" i="4"/>
  <c r="T16" i="4" l="1"/>
  <c r="T14" i="4"/>
  <c r="T12" i="4"/>
  <c r="T10" i="4"/>
  <c r="T8" i="4"/>
  <c r="T6" i="4"/>
  <c r="T4" i="4"/>
  <c r="V4" i="3"/>
</calcChain>
</file>

<file path=xl/comments1.xml><?xml version="1.0" encoding="utf-8"?>
<comments xmlns="http://schemas.openxmlformats.org/spreadsheetml/2006/main">
  <authors>
    <author>s</author>
  </authors>
  <commentList>
    <comment ref="C1" authorId="0" shapeId="0">
      <text>
        <r>
          <rPr>
            <b/>
            <sz val="9"/>
            <color rgb="FF000000"/>
            <rFont val="Arial"/>
            <family val="2"/>
          </rPr>
          <t>Selvarajan, Nivinitha [CCC-OT NE]: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Name of the DQ Rule</t>
        </r>
      </text>
    </comment>
    <comment ref="E1" authorId="0" shapeId="0">
      <text>
        <r>
          <rPr>
            <b/>
            <sz val="9"/>
            <color rgb="FF000000"/>
            <rFont val="Arial"/>
            <family val="2"/>
          </rPr>
          <t>Source Table where the rule to be implemeted</t>
        </r>
      </text>
    </comment>
    <comment ref="F1" authorId="0" shapeId="0">
      <text>
        <r>
          <rPr>
            <b/>
            <sz val="9"/>
            <color rgb="FF000000"/>
            <rFont val="Arial"/>
            <family val="2"/>
          </rPr>
          <t>Specific Column on while rule or condition is applied</t>
        </r>
      </text>
    </comment>
    <comment ref="O1" authorId="0" shapeId="0">
      <text>
        <r>
          <rPr>
            <sz val="9"/>
            <color rgb="FF000000"/>
            <rFont val="Arial"/>
            <family val="2"/>
          </rPr>
          <t>Table for reference check with a respective column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S1" authorId="0" shapeId="0">
      <text>
        <r>
          <rPr>
            <b/>
            <sz val="9"/>
            <color rgb="FF000000"/>
            <rFont val="Arial"/>
            <family val="2"/>
          </rPr>
          <t>Query to check on Null values</t>
        </r>
        <r>
          <rPr>
            <b/>
            <sz val="9"/>
            <color rgb="FF000000"/>
            <rFont val="Arial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s</author>
  </authors>
  <commentList>
    <comment ref="C1" authorId="0" shapeId="0">
      <text>
        <r>
          <rPr>
            <b/>
            <sz val="9"/>
            <color rgb="FF000000"/>
            <rFont val="Arial"/>
            <family val="2"/>
          </rPr>
          <t>Selvarajan, Nivinitha [CCC-OT NE]: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Name of the DQ Rule</t>
        </r>
      </text>
    </comment>
    <comment ref="E1" authorId="0" shapeId="0">
      <text>
        <r>
          <rPr>
            <b/>
            <sz val="9"/>
            <color rgb="FF000000"/>
            <rFont val="Arial"/>
            <family val="2"/>
          </rPr>
          <t>Source Table where the rule to be implemeted</t>
        </r>
      </text>
    </comment>
    <comment ref="F1" authorId="0" shapeId="0">
      <text>
        <r>
          <rPr>
            <b/>
            <sz val="9"/>
            <color rgb="FF000000"/>
            <rFont val="Arial"/>
            <family val="2"/>
          </rPr>
          <t>Specific Column on while rule or condition is applied</t>
        </r>
      </text>
    </comment>
    <comment ref="O1" authorId="0" shapeId="0">
      <text>
        <r>
          <rPr>
            <sz val="9"/>
            <color rgb="FF000000"/>
            <rFont val="Arial"/>
            <family val="2"/>
          </rPr>
          <t>Table for reference check with a respective column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U1" authorId="0" shapeId="0">
      <text>
        <r>
          <rPr>
            <b/>
            <sz val="9"/>
            <color rgb="FF000000"/>
            <rFont val="Arial"/>
            <family val="2"/>
          </rPr>
          <t>Query to check on Null values</t>
        </r>
        <r>
          <rPr>
            <b/>
            <sz val="9"/>
            <color rgb="FF000000"/>
            <rFont val="Arial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</author>
  </authors>
  <commentList>
    <comment ref="C1" authorId="0" shapeId="0">
      <text>
        <r>
          <rPr>
            <b/>
            <sz val="9"/>
            <color rgb="FF000000"/>
            <rFont val="Arial"/>
            <family val="2"/>
          </rPr>
          <t>Selvarajan, Nivinitha [CCC-OT NE]: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Name of the DQ Rule</t>
        </r>
      </text>
    </comment>
    <comment ref="E1" authorId="0" shapeId="0">
      <text>
        <r>
          <rPr>
            <b/>
            <sz val="9"/>
            <color rgb="FF000000"/>
            <rFont val="Arial"/>
            <family val="2"/>
          </rPr>
          <t>Source Table where the rule to be implemeted</t>
        </r>
      </text>
    </comment>
    <comment ref="F1" authorId="0" shapeId="0">
      <text>
        <r>
          <rPr>
            <b/>
            <sz val="9"/>
            <color rgb="FF000000"/>
            <rFont val="Arial"/>
            <family val="2"/>
          </rPr>
          <t>Specific Column on while rule or condition is applied</t>
        </r>
      </text>
    </comment>
    <comment ref="O1" authorId="0" shapeId="0">
      <text>
        <r>
          <rPr>
            <sz val="9"/>
            <color rgb="FF000000"/>
            <rFont val="Arial"/>
            <family val="2"/>
          </rPr>
          <t>Table for reference check with a respective column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S1" authorId="0" shapeId="0">
      <text>
        <r>
          <rPr>
            <b/>
            <sz val="9"/>
            <color rgb="FF000000"/>
            <rFont val="Arial"/>
            <family val="2"/>
          </rPr>
          <t>Query to check on Null values</t>
        </r>
        <r>
          <rPr>
            <b/>
            <sz val="9"/>
            <color rgb="FF000000"/>
            <rFont val="Arial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s</author>
  </authors>
  <commentList>
    <comment ref="C1" authorId="0" shapeId="0">
      <text>
        <r>
          <rPr>
            <b/>
            <sz val="9"/>
            <color rgb="FF000000"/>
            <rFont val="Arial"/>
            <family val="2"/>
          </rPr>
          <t>Selvarajan, Nivinitha [CCC-OT NE]: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Name of the DQ Rule</t>
        </r>
      </text>
    </comment>
    <comment ref="E1" authorId="0" shapeId="0">
      <text>
        <r>
          <rPr>
            <b/>
            <sz val="9"/>
            <color rgb="FF000000"/>
            <rFont val="Arial"/>
            <family val="2"/>
          </rPr>
          <t>Source Table where the rule to be implemeted</t>
        </r>
      </text>
    </comment>
    <comment ref="F1" authorId="0" shapeId="0">
      <text>
        <r>
          <rPr>
            <b/>
            <sz val="9"/>
            <color rgb="FF000000"/>
            <rFont val="Arial"/>
            <family val="2"/>
          </rPr>
          <t>Specific Column on while rule or condition is applied</t>
        </r>
      </text>
    </comment>
    <comment ref="O1" authorId="0" shapeId="0">
      <text>
        <r>
          <rPr>
            <sz val="9"/>
            <color rgb="FF000000"/>
            <rFont val="Arial"/>
            <family val="2"/>
          </rPr>
          <t>Table for reference check with a respective column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T1" authorId="0" shapeId="0">
      <text>
        <r>
          <rPr>
            <b/>
            <sz val="9"/>
            <color rgb="FF000000"/>
            <rFont val="Arial"/>
            <family val="2"/>
          </rPr>
          <t>Query to check on Null values</t>
        </r>
        <r>
          <rPr>
            <b/>
            <sz val="9"/>
            <color rgb="FF000000"/>
            <rFont val="Arial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s</author>
  </authors>
  <commentList>
    <comment ref="C1" authorId="0" shapeId="0">
      <text>
        <r>
          <rPr>
            <b/>
            <sz val="9"/>
            <color rgb="FF000000"/>
            <rFont val="Arial"/>
            <family val="2"/>
          </rPr>
          <t>Selvarajan, Nivinitha [CCC-OT NE]: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Name of the DQ Rule</t>
        </r>
      </text>
    </comment>
    <comment ref="E1" authorId="0" shapeId="0">
      <text>
        <r>
          <rPr>
            <b/>
            <sz val="9"/>
            <color rgb="FF000000"/>
            <rFont val="Arial"/>
            <family val="2"/>
          </rPr>
          <t>Source Table where the rule to be implemeted</t>
        </r>
      </text>
    </comment>
    <comment ref="F1" authorId="0" shapeId="0">
      <text>
        <r>
          <rPr>
            <b/>
            <sz val="9"/>
            <color rgb="FF000000"/>
            <rFont val="Arial"/>
            <family val="2"/>
          </rPr>
          <t>Specific Column on while rule or condition is applied</t>
        </r>
      </text>
    </comment>
    <comment ref="O1" authorId="0" shapeId="0">
      <text>
        <r>
          <rPr>
            <sz val="9"/>
            <color rgb="FF000000"/>
            <rFont val="Arial"/>
            <family val="2"/>
          </rPr>
          <t>Table for reference check with a respective column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Z1" authorId="0" shapeId="0">
      <text>
        <r>
          <rPr>
            <b/>
            <sz val="9"/>
            <color rgb="FF000000"/>
            <rFont val="Arial"/>
            <family val="2"/>
          </rPr>
          <t>Query to check on Null values</t>
        </r>
        <r>
          <rPr>
            <b/>
            <sz val="9"/>
            <color rgb="FF000000"/>
            <rFont val="Arial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s</author>
  </authors>
  <commentList>
    <comment ref="C1" authorId="0" shapeId="0">
      <text>
        <r>
          <rPr>
            <b/>
            <sz val="9"/>
            <color rgb="FF000000"/>
            <rFont val="Arial"/>
            <family val="2"/>
          </rPr>
          <t>Selvarajan, Nivinitha [CCC-OT NE]: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Name of the DQ Rule</t>
        </r>
      </text>
    </comment>
    <comment ref="E1" authorId="0" shapeId="0">
      <text>
        <r>
          <rPr>
            <b/>
            <sz val="9"/>
            <color rgb="FF000000"/>
            <rFont val="Arial"/>
            <family val="2"/>
          </rPr>
          <t>Source Table where the rule to be implemeted</t>
        </r>
      </text>
    </comment>
    <comment ref="F1" authorId="0" shapeId="0">
      <text>
        <r>
          <rPr>
            <b/>
            <sz val="9"/>
            <color rgb="FF000000"/>
            <rFont val="Arial"/>
            <family val="2"/>
          </rPr>
          <t>Specific Column on while rule or condition is applied</t>
        </r>
      </text>
    </comment>
    <comment ref="O1" authorId="0" shapeId="0">
      <text>
        <r>
          <rPr>
            <sz val="9"/>
            <color rgb="FF000000"/>
            <rFont val="Arial"/>
            <family val="2"/>
          </rPr>
          <t>Table for reference check with a respective column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S1" authorId="0" shapeId="0">
      <text>
        <r>
          <rPr>
            <b/>
            <sz val="9"/>
            <color rgb="FF000000"/>
            <rFont val="Arial"/>
            <family val="2"/>
          </rPr>
          <t>Query to check on Null values</t>
        </r>
        <r>
          <rPr>
            <b/>
            <sz val="9"/>
            <color rgb="FF000000"/>
            <rFont val="Arial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s</author>
  </authors>
  <commentList>
    <comment ref="C1" authorId="0" shapeId="0">
      <text>
        <r>
          <rPr>
            <b/>
            <sz val="9"/>
            <color rgb="FF000000"/>
            <rFont val="Arial"/>
            <family val="2"/>
          </rPr>
          <t>Selvarajan, Nivinitha [CCC-OT NE]: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Name of the DQ Rule</t>
        </r>
      </text>
    </comment>
    <comment ref="E1" authorId="0" shapeId="0">
      <text>
        <r>
          <rPr>
            <b/>
            <sz val="9"/>
            <color rgb="FF000000"/>
            <rFont val="Arial"/>
            <family val="2"/>
          </rPr>
          <t>Source Table where the rule to be implemeted</t>
        </r>
      </text>
    </comment>
    <comment ref="F1" authorId="0" shapeId="0">
      <text>
        <r>
          <rPr>
            <b/>
            <sz val="9"/>
            <color rgb="FF000000"/>
            <rFont val="Arial"/>
            <family val="2"/>
          </rPr>
          <t>Specific Column on while rule or condition is applied</t>
        </r>
      </text>
    </comment>
    <comment ref="P1" authorId="0" shapeId="0">
      <text>
        <r>
          <rPr>
            <sz val="9"/>
            <color rgb="FF000000"/>
            <rFont val="Arial"/>
            <family val="2"/>
          </rPr>
          <t>Table for reference check with a respective column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AD1" authorId="0" shapeId="0">
      <text>
        <r>
          <rPr>
            <sz val="9"/>
            <color rgb="FF000000"/>
            <rFont val="Arial"/>
            <family val="2"/>
          </rPr>
          <t>Table for reference check with a respective column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AO1" authorId="0" shapeId="0">
      <text>
        <r>
          <rPr>
            <sz val="9"/>
            <color rgb="FF000000"/>
            <rFont val="Arial"/>
            <family val="2"/>
          </rPr>
          <t>Table for reference check with a respective column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AS1" authorId="0" shapeId="0">
      <text>
        <r>
          <rPr>
            <sz val="9"/>
            <color rgb="FF000000"/>
            <rFont val="Arial"/>
            <family val="2"/>
          </rPr>
          <t>Table for reference check with a respective column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AV1" authorId="0" shapeId="0">
      <text>
        <r>
          <rPr>
            <b/>
            <sz val="9"/>
            <color rgb="FF000000"/>
            <rFont val="Arial"/>
            <family val="2"/>
          </rPr>
          <t>Query to check on Null values</t>
        </r>
        <r>
          <rPr>
            <b/>
            <sz val="9"/>
            <color rgb="FF000000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<sst xmlns="http://schemas.openxmlformats.org/spreadsheetml/2006/main" count="4803" uniqueCount="653">
  <si>
    <t>NULL CHK</t>
  </si>
  <si>
    <t>DUP CHK</t>
  </si>
  <si>
    <t>REF CHK</t>
  </si>
  <si>
    <t>LOV CHK</t>
  </si>
  <si>
    <t>CUSTOM CHK</t>
  </si>
  <si>
    <t>DATA TYPE CHK</t>
  </si>
  <si>
    <t>LEN CHK</t>
  </si>
  <si>
    <t>OTH CHK</t>
  </si>
  <si>
    <t>AppName</t>
  </si>
  <si>
    <t>SourceName</t>
  </si>
  <si>
    <t>Data Quality Check ID</t>
  </si>
  <si>
    <t>Description</t>
  </si>
  <si>
    <t>Source Table</t>
  </si>
  <si>
    <t>Source/Base Column</t>
  </si>
  <si>
    <t>Primary Key 1</t>
  </si>
  <si>
    <t>Primary Key 2</t>
  </si>
  <si>
    <t>Primary Key 3</t>
  </si>
  <si>
    <t>Primary Key 4</t>
  </si>
  <si>
    <t>Primary Key 5</t>
  </si>
  <si>
    <t>Primary Key 6</t>
  </si>
  <si>
    <t>Primary Key 7</t>
  </si>
  <si>
    <t>Primary Key 8</t>
  </si>
  <si>
    <t>FILTER_RULE</t>
  </si>
  <si>
    <t>Dq_Check_Type</t>
  </si>
  <si>
    <t>Dq_chk_created_dt</t>
  </si>
  <si>
    <t>threshold_percentage</t>
  </si>
  <si>
    <t>Detailed Query</t>
  </si>
  <si>
    <t>Insert Query for Oracle DQ_CHECK_MASTER</t>
  </si>
  <si>
    <t>HIVE DQ_CHECK_MASTER</t>
  </si>
  <si>
    <t>APP_AMLMKTE_L1</t>
  </si>
  <si>
    <t>L1_AMLMKT_AMCG</t>
  </si>
  <si>
    <t>DQ_NN_AMC_CUST_ACCOUNT_1</t>
  </si>
  <si>
    <t>AMC_CUST_ACCOUNT</t>
  </si>
  <si>
    <t>FIRMCODE</t>
  </si>
  <si>
    <t>ETL_FILEID</t>
  </si>
  <si>
    <t>ETL_BATCHID</t>
  </si>
  <si>
    <t>EAP_AS_OF_DT</t>
  </si>
  <si>
    <t>IMSNUMBER</t>
  </si>
  <si>
    <t>5</t>
  </si>
  <si>
    <t>DQ_NN_AMC_CUST_ACCOUNT_2</t>
  </si>
  <si>
    <t>GFCID</t>
  </si>
  <si>
    <t>DQ_NN_AMC_CUST_ACCOUNT_3</t>
  </si>
  <si>
    <t>GPNUMBER</t>
  </si>
  <si>
    <t>DQ_NN_AMC_CUST_ACCOUNT_4</t>
  </si>
  <si>
    <t>COUNTRYOFDOMICILE</t>
  </si>
  <si>
    <t>DQ_NN_AMC_CUST_ACCOUNT_5</t>
  </si>
  <si>
    <t>OPENDATE</t>
  </si>
  <si>
    <t>DQ_NN_AMC_CUST_ACCOUNT_6</t>
  </si>
  <si>
    <t>ACTID</t>
  </si>
  <si>
    <t>DQ_NN_AMC_CUST_ACCOUNT_7</t>
  </si>
  <si>
    <t>MNEMONIC</t>
  </si>
  <si>
    <t>DQ_NN_AMC_CUST_ACCOUNT_8</t>
  </si>
  <si>
    <t>DQ_NN_AMC_CUST_ACCOUNT_9</t>
  </si>
  <si>
    <t>MCLEGFCID</t>
  </si>
  <si>
    <t>DQ_NN_AMC_CUST_ACCOUNT_10</t>
  </si>
  <si>
    <t>ACCOUNTTYPE</t>
  </si>
  <si>
    <t>DQ_NN_AMC_CUST_ACCOUNT_11</t>
  </si>
  <si>
    <t>DQ_NN_AMC_CUST_ACCOUNT_12</t>
  </si>
  <si>
    <t>DQ_NN_AMC_CUST_ACCOUNT_13</t>
  </si>
  <si>
    <t>ACCOUNTTYPESTANDARD</t>
  </si>
  <si>
    <t>DQ_NN_AMC_CUST_ACCOUNT_14</t>
  </si>
  <si>
    <t>MANAGEMENTCODE</t>
  </si>
  <si>
    <t>DQ_NN_AMC_CUST_ACCOUNT_15</t>
  </si>
  <si>
    <t>LASTACTIVITYDATE</t>
  </si>
  <si>
    <t>DQ_NN_AMC_FIRM_ACCOUNT_1</t>
  </si>
  <si>
    <t>AMC_FIRM_ACCOUNT</t>
  </si>
  <si>
    <t>DQ_NN_AMC_FIRM_ACCOUNT_2</t>
  </si>
  <si>
    <t>DQ_NN_AMC_FIRM_ACCOUNT_3</t>
  </si>
  <si>
    <t>DQ_NN_AMC_FIRM_ACCOUNT_4</t>
  </si>
  <si>
    <t>DQ_NN_AMC_FIRM_ACCOUNT_5</t>
  </si>
  <si>
    <t>DQ_NN_AMC_FIRM_ACCOUNT_6</t>
  </si>
  <si>
    <t>DQ_NN_AMC_FIRM_ACCOUNT_7</t>
  </si>
  <si>
    <t>DQ_NN_AMC_FIRM_ACCOUNT_8</t>
  </si>
  <si>
    <t>DQ_NN_AMC_FIRM_ACCOUNT_9</t>
  </si>
  <si>
    <t>DQ_NN_AMC_FIRM_ACCOUNT_10</t>
  </si>
  <si>
    <t>DQ_NN_AMC_FIRM_ACCOUNT_11</t>
  </si>
  <si>
    <t>MANAGEMENTGROUPNUMBER</t>
  </si>
  <si>
    <t>DQ_NN_AMC_FIRM_ACCOUNT_12</t>
  </si>
  <si>
    <t>DQ_NN_AMC_BROKER_ACCOUNT_1</t>
  </si>
  <si>
    <t>AMC_BROKER_ACCOUNT</t>
  </si>
  <si>
    <t>DQ_NN_AMC_BROKER_ACCOUNT_2</t>
  </si>
  <si>
    <t>DQ_NN_AMC_BROKER_ACCOUNT_3</t>
  </si>
  <si>
    <t>DQ_NN_AMC_BROKER_ACCOUNT_4</t>
  </si>
  <si>
    <t>DQ_NN_AMC_BROKER_ACCOUNT_5</t>
  </si>
  <si>
    <t>DQ_NN_AMC_BROKER_ACCOUNT_6</t>
  </si>
  <si>
    <t>DQ_NN_AMC_BROKER_ACCOUNT_7</t>
  </si>
  <si>
    <t>DQ_NN_AMC_BROKER_ACCOUNT_8</t>
  </si>
  <si>
    <t>DQ_NN_AMC_BROKER_ACCOUNT_9</t>
  </si>
  <si>
    <t>DQ_NN_AMC_BROKER_ACCOUNT_10</t>
  </si>
  <si>
    <t>DQ_NN_AMC_BROKER_ACCOUNT_11</t>
  </si>
  <si>
    <t>DQ_NN_AMC_BROKER_ACCOUNT_12</t>
  </si>
  <si>
    <t>DQ_NN_AMC_BROKER_ACCOUNT_13</t>
  </si>
  <si>
    <t>DQ_NN_AMC_BROKER_ACCOUNT_14</t>
  </si>
  <si>
    <t>N_MIN_LENGTH</t>
  </si>
  <si>
    <t>N_MAX_LENGTH</t>
  </si>
  <si>
    <t>DQ_THRESHOLD_PER</t>
  </si>
  <si>
    <t>L1_AMLMKT_MDWE</t>
  </si>
  <si>
    <t>TRD_EX_EVENT_TYPE_CD</t>
  </si>
  <si>
    <t>TRADE_INTRL_ID</t>
  </si>
  <si>
    <t>('0','1','2','3')</t>
  </si>
  <si>
    <t>TRADE_PURP_CD</t>
  </si>
  <si>
    <t>('REPO','REVR','EXCH','TRADE','IFADM','OTHR','CONB','OFEA','SWAP','CLNT','BTBX','SPOT','FWD','DLVRY')</t>
  </si>
  <si>
    <t>AUTO_CHNL_FL</t>
  </si>
  <si>
    <t>('Y','N')</t>
  </si>
  <si>
    <t>SOLCN_FL</t>
  </si>
  <si>
    <t>TRD_APRVL_FL</t>
  </si>
  <si>
    <t>TRADE_BUYER_TYPE_CD</t>
  </si>
  <si>
    <t>('CI','CB','IA','EC','FP','FO','FA','FE','MM','MP','RB','IB','SI','CN','XC','XS','AX','XB','DC','IS')</t>
  </si>
  <si>
    <t>TRADE_SELLR_TYPE_CD</t>
  </si>
  <si>
    <t>PROD_CTGRY_CD</t>
  </si>
  <si>
    <t>('EQT','FI','CFI','OPT','FUT','FX','MF','COM','ETF','MM','PRE','CONV','SWAP','OTH','INF')</t>
  </si>
  <si>
    <t>RSKLS_PRNPL_FL</t>
  </si>
  <si>
    <t>NON_STD_STLMT_FL</t>
  </si>
  <si>
    <t>PGRM_TRDNG_FL</t>
  </si>
  <si>
    <t>SCNDRY_TRADE_FL</t>
  </si>
  <si>
    <t>SYNDCT_TRADE_FL</t>
  </si>
  <si>
    <t>EXTRL_NVSMT_TRADE_FL</t>
  </si>
  <si>
    <t>BUS_DMN_LIST_TX</t>
  </si>
  <si>
    <t>('b')</t>
  </si>
  <si>
    <t>Partition By Key</t>
  </si>
  <si>
    <t>2</t>
  </si>
  <si>
    <t>TRADE_DT</t>
  </si>
  <si>
    <t>TRADE_TM</t>
  </si>
  <si>
    <t>TRD_EX_EVENT_DT</t>
  </si>
  <si>
    <t>TRD_EX_EVENT_TM</t>
  </si>
  <si>
    <t>LKP_TBL_KEY</t>
  </si>
  <si>
    <t>LKP_TBL/CUSTOM_SQL</t>
  </si>
  <si>
    <t>Y</t>
  </si>
  <si>
    <t>BUYER_ACCT_INTRL_ID</t>
  </si>
  <si>
    <t>SELLR_ACCT_INTRL_ID</t>
  </si>
  <si>
    <t>FIRM_ID</t>
  </si>
  <si>
    <t>TRADE_BUYER_ID</t>
  </si>
  <si>
    <t>TRADE_SELLR_ID</t>
  </si>
  <si>
    <t>IMSNumber</t>
  </si>
  <si>
    <t>Firmcode</t>
  </si>
  <si>
    <t>xref_id</t>
  </si>
  <si>
    <t>CUST_SQL</t>
  </si>
  <si>
    <t>CUST_SQL_TBL_NM</t>
  </si>
  <si>
    <t>LKP_TBL_NM</t>
  </si>
  <si>
    <t>CUST_SQL_KEY</t>
  </si>
  <si>
    <t>amc_all_accounts</t>
  </si>
  <si>
    <t>LKP_TBL_SCHEMA</t>
  </si>
  <si>
    <t>DQ_NN_AMC_CUST_ADDR_1</t>
  </si>
  <si>
    <t>AMC_CUSTOMER_ADDRESS</t>
  </si>
  <si>
    <t>ID</t>
  </si>
  <si>
    <t>SEQUENCE_NO</t>
  </si>
  <si>
    <t>DQ_NN_AMC_CUST_ADDR_2</t>
  </si>
  <si>
    <t>DQ_NN_AMC_CUST_GNRL_INFO_1</t>
  </si>
  <si>
    <t>AMC_CUSTOMER_GENERAL_INFO</t>
  </si>
  <si>
    <t xml:space="preserve">INDUSTRY_TYPE </t>
  </si>
  <si>
    <t>INDUSTRY_SEQNO</t>
  </si>
  <si>
    <t>DQ_NN_AMC_CUST_GNRL_INFO_2</t>
  </si>
  <si>
    <t>DQ_NN_AMC_CUST_RLTD_PTY_1</t>
  </si>
  <si>
    <t>AMC_CUSTOMER_RELATED_PARTY</t>
  </si>
  <si>
    <t>PARTY_ALTERNATE_ID</t>
  </si>
  <si>
    <t xml:space="preserve">PARTY_ALTERNATE_ID_TYPE </t>
  </si>
  <si>
    <t>RELATIONSHIP_TYPE</t>
  </si>
  <si>
    <t>DQ_NN_AMC_CUST_RLTD_PTY_2</t>
  </si>
  <si>
    <t>DQ_NN_AMC_CUST_ACCT_ADDR_1</t>
  </si>
  <si>
    <t>AMC_CUST_ACCOUNT_ADDR</t>
  </si>
  <si>
    <t>SEQ_NO</t>
  </si>
  <si>
    <t>DQ_NN_AMC_CUST_ACCT_ADDR_2</t>
  </si>
  <si>
    <t>DQ_NN_AMC_CUSTOMER_XREF_1</t>
  </si>
  <si>
    <t>AMC_CUSTOMER_XREF</t>
  </si>
  <si>
    <t>XREF_TYPE</t>
  </si>
  <si>
    <t>DQ_NN_AMC_CUSTOMER_XREF_2</t>
  </si>
  <si>
    <t>DQ_NN_AMC_BROKER_ACCT_ADDR_1</t>
  </si>
  <si>
    <t>AMC_BROKER_ACCOUNT_ADDR</t>
  </si>
  <si>
    <t>DQ_NN_AMC_BROKER_ACCT_ADDR_2</t>
  </si>
  <si>
    <t>2016-07-13</t>
  </si>
  <si>
    <t>TRADE_EXECUTION</t>
  </si>
  <si>
    <t>part_key</t>
  </si>
  <si>
    <t>SCRTY_INTRL_ID</t>
  </si>
  <si>
    <t>SCRTY_SHRT_NM</t>
  </si>
  <si>
    <t>TRD_EX_UNIT_QT</t>
  </si>
  <si>
    <t>TRD_EX_ISSNG_PR</t>
  </si>
  <si>
    <t>TRD_EX_BASE_PR</t>
  </si>
  <si>
    <t>TRADE_CRNCY_CD</t>
  </si>
  <si>
    <t>TRD_EX_PRNPL_ISSNG_AM</t>
  </si>
  <si>
    <t>TRD_EX_PRNPL_BASE_AM</t>
  </si>
  <si>
    <t>STLMT_DT</t>
  </si>
  <si>
    <t>RPLCD_TRADE_INTRL_ID</t>
  </si>
  <si>
    <t>RPLCD_TRADE_DT</t>
  </si>
  <si>
    <t>SRC_SYS_CD</t>
  </si>
  <si>
    <t>CSTM_2_TX</t>
  </si>
  <si>
    <t>RPLCNG_TRADE_INTRL_ID</t>
  </si>
  <si>
    <t>RPLCNG_TRADE_DT</t>
  </si>
  <si>
    <t>DQ_NN_MDW_JRL_1</t>
  </si>
  <si>
    <t>JOURNAL</t>
  </si>
  <si>
    <t>BO_TRXN_INTRL_ID</t>
  </si>
  <si>
    <t>DQ_NN_MDW_JRL_2</t>
  </si>
  <si>
    <t>MANTAS_TRXN_ASSET_CLASS_CD</t>
  </si>
  <si>
    <t>DQ_NN_MDW_JRL_3</t>
  </si>
  <si>
    <t>MANTAS_TRXN_PRDCT_CD</t>
  </si>
  <si>
    <t>DQ_NN_MDW_JRL_4</t>
  </si>
  <si>
    <t>MANTAS_TRXN_PURP_CD</t>
  </si>
  <si>
    <t>DQ_NN_MDW_JRL_5</t>
  </si>
  <si>
    <t>MANTAS_TRXN_CHANL_CD</t>
  </si>
  <si>
    <t>DQ_NN_MDW_JRL_6</t>
  </si>
  <si>
    <t>EXCTN_DT</t>
  </si>
  <si>
    <t>DQ_NN_MDW_JRL_7</t>
  </si>
  <si>
    <t>ACCT_INTRL_ID</t>
  </si>
  <si>
    <t>DQ_NN_MDW_JRL_8</t>
  </si>
  <si>
    <t>ACCTG_RULE_CD</t>
  </si>
  <si>
    <t>DQ_NN_MDW_JRL_9</t>
  </si>
  <si>
    <t>OFFST_ACCT_INTRL_ID</t>
  </si>
  <si>
    <t>DQ_NN_MDW_JRL_10</t>
  </si>
  <si>
    <t>OFFST_ACCTG_RULE_CD</t>
  </si>
  <si>
    <t>DQ_NN_MDW_JRL_11</t>
  </si>
  <si>
    <t>DQ_NN_MDW_JRL_12</t>
  </si>
  <si>
    <t>PRDCT_CTGRY_CD</t>
  </si>
  <si>
    <t>DQ_NN_MDW_JRL_13</t>
  </si>
  <si>
    <t>DBT_CDT_CD</t>
  </si>
  <si>
    <t>DQ_NN_MDW_JRL_14</t>
  </si>
  <si>
    <t>TRXN_RPTNG_AM</t>
  </si>
  <si>
    <t>DQ_NN_MDW_JRL_15</t>
  </si>
  <si>
    <t>TRXN_BASE_AM</t>
  </si>
  <si>
    <t>DQ_NN_MDW_JRL_16</t>
  </si>
  <si>
    <t>UNRLTD_PARTY_CD</t>
  </si>
  <si>
    <t>DQ_NN_MDW_JRL_17</t>
  </si>
  <si>
    <t>DQ_NN_MDW_JRL_18</t>
  </si>
  <si>
    <t>CSTM_4_TX</t>
  </si>
  <si>
    <t>DQ_NN_MDW_JRL_19</t>
  </si>
  <si>
    <t>DQ_NN_MDW_JRL_20</t>
  </si>
  <si>
    <t>DQ_NN_MDW_JRL_21</t>
  </si>
  <si>
    <t>DQ_NN_MDW_JRL_22</t>
  </si>
  <si>
    <t>DQ_NN_MDW_FOT_1</t>
  </si>
  <si>
    <t>TRXN_INTRL_ID</t>
  </si>
  <si>
    <t>DQ_NN_MDW_FOT_2</t>
  </si>
  <si>
    <t>TRXN_TYPE2_CD</t>
  </si>
  <si>
    <t>DQ_NN_MDW_FOT_3</t>
  </si>
  <si>
    <t>DQ_NN_MDW_FOT_4</t>
  </si>
  <si>
    <t>DQ_NN_MDW_FOT_5</t>
  </si>
  <si>
    <t>DQ_NN_MDW_FOT_6</t>
  </si>
  <si>
    <t>DQ_NN_MDW_FOT_7</t>
  </si>
  <si>
    <t>TRXN_EXCTN_DT</t>
  </si>
  <si>
    <t>DQ_NN_MDW_FOT_8</t>
  </si>
  <si>
    <t>TRXN_EXCTN_TM</t>
  </si>
  <si>
    <t>DQ_NN_MDW_FOT_9</t>
  </si>
  <si>
    <t>TRXN_CHANL_CD</t>
  </si>
  <si>
    <t>DQ_NN_MDW_FOT_10</t>
  </si>
  <si>
    <t>STD_TRXN_AM</t>
  </si>
  <si>
    <t>DQ_NN_MDW_FOT_11</t>
  </si>
  <si>
    <t>CHANL_RISK_NB</t>
  </si>
  <si>
    <t>DQ_NN_MDW_FOT_12</t>
  </si>
  <si>
    <t>PRDCT_RISK_NB</t>
  </si>
  <si>
    <t>DQ_NN_MDW_FOT_13</t>
  </si>
  <si>
    <t>DQ_NN_MDW_FOT_14</t>
  </si>
  <si>
    <t>CSTM_1_DT</t>
  </si>
  <si>
    <t>DQ_NN_MDW_FOT_15</t>
  </si>
  <si>
    <t>CSTM_1_TX</t>
  </si>
  <si>
    <t>DQ_NN_MDW_FOT_16</t>
  </si>
  <si>
    <t>DQ_NN_MDW_FOT_17</t>
  </si>
  <si>
    <t>DQ_NN_MDW_FOT_18</t>
  </si>
  <si>
    <t>FRGN_TRXN_FL</t>
  </si>
  <si>
    <t>DQ_NN_MDW_FOT_19</t>
  </si>
  <si>
    <t>DQ_NN_MDW_FOT_20</t>
  </si>
  <si>
    <t>DQ_NN_MDW_FOT_21</t>
  </si>
  <si>
    <t>DQ_NN_MDW_FOTP_1</t>
  </si>
  <si>
    <t>FRONT_OFFICE_TRXN_PARTY</t>
  </si>
  <si>
    <t>FO_TRXN_INTRL_ID</t>
  </si>
  <si>
    <t>FO_TRXN_PARTY_ROLE_CD</t>
  </si>
  <si>
    <t>DQ_NN_MDW_FOTP_2</t>
  </si>
  <si>
    <t>DQ_NN_MDW_FOTP_3</t>
  </si>
  <si>
    <t>PARTY_SEQ_NB</t>
  </si>
  <si>
    <t>DQ_NN_MDW_FOTP_4</t>
  </si>
  <si>
    <t>UNKWN_PARTY_NM_FL</t>
  </si>
  <si>
    <t>DQ_NN_MDW_FOTP_5</t>
  </si>
  <si>
    <t>PARTY_ID_TYPE_CD</t>
  </si>
  <si>
    <t>DQ_NN_MDW_FOTP_6</t>
  </si>
  <si>
    <t>INTRL_ACCT_FL</t>
  </si>
  <si>
    <t>DQ_NN_MDW_FOTP_7</t>
  </si>
  <si>
    <t>PARTY_ADDR_STRT_LINE1_TX</t>
  </si>
  <si>
    <t>DQ_NN_MDW_FOTP_8</t>
  </si>
  <si>
    <t>PARTY_ADDR_CITY_NM</t>
  </si>
  <si>
    <t>DQ_NN_MDW_FOTP_9</t>
  </si>
  <si>
    <t>PARTY_ADDR_POSTL_CD</t>
  </si>
  <si>
    <t>DQ_NN_MDW_FOTP_10</t>
  </si>
  <si>
    <t>PARTY_ADDR_CNTRY_CD</t>
  </si>
  <si>
    <t>DQ_NN_MDW_FOTP_11</t>
  </si>
  <si>
    <t>TRXN_ACTVY_AM</t>
  </si>
  <si>
    <t>DQ_NN_MDW_FOTP_12</t>
  </si>
  <si>
    <t>RPTNG_CRNCY_CD</t>
  </si>
  <si>
    <t>DQ_NN_MDW_FOTP_13</t>
  </si>
  <si>
    <t>DQ_NN_MDW_FOTP_14</t>
  </si>
  <si>
    <t>DQ_NN_MDW_FOTP_15</t>
  </si>
  <si>
    <t>DQ_LEN_AMC_CUST_ADDR_1</t>
  </si>
  <si>
    <t>COUNTRY</t>
  </si>
  <si>
    <t xml:space="preserve">ID </t>
  </si>
  <si>
    <t>DQ_LEN_AMC_CUST_ACCOUNT_1</t>
  </si>
  <si>
    <t>DQ_LEN_AMC_CUST_ACCOUNT_2</t>
  </si>
  <si>
    <t>TAXID</t>
  </si>
  <si>
    <t>DQ_LEN_AMC_BROKER_ACCOUNT_1</t>
  </si>
  <si>
    <t>DQ_LEN_AMC_BROKER_ACCOUNT_2</t>
  </si>
  <si>
    <t>XCTNG_DESK_CNTRY_CD</t>
  </si>
  <si>
    <t>STLMT_CNTRY_CD</t>
  </si>
  <si>
    <t>STLMT_CRNCY_CD</t>
  </si>
  <si>
    <t>DQ_LEN_MDW_JRL_1</t>
  </si>
  <si>
    <t>DQ_LEN_MDW_JRL_2</t>
  </si>
  <si>
    <t>DQ_LEN_MDW_JRL_3</t>
  </si>
  <si>
    <t>BK_CNTRY_CD</t>
  </si>
  <si>
    <t>DQ_LEN_MDW_JRL_4</t>
  </si>
  <si>
    <t>NOTNL_CRNCY_CD</t>
  </si>
  <si>
    <t>DQ_LEN_MDW_JRL_5</t>
  </si>
  <si>
    <t>PYMNT_CRNCY_CD</t>
  </si>
  <si>
    <t>DQ_LEN_MDW_JRL_6</t>
  </si>
  <si>
    <t>RCVD_CRNCY_CD</t>
  </si>
  <si>
    <t>DQ_LEN_MDW_FOTP_1</t>
  </si>
  <si>
    <t>DQ_LEN_MDW_FOTP_2</t>
  </si>
  <si>
    <t>DQ_LOV_AMC_CUST_ACCOUNT_1</t>
  </si>
  <si>
    <t>ACCOUNTSUBTYPE</t>
  </si>
  <si>
    <t>DQ_LOV_AMC_CUST_ACCOUNT_2</t>
  </si>
  <si>
    <t>PRIMEBROKERBUSINESSTYPE</t>
  </si>
  <si>
    <t>DQ_LOV_AMC_CUST_ACCOUNT_3</t>
  </si>
  <si>
    <t>DQ_LOV_AMC_CUST_ACCOUNT_4</t>
  </si>
  <si>
    <t>DQ_LOV_AMC_CUST_ACCOUNT_5</t>
  </si>
  <si>
    <t>MARKEDFORPURGEFLAG</t>
  </si>
  <si>
    <t>DQ_LOV_AMC_CUST_ACCOUNT_6</t>
  </si>
  <si>
    <t>FREEZEPOSITIONFLAG</t>
  </si>
  <si>
    <t>DQ_LOV_AMC_BROKER_ACCOUNT_1</t>
  </si>
  <si>
    <t>DQ_LOV_AMC_BROKER_ACCOUNT_2</t>
  </si>
  <si>
    <t>DQ_LOV_AMC_BROKER_ACCOUNT_3</t>
  </si>
  <si>
    <t>DQ_LOV_AMC_BROKER_ACCOUNT_4</t>
  </si>
  <si>
    <t>DQ_LOV_AMC_BROKER_ACCOUNT_5</t>
  </si>
  <si>
    <t>DQ_LOV_AMC_FIRM_ACCOUNT_1</t>
  </si>
  <si>
    <t>DQ_LOV_AMC_FIRM_ACCOUNT_2</t>
  </si>
  <si>
    <t>DQ_LOV_AMC_FIRM_ACCOUNT_3</t>
  </si>
  <si>
    <t>DQ_LOV_AMC_FIRM_ACCOUNT_4</t>
  </si>
  <si>
    <t>DQ_LOV_AMC_CUST_ACCT_ADDR_1</t>
  </si>
  <si>
    <t>ADDRESSTYPE</t>
  </si>
  <si>
    <t>DQ_LOV_AMC_BROKER_ACCT_ADDR_1</t>
  </si>
  <si>
    <t xml:space="preserve">
ETL_FILEID</t>
  </si>
  <si>
    <t>DQ_LOV_MDW_JRL_1</t>
  </si>
  <si>
    <t>DQ_LOV_MDW_JRL_2</t>
  </si>
  <si>
    <t>DQ_LOV_MDW_JRL_3</t>
  </si>
  <si>
    <t>DQ_LOV_MDW_JRL_4</t>
  </si>
  <si>
    <t>MANTAS_TRXN_ADJST_CD</t>
  </si>
  <si>
    <t>DQ_LOV_MDW_JRL_5</t>
  </si>
  <si>
    <t>DQ_LOV_MDW_JRL_6</t>
  </si>
  <si>
    <t>DQ_LOV_MDW_JRL_7</t>
  </si>
  <si>
    <t>DQ_LOV_MDW_JRL_8</t>
  </si>
  <si>
    <t>DQ_LOV_MDW_JRL_9</t>
  </si>
  <si>
    <t>DQ_LOV_MDW_JRL_10</t>
  </si>
  <si>
    <t>RSTRN_SCRTY_FL</t>
  </si>
  <si>
    <t>DQ_LOV_MDW_JRL_11</t>
  </si>
  <si>
    <t>CXL_FL</t>
  </si>
  <si>
    <t>DQ_LOV_MDW_JRL_12</t>
  </si>
  <si>
    <t>DQ_LOV_MDW_FOT_1</t>
  </si>
  <si>
    <t>DQ_LOV_MDW_FOT_2</t>
  </si>
  <si>
    <t>DQ_LOV_MDW_FOT_3</t>
  </si>
  <si>
    <t>DQ_LOV_MDW_FOT_4</t>
  </si>
  <si>
    <t>DQ_LOV_MDW_FOT_5</t>
  </si>
  <si>
    <t>DQ_LOV_MDW_FOT_6</t>
  </si>
  <si>
    <t>DQ_LOV_MDW_FOT_7</t>
  </si>
  <si>
    <t>DQ_LOV_MDW_FOT_8</t>
  </si>
  <si>
    <t>DQ_LOV_MDW_FOT_9</t>
  </si>
  <si>
    <t>UNRLTD_PARTY_FL</t>
  </si>
  <si>
    <t>DQ_LOV_MDW_FOT_10</t>
  </si>
  <si>
    <t>DQ_LOV_MDW_FOTP_1</t>
  </si>
  <si>
    <t>DQ_LOV_MDW_FOTP_2</t>
  </si>
  <si>
    <t>DQ_LOV_MDW_FOTP_3</t>
  </si>
  <si>
    <t>INSTN_PARTY_RLSHP_CD</t>
  </si>
  <si>
    <t>DQ_LOV_MDW_FOTP_4</t>
  </si>
  <si>
    <t>PARTY_ID_DERIV_MTHD_TX</t>
  </si>
  <si>
    <t>('AAPX','AAVP','BKR','SBSH','CHAR','CMTA','CONF','CONS','CAVP','CRI','CXL','OPCT','DOC','DUMY','FACI','SUSP','FUSD','GVUP','GAVP','IAP','INST','INTB','INTA','SBAL','INTI','SHED','IBKR','LGP','MKTM','OPRP','PBSB','PBBK','PRIV','PROP','RHDG','REPO','COLL','PSYF','ZALL','HALL','SPLT','CUST','STEX','BUYN','RECL','SWPC','SWNG','SYN','TEMP','TEST')</t>
  </si>
  <si>
    <t>('AR','BF','DA','DC','DI','DW','EB','FC','FE','FF','FI','FR','IB','IC','II','PA','PB','PC','PF','PG','PH','PL','PN','PQ','PR','PS','PT','PW','PY','PZ','RO','RP','SB','SF','SI','WS','XB')</t>
  </si>
  <si>
    <t>('CI')</t>
  </si>
  <si>
    <t>('A','D','S','M','L','B','C','H','K','R','T','SFS-CUSTODY','G','E','F','J','I','N','TTS-CASH')</t>
  </si>
  <si>
    <t>('true','false')</t>
  </si>
  <si>
    <t>('AAPX','AAVP','BKR','SBSH','CHAR','CMTA','CONF','CONS','CAVP','CRI','CXL','OPCT','DOC','DUMY','FACI','SUSP','FUSD','GVUP','GAVP','IAP','INST','INTB','INTA','SBAL','INTI','SHED','IBKR','LGP','MKTM','OPRP','PBSB','PBBK','PRIV','PROP','RHDG','REPO','COLL','PSYF','ZALL','HALL','SPLT','CUST','STEX','BUYN','RECL','SWPC','SWNG','SYND','TEMP','TEST')</t>
  </si>
  <si>
    <t>('CB')</t>
  </si>
  <si>
    <t>('A','D','S','M','L','B','C','H','K','R','T','SFS-BKRODY','G','E','F','J','I','N','TTS-CASH')</t>
  </si>
  <si>
    <t>('FP')</t>
  </si>
  <si>
    <t>('3PTY','BKRI','BOWN','CMPL','CNTC','EMPR','IA','INFO','LEGL','PRIM','CNTL','CRDT','DOCM','EMPS','FEDT','FRGN','PROX','TAX')</t>
  </si>
  <si>
    <t>('3PTY','BOWN','CNTL','FRGN','IA','LGEL','PRIM','TAX')</t>
  </si>
  <si>
    <t>('FUNDS','SECURITIES','COMMODITIES','PROPERTY')</t>
  </si>
  <si>
    <t>('EST','JOURNAL','OTHER','CREDIT-MEMO','DEBIT-MEMO')</t>
  </si>
  <si>
    <t>('GENERAL')</t>
  </si>
  <si>
    <t>('ADJ-CORR','CANCEL')</t>
  </si>
  <si>
    <t>('INTERNAL-SYSTEM')</t>
  </si>
  <si>
    <t>('C','M','S','V','R','L','X','I','N','O')</t>
  </si>
  <si>
    <t>('C','D')</t>
  </si>
  <si>
    <t>('J')</t>
  </si>
  <si>
    <t>('MT103','MT202','MT910','MT202COV')</t>
  </si>
  <si>
    <t>('AUTO-BILL-PAY','DEBIT-CARD','SVC','CASH-EQ-CASHIER-CHECK','CASH-EQ-CERT-CHECK','CASH-EQ-MONEYORDER','CASH-EQ-TRAVELERS-CHECK','CASH-EQ-OTHER','CASH-LETTER','CHECK','CHECK-ACH','CREDIT-CARD','CURRENCY','EFT-ACH','EFT-TREASURY','EFT-FEDWIRE','EFT-SWIFT','EFT-OTHER','EST','PAPER-OTHER','PAYROLL-DEDUCTION','PHYS')</t>
  </si>
  <si>
    <t>('DIST','DIV','FEE-IA','FEE-OTHER','INT','TOA','GENERAL')</t>
  </si>
  <si>
    <t>('ADJ-CORR','REV','DISHON-CHECK-IN','DISHON-CHECK-OUT','STOP-PMT','CANCEL')</t>
  </si>
  <si>
    <t>('INTERNAL-SYSTEM','MAIL','ON-LINE','TELEPHONE','OTHER-NON-ANONYMOUS','OTHER-ANONYMOUS')</t>
  </si>
  <si>
    <t>('1','2','3','4')</t>
  </si>
  <si>
    <t>('INT')</t>
  </si>
  <si>
    <t>('ORG','SEND','INT1','INT2','INT3','INT4','INT5','INT6','INT7','INT8','BENE','RCV','FBO','SCND')</t>
  </si>
  <si>
    <t>('N','Y')</t>
  </si>
  <si>
    <t>('F','O')</t>
  </si>
  <si>
    <t>('Lookup','LOOKUP','KYC')</t>
  </si>
  <si>
    <t>DQ_DUP_AMC_CUST_ACCOUNT_1</t>
  </si>
  <si>
    <t>DQ_DUP_AMC_CUST_ACCOUNT_2</t>
  </si>
  <si>
    <t>DQ_DUP_AMC_BROKER_ACCOUNT_1</t>
  </si>
  <si>
    <t>DQ_DUP_AMC_BROKER_ACCOUNT_2</t>
  </si>
  <si>
    <t>DQ_DUP_AMC_CUST_ADDR_1</t>
  </si>
  <si>
    <t>DQ_DUP_AMC_CUST_ADDR_2</t>
  </si>
  <si>
    <t>DQ_DUP_AMC_CUST_ADDR_3</t>
  </si>
  <si>
    <t>DQ_DUP_AMC_CUST_GNRL_INFO_1</t>
  </si>
  <si>
    <t>INDUSTRY_TYPE</t>
  </si>
  <si>
    <t>DQ_DUP_AMC_CUST_GNRL_INFO_2</t>
  </si>
  <si>
    <t>DQ_DUP_AMC_CUST_GNRL_INFO_3</t>
  </si>
  <si>
    <t>DQ_DUP_AMC_CUST_GNRL_INFO_4</t>
  </si>
  <si>
    <t>DQ_DUP_AMC_CUST_RLTD_PTY_1</t>
  </si>
  <si>
    <t>PARTY_ALTERNATE_ID_TYPE</t>
  </si>
  <si>
    <t>DQ_DUP_AMC_CUST_RLTD_PTY_2</t>
  </si>
  <si>
    <t>DQ_DUP_AMC_CUST_RLTD_PTY_3</t>
  </si>
  <si>
    <t>DQ_DUP_AMC_CUST_RLTD_PTY_4</t>
  </si>
  <si>
    <t>DQ_DUP_AMC_CUST_RLTD_PTY_5</t>
  </si>
  <si>
    <t>DQ_DUP_AMC_CUST_ACCT_ADDR_1</t>
  </si>
  <si>
    <t>DQ_DUP_AMC_CUST_ACCT_ADDR_2</t>
  </si>
  <si>
    <t>DQ_DUP_AMC_CUST_ACCT_ADDR_3</t>
  </si>
  <si>
    <t>DQ_DUP_AMC_CUST_ACCT_ADDR_4</t>
  </si>
  <si>
    <t>DQ_DUP_AMC_CUST_ACCT_ADDR_5</t>
  </si>
  <si>
    <t>DQ_DUP_AMC_CUST_ACCT_ADDR_6</t>
  </si>
  <si>
    <t>DQ_DUP_AMC_FIRM_ACCOUNT_1</t>
  </si>
  <si>
    <t>DQ_DUP_AMC_FIRM_ACCOUNT_2</t>
  </si>
  <si>
    <t>DQ_DUP_AMC_CUSTOMER_XREF_1</t>
  </si>
  <si>
    <t>DQ_DUP_AMC_CUSTOMER_XREF_2</t>
  </si>
  <si>
    <t>DQ_DUP_AMC_CUSTOMER_XREF_3</t>
  </si>
  <si>
    <t>DQ_DUP_MDW_JRL_1</t>
  </si>
  <si>
    <t>DQ_DUP_MDW_JRL_2</t>
  </si>
  <si>
    <t>DQ_DUP_MDW_FOT_1</t>
  </si>
  <si>
    <t>DQ_DUP_MDW_FOT_2</t>
  </si>
  <si>
    <t>DQ_DUP_MDW_FOTP_1</t>
  </si>
  <si>
    <t>DQ_DUP_MDW_FOTP_2</t>
  </si>
  <si>
    <t>DQ_DUP_MDW_FOTP_3</t>
  </si>
  <si>
    <t>DQ_RI_MDW_QFX_JRL_1</t>
  </si>
  <si>
    <t>DQ_RI_MDW_QFX_JRL_2</t>
  </si>
  <si>
    <t>DQ_RI_MDW_QFX_JRL_3</t>
  </si>
  <si>
    <t>DQ_RI_MDW_QFX_JRL_4</t>
  </si>
  <si>
    <t>DQ_RI_MDW_QFX_JRL_5</t>
  </si>
  <si>
    <t>DQ_RI_MDW_QFX_JRL_6</t>
  </si>
  <si>
    <t>DQ_RI_MDW_QFX_JRL_7</t>
  </si>
  <si>
    <t>DQ_RI_MDW_QFX_JRL_8</t>
  </si>
  <si>
    <t>CXL_PAIR_TRXN_INTRL_ID</t>
  </si>
  <si>
    <t>DQ_RI_MDW_GCMS_FOTP_1</t>
  </si>
  <si>
    <t>DQ_RI_MDW_GCMS_FOTP_2</t>
  </si>
  <si>
    <t>DQ_RI_AMC_CUSTOMER_ADDRESS_1</t>
  </si>
  <si>
    <t>DQ_RI_AMC_CUST_ACCOUNT_1</t>
  </si>
  <si>
    <t>DQ_RI_AMC_BROKER_ACCOUNT_1</t>
  </si>
  <si>
    <t>lkp_cntry_currency</t>
  </si>
  <si>
    <t>code</t>
  </si>
  <si>
    <t>lkp_country_code</t>
  </si>
  <si>
    <t>alpha_2_code</t>
  </si>
  <si>
    <t>amc_customer_xref</t>
  </si>
  <si>
    <t>BACK_OFFICE_TRXN</t>
  </si>
  <si>
    <t>alpha_3_code</t>
  </si>
  <si>
    <t>'^(19|20)\\d\\d(0[1-9]|1[012])(0[1-9]|[12][0-9]|3[01])$'</t>
  </si>
  <si>
    <t>DATA _TYPE_CHK</t>
  </si>
  <si>
    <t>DQ_RI_TRADE_EXECUTION_1</t>
  </si>
  <si>
    <t>DQ_RI_TRADE_EXECUTION_2</t>
  </si>
  <si>
    <t>DQ_RI_TRADE_EXECUTION_3</t>
  </si>
  <si>
    <t>DQ_RI_TRADE_EXECUTION_4</t>
  </si>
  <si>
    <t>DQ_RI_TRADE_EXECUTION_5</t>
  </si>
  <si>
    <t>DQ_RI_TRADE_EXECUTION_6</t>
  </si>
  <si>
    <t>DQ_RI_TRADE_EXECUTION_7</t>
  </si>
  <si>
    <t>DQ_RI_TRADE_EXECUTION_8</t>
  </si>
  <si>
    <t>DQ_RI_TRADE_EXECUTION_9</t>
  </si>
  <si>
    <t>DQ_RI_TRADE_EXECUTION_10</t>
  </si>
  <si>
    <t>DQ_NN_TRADE_EXECUTION_1</t>
  </si>
  <si>
    <t>DQ_NN_TRADE_EXECUTION_2</t>
  </si>
  <si>
    <t>DQ_NN_TRADE_EXECUTION_3</t>
  </si>
  <si>
    <t>DQ_NN_TRADE_EXECUTION_4</t>
  </si>
  <si>
    <t>DQ_NN_TRADE_EXECUTION_5</t>
  </si>
  <si>
    <t>DQ_NN_TRADE_EXECUTION_6</t>
  </si>
  <si>
    <t>DQ_NN_TRADE_EXECUTION_7</t>
  </si>
  <si>
    <t>DQ_NN_TRADE_EXECUTION_8</t>
  </si>
  <si>
    <t>DQ_NN_TRADE_EXECUTION_9</t>
  </si>
  <si>
    <t>DQ_NN_TRADE_EXECUTION_10</t>
  </si>
  <si>
    <t>DQ_NN_TRADE_EXECUTION_11</t>
  </si>
  <si>
    <t>DQ_NN_TRADE_EXECUTION_12</t>
  </si>
  <si>
    <t>DQ_NN_TRADE_EXECUTION_13</t>
  </si>
  <si>
    <t>DQ_NN_TRADE_EXECUTION_14</t>
  </si>
  <si>
    <t>DQ_NN_TRADE_EXECUTION_15</t>
  </si>
  <si>
    <t>DQ_NN_TRADE_EXECUTION_16</t>
  </si>
  <si>
    <t>DQ_NN_TRADE_EXECUTION_17</t>
  </si>
  <si>
    <t>DQ_NN_TRADE_EXECUTION_18</t>
  </si>
  <si>
    <t>DQ_NN_TRADE_EXECUTION_19</t>
  </si>
  <si>
    <t>DQ_NN_TRADE_EXECUTION_20</t>
  </si>
  <si>
    <t>DQ_NN_TRADE_EXECUTION_21</t>
  </si>
  <si>
    <t>DQ_NN_TRADE_EXECUTION_22</t>
  </si>
  <si>
    <t>DQ_NN_TRADE_EXECUTION_23</t>
  </si>
  <si>
    <t>DQ_NN_TRADE_EXECUTION_24</t>
  </si>
  <si>
    <t>DQ_NN_TRADE_EXECUTION_25</t>
  </si>
  <si>
    <t>DQ_NN_TRADE_EXECUTION_26</t>
  </si>
  <si>
    <t>DQ_NN_TRADE_EXECUTION_27</t>
  </si>
  <si>
    <t>DQ_NN_TRADE_EXECUTION_28</t>
  </si>
  <si>
    <t>DQ_NN_TRADE_EXECUTION_29</t>
  </si>
  <si>
    <t>DQ_NN_TRADE_EXECUTION_30</t>
  </si>
  <si>
    <t>DQ_NN_TRADE_EXECUTION_31</t>
  </si>
  <si>
    <t>DQ_NN_TRADE_EXECUTION_32</t>
  </si>
  <si>
    <t>DQ_NN_TRADE_EXECUTION_33</t>
  </si>
  <si>
    <t>DQ_NN_TRADE_EXECUTION_34</t>
  </si>
  <si>
    <t>DQ_LEN_TRADE_EXECUTION_1</t>
  </si>
  <si>
    <t>DQ_LEN_TRADE_EXECUTION_2</t>
  </si>
  <si>
    <t>DQ_LEN_TRADE_EXECUTION_3</t>
  </si>
  <si>
    <t>DQ_LEN_TRADE_EXECUTION_4</t>
  </si>
  <si>
    <t>DQ_LOV_TRADE_EXECUTION_1</t>
  </si>
  <si>
    <t>DQ_LOV_TRADE_EXECUTION_2</t>
  </si>
  <si>
    <t>DQ_LOV_TRADE_EXECUTION_3</t>
  </si>
  <si>
    <t>DQ_LOV_TRADE_EXECUTION_4</t>
  </si>
  <si>
    <t>DQ_LOV_TRADE_EXECUTION_5</t>
  </si>
  <si>
    <t>DQ_LOV_TRADE_EXECUTION_6</t>
  </si>
  <si>
    <t>DQ_LOV_TRADE_EXECUTION_7</t>
  </si>
  <si>
    <t>DQ_LOV_TRADE_EXECUTION_8</t>
  </si>
  <si>
    <t>DQ_LOV_TRADE_EXECUTION_9</t>
  </si>
  <si>
    <t>DQ_LOV_TRADE_EXECUTION_10</t>
  </si>
  <si>
    <t>DQ_LOV_TRADE_EXECUTION_11</t>
  </si>
  <si>
    <t>DQ_LOV_TRADE_EXECUTION_12</t>
  </si>
  <si>
    <t>DQ_LOV_TRADE_EXECUTION_13</t>
  </si>
  <si>
    <t>DQ_LOV_TRADE_EXECUTION_14</t>
  </si>
  <si>
    <t>DQ_LOV_TRADE_EXECUTION_15</t>
  </si>
  <si>
    <t>DQ_DUP_TRADE_EXECUTION_2</t>
  </si>
  <si>
    <t>l4_amlmkt_stge</t>
  </si>
  <si>
    <t>N</t>
  </si>
  <si>
    <t>FRONT_OFFICE_TRXN</t>
  </si>
  <si>
    <t>PART_KEY</t>
  </si>
  <si>
    <t>l1_amlmkt_mdwe</t>
  </si>
  <si>
    <t>FRONT_OFFICE_TRXN_GCMS</t>
  </si>
  <si>
    <t>FRONT_OFFICE_TRXN_PARTY_GCMS</t>
  </si>
  <si>
    <t>DQ_NN_MDW_FOT_GCMS_1</t>
  </si>
  <si>
    <t>DQ_NN_MDW_FOT_GCMS_2</t>
  </si>
  <si>
    <t>DQ_NN_MDW_FOT_GCMS_3</t>
  </si>
  <si>
    <t>DQ_NN_MDW_FOT_GCMS_4</t>
  </si>
  <si>
    <t>DQ_NN_MDW_FOT_GCMS_5</t>
  </si>
  <si>
    <t>DQ_NN_MDW_FOT_GCMS_6</t>
  </si>
  <si>
    <t>DQ_NN_MDW_FOT_GCMS_7</t>
  </si>
  <si>
    <t>DQ_NN_MDW_FOT_GCMS_8</t>
  </si>
  <si>
    <t>DQ_NN_MDW_FOT_GCMS_9</t>
  </si>
  <si>
    <t>DQ_NN_MDW_FOT_GCMS_10</t>
  </si>
  <si>
    <t>DQ_NN_MDW_FOT_GCMS_11</t>
  </si>
  <si>
    <t>DQ_NN_MDW_FOT_GCMS_12</t>
  </si>
  <si>
    <t>DQ_NN_MDW_FOT_GCMS_13</t>
  </si>
  <si>
    <t>DQ_NN_MDW_FOT_GCMS_14</t>
  </si>
  <si>
    <t>DQ_NN_MDW_FOT_GCMS_15</t>
  </si>
  <si>
    <t>DQ_NN_MDW_FOT_GCMS_16</t>
  </si>
  <si>
    <t>DQ_NN_MDW_FOT_GCMS_17</t>
  </si>
  <si>
    <t>DQ_NN_MDW_FOT_GCMS_18</t>
  </si>
  <si>
    <t>DQ_NN_MDW_FOT_GCMS_19</t>
  </si>
  <si>
    <t>DQ_NN_MDW_FOT_GCMS_20</t>
  </si>
  <si>
    <t>DQ_NN_MDW_FOT_GCMS_21</t>
  </si>
  <si>
    <t>DQ_NN_MDW_FOTP_GCMS_1</t>
  </si>
  <si>
    <t>DQ_NN_MDW_FOTP_GCMS_2</t>
  </si>
  <si>
    <t>DQ_NN_MDW_FOTP_GCMS_3</t>
  </si>
  <si>
    <t>DQ_NN_MDW_FOTP_GCMS_4</t>
  </si>
  <si>
    <t>DQ_NN_MDW_FOTP_GCMS_5</t>
  </si>
  <si>
    <t>DQ_NN_MDW_FOTP_GCMS_6</t>
  </si>
  <si>
    <t>DQ_NN_MDW_FOTP_GCMS_7</t>
  </si>
  <si>
    <t>DQ_NN_MDW_FOTP_GCMS_8</t>
  </si>
  <si>
    <t>DQ_NN_MDW_FOTP_GCMS_9</t>
  </si>
  <si>
    <t>DQ_NN_MDW_FOTP_GCMS_10</t>
  </si>
  <si>
    <t>DQ_NN_MDW_FOTP_GCMS_11</t>
  </si>
  <si>
    <t>DQ_NN_MDW_FOTP_GCMS_12</t>
  </si>
  <si>
    <t>DQ_NN_MDW_FOTP_GCMS_13</t>
  </si>
  <si>
    <t>DQ_NN_MDW_FOTP_GCMS_14</t>
  </si>
  <si>
    <t>DQ_NN_MDW_FOTP_GCMS_15</t>
  </si>
  <si>
    <t>DQ_LOV_MDW_FOT_GCMS_1</t>
  </si>
  <si>
    <t>DQ_LOV_MDW_FOT_GCMS_2</t>
  </si>
  <si>
    <t>DQ_LOV_MDW_FOT_GCMS_3</t>
  </si>
  <si>
    <t>DQ_LOV_MDW_FOT_GCMS_4</t>
  </si>
  <si>
    <t>DQ_LOV_MDW_FOT_GCMS_5</t>
  </si>
  <si>
    <t>DQ_LOV_MDW_FOT_GCMS_6</t>
  </si>
  <si>
    <t>DQ_LOV_MDW_FOT_GCMS_7</t>
  </si>
  <si>
    <t>DQ_LOV_MDW_FOT_GCMS_8</t>
  </si>
  <si>
    <t>DQ_LOV_MDW_FOT_GCMS_9</t>
  </si>
  <si>
    <t>DQ_LOV_MDW_FOT_GCMS_10</t>
  </si>
  <si>
    <t>DQ_LOV_MDW_FOTP_GCMS_1</t>
  </si>
  <si>
    <t>DQ_LOV_MDW_FOTP_GCMS_2</t>
  </si>
  <si>
    <t>DQ_LOV_MDW_FOTP_GCMS_3</t>
  </si>
  <si>
    <t>DQ_LOV_MDW_FOTP_GCMS_4</t>
  </si>
  <si>
    <t>DQ_LEN_MDW_FOTP_GCMS_1</t>
  </si>
  <si>
    <t>DQ_LEN_MDW_FOTP_GCMS_2</t>
  </si>
  <si>
    <t>DQ_DUP_MDW_FOT_GCMS_1</t>
  </si>
  <si>
    <t>DQ_DUP_MDW_FOT_GCMS_2</t>
  </si>
  <si>
    <t>DQ_DUP_MDW_FOTP_GCMS_1</t>
  </si>
  <si>
    <t>DQ_DUP_MDW_FOTP_GCMS_2</t>
  </si>
  <si>
    <t>DQ_DUP_MDW_FOTP_GCMS_3</t>
  </si>
  <si>
    <t>DQ_FMT_AMC_CUST_ACCOUNT_1</t>
  </si>
  <si>
    <t>DQ_FMT_AMC_CUST_ACCOUNT_2</t>
  </si>
  <si>
    <t>DQ_FMT_AMC_FIRM_ACCOUNT_1</t>
  </si>
  <si>
    <t>DQ_FMT_AMC_FIRM_ACCOUNT_2</t>
  </si>
  <si>
    <t>DQ_FMT_AMC_BROKER_ACCOUNT_1</t>
  </si>
  <si>
    <t>DQ_FMT_AMC_BROKER_ACCOUNT_2</t>
  </si>
  <si>
    <t>DQ_LEN_AMC_CUST_ACCOUNT_3</t>
  </si>
  <si>
    <t>AMC_CUST_ACCOUNT.COUNTRY</t>
  </si>
  <si>
    <t>2016-08-11</t>
  </si>
  <si>
    <t>l1_amlmkt_amcg</t>
  </si>
  <si>
    <t>(select  IMSNUMBER from l1_amlmkt_amcg.amc_broker_account where eap_as_of_dt='2016-04-04' UNION ALL select  IMSNUMBER from l1_amlmkt_amcg.amc_cust_account  where  eap_as_of_dt='2016-04-04'  UNION ALL select IMSNUMBER from l1_amlmkt_amcg.amc_firm_account where eap_as_of_dt='2016-04-04')amc_all_accounts</t>
  </si>
  <si>
    <t>(select DISTINCT FIRMCODE from l1_amlmkt_amcg.amc_broker_account where  eap_as_of_dt='2016-04-04' UNION ALL select DISTINCT FIRMCODE from l1_amlmkt_amcg.amc_cust_account where  eap_as_of_dt='2016-04-04' UNION ALL select DISTINCT FIRMCODE from l1_amlmkt_amcg.amc_firm_account where  eap_as_of_dt='2016-04-04')  amc_all_accounts</t>
  </si>
  <si>
    <t>(select xref_id from l1_amlmkt_amcg.amc_customer_xref where xref_type='GFCID' and eap_as_of_dt='2016-04-04') amc_customer_xref</t>
  </si>
  <si>
    <t>trade_execution_event</t>
  </si>
  <si>
    <t>MDW_GCMS_FOT</t>
  </si>
  <si>
    <t xml:space="preserve"> '^(19|20)\\d\\d-(0[1-9]|1[012])-(0[1-9]|[12][0-9]|3[01])T([01]?[0-9]|2[0-3]):([0-5][0-9]):([0-5][0-9])\\.\\d\\d\\d\\+00:00$'</t>
  </si>
  <si>
    <t>SYS_ENTRY_TM</t>
  </si>
  <si>
    <t>'^([01]?[0-9]|2[0-3]):([0-5][0-9]):([0-5][0-9][Z])$'</t>
  </si>
  <si>
    <t>SYS_ENTRY_DT</t>
  </si>
  <si>
    <t>POSTG_TM</t>
  </si>
  <si>
    <t>EXCTN_TM</t>
  </si>
  <si>
    <t>POSTG_DT</t>
  </si>
  <si>
    <t>ASOF_DT</t>
  </si>
  <si>
    <t>MKTVAL_ASOF_DT</t>
  </si>
  <si>
    <t>DQ_FMT_TRADE_EXECUTION_1</t>
  </si>
  <si>
    <t>DQ_FMT_TRADE_EXECUTION_2</t>
  </si>
  <si>
    <t>DQ_FMT_TRADE_EXECUTION_3</t>
  </si>
  <si>
    <t>DQ_FMT_TRADE_EXECUTION_4</t>
  </si>
  <si>
    <t>DQ_FMT_TRADE_EXECUTION_5</t>
  </si>
  <si>
    <t>DQ_FMT_TRADE_EXECUTION_6</t>
  </si>
  <si>
    <t>DQ_FMT_TRADE_EXECUTION_7</t>
  </si>
  <si>
    <t>DQ_FMT_TRADE_EXECUTION_8</t>
  </si>
  <si>
    <t>DQ_FMT_JOURNAL_1</t>
  </si>
  <si>
    <t>DQ_FMT_JOURNAL_2</t>
  </si>
  <si>
    <t>DQ_FMT_JOURNAL_3</t>
  </si>
  <si>
    <t>DQ_FMT_JOURNAL_4</t>
  </si>
  <si>
    <t>DQ_FMT_JOURNAL_5</t>
  </si>
  <si>
    <t>DQ_FMT_JOURNAL_6</t>
  </si>
  <si>
    <t>DQ_FMT_FRONT_OFFICE_TRXN_1</t>
  </si>
  <si>
    <t>DQ_FMT_FRONT_OFFICE_TRXN_2</t>
  </si>
  <si>
    <t>DQ_FMT_FRONT_OFFICE_TRXN_3</t>
  </si>
  <si>
    <t>NULL_CHK</t>
  </si>
  <si>
    <t>NULL_CHK_created_dt</t>
  </si>
  <si>
    <t>NULL_CHK_threshold_percentage</t>
  </si>
  <si>
    <t>LEN_CHK</t>
  </si>
  <si>
    <t>1</t>
  </si>
  <si>
    <t>MIN_LENGTH</t>
  </si>
  <si>
    <t>MAX_LENGTH</t>
  </si>
  <si>
    <t>LEN_CHK_threshold_percentage</t>
  </si>
  <si>
    <t>LEN_CHK_created_dt</t>
  </si>
  <si>
    <t>NULL_FILTER_RULE</t>
  </si>
  <si>
    <t>LOV_FILTER_RULE</t>
  </si>
  <si>
    <t>LEN_FILTER_RULE</t>
  </si>
  <si>
    <t>LOV_CHK</t>
  </si>
  <si>
    <t>LOV_CHK_created_dt</t>
  </si>
  <si>
    <t>LOV_CHK_threshold_percentage</t>
  </si>
  <si>
    <t>REF_CHK</t>
  </si>
  <si>
    <t>REF_FILTER_RULE</t>
  </si>
  <si>
    <t>REF_CHK_created_dt</t>
  </si>
  <si>
    <t>REF_CHK_threshold_percentage</t>
  </si>
  <si>
    <t>CUSTUM_SQL</t>
  </si>
  <si>
    <t>LOOKUP_TABLE_SCHEMA</t>
  </si>
  <si>
    <t>LOOKUP_TABLE_NAME</t>
  </si>
  <si>
    <t>DUP_CHK</t>
  </si>
  <si>
    <t>DUP_CHK_threshold_percentage</t>
  </si>
  <si>
    <t>DUP_CHK_created_dt</t>
  </si>
  <si>
    <t>DUP_FILTER_RULE</t>
  </si>
  <si>
    <t>DATA_FILTER_RULE</t>
  </si>
  <si>
    <t>DataType_CHK_threshold_percentage</t>
  </si>
  <si>
    <t>DataType_CHK_created_dt</t>
  </si>
  <si>
    <t>DataType_CHK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</si>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</sst>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General"/>
    <numFmt numFmtId="165" formatCode="[$$-409]#,##0.00;[Red]&quot;-&quot;[$$-409]#,##0.00"/>
  </numFmts>
  <fonts count="21" x14ac:knownFonts="1"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FFFFFF"/>
      <name val="Calibri"/>
      <family val="2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FFFF"/>
      <name val="Calibri"/>
      <family val="2"/>
      <scheme val="minor"/>
    </font>
    <font>
      <sz val="10"/>
      <color rgb="FF0000CC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12"/>
      <color theme="1" tint="4.9989318521683403E-2"/>
      <name val="Bell MT"/>
      <family val="1"/>
    </font>
    <font>
      <sz val="12"/>
      <color theme="1" tint="4.9989318521683403E-2"/>
      <name val="Bell MT"/>
      <family val="1"/>
    </font>
    <font>
      <sz val="10"/>
      <color rgb="FF000000"/>
      <name val="Century"/>
      <family val="1"/>
    </font>
    <font>
      <sz val="12"/>
      <color theme="1" tint="4.9989318521683403E-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rgb="FF0070C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92D050"/>
        <bgColor rgb="FF0070C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FFFF"/>
      </patternFill>
    </fill>
    <fill>
      <patternFill patternType="solid">
        <fgColor theme="0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" fillId="0" borderId="0" applyBorder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165" fontId="3" fillId="0" borderId="0" applyBorder="0" applyProtection="0"/>
  </cellStyleXfs>
  <cellXfs count="144">
    <xf numFmtId="0" fontId="0" fillId="0" borderId="0" xfId="0"/>
    <xf numFmtId="0" fontId="6" fillId="3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7" fillId="4" borderId="2" xfId="0" applyFont="1" applyFill="1" applyBorder="1" applyAlignment="1">
      <alignment horizontal="left"/>
    </xf>
    <xf numFmtId="0" fontId="8" fillId="3" borderId="1" xfId="0" applyFont="1" applyFill="1" applyBorder="1" applyAlignment="1"/>
    <xf numFmtId="49" fontId="8" fillId="3" borderId="1" xfId="0" applyNumberFormat="1" applyFont="1" applyFill="1" applyBorder="1" applyAlignment="1"/>
    <xf numFmtId="0" fontId="7" fillId="0" borderId="2" xfId="0" applyFont="1" applyFill="1" applyBorder="1" applyAlignment="1">
      <alignment horizontal="left"/>
    </xf>
    <xf numFmtId="0" fontId="10" fillId="2" borderId="1" xfId="0" applyFont="1" applyFill="1" applyBorder="1" applyAlignment="1" applyProtection="1">
      <alignment vertical="top"/>
      <protection locked="0"/>
    </xf>
    <xf numFmtId="0" fontId="8" fillId="0" borderId="2" xfId="0" applyFont="1" applyBorder="1" applyAlignment="1"/>
    <xf numFmtId="0" fontId="11" fillId="0" borderId="2" xfId="0" applyFont="1" applyBorder="1" applyAlignment="1"/>
    <xf numFmtId="0" fontId="8" fillId="4" borderId="2" xfId="0" applyFont="1" applyFill="1" applyBorder="1" applyAlignment="1">
      <alignment horizontal="left"/>
    </xf>
    <xf numFmtId="0" fontId="12" fillId="0" borderId="1" xfId="0" applyFont="1" applyBorder="1"/>
    <xf numFmtId="0" fontId="12" fillId="0" borderId="1" xfId="0" applyFont="1" applyBorder="1" applyAlignment="1"/>
    <xf numFmtId="0" fontId="12" fillId="0" borderId="0" xfId="0" applyFont="1"/>
    <xf numFmtId="0" fontId="8" fillId="0" borderId="2" xfId="0" applyFont="1" applyFill="1" applyBorder="1" applyAlignment="1">
      <alignment horizontal="left"/>
    </xf>
    <xf numFmtId="0" fontId="11" fillId="0" borderId="2" xfId="0" applyFont="1" applyFill="1" applyBorder="1" applyAlignment="1">
      <alignment horizontal="left"/>
    </xf>
    <xf numFmtId="0" fontId="13" fillId="2" borderId="2" xfId="0" applyFont="1" applyFill="1" applyBorder="1" applyAlignment="1" applyProtection="1">
      <alignment vertical="top"/>
      <protection locked="0"/>
    </xf>
    <xf numFmtId="0" fontId="8" fillId="3" borderId="2" xfId="0" applyFont="1" applyFill="1" applyBorder="1" applyAlignment="1"/>
    <xf numFmtId="0" fontId="8" fillId="3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11" fillId="4" borderId="2" xfId="0" applyFont="1" applyFill="1" applyBorder="1" applyAlignment="1">
      <alignment horizontal="left"/>
    </xf>
    <xf numFmtId="0" fontId="13" fillId="2" borderId="1" xfId="0" applyFont="1" applyFill="1" applyBorder="1" applyAlignment="1" applyProtection="1">
      <alignment vertical="top"/>
      <protection locked="0"/>
    </xf>
    <xf numFmtId="0" fontId="8" fillId="0" borderId="1" xfId="0" applyFont="1" applyBorder="1"/>
    <xf numFmtId="0" fontId="8" fillId="0" borderId="0" xfId="0" applyFont="1" applyAlignment="1"/>
    <xf numFmtId="0" fontId="8" fillId="0" borderId="1" xfId="0" applyFont="1" applyBorder="1" applyAlignment="1"/>
    <xf numFmtId="0" fontId="8" fillId="0" borderId="0" xfId="0" applyFont="1"/>
    <xf numFmtId="0" fontId="8" fillId="0" borderId="1" xfId="0" applyFont="1" applyFill="1" applyBorder="1" applyAlignment="1">
      <alignment horizontal="left" vertical="center"/>
    </xf>
    <xf numFmtId="164" fontId="8" fillId="0" borderId="1" xfId="1" applyFont="1" applyFill="1" applyBorder="1" applyAlignment="1">
      <alignment vertical="top" wrapText="1"/>
    </xf>
    <xf numFmtId="0" fontId="8" fillId="0" borderId="1" xfId="0" applyFont="1" applyFill="1" applyBorder="1" applyAlignment="1"/>
    <xf numFmtId="0" fontId="15" fillId="0" borderId="2" xfId="0" applyFont="1" applyFill="1" applyBorder="1" applyAlignment="1"/>
    <xf numFmtId="0" fontId="11" fillId="4" borderId="2" xfId="0" applyFont="1" applyFill="1" applyBorder="1" applyAlignment="1"/>
    <xf numFmtId="0" fontId="12" fillId="0" borderId="1" xfId="0" applyFont="1" applyFill="1" applyBorder="1" applyAlignment="1"/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Border="1" applyAlignment="1"/>
    <xf numFmtId="0" fontId="12" fillId="3" borderId="1" xfId="0" applyFont="1" applyFill="1" applyBorder="1" applyAlignment="1">
      <alignment horizontal="left"/>
    </xf>
    <xf numFmtId="0" fontId="8" fillId="0" borderId="2" xfId="0" applyFont="1" applyBorder="1" applyAlignment="1">
      <alignment vertical="center"/>
    </xf>
    <xf numFmtId="0" fontId="11" fillId="0" borderId="2" xfId="0" applyFont="1" applyBorder="1" applyAlignment="1">
      <alignment horizontal="left"/>
    </xf>
    <xf numFmtId="0" fontId="7" fillId="0" borderId="4" xfId="0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0" fontId="14" fillId="0" borderId="2" xfId="0" applyFont="1" applyFill="1" applyBorder="1" applyAlignment="1">
      <alignment horizontal="left" vertical="top"/>
    </xf>
    <xf numFmtId="0" fontId="8" fillId="0" borderId="2" xfId="0" applyFont="1" applyBorder="1" applyAlignment="1">
      <alignment horizontal="left" vertical="top"/>
    </xf>
    <xf numFmtId="164" fontId="8" fillId="0" borderId="1" xfId="1" applyFont="1" applyFill="1" applyBorder="1" applyAlignment="1">
      <alignment horizontal="left"/>
    </xf>
    <xf numFmtId="164" fontId="8" fillId="3" borderId="1" xfId="1" applyFont="1" applyFill="1" applyBorder="1" applyAlignment="1">
      <alignment horizontal="left"/>
    </xf>
    <xf numFmtId="164" fontId="13" fillId="2" borderId="1" xfId="1" applyFont="1" applyFill="1" applyBorder="1" applyAlignment="1" applyProtection="1">
      <protection locked="0"/>
    </xf>
    <xf numFmtId="164" fontId="8" fillId="0" borderId="1" xfId="1" applyFont="1" applyFill="1" applyBorder="1" applyAlignment="1">
      <alignment vertical="top"/>
    </xf>
    <xf numFmtId="164" fontId="8" fillId="0" borderId="1" xfId="1" applyFont="1" applyFill="1" applyBorder="1" applyAlignment="1"/>
    <xf numFmtId="49" fontId="8" fillId="3" borderId="2" xfId="0" applyNumberFormat="1" applyFont="1" applyFill="1" applyBorder="1" applyAlignment="1"/>
    <xf numFmtId="0" fontId="8" fillId="0" borderId="2" xfId="0" applyFont="1" applyBorder="1"/>
    <xf numFmtId="0" fontId="10" fillId="2" borderId="2" xfId="0" applyFont="1" applyFill="1" applyBorder="1" applyAlignment="1" applyProtection="1">
      <alignment vertical="top"/>
      <protection locked="0"/>
    </xf>
    <xf numFmtId="0" fontId="12" fillId="0" borderId="2" xfId="0" applyFont="1" applyBorder="1"/>
    <xf numFmtId="0" fontId="13" fillId="5" borderId="2" xfId="0" applyFont="1" applyFill="1" applyBorder="1" applyAlignment="1" applyProtection="1">
      <alignment vertical="top"/>
      <protection locked="0"/>
    </xf>
    <xf numFmtId="0" fontId="8" fillId="6" borderId="2" xfId="0" applyFont="1" applyFill="1" applyBorder="1" applyAlignment="1"/>
    <xf numFmtId="0" fontId="11" fillId="6" borderId="2" xfId="0" applyFont="1" applyFill="1" applyBorder="1" applyAlignment="1"/>
    <xf numFmtId="0" fontId="8" fillId="6" borderId="2" xfId="0" applyFont="1" applyFill="1" applyBorder="1" applyAlignment="1">
      <alignment horizontal="left"/>
    </xf>
    <xf numFmtId="0" fontId="8" fillId="7" borderId="2" xfId="0" applyFont="1" applyFill="1" applyBorder="1" applyAlignment="1"/>
    <xf numFmtId="49" fontId="8" fillId="7" borderId="2" xfId="0" applyNumberFormat="1" applyFont="1" applyFill="1" applyBorder="1" applyAlignment="1"/>
    <xf numFmtId="0" fontId="8" fillId="6" borderId="2" xfId="0" applyFont="1" applyFill="1" applyBorder="1"/>
    <xf numFmtId="0" fontId="7" fillId="6" borderId="2" xfId="0" applyFont="1" applyFill="1" applyBorder="1" applyAlignment="1">
      <alignment horizontal="left"/>
    </xf>
    <xf numFmtId="0" fontId="8" fillId="6" borderId="2" xfId="0" applyFont="1" applyFill="1" applyBorder="1" applyAlignment="1">
      <alignment horizontal="left" vertical="center"/>
    </xf>
    <xf numFmtId="0" fontId="12" fillId="6" borderId="2" xfId="0" applyFont="1" applyFill="1" applyBorder="1" applyAlignment="1"/>
    <xf numFmtId="0" fontId="10" fillId="5" borderId="2" xfId="0" applyFont="1" applyFill="1" applyBorder="1" applyAlignment="1" applyProtection="1">
      <alignment vertical="top"/>
      <protection locked="0"/>
    </xf>
    <xf numFmtId="0" fontId="11" fillId="6" borderId="2" xfId="0" applyFont="1" applyFill="1" applyBorder="1" applyAlignment="1">
      <alignment horizontal="left" vertical="center"/>
    </xf>
    <xf numFmtId="0" fontId="12" fillId="6" borderId="2" xfId="0" applyFont="1" applyFill="1" applyBorder="1"/>
    <xf numFmtId="0" fontId="7" fillId="6" borderId="2" xfId="0" applyFont="1" applyFill="1" applyBorder="1" applyAlignment="1"/>
    <xf numFmtId="0" fontId="16" fillId="8" borderId="2" xfId="0" applyFont="1" applyFill="1" applyBorder="1" applyAlignment="1" applyProtection="1">
      <alignment vertical="top"/>
      <protection locked="0"/>
    </xf>
    <xf numFmtId="0" fontId="17" fillId="8" borderId="2" xfId="0" applyFont="1" applyFill="1" applyBorder="1" applyAlignment="1" applyProtection="1">
      <alignment vertical="top"/>
      <protection locked="0"/>
    </xf>
    <xf numFmtId="0" fontId="18" fillId="9" borderId="0" xfId="0" applyFont="1" applyFill="1"/>
    <xf numFmtId="0" fontId="19" fillId="6" borderId="2" xfId="0" applyFont="1" applyFill="1" applyBorder="1" applyAlignment="1"/>
    <xf numFmtId="0" fontId="0" fillId="0" borderId="2" xfId="0" applyBorder="1"/>
    <xf numFmtId="0" fontId="11" fillId="6" borderId="2" xfId="0" applyFont="1" applyFill="1" applyBorder="1" applyAlignment="1">
      <alignment horizontal="left"/>
    </xf>
    <xf numFmtId="0" fontId="14" fillId="6" borderId="2" xfId="0" applyFont="1" applyFill="1" applyBorder="1" applyAlignment="1">
      <alignment horizontal="left"/>
    </xf>
    <xf numFmtId="164" fontId="8" fillId="7" borderId="2" xfId="1" applyFont="1" applyFill="1" applyBorder="1" applyAlignment="1"/>
    <xf numFmtId="49" fontId="8" fillId="7" borderId="1" xfId="0" applyNumberFormat="1" applyFont="1" applyFill="1" applyBorder="1" applyAlignment="1"/>
    <xf numFmtId="0" fontId="8" fillId="6" borderId="0" xfId="0" applyFont="1" applyFill="1"/>
    <xf numFmtId="164" fontId="8" fillId="6" borderId="2" xfId="1" applyFont="1" applyFill="1" applyBorder="1" applyAlignment="1"/>
    <xf numFmtId="0" fontId="9" fillId="6" borderId="2" xfId="0" applyFont="1" applyFill="1" applyBorder="1" applyAlignment="1"/>
    <xf numFmtId="0" fontId="8" fillId="6" borderId="2" xfId="0" applyFont="1" applyFill="1" applyBorder="1" applyAlignment="1">
      <alignment horizontal="left" wrapText="1"/>
    </xf>
    <xf numFmtId="0" fontId="8" fillId="7" borderId="3" xfId="0" applyFont="1" applyFill="1" applyBorder="1" applyAlignment="1">
      <alignment horizontal="left"/>
    </xf>
    <xf numFmtId="0" fontId="8" fillId="6" borderId="3" xfId="0" applyFont="1" applyFill="1" applyBorder="1" applyAlignment="1">
      <alignment horizontal="left"/>
    </xf>
    <xf numFmtId="0" fontId="8" fillId="6" borderId="3" xfId="0" applyFont="1" applyFill="1" applyBorder="1" applyAlignment="1"/>
    <xf numFmtId="0" fontId="8" fillId="6" borderId="3" xfId="0" applyFont="1" applyFill="1" applyBorder="1" applyAlignment="1">
      <alignment horizontal="left" vertical="center"/>
    </xf>
    <xf numFmtId="0" fontId="8" fillId="7" borderId="3" xfId="0" applyFont="1" applyFill="1" applyBorder="1" applyAlignment="1"/>
    <xf numFmtId="164" fontId="8" fillId="6" borderId="3" xfId="1" applyFont="1" applyFill="1" applyBorder="1" applyAlignment="1">
      <alignment vertical="top" wrapText="1"/>
    </xf>
    <xf numFmtId="49" fontId="8" fillId="7" borderId="3" xfId="0" applyNumberFormat="1" applyFont="1" applyFill="1" applyBorder="1" applyAlignment="1"/>
    <xf numFmtId="0" fontId="8" fillId="7" borderId="1" xfId="0" applyFont="1" applyFill="1" applyBorder="1" applyAlignment="1">
      <alignment horizontal="left"/>
    </xf>
    <xf numFmtId="0" fontId="8" fillId="6" borderId="1" xfId="0" applyFont="1" applyFill="1" applyBorder="1" applyAlignment="1">
      <alignment horizontal="left"/>
    </xf>
    <xf numFmtId="0" fontId="8" fillId="6" borderId="1" xfId="0" applyFont="1" applyFill="1" applyBorder="1" applyAlignment="1"/>
    <xf numFmtId="0" fontId="8" fillId="6" borderId="1" xfId="0" applyFont="1" applyFill="1" applyBorder="1" applyAlignment="1">
      <alignment horizontal="left" vertical="center"/>
    </xf>
    <xf numFmtId="0" fontId="8" fillId="7" borderId="1" xfId="0" applyFont="1" applyFill="1" applyBorder="1" applyAlignment="1"/>
    <xf numFmtId="164" fontId="8" fillId="6" borderId="1" xfId="1" applyFont="1" applyFill="1" applyBorder="1" applyAlignment="1">
      <alignment vertical="top" wrapText="1"/>
    </xf>
    <xf numFmtId="0" fontId="13" fillId="5" borderId="1" xfId="0" applyFont="1" applyFill="1" applyBorder="1" applyAlignment="1" applyProtection="1">
      <alignment vertical="top"/>
      <protection locked="0"/>
    </xf>
    <xf numFmtId="164" fontId="16" fillId="8" borderId="2" xfId="1" applyFont="1" applyFill="1" applyBorder="1" applyAlignment="1" applyProtection="1">
      <protection locked="0"/>
    </xf>
    <xf numFmtId="0" fontId="20" fillId="9" borderId="0" xfId="0" applyFont="1" applyFill="1"/>
    <xf numFmtId="0" fontId="13" fillId="2" borderId="5" xfId="0" applyFont="1" applyFill="1" applyBorder="1" applyAlignment="1" applyProtection="1">
      <alignment vertical="top"/>
      <protection locked="0"/>
    </xf>
    <xf numFmtId="0" fontId="11" fillId="4" borderId="6" xfId="0" applyFont="1" applyFill="1" applyBorder="1" applyAlignment="1">
      <alignment horizontal="left"/>
    </xf>
    <xf numFmtId="0" fontId="8" fillId="0" borderId="6" xfId="0" applyFont="1" applyBorder="1" applyAlignment="1"/>
    <xf numFmtId="0" fontId="15" fillId="0" borderId="6" xfId="0" applyFont="1" applyFill="1" applyBorder="1" applyAlignment="1"/>
    <xf numFmtId="0" fontId="12" fillId="0" borderId="5" xfId="0" applyFont="1" applyBorder="1" applyAlignment="1"/>
    <xf numFmtId="0" fontId="10" fillId="2" borderId="5" xfId="0" applyFont="1" applyFill="1" applyBorder="1" applyAlignment="1" applyProtection="1">
      <alignment vertical="top"/>
      <protection locked="0"/>
    </xf>
    <xf numFmtId="0" fontId="12" fillId="0" borderId="5" xfId="0" applyFont="1" applyBorder="1"/>
    <xf numFmtId="0" fontId="6" fillId="3" borderId="2" xfId="0" applyFont="1" applyFill="1" applyBorder="1" applyAlignment="1"/>
    <xf numFmtId="49" fontId="6" fillId="3" borderId="2" xfId="0" applyNumberFormat="1" applyFont="1" applyFill="1" applyBorder="1" applyAlignment="1"/>
    <xf numFmtId="0" fontId="8" fillId="10" borderId="2" xfId="0" applyFont="1" applyFill="1" applyBorder="1" applyAlignment="1"/>
    <xf numFmtId="0" fontId="7" fillId="10" borderId="2" xfId="0" applyFont="1" applyFill="1" applyBorder="1" applyAlignment="1">
      <alignment horizontal="left"/>
    </xf>
    <xf numFmtId="0" fontId="8" fillId="10" borderId="2" xfId="0" applyFont="1" applyFill="1" applyBorder="1" applyAlignment="1">
      <alignment horizontal="left" vertical="center"/>
    </xf>
    <xf numFmtId="0" fontId="11" fillId="10" borderId="2" xfId="0" applyFont="1" applyFill="1" applyBorder="1" applyAlignment="1"/>
    <xf numFmtId="0" fontId="8" fillId="10" borderId="2" xfId="0" applyFont="1" applyFill="1" applyBorder="1" applyAlignment="1">
      <alignment horizontal="left"/>
    </xf>
    <xf numFmtId="0" fontId="12" fillId="10" borderId="2" xfId="0" applyFont="1" applyFill="1" applyBorder="1" applyAlignment="1"/>
    <xf numFmtId="0" fontId="8" fillId="11" borderId="2" xfId="0" applyFont="1" applyFill="1" applyBorder="1" applyAlignment="1"/>
    <xf numFmtId="49" fontId="8" fillId="11" borderId="2" xfId="0" applyNumberFormat="1" applyFont="1" applyFill="1" applyBorder="1" applyAlignment="1"/>
    <xf numFmtId="0" fontId="8" fillId="10" borderId="2" xfId="0" applyFont="1" applyFill="1" applyBorder="1"/>
    <xf numFmtId="0" fontId="12" fillId="10" borderId="0" xfId="0" applyFont="1" applyFill="1"/>
    <xf numFmtId="0" fontId="9" fillId="10" borderId="2" xfId="0" applyFont="1" applyFill="1" applyBorder="1" applyAlignment="1"/>
    <xf numFmtId="0" fontId="8" fillId="10" borderId="2" xfId="0" applyFont="1" applyFill="1" applyBorder="1" applyAlignment="1">
      <alignment horizontal="left" wrapText="1"/>
    </xf>
    <xf numFmtId="164" fontId="8" fillId="10" borderId="2" xfId="1" applyFont="1" applyFill="1" applyBorder="1" applyAlignment="1"/>
    <xf numFmtId="49" fontId="8" fillId="11" borderId="1" xfId="0" applyNumberFormat="1" applyFont="1" applyFill="1" applyBorder="1" applyAlignment="1"/>
    <xf numFmtId="0" fontId="8" fillId="10" borderId="0" xfId="0" applyFont="1" applyFill="1"/>
    <xf numFmtId="0" fontId="11" fillId="10" borderId="2" xfId="0" applyFont="1" applyFill="1" applyBorder="1" applyAlignment="1">
      <alignment horizontal="left"/>
    </xf>
    <xf numFmtId="0" fontId="8" fillId="10" borderId="6" xfId="0" applyFont="1" applyFill="1" applyBorder="1" applyAlignment="1"/>
    <xf numFmtId="0" fontId="15" fillId="10" borderId="6" xfId="0" applyFont="1" applyFill="1" applyBorder="1" applyAlignment="1"/>
    <xf numFmtId="0" fontId="7" fillId="10" borderId="4" xfId="0" applyFont="1" applyFill="1" applyBorder="1" applyAlignment="1">
      <alignment horizontal="left"/>
    </xf>
    <xf numFmtId="0" fontId="8" fillId="10" borderId="1" xfId="0" applyFont="1" applyFill="1" applyBorder="1" applyAlignment="1"/>
    <xf numFmtId="0" fontId="8" fillId="11" borderId="1" xfId="0" applyFont="1" applyFill="1" applyBorder="1" applyAlignment="1"/>
    <xf numFmtId="0" fontId="14" fillId="10" borderId="2" xfId="0" applyFont="1" applyFill="1" applyBorder="1" applyAlignment="1">
      <alignment horizontal="left" vertical="top"/>
    </xf>
    <xf numFmtId="0" fontId="8" fillId="11" borderId="1" xfId="0" applyFont="1" applyFill="1" applyBorder="1" applyAlignment="1">
      <alignment horizontal="left"/>
    </xf>
    <xf numFmtId="0" fontId="15" fillId="10" borderId="2" xfId="0" applyFont="1" applyFill="1" applyBorder="1" applyAlignment="1"/>
    <xf numFmtId="164" fontId="8" fillId="10" borderId="1" xfId="1" applyFont="1" applyFill="1" applyBorder="1" applyAlignment="1">
      <alignment vertical="top"/>
    </xf>
    <xf numFmtId="164" fontId="8" fillId="11" borderId="1" xfId="1" applyFont="1" applyFill="1" applyBorder="1" applyAlignment="1"/>
    <xf numFmtId="0" fontId="8" fillId="10" borderId="0" xfId="0" applyFont="1" applyFill="1" applyAlignment="1"/>
    <xf numFmtId="0" fontId="7" fillId="4" borderId="4" xfId="0" applyFont="1" applyFill="1" applyBorder="1" applyAlignment="1">
      <alignment horizontal="left"/>
    </xf>
    <xf numFmtId="0" fontId="8" fillId="12" borderId="1" xfId="0" applyFont="1" applyFill="1" applyBorder="1" applyAlignment="1">
      <alignment horizontal="left"/>
    </xf>
    <xf numFmtId="0" fontId="15" fillId="4" borderId="2" xfId="0" applyFont="1" applyFill="1" applyBorder="1" applyAlignment="1"/>
    <xf numFmtId="0" fontId="8" fillId="4" borderId="2" xfId="0" applyFont="1" applyFill="1" applyBorder="1" applyAlignment="1"/>
    <xf numFmtId="0" fontId="8" fillId="4" borderId="1" xfId="0" applyFont="1" applyFill="1" applyBorder="1" applyAlignment="1"/>
    <xf numFmtId="0" fontId="8" fillId="12" borderId="1" xfId="0" applyFont="1" applyFill="1" applyBorder="1" applyAlignment="1"/>
    <xf numFmtId="164" fontId="8" fillId="12" borderId="1" xfId="1" applyFont="1" applyFill="1" applyBorder="1" applyAlignment="1"/>
    <xf numFmtId="49" fontId="8" fillId="12" borderId="1" xfId="0" applyNumberFormat="1" applyFont="1" applyFill="1" applyBorder="1" applyAlignment="1"/>
    <xf numFmtId="0" fontId="8" fillId="4" borderId="0" xfId="0" applyFont="1" applyFill="1" applyAlignment="1"/>
    <xf numFmtId="164" fontId="8" fillId="4" borderId="1" xfId="1" applyFont="1" applyFill="1" applyBorder="1" applyAlignment="1"/>
    <xf numFmtId="0" fontId="8" fillId="7" borderId="2" xfId="0" quotePrefix="1" applyFont="1" applyFill="1" applyBorder="1" applyAlignment="1"/>
    <xf numFmtId="0" fontId="15" fillId="6" borderId="2" xfId="0" applyFont="1" applyFill="1" applyBorder="1" applyAlignment="1"/>
    <xf numFmtId="49" fontId="8" fillId="7" borderId="0" xfId="0" applyNumberFormat="1" applyFont="1" applyFill="1" applyBorder="1" applyAlignment="1"/>
    <xf numFmtId="49" fontId="8" fillId="11" borderId="0" xfId="0" applyNumberFormat="1" applyFont="1" applyFill="1" applyBorder="1" applyAlignment="1"/>
    <xf numFmtId="0" fontId="8" fillId="7" borderId="2" xfId="0" applyFont="1" applyFill="1" applyBorder="1" applyAlignment="1">
      <alignment wrapText="1"/>
    </xf>
  </cellXfs>
  <cellStyles count="6">
    <cellStyle name="Excel Built-in Normal" xfId="1"/>
    <cellStyle name="Heading" xfId="2"/>
    <cellStyle name="Heading1" xfId="3"/>
    <cellStyle name="Normal" xfId="0" builtinId="0" customBuiltin="1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22" sqref="E22"/>
    </sheetView>
  </sheetViews>
  <sheetFormatPr defaultRowHeight="14.25" x14ac:dyDescent="0.2"/>
  <cols>
    <col min="1" max="1" width="15.25" customWidth="1"/>
    <col min="2" max="2" width="10.75" customWidth="1"/>
    <col min="3" max="3" width="12" customWidth="1"/>
    <col min="4" max="4" width="9" customWidth="1"/>
  </cols>
  <sheetData>
    <row r="1" spans="1:2" x14ac:dyDescent="0.2">
      <c r="A1" s="68" t="s">
        <v>0</v>
      </c>
      <c r="B1" s="68">
        <v>91</v>
      </c>
    </row>
    <row r="2" spans="1:2" x14ac:dyDescent="0.2">
      <c r="A2" s="68" t="s">
        <v>1</v>
      </c>
      <c r="B2" s="68">
        <v>92</v>
      </c>
    </row>
    <row r="3" spans="1:2" x14ac:dyDescent="0.2">
      <c r="A3" s="68" t="s">
        <v>2</v>
      </c>
      <c r="B3" s="68">
        <v>93</v>
      </c>
    </row>
    <row r="4" spans="1:2" x14ac:dyDescent="0.2">
      <c r="A4" s="68" t="s">
        <v>3</v>
      </c>
      <c r="B4" s="68">
        <v>94</v>
      </c>
    </row>
    <row r="5" spans="1:2" x14ac:dyDescent="0.2">
      <c r="A5" s="68" t="s">
        <v>4</v>
      </c>
      <c r="B5" s="68">
        <v>95</v>
      </c>
    </row>
    <row r="6" spans="1:2" x14ac:dyDescent="0.2">
      <c r="A6" s="68" t="s">
        <v>5</v>
      </c>
      <c r="B6" s="68">
        <v>96</v>
      </c>
    </row>
    <row r="7" spans="1:2" x14ac:dyDescent="0.2">
      <c r="A7" s="68" t="s">
        <v>6</v>
      </c>
      <c r="B7" s="68">
        <v>97</v>
      </c>
    </row>
    <row r="8" spans="1:2" x14ac:dyDescent="0.2">
      <c r="A8" s="68" t="s">
        <v>7</v>
      </c>
      <c r="B8" s="68">
        <v>100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U188"/>
  <sheetViews>
    <sheetView topLeftCell="K1" workbookViewId="0">
      <selection activeCell="Q2" sqref="Q2"/>
    </sheetView>
  </sheetViews>
  <sheetFormatPr defaultColWidth="9" defaultRowHeight="12.75" x14ac:dyDescent="0.2"/>
  <cols>
    <col min="1" max="1" width="18.5" style="62" customWidth="1"/>
    <col min="2" max="2" width="18.25" style="62" customWidth="1"/>
    <col min="3" max="3" width="30.625" style="62" bestFit="1" customWidth="1"/>
    <col min="4" max="4" width="43.375" style="62" customWidth="1"/>
    <col min="5" max="5" width="25.125" style="62" bestFit="1" customWidth="1"/>
    <col min="6" max="6" width="28.75" style="62" customWidth="1"/>
    <col min="7" max="8" width="12.25" style="62" customWidth="1"/>
    <col min="9" max="9" width="13.5" style="62" customWidth="1"/>
    <col min="10" max="10" width="21.375" style="62" customWidth="1"/>
    <col min="11" max="11" width="15.125" style="62" customWidth="1"/>
    <col min="12" max="12" width="13.125" style="62" customWidth="1"/>
    <col min="13" max="13" width="11.25" style="62" customWidth="1"/>
    <col min="14" max="14" width="13.125" style="62" customWidth="1"/>
    <col min="15" max="15" width="40.75" style="62" customWidth="1"/>
    <col min="16" max="16" width="27.125" style="62" customWidth="1"/>
    <col min="17" max="17" width="18.125" style="62" customWidth="1"/>
    <col min="18" max="18" width="19.25" style="62" customWidth="1"/>
    <col min="19" max="19" width="86.75" style="62" customWidth="1"/>
    <col min="20" max="20" width="38.25" style="62" customWidth="1"/>
    <col min="21" max="21" width="65" style="62" customWidth="1"/>
    <col min="22" max="22" width="26.125" style="13" customWidth="1"/>
    <col min="23" max="23" width="9" style="13" customWidth="1"/>
    <col min="24" max="16384" width="9" style="13"/>
  </cols>
  <sheetData>
    <row r="1" spans="1:21" s="66" customFormat="1" ht="16.5" x14ac:dyDescent="0.25">
      <c r="A1" s="65" t="s">
        <v>8</v>
      </c>
      <c r="B1" s="65" t="s">
        <v>9</v>
      </c>
      <c r="C1" s="65" t="s">
        <v>10</v>
      </c>
      <c r="D1" s="65" t="s">
        <v>11</v>
      </c>
      <c r="E1" s="65" t="s">
        <v>12</v>
      </c>
      <c r="F1" s="65" t="s">
        <v>13</v>
      </c>
      <c r="G1" s="65" t="s">
        <v>14</v>
      </c>
      <c r="H1" s="65" t="s">
        <v>15</v>
      </c>
      <c r="I1" s="65" t="s">
        <v>16</v>
      </c>
      <c r="J1" s="65" t="s">
        <v>17</v>
      </c>
      <c r="K1" s="65" t="s">
        <v>18</v>
      </c>
      <c r="L1" s="65" t="s">
        <v>19</v>
      </c>
      <c r="M1" s="65" t="s">
        <v>20</v>
      </c>
      <c r="N1" s="65" t="s">
        <v>21</v>
      </c>
      <c r="O1" s="65" t="s">
        <v>22</v>
      </c>
      <c r="P1" s="65" t="s">
        <v>23</v>
      </c>
      <c r="Q1" s="65" t="s">
        <v>24</v>
      </c>
      <c r="R1" s="65" t="s">
        <v>25</v>
      </c>
      <c r="S1" s="65" t="s">
        <v>26</v>
      </c>
      <c r="T1" s="65" t="s">
        <v>27</v>
      </c>
      <c r="U1" s="65" t="s">
        <v>28</v>
      </c>
    </row>
    <row r="2" spans="1:21" x14ac:dyDescent="0.2">
      <c r="A2" s="51" t="s">
        <v>29</v>
      </c>
      <c r="B2" s="51" t="s">
        <v>30</v>
      </c>
      <c r="C2" s="51" t="s">
        <v>31</v>
      </c>
      <c r="D2" s="51" t="str">
        <f>CONCATENATE(E2,".",F2)</f>
        <v>AMC_CUST_ACCOUNT.FIRMCODE</v>
      </c>
      <c r="E2" s="51" t="s">
        <v>32</v>
      </c>
      <c r="F2" s="51" t="s">
        <v>33</v>
      </c>
      <c r="G2" s="52" t="s">
        <v>34</v>
      </c>
      <c r="H2" s="52" t="s">
        <v>35</v>
      </c>
      <c r="I2" s="53" t="s">
        <v>36</v>
      </c>
      <c r="J2" s="51" t="s">
        <v>37</v>
      </c>
      <c r="K2" s="51"/>
      <c r="L2" s="51"/>
      <c r="M2" s="51"/>
      <c r="N2" s="51"/>
      <c r="O2" s="51"/>
      <c r="P2" s="54" t="s">
        <v>0</v>
      </c>
      <c r="Q2" s="55" t="s">
        <v>169</v>
      </c>
      <c r="R2" s="55" t="s">
        <v>38</v>
      </c>
      <c r="S2" s="54" t="str">
        <f>"select '"&amp;C2&amp;"','"&amp;IF(LEN(G2)=0,"-",CONCATENATE(E2,".",G2))&amp;IF(LEN(H2)=0,""," ,"&amp;E2&amp;"."&amp;H2)&amp;IF(LEN(I2)=0,""," ,"&amp;E2&amp;"."&amp;I2)&amp;IF(LEN(J2)=0,""," ,"&amp;E2&amp;"."&amp;J2)&amp;IF(LEN(K2)=0,""," ,"&amp;E2&amp;"."&amp;K2)&amp;IF(LEN(L2)=0,""," ,"&amp;E2&amp;"."&amp;L2)&amp;IF(LEN(M2)=0,""," ,"&amp;E2&amp;"."&amp;M2)&amp;IF(LEN(N2)=0,""," ,"&amp;E2&amp;"."&amp;N2)&amp;"' pknames ,"&amp;IF(LEN(G2)=0,"'-'",CONCATENATE(E2,".",G2))&amp;" pk1,"&amp;IF(LEN(H2)=0,"'-'",CONCATENATE(E2,".",H2))&amp;" PK2,"&amp;IF(LEN(I2)=0,"'-'",CONCATENATE(E2,".",I2))&amp;" pk3,"&amp;IF(LEN(J2)=0,"'-'",CONCATENATE(E2,".",J2))&amp;" pk4,"&amp;IF(LEN(K2)=0,"'-'",CONCATENATE(E2,".",K2))&amp;" pk5,"&amp;IF(LEN(L2)=0,"'-'",CONCATENATE(E2,".",L2))&amp;" pk6,"&amp;IF(LEN(M2)=0,"'-'",CONCATENATE(E2,".",M2))&amp;" pk7,"&amp;IF(LEN(N2)=0,"'-'",CONCATENATE(E2,".",N2))&amp;" pk8,"&amp;E2&amp;"."&amp;F2&amp;" errcol   from "&amp;E2&amp;" where ("&amp;E2&amp;"."&amp;F2&amp;" is   null or "&amp;E2&amp;"."&amp;F2&amp;" = '') and "&amp;IF(LEN(O2)=0,"1=1", O2)&amp;"  "</f>
        <v xml:space="preserve">select 'DQ_NN_AMC_CUST_ACCOUNT_1','AMC_CUST_ACCOUNT.ETL_FILEID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pk8,AMC_CUST_ACCOUNT.FIRMCODE errcol   from AMC_CUST_ACCOUNT where (AMC_CUST_ACCOUNT.FIRMCODE is   null or AMC_CUST_ACCOUNT.FIRMCODE = '') and 1=1  </v>
      </c>
      <c r="T2" s="56" t="str">
        <f>"insert into dq_check_master (DQ_APP_NAME,DQ_CHECK_ID,DQ_CHECK_DESC,DQ_SRC_SCHEMA,,DQ_SRC_TBL,DQ_SRC_COL,DQ_THRESHOLD_PER,"&amp;"DQ_DETL_SQL,DQ_CHK_TYPE,dq_chk_created_dt)values("&amp;"'"&amp;A2&amp;"',"&amp;"'"&amp;C2&amp;"','"&amp;D2&amp;"','"&amp;B2&amp;"','"&amp;E2&amp;"','"&amp;F2&amp;"',"&amp;R2&amp;",'"&amp;S2&amp;"','"&amp;P2&amp;"','"&amp;Q2&amp;"');"</f>
        <v>insert into dq_check_master (DQ_APP_NAME,DQ_CHECK_ID,DQ_CHECK_DESC,DQ_SRC_SCHEMA,,DQ_SRC_TBL,DQ_SRC_COL,DQ_THRESHOLD_PER,DQ_DETL_SQL,DQ_CHK_TYPE,dq_chk_created_dt)values('APP_AMLMKTE_L1','DQ_NN_AMC_CUST_ACCOUNT_1','AMC_CUST_ACCOUNT.FIRMCODE','L1_AMLMKT_AMCG','AMC_CUST_ACCOUNT','FIRMCODE',5,'select 'DQ_NN_AMC_CUST_ACCOUNT_1','AMC_CUST_ACCOUNT.ETL_FILEID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pk8,AMC_CUST_ACCOUNT.FIRMCODE errcol   from AMC_CUST_ACCOUNT where (AMC_CUST_ACCOUNT.FIRMCODE is   null or AMC_CUST_ACCOUNT.FIRMCODE = '') and 1=1  ','NULL CHK','2016-07-13');</v>
      </c>
      <c r="U2" s="56" t="str">
        <f>A2&amp;"~"&amp;C2&amp;"~"&amp;D2&amp;"~"&amp;B2&amp;"~"&amp;E2&amp;"~"&amp;F2&amp;"~"&amp;R2&amp;"~"&amp;S2&amp;"~"&amp;P2&amp;"~"&amp;Q2</f>
        <v>APP_AMLMKTE_L1~DQ_NN_AMC_CUST_ACCOUNT_1~AMC_CUST_ACCOUNT.FIRMCODE~L1_AMLMKT_AMCG~AMC_CUST_ACCOUNT~FIRMCODE~5~select 'DQ_NN_AMC_CUST_ACCOUNT_1','AMC_CUST_ACCOUNT.ETL_FILEID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pk8,AMC_CUST_ACCOUNT.FIRMCODE errcol   from AMC_CUST_ACCOUNT where (AMC_CUST_ACCOUNT.FIRMCODE is   null or AMC_CUST_ACCOUNT.FIRMCODE = '') and 1=1  ~NULL CHK~2016-07-13</v>
      </c>
    </row>
    <row r="3" spans="1:21" x14ac:dyDescent="0.2">
      <c r="A3" s="51" t="s">
        <v>29</v>
      </c>
      <c r="B3" s="51" t="s">
        <v>30</v>
      </c>
      <c r="C3" s="51" t="s">
        <v>39</v>
      </c>
      <c r="D3" s="51" t="str">
        <f t="shared" ref="D3:D52" si="0">CONCATENATE(E3,".",F3)</f>
        <v>AMC_CUST_ACCOUNT.GFCID</v>
      </c>
      <c r="E3" s="51" t="s">
        <v>32</v>
      </c>
      <c r="F3" s="51" t="s">
        <v>40</v>
      </c>
      <c r="G3" s="52" t="s">
        <v>34</v>
      </c>
      <c r="H3" s="52" t="s">
        <v>35</v>
      </c>
      <c r="I3" s="53" t="s">
        <v>36</v>
      </c>
      <c r="J3" s="51" t="s">
        <v>37</v>
      </c>
      <c r="K3" s="51"/>
      <c r="L3" s="51"/>
      <c r="M3" s="51"/>
      <c r="N3" s="51"/>
      <c r="O3" s="54"/>
      <c r="P3" s="54" t="s">
        <v>0</v>
      </c>
      <c r="Q3" s="55" t="s">
        <v>169</v>
      </c>
      <c r="R3" s="55" t="s">
        <v>38</v>
      </c>
      <c r="S3" s="54" t="str">
        <f>"select '"&amp;C2&amp;"','"&amp;IF(LEN(G2)=0,"-",CONCATENATE(E2,".",G2))&amp;IF(LEN(H2)=0,""," ,"&amp;E2&amp;"."&amp;H2)&amp;IF(LEN(I2)=0,""," ,"&amp;E2&amp;"."&amp;I2)&amp;IF(LEN(J2)=0,""," ,"&amp;E2&amp;"."&amp;J2)&amp;IF(LEN(K2)=0,""," ,"&amp;E2&amp;"."&amp;K2)&amp;IF(LEN(L2)=0,""," ,"&amp;E2&amp;"."&amp;L2)&amp;IF(LEN(M2)=0,""," ,"&amp;E2&amp;"."&amp;M2)&amp;IF(LEN(N2)=0,""," ,"&amp;E2&amp;"."&amp;N2)&amp;"' pknames ,"&amp;IF(LEN(G2)=0,"'-'",CONCATENATE(E2,".",G2))&amp;" pk1,"&amp;IF(LEN(H2)=0,"'-'",CONCATENATE(E2,".",H2))&amp;" PK2,"&amp;IF(LEN(I2)=0,"'-'",CONCATENATE(E2,".",I2))&amp;" pk3,"&amp;IF(LEN(J2)=0,"'-'",CONCATENATE(E2,".",J2))&amp;" pk4,"&amp;IF(LEN(K2)=0,"'-'",CONCATENATE(E2,".",K2))&amp;" pk5,"&amp;IF(LEN(L2)=0,"'-'",CONCATENATE(E2,".",L2))&amp;" pk6,"&amp;IF(LEN(M2)=0,"'-'",CONCATENATE(E2,".",M2))&amp;" pk7,"&amp;IF(LEN(N2)=0,"'-'",CONCATENATE(E2,".",N2))&amp;" pk8,"&amp;E2&amp;"."&amp;F2&amp;" errcol   from "&amp;E2&amp;" where ("&amp;E2&amp;"."&amp;F2&amp;" is   null or "&amp;E2&amp;"."&amp;F2&amp;" = '') and "&amp;IF(LEN(O2)=0,"1=1", O2)&amp;"  "</f>
        <v xml:space="preserve">select 'DQ_NN_AMC_CUST_ACCOUNT_1','AMC_CUST_ACCOUNT.ETL_FILEID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pk8,AMC_CUST_ACCOUNT.FIRMCODE errcol   from AMC_CUST_ACCOUNT where (AMC_CUST_ACCOUNT.FIRMCODE is   null or AMC_CUST_ACCOUNT.FIRMCODE = '') and 1=1  </v>
      </c>
      <c r="T3" s="56" t="str">
        <f t="shared" ref="T3:T42" si="1">"insert into dq_check_master (DQ_APP_NAME,DQ_CHECK_ID,DQ_CHECK_DESC,DQ_SRC_SCHEMA,,DQ_SRC_TBL,DQ_SRC_COL,DQ_THRESHOLD_PER,"&amp;"DQ_DETL_SQL,DQ_CHK_TYPE,dq_chk_created_dt)values("&amp;"'"&amp;A3&amp;"',"&amp;"'"&amp;C3&amp;"','"&amp;D3&amp;"','"&amp;B3&amp;"','"&amp;E3&amp;"','"&amp;F3&amp;"',"&amp;R3&amp;",'"&amp;S3&amp;"','"&amp;P3&amp;"','"&amp;Q3&amp;"');"</f>
        <v>insert into dq_check_master (DQ_APP_NAME,DQ_CHECK_ID,DQ_CHECK_DESC,DQ_SRC_SCHEMA,,DQ_SRC_TBL,DQ_SRC_COL,DQ_THRESHOLD_PER,DQ_DETL_SQL,DQ_CHK_TYPE,dq_chk_created_dt)values('APP_AMLMKTE_L1','DQ_NN_AMC_CUST_ACCOUNT_2','AMC_CUST_ACCOUNT.GFCID','L1_AMLMKT_AMCG','AMC_CUST_ACCOUNT','GFCID',5,'select 'DQ_NN_AMC_CUST_ACCOUNT_1','AMC_CUST_ACCOUNT.ETL_FILEID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pk8,AMC_CUST_ACCOUNT.FIRMCODE errcol   from AMC_CUST_ACCOUNT where (AMC_CUST_ACCOUNT.FIRMCODE is   null or AMC_CUST_ACCOUNT.FIRMCODE = '') and 1=1  ','NULL CHK','2016-07-13');</v>
      </c>
      <c r="U3" s="56" t="str">
        <f t="shared" ref="U3:U66" si="2">A3&amp;"~"&amp;C3&amp;"~"&amp;D3&amp;"~"&amp;B3&amp;"~"&amp;E3&amp;"~"&amp;F3&amp;"~"&amp;R3&amp;"~"&amp;S3&amp;"~"&amp;P3&amp;"~"&amp;Q3</f>
        <v>APP_AMLMKTE_L1~DQ_NN_AMC_CUST_ACCOUNT_2~AMC_CUST_ACCOUNT.GFCID~L1_AMLMKT_AMCG~AMC_CUST_ACCOUNT~GFCID~5~select 'DQ_NN_AMC_CUST_ACCOUNT_1','AMC_CUST_ACCOUNT.ETL_FILEID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pk8,AMC_CUST_ACCOUNT.FIRMCODE errcol   from AMC_CUST_ACCOUNT where (AMC_CUST_ACCOUNT.FIRMCODE is   null or AMC_CUST_ACCOUNT.FIRMCODE = '') and 1=1  ~NULL CHK~2016-07-13</v>
      </c>
    </row>
    <row r="4" spans="1:21" x14ac:dyDescent="0.2">
      <c r="A4" s="51" t="s">
        <v>29</v>
      </c>
      <c r="B4" s="51" t="s">
        <v>30</v>
      </c>
      <c r="C4" s="51" t="s">
        <v>41</v>
      </c>
      <c r="D4" s="51" t="str">
        <f t="shared" si="0"/>
        <v>AMC_CUST_ACCOUNT.GPNUMBER</v>
      </c>
      <c r="E4" s="51" t="s">
        <v>32</v>
      </c>
      <c r="F4" s="51" t="s">
        <v>42</v>
      </c>
      <c r="G4" s="52" t="s">
        <v>34</v>
      </c>
      <c r="H4" s="52" t="s">
        <v>35</v>
      </c>
      <c r="I4" s="53" t="s">
        <v>36</v>
      </c>
      <c r="J4" s="51" t="s">
        <v>37</v>
      </c>
      <c r="K4" s="51"/>
      <c r="L4" s="51"/>
      <c r="M4" s="51"/>
      <c r="N4" s="51"/>
      <c r="O4" s="54"/>
      <c r="P4" s="54" t="s">
        <v>0</v>
      </c>
      <c r="Q4" s="55" t="s">
        <v>169</v>
      </c>
      <c r="R4" s="55" t="s">
        <v>38</v>
      </c>
      <c r="S4" s="54" t="str">
        <f t="shared" ref="S4:S66" si="3">"select '"&amp;C4&amp;"','"&amp;IF(LEN(G4)=0,"-",CONCATENATE(E4,".",G4))&amp;IF(LEN(H4)=0,""," ,"&amp;E4&amp;"."&amp;H4)&amp;IF(LEN(I4)=0,""," ,"&amp;E4&amp;"."&amp;I4)&amp;IF(LEN(J4)=0,""," ,"&amp;E4&amp;"."&amp;J4)&amp;IF(LEN(K4)=0,""," ,"&amp;E4&amp;"."&amp;K4)&amp;IF(LEN(L4)=0,""," ,"&amp;E4&amp;"."&amp;L4)&amp;IF(LEN(M4)=0,""," ,"&amp;E4&amp;"."&amp;M4)&amp;IF(LEN(N4)=0,""," ,"&amp;E4&amp;"."&amp;N4)&amp;"' pknames ,"&amp;IF(LEN(G4)=0,"'-'",CONCATENATE(E4,".",G4))&amp;" pk1,"&amp;IF(LEN(H4)=0,"'-'",CONCATENATE(E4,".",H4))&amp;" PK2,"&amp;IF(LEN(I4)=0,"'-'",CONCATENATE(E4,".",I4))&amp;" pk3,"&amp;IF(LEN(J4)=0,"'-'",CONCATENATE(E4,".",J4))&amp;" pk4,"&amp;IF(LEN(K4)=0,"'-'",CONCATENATE(E4,".",K4))&amp;" pk5,"&amp;IF(LEN(L4)=0,"'-'",CONCATENATE(E4,".",L4))&amp;" pk6,"&amp;IF(LEN(M4)=0,"'-'",CONCATENATE(E4,".",M4))&amp;" pk7,"&amp;IF(LEN(N4)=0,"'-'",CONCATENATE(E4,".",N4))&amp;" pk8,"&amp;E4&amp;"."&amp;F4&amp;" errcol   from "&amp;E4&amp;" where ("&amp;E4&amp;"."&amp;F4&amp;" is   null or "&amp;E4&amp;"."&amp;F4&amp;" = '')  "</f>
        <v xml:space="preserve">select 'DQ_NN_AMC_CUST_ACCOUNT_3','AMC_CUST_ACCOUNT.ETL_FILEID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pk8,AMC_CUST_ACCOUNT.GPNUMBER errcol   from AMC_CUST_ACCOUNT where (AMC_CUST_ACCOUNT.GPNUMBER is   null or AMC_CUST_ACCOUNT.GPNUMBER = '')  </v>
      </c>
      <c r="T4" s="56" t="str">
        <f t="shared" si="1"/>
        <v>insert into dq_check_master (DQ_APP_NAME,DQ_CHECK_ID,DQ_CHECK_DESC,DQ_SRC_SCHEMA,,DQ_SRC_TBL,DQ_SRC_COL,DQ_THRESHOLD_PER,DQ_DETL_SQL,DQ_CHK_TYPE,dq_chk_created_dt)values('APP_AMLMKTE_L1','DQ_NN_AMC_CUST_ACCOUNT_3','AMC_CUST_ACCOUNT.GPNUMBER','L1_AMLMKT_AMCG','AMC_CUST_ACCOUNT','GPNUMBER',5,'select 'DQ_NN_AMC_CUST_ACCOUNT_3','AMC_CUST_ACCOUNT.ETL_FILEID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pk8,AMC_CUST_ACCOUNT.GPNUMBER errcol   from AMC_CUST_ACCOUNT where (AMC_CUST_ACCOUNT.GPNUMBER is   null or AMC_CUST_ACCOUNT.GPNUMBER = '')  ','NULL CHK','2016-07-13');</v>
      </c>
      <c r="U4" s="56" t="str">
        <f t="shared" si="2"/>
        <v>APP_AMLMKTE_L1~DQ_NN_AMC_CUST_ACCOUNT_3~AMC_CUST_ACCOUNT.GPNUMBER~L1_AMLMKT_AMCG~AMC_CUST_ACCOUNT~GPNUMBER~5~select 'DQ_NN_AMC_CUST_ACCOUNT_3','AMC_CUST_ACCOUNT.ETL_FILEID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pk8,AMC_CUST_ACCOUNT.GPNUMBER errcol   from AMC_CUST_ACCOUNT where (AMC_CUST_ACCOUNT.GPNUMBER is   null or AMC_CUST_ACCOUNT.GPNUMBER = '')  ~NULL CHK~2016-07-13</v>
      </c>
    </row>
    <row r="5" spans="1:21" x14ac:dyDescent="0.2">
      <c r="A5" s="51" t="s">
        <v>29</v>
      </c>
      <c r="B5" s="51" t="s">
        <v>30</v>
      </c>
      <c r="C5" s="51" t="s">
        <v>43</v>
      </c>
      <c r="D5" s="51" t="str">
        <f t="shared" si="0"/>
        <v>AMC_CUST_ACCOUNT.COUNTRYOFDOMICILE</v>
      </c>
      <c r="E5" s="51" t="s">
        <v>32</v>
      </c>
      <c r="F5" s="51" t="s">
        <v>44</v>
      </c>
      <c r="G5" s="52" t="s">
        <v>34</v>
      </c>
      <c r="H5" s="52" t="s">
        <v>35</v>
      </c>
      <c r="I5" s="53" t="s">
        <v>36</v>
      </c>
      <c r="J5" s="51" t="s">
        <v>37</v>
      </c>
      <c r="K5" s="51"/>
      <c r="L5" s="51"/>
      <c r="M5" s="51"/>
      <c r="N5" s="51"/>
      <c r="O5" s="54"/>
      <c r="P5" s="54" t="s">
        <v>0</v>
      </c>
      <c r="Q5" s="55" t="s">
        <v>169</v>
      </c>
      <c r="R5" s="55" t="s">
        <v>38</v>
      </c>
      <c r="S5" s="54" t="str">
        <f t="shared" si="3"/>
        <v xml:space="preserve">select 'DQ_NN_AMC_CUST_ACCOUNT_4','AMC_CUST_ACCOUNT.ETL_FILEID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pk8,AMC_CUST_ACCOUNT.COUNTRYOFDOMICILE errcol   from AMC_CUST_ACCOUNT where (AMC_CUST_ACCOUNT.COUNTRYOFDOMICILE is   null or AMC_CUST_ACCOUNT.COUNTRYOFDOMICILE = '')  </v>
      </c>
      <c r="T5" s="56" t="str">
        <f t="shared" si="1"/>
        <v>insert into dq_check_master (DQ_APP_NAME,DQ_CHECK_ID,DQ_CHECK_DESC,DQ_SRC_SCHEMA,,DQ_SRC_TBL,DQ_SRC_COL,DQ_THRESHOLD_PER,DQ_DETL_SQL,DQ_CHK_TYPE,dq_chk_created_dt)values('APP_AMLMKTE_L1','DQ_NN_AMC_CUST_ACCOUNT_4','AMC_CUST_ACCOUNT.COUNTRYOFDOMICILE','L1_AMLMKT_AMCG','AMC_CUST_ACCOUNT','COUNTRYOFDOMICILE',5,'select 'DQ_NN_AMC_CUST_ACCOUNT_4','AMC_CUST_ACCOUNT.ETL_FILEID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pk8,AMC_CUST_ACCOUNT.COUNTRYOFDOMICILE errcol   from AMC_CUST_ACCOUNT where (AMC_CUST_ACCOUNT.COUNTRYOFDOMICILE is   null or AMC_CUST_ACCOUNT.COUNTRYOFDOMICILE = '')  ','NULL CHK','2016-07-13');</v>
      </c>
      <c r="U5" s="56" t="str">
        <f t="shared" si="2"/>
        <v>APP_AMLMKTE_L1~DQ_NN_AMC_CUST_ACCOUNT_4~AMC_CUST_ACCOUNT.COUNTRYOFDOMICILE~L1_AMLMKT_AMCG~AMC_CUST_ACCOUNT~COUNTRYOFDOMICILE~5~select 'DQ_NN_AMC_CUST_ACCOUNT_4','AMC_CUST_ACCOUNT.ETL_FILEID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pk8,AMC_CUST_ACCOUNT.COUNTRYOFDOMICILE errcol   from AMC_CUST_ACCOUNT where (AMC_CUST_ACCOUNT.COUNTRYOFDOMICILE is   null or AMC_CUST_ACCOUNT.COUNTRYOFDOMICILE = '')  ~NULL CHK~2016-07-13</v>
      </c>
    </row>
    <row r="6" spans="1:21" x14ac:dyDescent="0.2">
      <c r="A6" s="51" t="s">
        <v>29</v>
      </c>
      <c r="B6" s="51" t="s">
        <v>30</v>
      </c>
      <c r="C6" s="51" t="s">
        <v>45</v>
      </c>
      <c r="D6" s="51" t="str">
        <f t="shared" si="0"/>
        <v>AMC_CUST_ACCOUNT.OPENDATE</v>
      </c>
      <c r="E6" s="51" t="s">
        <v>32</v>
      </c>
      <c r="F6" s="51" t="s">
        <v>46</v>
      </c>
      <c r="G6" s="52" t="s">
        <v>34</v>
      </c>
      <c r="H6" s="52" t="s">
        <v>35</v>
      </c>
      <c r="I6" s="53" t="s">
        <v>36</v>
      </c>
      <c r="J6" s="51" t="s">
        <v>37</v>
      </c>
      <c r="K6" s="51"/>
      <c r="L6" s="51"/>
      <c r="M6" s="51"/>
      <c r="N6" s="51"/>
      <c r="O6" s="54"/>
      <c r="P6" s="54" t="s">
        <v>0</v>
      </c>
      <c r="Q6" s="55" t="s">
        <v>169</v>
      </c>
      <c r="R6" s="55" t="s">
        <v>38</v>
      </c>
      <c r="S6" s="54" t="str">
        <f t="shared" si="3"/>
        <v xml:space="preserve">select 'DQ_NN_AMC_CUST_ACCOUNT_5','AMC_CUST_ACCOUNT.ETL_FILEID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pk8,AMC_CUST_ACCOUNT.OPENDATE errcol   from AMC_CUST_ACCOUNT where (AMC_CUST_ACCOUNT.OPENDATE is   null or AMC_CUST_ACCOUNT.OPENDATE = '')  </v>
      </c>
      <c r="T6" s="56" t="str">
        <f t="shared" si="1"/>
        <v>insert into dq_check_master (DQ_APP_NAME,DQ_CHECK_ID,DQ_CHECK_DESC,DQ_SRC_SCHEMA,,DQ_SRC_TBL,DQ_SRC_COL,DQ_THRESHOLD_PER,DQ_DETL_SQL,DQ_CHK_TYPE,dq_chk_created_dt)values('APP_AMLMKTE_L1','DQ_NN_AMC_CUST_ACCOUNT_5','AMC_CUST_ACCOUNT.OPENDATE','L1_AMLMKT_AMCG','AMC_CUST_ACCOUNT','OPENDATE',5,'select 'DQ_NN_AMC_CUST_ACCOUNT_5','AMC_CUST_ACCOUNT.ETL_FILEID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pk8,AMC_CUST_ACCOUNT.OPENDATE errcol   from AMC_CUST_ACCOUNT where (AMC_CUST_ACCOUNT.OPENDATE is   null or AMC_CUST_ACCOUNT.OPENDATE = '')  ','NULL CHK','2016-07-13');</v>
      </c>
      <c r="U6" s="56" t="str">
        <f t="shared" si="2"/>
        <v>APP_AMLMKTE_L1~DQ_NN_AMC_CUST_ACCOUNT_5~AMC_CUST_ACCOUNT.OPENDATE~L1_AMLMKT_AMCG~AMC_CUST_ACCOUNT~OPENDATE~5~select 'DQ_NN_AMC_CUST_ACCOUNT_5','AMC_CUST_ACCOUNT.ETL_FILEID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pk8,AMC_CUST_ACCOUNT.OPENDATE errcol   from AMC_CUST_ACCOUNT where (AMC_CUST_ACCOUNT.OPENDATE is   null or AMC_CUST_ACCOUNT.OPENDATE = '')  ~NULL CHK~2016-07-13</v>
      </c>
    </row>
    <row r="7" spans="1:21" x14ac:dyDescent="0.2">
      <c r="A7" s="51" t="s">
        <v>29</v>
      </c>
      <c r="B7" s="51" t="s">
        <v>30</v>
      </c>
      <c r="C7" s="51" t="s">
        <v>47</v>
      </c>
      <c r="D7" s="51" t="str">
        <f t="shared" si="0"/>
        <v>AMC_CUST_ACCOUNT.ACTID</v>
      </c>
      <c r="E7" s="51" t="s">
        <v>32</v>
      </c>
      <c r="F7" s="51" t="s">
        <v>48</v>
      </c>
      <c r="G7" s="52" t="s">
        <v>34</v>
      </c>
      <c r="H7" s="52" t="s">
        <v>35</v>
      </c>
      <c r="I7" s="53" t="s">
        <v>36</v>
      </c>
      <c r="J7" s="51" t="s">
        <v>37</v>
      </c>
      <c r="K7" s="51"/>
      <c r="L7" s="51"/>
      <c r="M7" s="51"/>
      <c r="N7" s="51"/>
      <c r="O7" s="54"/>
      <c r="P7" s="54" t="s">
        <v>0</v>
      </c>
      <c r="Q7" s="55" t="s">
        <v>169</v>
      </c>
      <c r="R7" s="55" t="s">
        <v>38</v>
      </c>
      <c r="S7" s="54" t="str">
        <f t="shared" si="3"/>
        <v xml:space="preserve">select 'DQ_NN_AMC_CUST_ACCOUNT_6','AMC_CUST_ACCOUNT.ETL_FILEID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pk8,AMC_CUST_ACCOUNT.ACTID errcol   from AMC_CUST_ACCOUNT where (AMC_CUST_ACCOUNT.ACTID is   null or AMC_CUST_ACCOUNT.ACTID = '')  </v>
      </c>
      <c r="T7" s="56" t="str">
        <f t="shared" si="1"/>
        <v>insert into dq_check_master (DQ_APP_NAME,DQ_CHECK_ID,DQ_CHECK_DESC,DQ_SRC_SCHEMA,,DQ_SRC_TBL,DQ_SRC_COL,DQ_THRESHOLD_PER,DQ_DETL_SQL,DQ_CHK_TYPE,dq_chk_created_dt)values('APP_AMLMKTE_L1','DQ_NN_AMC_CUST_ACCOUNT_6','AMC_CUST_ACCOUNT.ACTID','L1_AMLMKT_AMCG','AMC_CUST_ACCOUNT','ACTID',5,'select 'DQ_NN_AMC_CUST_ACCOUNT_6','AMC_CUST_ACCOUNT.ETL_FILEID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pk8,AMC_CUST_ACCOUNT.ACTID errcol   from AMC_CUST_ACCOUNT where (AMC_CUST_ACCOUNT.ACTID is   null or AMC_CUST_ACCOUNT.ACTID = '')  ','NULL CHK','2016-07-13');</v>
      </c>
      <c r="U7" s="56" t="str">
        <f t="shared" si="2"/>
        <v>APP_AMLMKTE_L1~DQ_NN_AMC_CUST_ACCOUNT_6~AMC_CUST_ACCOUNT.ACTID~L1_AMLMKT_AMCG~AMC_CUST_ACCOUNT~ACTID~5~select 'DQ_NN_AMC_CUST_ACCOUNT_6','AMC_CUST_ACCOUNT.ETL_FILEID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pk8,AMC_CUST_ACCOUNT.ACTID errcol   from AMC_CUST_ACCOUNT where (AMC_CUST_ACCOUNT.ACTID is   null or AMC_CUST_ACCOUNT.ACTID = '')  ~NULL CHK~2016-07-13</v>
      </c>
    </row>
    <row r="8" spans="1:21" x14ac:dyDescent="0.2">
      <c r="A8" s="51" t="s">
        <v>29</v>
      </c>
      <c r="B8" s="51" t="s">
        <v>30</v>
      </c>
      <c r="C8" s="51" t="s">
        <v>49</v>
      </c>
      <c r="D8" s="51" t="str">
        <f t="shared" si="0"/>
        <v>AMC_CUST_ACCOUNT.MNEMONIC</v>
      </c>
      <c r="E8" s="51" t="s">
        <v>32</v>
      </c>
      <c r="F8" s="51" t="s">
        <v>50</v>
      </c>
      <c r="G8" s="52" t="s">
        <v>34</v>
      </c>
      <c r="H8" s="52" t="s">
        <v>35</v>
      </c>
      <c r="I8" s="53" t="s">
        <v>36</v>
      </c>
      <c r="J8" s="51" t="s">
        <v>37</v>
      </c>
      <c r="K8" s="51"/>
      <c r="L8" s="51"/>
      <c r="M8" s="51"/>
      <c r="N8" s="51"/>
      <c r="O8" s="54"/>
      <c r="P8" s="54" t="s">
        <v>0</v>
      </c>
      <c r="Q8" s="55" t="s">
        <v>169</v>
      </c>
      <c r="R8" s="55" t="s">
        <v>38</v>
      </c>
      <c r="S8" s="54" t="str">
        <f t="shared" si="3"/>
        <v xml:space="preserve">select 'DQ_NN_AMC_CUST_ACCOUNT_7','AMC_CUST_ACCOUNT.ETL_FILEID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pk8,AMC_CUST_ACCOUNT.MNEMONIC errcol   from AMC_CUST_ACCOUNT where (AMC_CUST_ACCOUNT.MNEMONIC is   null or AMC_CUST_ACCOUNT.MNEMONIC = '')  </v>
      </c>
      <c r="T8" s="56" t="str">
        <f t="shared" si="1"/>
        <v>insert into dq_check_master (DQ_APP_NAME,DQ_CHECK_ID,DQ_CHECK_DESC,DQ_SRC_SCHEMA,,DQ_SRC_TBL,DQ_SRC_COL,DQ_THRESHOLD_PER,DQ_DETL_SQL,DQ_CHK_TYPE,dq_chk_created_dt)values('APP_AMLMKTE_L1','DQ_NN_AMC_CUST_ACCOUNT_7','AMC_CUST_ACCOUNT.MNEMONIC','L1_AMLMKT_AMCG','AMC_CUST_ACCOUNT','MNEMONIC',5,'select 'DQ_NN_AMC_CUST_ACCOUNT_7','AMC_CUST_ACCOUNT.ETL_FILEID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pk8,AMC_CUST_ACCOUNT.MNEMONIC errcol   from AMC_CUST_ACCOUNT where (AMC_CUST_ACCOUNT.MNEMONIC is   null or AMC_CUST_ACCOUNT.MNEMONIC = '')  ','NULL CHK','2016-07-13');</v>
      </c>
      <c r="U8" s="56" t="str">
        <f t="shared" si="2"/>
        <v>APP_AMLMKTE_L1~DQ_NN_AMC_CUST_ACCOUNT_7~AMC_CUST_ACCOUNT.MNEMONIC~L1_AMLMKT_AMCG~AMC_CUST_ACCOUNT~MNEMONIC~5~select 'DQ_NN_AMC_CUST_ACCOUNT_7','AMC_CUST_ACCOUNT.ETL_FILEID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pk8,AMC_CUST_ACCOUNT.MNEMONIC errcol   from AMC_CUST_ACCOUNT where (AMC_CUST_ACCOUNT.MNEMONIC is   null or AMC_CUST_ACCOUNT.MNEMONIC = '')  ~NULL CHK~2016-07-13</v>
      </c>
    </row>
    <row r="9" spans="1:21" x14ac:dyDescent="0.2">
      <c r="A9" s="51" t="s">
        <v>29</v>
      </c>
      <c r="B9" s="51" t="s">
        <v>30</v>
      </c>
      <c r="C9" s="51" t="s">
        <v>51</v>
      </c>
      <c r="D9" s="51" t="str">
        <f t="shared" si="0"/>
        <v>AMC_CUST_ACCOUNT.IMSNUMBER</v>
      </c>
      <c r="E9" s="51" t="s">
        <v>32</v>
      </c>
      <c r="F9" s="51" t="s">
        <v>37</v>
      </c>
      <c r="G9" s="52" t="s">
        <v>34</v>
      </c>
      <c r="H9" s="52" t="s">
        <v>35</v>
      </c>
      <c r="I9" s="53" t="s">
        <v>36</v>
      </c>
      <c r="J9" s="51" t="s">
        <v>37</v>
      </c>
      <c r="K9" s="51"/>
      <c r="L9" s="51"/>
      <c r="M9" s="51"/>
      <c r="N9" s="51"/>
      <c r="O9" s="54"/>
      <c r="P9" s="54" t="s">
        <v>0</v>
      </c>
      <c r="Q9" s="55" t="s">
        <v>169</v>
      </c>
      <c r="R9" s="55" t="s">
        <v>38</v>
      </c>
      <c r="S9" s="54" t="str">
        <f t="shared" si="3"/>
        <v xml:space="preserve">select 'DQ_NN_AMC_CUST_ACCOUNT_8','AMC_CUST_ACCOUNT.ETL_FILEID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pk8,AMC_CUST_ACCOUNT.IMSNUMBER errcol   from AMC_CUST_ACCOUNT where (AMC_CUST_ACCOUNT.IMSNUMBER is   null or AMC_CUST_ACCOUNT.IMSNUMBER = '')  </v>
      </c>
      <c r="T9" s="56" t="str">
        <f t="shared" si="1"/>
        <v>insert into dq_check_master (DQ_APP_NAME,DQ_CHECK_ID,DQ_CHECK_DESC,DQ_SRC_SCHEMA,,DQ_SRC_TBL,DQ_SRC_COL,DQ_THRESHOLD_PER,DQ_DETL_SQL,DQ_CHK_TYPE,dq_chk_created_dt)values('APP_AMLMKTE_L1','DQ_NN_AMC_CUST_ACCOUNT_8','AMC_CUST_ACCOUNT.IMSNUMBER','L1_AMLMKT_AMCG','AMC_CUST_ACCOUNT','IMSNUMBER',5,'select 'DQ_NN_AMC_CUST_ACCOUNT_8','AMC_CUST_ACCOUNT.ETL_FILEID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pk8,AMC_CUST_ACCOUNT.IMSNUMBER errcol   from AMC_CUST_ACCOUNT where (AMC_CUST_ACCOUNT.IMSNUMBER is   null or AMC_CUST_ACCOUNT.IMSNUMBER = '')  ','NULL CHK','2016-07-13');</v>
      </c>
      <c r="U9" s="56" t="str">
        <f t="shared" si="2"/>
        <v>APP_AMLMKTE_L1~DQ_NN_AMC_CUST_ACCOUNT_8~AMC_CUST_ACCOUNT.IMSNUMBER~L1_AMLMKT_AMCG~AMC_CUST_ACCOUNT~IMSNUMBER~5~select 'DQ_NN_AMC_CUST_ACCOUNT_8','AMC_CUST_ACCOUNT.ETL_FILEID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pk8,AMC_CUST_ACCOUNT.IMSNUMBER errcol   from AMC_CUST_ACCOUNT where (AMC_CUST_ACCOUNT.IMSNUMBER is   null or AMC_CUST_ACCOUNT.IMSNUMBER = '')  ~NULL CHK~2016-07-13</v>
      </c>
    </row>
    <row r="10" spans="1:21" x14ac:dyDescent="0.2">
      <c r="A10" s="51" t="s">
        <v>29</v>
      </c>
      <c r="B10" s="51" t="s">
        <v>30</v>
      </c>
      <c r="C10" s="51" t="s">
        <v>52</v>
      </c>
      <c r="D10" s="51" t="str">
        <f t="shared" si="0"/>
        <v>AMC_CUST_ACCOUNT.MCLEGFCID</v>
      </c>
      <c r="E10" s="51" t="s">
        <v>32</v>
      </c>
      <c r="F10" s="51" t="s">
        <v>53</v>
      </c>
      <c r="G10" s="52" t="s">
        <v>34</v>
      </c>
      <c r="H10" s="52" t="s">
        <v>35</v>
      </c>
      <c r="I10" s="53" t="s">
        <v>36</v>
      </c>
      <c r="J10" s="51" t="s">
        <v>37</v>
      </c>
      <c r="K10" s="51"/>
      <c r="L10" s="51"/>
      <c r="M10" s="51"/>
      <c r="N10" s="51"/>
      <c r="O10" s="54"/>
      <c r="P10" s="54" t="s">
        <v>0</v>
      </c>
      <c r="Q10" s="55" t="s">
        <v>169</v>
      </c>
      <c r="R10" s="55" t="s">
        <v>38</v>
      </c>
      <c r="S10" s="54" t="str">
        <f t="shared" si="3"/>
        <v xml:space="preserve">select 'DQ_NN_AMC_CUST_ACCOUNT_9','AMC_CUST_ACCOUNT.ETL_FILEID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pk8,AMC_CUST_ACCOUNT.MCLEGFCID errcol   from AMC_CUST_ACCOUNT where (AMC_CUST_ACCOUNT.MCLEGFCID is   null or AMC_CUST_ACCOUNT.MCLEGFCID = '')  </v>
      </c>
      <c r="T10" s="56" t="str">
        <f t="shared" si="1"/>
        <v>insert into dq_check_master (DQ_APP_NAME,DQ_CHECK_ID,DQ_CHECK_DESC,DQ_SRC_SCHEMA,,DQ_SRC_TBL,DQ_SRC_COL,DQ_THRESHOLD_PER,DQ_DETL_SQL,DQ_CHK_TYPE,dq_chk_created_dt)values('APP_AMLMKTE_L1','DQ_NN_AMC_CUST_ACCOUNT_9','AMC_CUST_ACCOUNT.MCLEGFCID','L1_AMLMKT_AMCG','AMC_CUST_ACCOUNT','MCLEGFCID',5,'select 'DQ_NN_AMC_CUST_ACCOUNT_9','AMC_CUST_ACCOUNT.ETL_FILEID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pk8,AMC_CUST_ACCOUNT.MCLEGFCID errcol   from AMC_CUST_ACCOUNT where (AMC_CUST_ACCOUNT.MCLEGFCID is   null or AMC_CUST_ACCOUNT.MCLEGFCID = '')  ','NULL CHK','2016-07-13');</v>
      </c>
      <c r="U10" s="56" t="str">
        <f t="shared" si="2"/>
        <v>APP_AMLMKTE_L1~DQ_NN_AMC_CUST_ACCOUNT_9~AMC_CUST_ACCOUNT.MCLEGFCID~L1_AMLMKT_AMCG~AMC_CUST_ACCOUNT~MCLEGFCID~5~select 'DQ_NN_AMC_CUST_ACCOUNT_9','AMC_CUST_ACCOUNT.ETL_FILEID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pk8,AMC_CUST_ACCOUNT.MCLEGFCID errcol   from AMC_CUST_ACCOUNT where (AMC_CUST_ACCOUNT.MCLEGFCID is   null or AMC_CUST_ACCOUNT.MCLEGFCID = '')  ~NULL CHK~2016-07-13</v>
      </c>
    </row>
    <row r="11" spans="1:21" x14ac:dyDescent="0.2">
      <c r="A11" s="51" t="s">
        <v>29</v>
      </c>
      <c r="B11" s="51" t="s">
        <v>30</v>
      </c>
      <c r="C11" s="51" t="s">
        <v>54</v>
      </c>
      <c r="D11" s="51" t="str">
        <f t="shared" si="0"/>
        <v>AMC_CUST_ACCOUNT.ACCOUNTTYPE</v>
      </c>
      <c r="E11" s="51" t="s">
        <v>32</v>
      </c>
      <c r="F11" s="51" t="s">
        <v>55</v>
      </c>
      <c r="G11" s="52" t="s">
        <v>34</v>
      </c>
      <c r="H11" s="52" t="s">
        <v>35</v>
      </c>
      <c r="I11" s="53" t="s">
        <v>36</v>
      </c>
      <c r="J11" s="51" t="s">
        <v>37</v>
      </c>
      <c r="K11" s="51"/>
      <c r="L11" s="51"/>
      <c r="M11" s="51"/>
      <c r="N11" s="51"/>
      <c r="O11" s="54"/>
      <c r="P11" s="54" t="s">
        <v>0</v>
      </c>
      <c r="Q11" s="55" t="s">
        <v>169</v>
      </c>
      <c r="R11" s="55" t="s">
        <v>38</v>
      </c>
      <c r="S11" s="54" t="str">
        <f t="shared" si="3"/>
        <v xml:space="preserve">select 'DQ_NN_AMC_CUST_ACCOUNT_10','AMC_CUST_ACCOUNT.ETL_FILEID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pk8,AMC_CUST_ACCOUNT.ACCOUNTTYPE errcol   from AMC_CUST_ACCOUNT where (AMC_CUST_ACCOUNT.ACCOUNTTYPE is   null or AMC_CUST_ACCOUNT.ACCOUNTTYPE = '')  </v>
      </c>
      <c r="T11" s="56" t="str">
        <f t="shared" si="1"/>
        <v>insert into dq_check_master (DQ_APP_NAME,DQ_CHECK_ID,DQ_CHECK_DESC,DQ_SRC_SCHEMA,,DQ_SRC_TBL,DQ_SRC_COL,DQ_THRESHOLD_PER,DQ_DETL_SQL,DQ_CHK_TYPE,dq_chk_created_dt)values('APP_AMLMKTE_L1','DQ_NN_AMC_CUST_ACCOUNT_10','AMC_CUST_ACCOUNT.ACCOUNTTYPE','L1_AMLMKT_AMCG','AMC_CUST_ACCOUNT','ACCOUNTTYPE',5,'select 'DQ_NN_AMC_CUST_ACCOUNT_10','AMC_CUST_ACCOUNT.ETL_FILEID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pk8,AMC_CUST_ACCOUNT.ACCOUNTTYPE errcol   from AMC_CUST_ACCOUNT where (AMC_CUST_ACCOUNT.ACCOUNTTYPE is   null or AMC_CUST_ACCOUNT.ACCOUNTTYPE = '')  ','NULL CHK','2016-07-13');</v>
      </c>
      <c r="U11" s="56" t="str">
        <f t="shared" si="2"/>
        <v>APP_AMLMKTE_L1~DQ_NN_AMC_CUST_ACCOUNT_10~AMC_CUST_ACCOUNT.ACCOUNTTYPE~L1_AMLMKT_AMCG~AMC_CUST_ACCOUNT~ACCOUNTTYPE~5~select 'DQ_NN_AMC_CUST_ACCOUNT_10','AMC_CUST_ACCOUNT.ETL_FILEID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pk8,AMC_CUST_ACCOUNT.ACCOUNTTYPE errcol   from AMC_CUST_ACCOUNT where (AMC_CUST_ACCOUNT.ACCOUNTTYPE is   null or AMC_CUST_ACCOUNT.ACCOUNTTYPE = '')  ~NULL CHK~2016-07-13</v>
      </c>
    </row>
    <row r="12" spans="1:21" x14ac:dyDescent="0.2">
      <c r="A12" s="51" t="s">
        <v>29</v>
      </c>
      <c r="B12" s="51" t="s">
        <v>30</v>
      </c>
      <c r="C12" s="51" t="s">
        <v>56</v>
      </c>
      <c r="D12" s="51" t="str">
        <f t="shared" si="0"/>
        <v>AMC_CUST_ACCOUNT.ETL_FILEID</v>
      </c>
      <c r="E12" s="51" t="s">
        <v>32</v>
      </c>
      <c r="F12" s="51" t="s">
        <v>34</v>
      </c>
      <c r="G12" s="52" t="s">
        <v>34</v>
      </c>
      <c r="H12" s="52" t="s">
        <v>35</v>
      </c>
      <c r="I12" s="53" t="s">
        <v>36</v>
      </c>
      <c r="J12" s="51" t="s">
        <v>37</v>
      </c>
      <c r="K12" s="51"/>
      <c r="L12" s="51"/>
      <c r="M12" s="51"/>
      <c r="N12" s="51"/>
      <c r="O12" s="54"/>
      <c r="P12" s="54" t="s">
        <v>0</v>
      </c>
      <c r="Q12" s="55" t="s">
        <v>169</v>
      </c>
      <c r="R12" s="55" t="s">
        <v>38</v>
      </c>
      <c r="S12" s="54" t="str">
        <f t="shared" si="3"/>
        <v xml:space="preserve">select 'DQ_NN_AMC_CUST_ACCOUNT_11','AMC_CUST_ACCOUNT.ETL_FILEID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pk8,AMC_CUST_ACCOUNT.ETL_FILEID errcol   from AMC_CUST_ACCOUNT where (AMC_CUST_ACCOUNT.ETL_FILEID is   null or AMC_CUST_ACCOUNT.ETL_FILEID = '')  </v>
      </c>
      <c r="T12" s="56" t="str">
        <f t="shared" si="1"/>
        <v>insert into dq_check_master (DQ_APP_NAME,DQ_CHECK_ID,DQ_CHECK_DESC,DQ_SRC_SCHEMA,,DQ_SRC_TBL,DQ_SRC_COL,DQ_THRESHOLD_PER,DQ_DETL_SQL,DQ_CHK_TYPE,dq_chk_created_dt)values('APP_AMLMKTE_L1','DQ_NN_AMC_CUST_ACCOUNT_11','AMC_CUST_ACCOUNT.ETL_FILEID','L1_AMLMKT_AMCG','AMC_CUST_ACCOUNT','ETL_FILEID',5,'select 'DQ_NN_AMC_CUST_ACCOUNT_11','AMC_CUST_ACCOUNT.ETL_FILEID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pk8,AMC_CUST_ACCOUNT.ETL_FILEID errcol   from AMC_CUST_ACCOUNT where (AMC_CUST_ACCOUNT.ETL_FILEID is   null or AMC_CUST_ACCOUNT.ETL_FILEID = '')  ','NULL CHK','2016-07-13');</v>
      </c>
      <c r="U12" s="56" t="str">
        <f t="shared" si="2"/>
        <v>APP_AMLMKTE_L1~DQ_NN_AMC_CUST_ACCOUNT_11~AMC_CUST_ACCOUNT.ETL_FILEID~L1_AMLMKT_AMCG~AMC_CUST_ACCOUNT~ETL_FILEID~5~select 'DQ_NN_AMC_CUST_ACCOUNT_11','AMC_CUST_ACCOUNT.ETL_FILEID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pk8,AMC_CUST_ACCOUNT.ETL_FILEID errcol   from AMC_CUST_ACCOUNT where (AMC_CUST_ACCOUNT.ETL_FILEID is   null or AMC_CUST_ACCOUNT.ETL_FILEID = '')  ~NULL CHK~2016-07-13</v>
      </c>
    </row>
    <row r="13" spans="1:21" x14ac:dyDescent="0.2">
      <c r="A13" s="51" t="s">
        <v>29</v>
      </c>
      <c r="B13" s="51" t="s">
        <v>30</v>
      </c>
      <c r="C13" s="51" t="s">
        <v>57</v>
      </c>
      <c r="D13" s="51" t="str">
        <f t="shared" si="0"/>
        <v>AMC_CUST_ACCOUNT.EAP_AS_OF_DT</v>
      </c>
      <c r="E13" s="51" t="s">
        <v>32</v>
      </c>
      <c r="F13" s="51" t="s">
        <v>36</v>
      </c>
      <c r="G13" s="52" t="s">
        <v>34</v>
      </c>
      <c r="H13" s="52" t="s">
        <v>35</v>
      </c>
      <c r="I13" s="53" t="s">
        <v>36</v>
      </c>
      <c r="J13" s="51" t="s">
        <v>37</v>
      </c>
      <c r="K13" s="51"/>
      <c r="L13" s="51"/>
      <c r="M13" s="51"/>
      <c r="N13" s="51"/>
      <c r="O13" s="54"/>
      <c r="P13" s="54" t="s">
        <v>0</v>
      </c>
      <c r="Q13" s="55" t="s">
        <v>169</v>
      </c>
      <c r="R13" s="55" t="s">
        <v>38</v>
      </c>
      <c r="S13" s="54" t="str">
        <f t="shared" si="3"/>
        <v xml:space="preserve">select 'DQ_NN_AMC_CUST_ACCOUNT_12','AMC_CUST_ACCOUNT.ETL_FILEID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pk8,AMC_CUST_ACCOUNT.EAP_AS_OF_DT errcol   from AMC_CUST_ACCOUNT where (AMC_CUST_ACCOUNT.EAP_AS_OF_DT is   null or AMC_CUST_ACCOUNT.EAP_AS_OF_DT = '')  </v>
      </c>
      <c r="T13" s="56" t="str">
        <f t="shared" si="1"/>
        <v>insert into dq_check_master (DQ_APP_NAME,DQ_CHECK_ID,DQ_CHECK_DESC,DQ_SRC_SCHEMA,,DQ_SRC_TBL,DQ_SRC_COL,DQ_THRESHOLD_PER,DQ_DETL_SQL,DQ_CHK_TYPE,dq_chk_created_dt)values('APP_AMLMKTE_L1','DQ_NN_AMC_CUST_ACCOUNT_12','AMC_CUST_ACCOUNT.EAP_AS_OF_DT','L1_AMLMKT_AMCG','AMC_CUST_ACCOUNT','EAP_AS_OF_DT',5,'select 'DQ_NN_AMC_CUST_ACCOUNT_12','AMC_CUST_ACCOUNT.ETL_FILEID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pk8,AMC_CUST_ACCOUNT.EAP_AS_OF_DT errcol   from AMC_CUST_ACCOUNT where (AMC_CUST_ACCOUNT.EAP_AS_OF_DT is   null or AMC_CUST_ACCOUNT.EAP_AS_OF_DT = '')  ','NULL CHK','2016-07-13');</v>
      </c>
      <c r="U13" s="56" t="str">
        <f t="shared" si="2"/>
        <v>APP_AMLMKTE_L1~DQ_NN_AMC_CUST_ACCOUNT_12~AMC_CUST_ACCOUNT.EAP_AS_OF_DT~L1_AMLMKT_AMCG~AMC_CUST_ACCOUNT~EAP_AS_OF_DT~5~select 'DQ_NN_AMC_CUST_ACCOUNT_12','AMC_CUST_ACCOUNT.ETL_FILEID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pk8,AMC_CUST_ACCOUNT.EAP_AS_OF_DT errcol   from AMC_CUST_ACCOUNT where (AMC_CUST_ACCOUNT.EAP_AS_OF_DT is   null or AMC_CUST_ACCOUNT.EAP_AS_OF_DT = '')  ~NULL CHK~2016-07-13</v>
      </c>
    </row>
    <row r="14" spans="1:21" x14ac:dyDescent="0.2">
      <c r="A14" s="51" t="s">
        <v>29</v>
      </c>
      <c r="B14" s="51" t="s">
        <v>30</v>
      </c>
      <c r="C14" s="51" t="s">
        <v>58</v>
      </c>
      <c r="D14" s="51" t="str">
        <f t="shared" si="0"/>
        <v>AMC_CUST_ACCOUNT.ACCOUNTTYPESTANDARD</v>
      </c>
      <c r="E14" s="51" t="s">
        <v>32</v>
      </c>
      <c r="F14" s="51" t="s">
        <v>59</v>
      </c>
      <c r="G14" s="52" t="s">
        <v>34</v>
      </c>
      <c r="H14" s="52" t="s">
        <v>35</v>
      </c>
      <c r="I14" s="53" t="s">
        <v>36</v>
      </c>
      <c r="J14" s="51" t="s">
        <v>37</v>
      </c>
      <c r="K14" s="51"/>
      <c r="L14" s="51"/>
      <c r="M14" s="51"/>
      <c r="N14" s="51"/>
      <c r="O14" s="54"/>
      <c r="P14" s="54" t="s">
        <v>0</v>
      </c>
      <c r="Q14" s="55" t="s">
        <v>169</v>
      </c>
      <c r="R14" s="55" t="s">
        <v>38</v>
      </c>
      <c r="S14" s="54" t="str">
        <f t="shared" si="3"/>
        <v xml:space="preserve">select 'DQ_NN_AMC_CUST_ACCOUNT_13','AMC_CUST_ACCOUNT.ETL_FILEID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pk8,AMC_CUST_ACCOUNT.ACCOUNTTYPESTANDARD errcol   from AMC_CUST_ACCOUNT where (AMC_CUST_ACCOUNT.ACCOUNTTYPESTANDARD is   null or AMC_CUST_ACCOUNT.ACCOUNTTYPESTANDARD = '')  </v>
      </c>
      <c r="T14" s="56" t="str">
        <f t="shared" si="1"/>
        <v>insert into dq_check_master (DQ_APP_NAME,DQ_CHECK_ID,DQ_CHECK_DESC,DQ_SRC_SCHEMA,,DQ_SRC_TBL,DQ_SRC_COL,DQ_THRESHOLD_PER,DQ_DETL_SQL,DQ_CHK_TYPE,dq_chk_created_dt)values('APP_AMLMKTE_L1','DQ_NN_AMC_CUST_ACCOUNT_13','AMC_CUST_ACCOUNT.ACCOUNTTYPESTANDARD','L1_AMLMKT_AMCG','AMC_CUST_ACCOUNT','ACCOUNTTYPESTANDARD',5,'select 'DQ_NN_AMC_CUST_ACCOUNT_13','AMC_CUST_ACCOUNT.ETL_FILEID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pk8,AMC_CUST_ACCOUNT.ACCOUNTTYPESTANDARD errcol   from AMC_CUST_ACCOUNT where (AMC_CUST_ACCOUNT.ACCOUNTTYPESTANDARD is   null or AMC_CUST_ACCOUNT.ACCOUNTTYPESTANDARD = '')  ','NULL CHK','2016-07-13');</v>
      </c>
      <c r="U14" s="56" t="str">
        <f t="shared" si="2"/>
        <v>APP_AMLMKTE_L1~DQ_NN_AMC_CUST_ACCOUNT_13~AMC_CUST_ACCOUNT.ACCOUNTTYPESTANDARD~L1_AMLMKT_AMCG~AMC_CUST_ACCOUNT~ACCOUNTTYPESTANDARD~5~select 'DQ_NN_AMC_CUST_ACCOUNT_13','AMC_CUST_ACCOUNT.ETL_FILEID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pk8,AMC_CUST_ACCOUNT.ACCOUNTTYPESTANDARD errcol   from AMC_CUST_ACCOUNT where (AMC_CUST_ACCOUNT.ACCOUNTTYPESTANDARD is   null or AMC_CUST_ACCOUNT.ACCOUNTTYPESTANDARD = '')  ~NULL CHK~2016-07-13</v>
      </c>
    </row>
    <row r="15" spans="1:21" x14ac:dyDescent="0.2">
      <c r="A15" s="51" t="s">
        <v>29</v>
      </c>
      <c r="B15" s="51" t="s">
        <v>30</v>
      </c>
      <c r="C15" s="51" t="s">
        <v>60</v>
      </c>
      <c r="D15" s="51" t="str">
        <f t="shared" si="0"/>
        <v>AMC_CUST_ACCOUNT.MANAGEMENTCODE</v>
      </c>
      <c r="E15" s="51" t="s">
        <v>32</v>
      </c>
      <c r="F15" s="51" t="s">
        <v>61</v>
      </c>
      <c r="G15" s="52" t="s">
        <v>34</v>
      </c>
      <c r="H15" s="52" t="s">
        <v>35</v>
      </c>
      <c r="I15" s="53" t="s">
        <v>36</v>
      </c>
      <c r="J15" s="51" t="s">
        <v>37</v>
      </c>
      <c r="K15" s="51"/>
      <c r="L15" s="51"/>
      <c r="M15" s="51"/>
      <c r="N15" s="51"/>
      <c r="O15" s="54"/>
      <c r="P15" s="54" t="s">
        <v>0</v>
      </c>
      <c r="Q15" s="55" t="s">
        <v>169</v>
      </c>
      <c r="R15" s="55" t="s">
        <v>38</v>
      </c>
      <c r="S15" s="54" t="str">
        <f t="shared" si="3"/>
        <v xml:space="preserve">select 'DQ_NN_AMC_CUST_ACCOUNT_14','AMC_CUST_ACCOUNT.ETL_FILEID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pk8,AMC_CUST_ACCOUNT.MANAGEMENTCODE errcol   from AMC_CUST_ACCOUNT where (AMC_CUST_ACCOUNT.MANAGEMENTCODE is   null or AMC_CUST_ACCOUNT.MANAGEMENTCODE = '')  </v>
      </c>
      <c r="T15" s="56" t="str">
        <f t="shared" si="1"/>
        <v>insert into dq_check_master (DQ_APP_NAME,DQ_CHECK_ID,DQ_CHECK_DESC,DQ_SRC_SCHEMA,,DQ_SRC_TBL,DQ_SRC_COL,DQ_THRESHOLD_PER,DQ_DETL_SQL,DQ_CHK_TYPE,dq_chk_created_dt)values('APP_AMLMKTE_L1','DQ_NN_AMC_CUST_ACCOUNT_14','AMC_CUST_ACCOUNT.MANAGEMENTCODE','L1_AMLMKT_AMCG','AMC_CUST_ACCOUNT','MANAGEMENTCODE',5,'select 'DQ_NN_AMC_CUST_ACCOUNT_14','AMC_CUST_ACCOUNT.ETL_FILEID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pk8,AMC_CUST_ACCOUNT.MANAGEMENTCODE errcol   from AMC_CUST_ACCOUNT where (AMC_CUST_ACCOUNT.MANAGEMENTCODE is   null or AMC_CUST_ACCOUNT.MANAGEMENTCODE = '')  ','NULL CHK','2016-07-13');</v>
      </c>
      <c r="U15" s="56" t="str">
        <f t="shared" si="2"/>
        <v>APP_AMLMKTE_L1~DQ_NN_AMC_CUST_ACCOUNT_14~AMC_CUST_ACCOUNT.MANAGEMENTCODE~L1_AMLMKT_AMCG~AMC_CUST_ACCOUNT~MANAGEMENTCODE~5~select 'DQ_NN_AMC_CUST_ACCOUNT_14','AMC_CUST_ACCOUNT.ETL_FILEID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pk8,AMC_CUST_ACCOUNT.MANAGEMENTCODE errcol   from AMC_CUST_ACCOUNT where (AMC_CUST_ACCOUNT.MANAGEMENTCODE is   null or AMC_CUST_ACCOUNT.MANAGEMENTCODE = '')  ~NULL CHK~2016-07-13</v>
      </c>
    </row>
    <row r="16" spans="1:21" x14ac:dyDescent="0.2">
      <c r="A16" s="51" t="s">
        <v>29</v>
      </c>
      <c r="B16" s="51" t="s">
        <v>30</v>
      </c>
      <c r="C16" s="51" t="s">
        <v>62</v>
      </c>
      <c r="D16" s="51" t="str">
        <f>CONCATENATE(E16,".",F16)</f>
        <v>AMC_CUST_ACCOUNT.LASTACTIVITYDATE</v>
      </c>
      <c r="E16" s="51" t="s">
        <v>32</v>
      </c>
      <c r="F16" s="51" t="s">
        <v>63</v>
      </c>
      <c r="G16" s="52" t="s">
        <v>34</v>
      </c>
      <c r="H16" s="52" t="s">
        <v>35</v>
      </c>
      <c r="I16" s="53" t="s">
        <v>36</v>
      </c>
      <c r="J16" s="51" t="s">
        <v>37</v>
      </c>
      <c r="K16" s="51"/>
      <c r="L16" s="51"/>
      <c r="M16" s="51"/>
      <c r="N16" s="51"/>
      <c r="O16" s="54"/>
      <c r="P16" s="54" t="s">
        <v>0</v>
      </c>
      <c r="Q16" s="55" t="s">
        <v>169</v>
      </c>
      <c r="R16" s="55" t="s">
        <v>38</v>
      </c>
      <c r="S16" s="54" t="str">
        <f t="shared" si="3"/>
        <v xml:space="preserve">select 'DQ_NN_AMC_CUST_ACCOUNT_15','AMC_CUST_ACCOUNT.ETL_FILEID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pk8,AMC_CUST_ACCOUNT.LASTACTIVITYDATE errcol   from AMC_CUST_ACCOUNT where (AMC_CUST_ACCOUNT.LASTACTIVITYDATE is   null or AMC_CUST_ACCOUNT.LASTACTIVITYDATE = '')  </v>
      </c>
      <c r="T16" s="56" t="str">
        <f t="shared" si="1"/>
        <v>insert into dq_check_master (DQ_APP_NAME,DQ_CHECK_ID,DQ_CHECK_DESC,DQ_SRC_SCHEMA,,DQ_SRC_TBL,DQ_SRC_COL,DQ_THRESHOLD_PER,DQ_DETL_SQL,DQ_CHK_TYPE,dq_chk_created_dt)values('APP_AMLMKTE_L1','DQ_NN_AMC_CUST_ACCOUNT_15','AMC_CUST_ACCOUNT.LASTACTIVITYDATE','L1_AMLMKT_AMCG','AMC_CUST_ACCOUNT','LASTACTIVITYDATE',5,'select 'DQ_NN_AMC_CUST_ACCOUNT_15','AMC_CUST_ACCOUNT.ETL_FILEID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pk8,AMC_CUST_ACCOUNT.LASTACTIVITYDATE errcol   from AMC_CUST_ACCOUNT where (AMC_CUST_ACCOUNT.LASTACTIVITYDATE is   null or AMC_CUST_ACCOUNT.LASTACTIVITYDATE = '')  ','NULL CHK','2016-07-13');</v>
      </c>
      <c r="U16" s="56" t="str">
        <f t="shared" si="2"/>
        <v>APP_AMLMKTE_L1~DQ_NN_AMC_CUST_ACCOUNT_15~AMC_CUST_ACCOUNT.LASTACTIVITYDATE~L1_AMLMKT_AMCG~AMC_CUST_ACCOUNT~LASTACTIVITYDATE~5~select 'DQ_NN_AMC_CUST_ACCOUNT_15','AMC_CUST_ACCOUNT.ETL_FILEID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pk8,AMC_CUST_ACCOUNT.LASTACTIVITYDATE errcol   from AMC_CUST_ACCOUNT where (AMC_CUST_ACCOUNT.LASTACTIVITYDATE is   null or AMC_CUST_ACCOUNT.LASTACTIVITYDATE = '')  ~NULL CHK~2016-07-13</v>
      </c>
    </row>
    <row r="17" spans="1:21" x14ac:dyDescent="0.2">
      <c r="A17" s="51" t="s">
        <v>29</v>
      </c>
      <c r="B17" s="51" t="s">
        <v>30</v>
      </c>
      <c r="C17" s="51" t="s">
        <v>64</v>
      </c>
      <c r="D17" s="51" t="str">
        <f t="shared" si="0"/>
        <v>AMC_FIRM_ACCOUNT.FIRMCODE</v>
      </c>
      <c r="E17" s="51" t="s">
        <v>65</v>
      </c>
      <c r="F17" s="51" t="s">
        <v>33</v>
      </c>
      <c r="G17" s="52" t="s">
        <v>34</v>
      </c>
      <c r="H17" s="52" t="s">
        <v>35</v>
      </c>
      <c r="I17" s="53" t="s">
        <v>36</v>
      </c>
      <c r="J17" s="51" t="s">
        <v>37</v>
      </c>
      <c r="K17" s="51"/>
      <c r="L17" s="51"/>
      <c r="M17" s="51"/>
      <c r="N17" s="51"/>
      <c r="O17" s="54"/>
      <c r="P17" s="54" t="s">
        <v>0</v>
      </c>
      <c r="Q17" s="55" t="s">
        <v>169</v>
      </c>
      <c r="R17" s="55" t="s">
        <v>38</v>
      </c>
      <c r="S17" s="54" t="str">
        <f t="shared" si="3"/>
        <v xml:space="preserve">select 'DQ_NN_AMC_FIRM_ACCOUNT_1','AMC_FIRM_ACCOUNT.ETL_FILEID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pk8,AMC_FIRM_ACCOUNT.FIRMCODE errcol   from AMC_FIRM_ACCOUNT where (AMC_FIRM_ACCOUNT.FIRMCODE is   null or AMC_FIRM_ACCOUNT.FIRMCODE = '')  </v>
      </c>
      <c r="T17" s="56" t="str">
        <f t="shared" si="1"/>
        <v>insert into dq_check_master (DQ_APP_NAME,DQ_CHECK_ID,DQ_CHECK_DESC,DQ_SRC_SCHEMA,,DQ_SRC_TBL,DQ_SRC_COL,DQ_THRESHOLD_PER,DQ_DETL_SQL,DQ_CHK_TYPE,dq_chk_created_dt)values('APP_AMLMKTE_L1','DQ_NN_AMC_FIRM_ACCOUNT_1','AMC_FIRM_ACCOUNT.FIRMCODE','L1_AMLMKT_AMCG','AMC_FIRM_ACCOUNT','FIRMCODE',5,'select 'DQ_NN_AMC_FIRM_ACCOUNT_1','AMC_FIRM_ACCOUNT.ETL_FILEID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pk8,AMC_FIRM_ACCOUNT.FIRMCODE errcol   from AMC_FIRM_ACCOUNT where (AMC_FIRM_ACCOUNT.FIRMCODE is   null or AMC_FIRM_ACCOUNT.FIRMCODE = '')  ','NULL CHK','2016-07-13');</v>
      </c>
      <c r="U17" s="56" t="str">
        <f t="shared" si="2"/>
        <v>APP_AMLMKTE_L1~DQ_NN_AMC_FIRM_ACCOUNT_1~AMC_FIRM_ACCOUNT.FIRMCODE~L1_AMLMKT_AMCG~AMC_FIRM_ACCOUNT~FIRMCODE~5~select 'DQ_NN_AMC_FIRM_ACCOUNT_1','AMC_FIRM_ACCOUNT.ETL_FILEID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pk8,AMC_FIRM_ACCOUNT.FIRMCODE errcol   from AMC_FIRM_ACCOUNT where (AMC_FIRM_ACCOUNT.FIRMCODE is   null or AMC_FIRM_ACCOUNT.FIRMCODE = '')  ~NULL CHK~2016-07-13</v>
      </c>
    </row>
    <row r="18" spans="1:21" x14ac:dyDescent="0.2">
      <c r="A18" s="51" t="s">
        <v>29</v>
      </c>
      <c r="B18" s="51" t="s">
        <v>30</v>
      </c>
      <c r="C18" s="51" t="s">
        <v>66</v>
      </c>
      <c r="D18" s="51" t="str">
        <f t="shared" si="0"/>
        <v>AMC_FIRM_ACCOUNT.GFCID</v>
      </c>
      <c r="E18" s="51" t="s">
        <v>65</v>
      </c>
      <c r="F18" s="51" t="s">
        <v>40</v>
      </c>
      <c r="G18" s="52" t="s">
        <v>34</v>
      </c>
      <c r="H18" s="52" t="s">
        <v>35</v>
      </c>
      <c r="I18" s="53" t="s">
        <v>36</v>
      </c>
      <c r="J18" s="51" t="s">
        <v>37</v>
      </c>
      <c r="K18" s="51"/>
      <c r="L18" s="51"/>
      <c r="M18" s="51"/>
      <c r="N18" s="51"/>
      <c r="O18" s="54"/>
      <c r="P18" s="54" t="s">
        <v>0</v>
      </c>
      <c r="Q18" s="55" t="s">
        <v>169</v>
      </c>
      <c r="R18" s="55" t="s">
        <v>38</v>
      </c>
      <c r="S18" s="54" t="str">
        <f t="shared" si="3"/>
        <v xml:space="preserve">select 'DQ_NN_AMC_FIRM_ACCOUNT_2','AMC_FIRM_ACCOUNT.ETL_FILEID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pk8,AMC_FIRM_ACCOUNT.GFCID errcol   from AMC_FIRM_ACCOUNT where (AMC_FIRM_ACCOUNT.GFCID is   null or AMC_FIRM_ACCOUNT.GFCID = '')  </v>
      </c>
      <c r="T18" s="56" t="str">
        <f t="shared" si="1"/>
        <v>insert into dq_check_master (DQ_APP_NAME,DQ_CHECK_ID,DQ_CHECK_DESC,DQ_SRC_SCHEMA,,DQ_SRC_TBL,DQ_SRC_COL,DQ_THRESHOLD_PER,DQ_DETL_SQL,DQ_CHK_TYPE,dq_chk_created_dt)values('APP_AMLMKTE_L1','DQ_NN_AMC_FIRM_ACCOUNT_2','AMC_FIRM_ACCOUNT.GFCID','L1_AMLMKT_AMCG','AMC_FIRM_ACCOUNT','GFCID',5,'select 'DQ_NN_AMC_FIRM_ACCOUNT_2','AMC_FIRM_ACCOUNT.ETL_FILEID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pk8,AMC_FIRM_ACCOUNT.GFCID errcol   from AMC_FIRM_ACCOUNT where (AMC_FIRM_ACCOUNT.GFCID is   null or AMC_FIRM_ACCOUNT.GFCID = '')  ','NULL CHK','2016-07-13');</v>
      </c>
      <c r="U18" s="56" t="str">
        <f t="shared" si="2"/>
        <v>APP_AMLMKTE_L1~DQ_NN_AMC_FIRM_ACCOUNT_2~AMC_FIRM_ACCOUNT.GFCID~L1_AMLMKT_AMCG~AMC_FIRM_ACCOUNT~GFCID~5~select 'DQ_NN_AMC_FIRM_ACCOUNT_2','AMC_FIRM_ACCOUNT.ETL_FILEID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pk8,AMC_FIRM_ACCOUNT.GFCID errcol   from AMC_FIRM_ACCOUNT where (AMC_FIRM_ACCOUNT.GFCID is   null or AMC_FIRM_ACCOUNT.GFCID = '')  ~NULL CHK~2016-07-13</v>
      </c>
    </row>
    <row r="19" spans="1:21" x14ac:dyDescent="0.2">
      <c r="A19" s="51" t="s">
        <v>29</v>
      </c>
      <c r="B19" s="51" t="s">
        <v>30</v>
      </c>
      <c r="C19" s="51" t="s">
        <v>67</v>
      </c>
      <c r="D19" s="51" t="str">
        <f t="shared" si="0"/>
        <v>AMC_FIRM_ACCOUNT.OPENDATE</v>
      </c>
      <c r="E19" s="51" t="s">
        <v>65</v>
      </c>
      <c r="F19" s="51" t="s">
        <v>46</v>
      </c>
      <c r="G19" s="52" t="s">
        <v>34</v>
      </c>
      <c r="H19" s="52" t="s">
        <v>35</v>
      </c>
      <c r="I19" s="53" t="s">
        <v>36</v>
      </c>
      <c r="J19" s="51" t="s">
        <v>37</v>
      </c>
      <c r="K19" s="51"/>
      <c r="L19" s="51"/>
      <c r="M19" s="51"/>
      <c r="N19" s="51"/>
      <c r="O19" s="54"/>
      <c r="P19" s="54" t="s">
        <v>0</v>
      </c>
      <c r="Q19" s="55" t="s">
        <v>169</v>
      </c>
      <c r="R19" s="55" t="s">
        <v>38</v>
      </c>
      <c r="S19" s="54" t="str">
        <f t="shared" si="3"/>
        <v xml:space="preserve">select 'DQ_NN_AMC_FIRM_ACCOUNT_3','AMC_FIRM_ACCOUNT.ETL_FILEID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pk8,AMC_FIRM_ACCOUNT.OPENDATE errcol   from AMC_FIRM_ACCOUNT where (AMC_FIRM_ACCOUNT.OPENDATE is   null or AMC_FIRM_ACCOUNT.OPENDATE = '')  </v>
      </c>
      <c r="T19" s="56" t="str">
        <f t="shared" si="1"/>
        <v>insert into dq_check_master (DQ_APP_NAME,DQ_CHECK_ID,DQ_CHECK_DESC,DQ_SRC_SCHEMA,,DQ_SRC_TBL,DQ_SRC_COL,DQ_THRESHOLD_PER,DQ_DETL_SQL,DQ_CHK_TYPE,dq_chk_created_dt)values('APP_AMLMKTE_L1','DQ_NN_AMC_FIRM_ACCOUNT_3','AMC_FIRM_ACCOUNT.OPENDATE','L1_AMLMKT_AMCG','AMC_FIRM_ACCOUNT','OPENDATE',5,'select 'DQ_NN_AMC_FIRM_ACCOUNT_3','AMC_FIRM_ACCOUNT.ETL_FILEID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pk8,AMC_FIRM_ACCOUNT.OPENDATE errcol   from AMC_FIRM_ACCOUNT where (AMC_FIRM_ACCOUNT.OPENDATE is   null or AMC_FIRM_ACCOUNT.OPENDATE = '')  ','NULL CHK','2016-07-13');</v>
      </c>
      <c r="U19" s="56" t="str">
        <f t="shared" si="2"/>
        <v>APP_AMLMKTE_L1~DQ_NN_AMC_FIRM_ACCOUNT_3~AMC_FIRM_ACCOUNT.OPENDATE~L1_AMLMKT_AMCG~AMC_FIRM_ACCOUNT~OPENDATE~5~select 'DQ_NN_AMC_FIRM_ACCOUNT_3','AMC_FIRM_ACCOUNT.ETL_FILEID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pk8,AMC_FIRM_ACCOUNT.OPENDATE errcol   from AMC_FIRM_ACCOUNT where (AMC_FIRM_ACCOUNT.OPENDATE is   null or AMC_FIRM_ACCOUNT.OPENDATE = '')  ~NULL CHK~2016-07-13</v>
      </c>
    </row>
    <row r="20" spans="1:21" x14ac:dyDescent="0.2">
      <c r="A20" s="51" t="s">
        <v>29</v>
      </c>
      <c r="B20" s="51" t="s">
        <v>30</v>
      </c>
      <c r="C20" s="51" t="s">
        <v>68</v>
      </c>
      <c r="D20" s="51" t="str">
        <f t="shared" si="0"/>
        <v>AMC_FIRM_ACCOUNT.LASTACTIVITYDATE</v>
      </c>
      <c r="E20" s="51" t="s">
        <v>65</v>
      </c>
      <c r="F20" s="51" t="s">
        <v>63</v>
      </c>
      <c r="G20" s="52" t="s">
        <v>34</v>
      </c>
      <c r="H20" s="52" t="s">
        <v>35</v>
      </c>
      <c r="I20" s="53" t="s">
        <v>36</v>
      </c>
      <c r="J20" s="51" t="s">
        <v>37</v>
      </c>
      <c r="K20" s="51"/>
      <c r="L20" s="51"/>
      <c r="M20" s="51"/>
      <c r="N20" s="51"/>
      <c r="O20" s="54"/>
      <c r="P20" s="54" t="s">
        <v>0</v>
      </c>
      <c r="Q20" s="55" t="s">
        <v>169</v>
      </c>
      <c r="R20" s="55" t="s">
        <v>38</v>
      </c>
      <c r="S20" s="54" t="str">
        <f t="shared" si="3"/>
        <v xml:space="preserve">select 'DQ_NN_AMC_FIRM_ACCOUNT_4','AMC_FIRM_ACCOUNT.ETL_FILEID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pk8,AMC_FIRM_ACCOUNT.LASTACTIVITYDATE errcol   from AMC_FIRM_ACCOUNT where (AMC_FIRM_ACCOUNT.LASTACTIVITYDATE is   null or AMC_FIRM_ACCOUNT.LASTACTIVITYDATE = '')  </v>
      </c>
      <c r="T20" s="56" t="str">
        <f t="shared" si="1"/>
        <v>insert into dq_check_master (DQ_APP_NAME,DQ_CHECK_ID,DQ_CHECK_DESC,DQ_SRC_SCHEMA,,DQ_SRC_TBL,DQ_SRC_COL,DQ_THRESHOLD_PER,DQ_DETL_SQL,DQ_CHK_TYPE,dq_chk_created_dt)values('APP_AMLMKTE_L1','DQ_NN_AMC_FIRM_ACCOUNT_4','AMC_FIRM_ACCOUNT.LASTACTIVITYDATE','L1_AMLMKT_AMCG','AMC_FIRM_ACCOUNT','LASTACTIVITYDATE',5,'select 'DQ_NN_AMC_FIRM_ACCOUNT_4','AMC_FIRM_ACCOUNT.ETL_FILEID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pk8,AMC_FIRM_ACCOUNT.LASTACTIVITYDATE errcol   from AMC_FIRM_ACCOUNT where (AMC_FIRM_ACCOUNT.LASTACTIVITYDATE is   null or AMC_FIRM_ACCOUNT.LASTACTIVITYDATE = '')  ','NULL CHK','2016-07-13');</v>
      </c>
      <c r="U20" s="56" t="str">
        <f t="shared" si="2"/>
        <v>APP_AMLMKTE_L1~DQ_NN_AMC_FIRM_ACCOUNT_4~AMC_FIRM_ACCOUNT.LASTACTIVITYDATE~L1_AMLMKT_AMCG~AMC_FIRM_ACCOUNT~LASTACTIVITYDATE~5~select 'DQ_NN_AMC_FIRM_ACCOUNT_4','AMC_FIRM_ACCOUNT.ETL_FILEID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pk8,AMC_FIRM_ACCOUNT.LASTACTIVITYDATE errcol   from AMC_FIRM_ACCOUNT where (AMC_FIRM_ACCOUNT.LASTACTIVITYDATE is   null or AMC_FIRM_ACCOUNT.LASTACTIVITYDATE = '')  ~NULL CHK~2016-07-13</v>
      </c>
    </row>
    <row r="21" spans="1:21" x14ac:dyDescent="0.2">
      <c r="A21" s="51" t="s">
        <v>29</v>
      </c>
      <c r="B21" s="51" t="s">
        <v>30</v>
      </c>
      <c r="C21" s="51" t="s">
        <v>69</v>
      </c>
      <c r="D21" s="51" t="str">
        <f t="shared" si="0"/>
        <v>AMC_FIRM_ACCOUNT.ACTID</v>
      </c>
      <c r="E21" s="51" t="s">
        <v>65</v>
      </c>
      <c r="F21" s="51" t="s">
        <v>48</v>
      </c>
      <c r="G21" s="52" t="s">
        <v>34</v>
      </c>
      <c r="H21" s="52" t="s">
        <v>35</v>
      </c>
      <c r="I21" s="53" t="s">
        <v>36</v>
      </c>
      <c r="J21" s="51" t="s">
        <v>37</v>
      </c>
      <c r="K21" s="51"/>
      <c r="L21" s="51"/>
      <c r="M21" s="51"/>
      <c r="N21" s="51"/>
      <c r="O21" s="54"/>
      <c r="P21" s="54" t="s">
        <v>0</v>
      </c>
      <c r="Q21" s="55" t="s">
        <v>169</v>
      </c>
      <c r="R21" s="55" t="s">
        <v>38</v>
      </c>
      <c r="S21" s="54" t="str">
        <f t="shared" si="3"/>
        <v xml:space="preserve">select 'DQ_NN_AMC_FIRM_ACCOUNT_5','AMC_FIRM_ACCOUNT.ETL_FILEID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pk8,AMC_FIRM_ACCOUNT.ACTID errcol   from AMC_FIRM_ACCOUNT where (AMC_FIRM_ACCOUNT.ACTID is   null or AMC_FIRM_ACCOUNT.ACTID = '')  </v>
      </c>
      <c r="T21" s="56" t="str">
        <f t="shared" si="1"/>
        <v>insert into dq_check_master (DQ_APP_NAME,DQ_CHECK_ID,DQ_CHECK_DESC,DQ_SRC_SCHEMA,,DQ_SRC_TBL,DQ_SRC_COL,DQ_THRESHOLD_PER,DQ_DETL_SQL,DQ_CHK_TYPE,dq_chk_created_dt)values('APP_AMLMKTE_L1','DQ_NN_AMC_FIRM_ACCOUNT_5','AMC_FIRM_ACCOUNT.ACTID','L1_AMLMKT_AMCG','AMC_FIRM_ACCOUNT','ACTID',5,'select 'DQ_NN_AMC_FIRM_ACCOUNT_5','AMC_FIRM_ACCOUNT.ETL_FILEID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pk8,AMC_FIRM_ACCOUNT.ACTID errcol   from AMC_FIRM_ACCOUNT where (AMC_FIRM_ACCOUNT.ACTID is   null or AMC_FIRM_ACCOUNT.ACTID = '')  ','NULL CHK','2016-07-13');</v>
      </c>
      <c r="U21" s="56" t="str">
        <f t="shared" si="2"/>
        <v>APP_AMLMKTE_L1~DQ_NN_AMC_FIRM_ACCOUNT_5~AMC_FIRM_ACCOUNT.ACTID~L1_AMLMKT_AMCG~AMC_FIRM_ACCOUNT~ACTID~5~select 'DQ_NN_AMC_FIRM_ACCOUNT_5','AMC_FIRM_ACCOUNT.ETL_FILEID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pk8,AMC_FIRM_ACCOUNT.ACTID errcol   from AMC_FIRM_ACCOUNT where (AMC_FIRM_ACCOUNT.ACTID is   null or AMC_FIRM_ACCOUNT.ACTID = '')  ~NULL CHK~2016-07-13</v>
      </c>
    </row>
    <row r="22" spans="1:21" x14ac:dyDescent="0.2">
      <c r="A22" s="51" t="s">
        <v>29</v>
      </c>
      <c r="B22" s="51" t="s">
        <v>30</v>
      </c>
      <c r="C22" s="51" t="s">
        <v>70</v>
      </c>
      <c r="D22" s="51" t="str">
        <f t="shared" si="0"/>
        <v>AMC_FIRM_ACCOUNT.IMSNUMBER</v>
      </c>
      <c r="E22" s="51" t="s">
        <v>65</v>
      </c>
      <c r="F22" s="51" t="s">
        <v>37</v>
      </c>
      <c r="G22" s="52" t="s">
        <v>34</v>
      </c>
      <c r="H22" s="52" t="s">
        <v>35</v>
      </c>
      <c r="I22" s="53" t="s">
        <v>36</v>
      </c>
      <c r="J22" s="51" t="s">
        <v>37</v>
      </c>
      <c r="K22" s="51"/>
      <c r="L22" s="51"/>
      <c r="M22" s="51"/>
      <c r="N22" s="51"/>
      <c r="O22" s="54"/>
      <c r="P22" s="54" t="s">
        <v>0</v>
      </c>
      <c r="Q22" s="55" t="s">
        <v>169</v>
      </c>
      <c r="R22" s="55" t="s">
        <v>38</v>
      </c>
      <c r="S22" s="54" t="str">
        <f t="shared" si="3"/>
        <v xml:space="preserve">select 'DQ_NN_AMC_FIRM_ACCOUNT_6','AMC_FIRM_ACCOUNT.ETL_FILEID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pk8,AMC_FIRM_ACCOUNT.IMSNUMBER errcol   from AMC_FIRM_ACCOUNT where (AMC_FIRM_ACCOUNT.IMSNUMBER is   null or AMC_FIRM_ACCOUNT.IMSNUMBER = '')  </v>
      </c>
      <c r="T22" s="56" t="str">
        <f t="shared" si="1"/>
        <v>insert into dq_check_master (DQ_APP_NAME,DQ_CHECK_ID,DQ_CHECK_DESC,DQ_SRC_SCHEMA,,DQ_SRC_TBL,DQ_SRC_COL,DQ_THRESHOLD_PER,DQ_DETL_SQL,DQ_CHK_TYPE,dq_chk_created_dt)values('APP_AMLMKTE_L1','DQ_NN_AMC_FIRM_ACCOUNT_6','AMC_FIRM_ACCOUNT.IMSNUMBER','L1_AMLMKT_AMCG','AMC_FIRM_ACCOUNT','IMSNUMBER',5,'select 'DQ_NN_AMC_FIRM_ACCOUNT_6','AMC_FIRM_ACCOUNT.ETL_FILEID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pk8,AMC_FIRM_ACCOUNT.IMSNUMBER errcol   from AMC_FIRM_ACCOUNT where (AMC_FIRM_ACCOUNT.IMSNUMBER is   null or AMC_FIRM_ACCOUNT.IMSNUMBER = '')  ','NULL CHK','2016-07-13');</v>
      </c>
      <c r="U22" s="56" t="str">
        <f t="shared" si="2"/>
        <v>APP_AMLMKTE_L1~DQ_NN_AMC_FIRM_ACCOUNT_6~AMC_FIRM_ACCOUNT.IMSNUMBER~L1_AMLMKT_AMCG~AMC_FIRM_ACCOUNT~IMSNUMBER~5~select 'DQ_NN_AMC_FIRM_ACCOUNT_6','AMC_FIRM_ACCOUNT.ETL_FILEID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pk8,AMC_FIRM_ACCOUNT.IMSNUMBER errcol   from AMC_FIRM_ACCOUNT where (AMC_FIRM_ACCOUNT.IMSNUMBER is   null or AMC_FIRM_ACCOUNT.IMSNUMBER = '')  ~NULL CHK~2016-07-13</v>
      </c>
    </row>
    <row r="23" spans="1:21" x14ac:dyDescent="0.2">
      <c r="A23" s="51" t="s">
        <v>29</v>
      </c>
      <c r="B23" s="51" t="s">
        <v>30</v>
      </c>
      <c r="C23" s="51" t="s">
        <v>71</v>
      </c>
      <c r="D23" s="51" t="str">
        <f t="shared" si="0"/>
        <v>AMC_FIRM_ACCOUNT.ACCOUNTTYPE</v>
      </c>
      <c r="E23" s="51" t="s">
        <v>65</v>
      </c>
      <c r="F23" s="51" t="s">
        <v>55</v>
      </c>
      <c r="G23" s="52" t="s">
        <v>34</v>
      </c>
      <c r="H23" s="52" t="s">
        <v>35</v>
      </c>
      <c r="I23" s="53" t="s">
        <v>36</v>
      </c>
      <c r="J23" s="51" t="s">
        <v>37</v>
      </c>
      <c r="K23" s="51"/>
      <c r="L23" s="51"/>
      <c r="M23" s="51"/>
      <c r="N23" s="51"/>
      <c r="O23" s="54"/>
      <c r="P23" s="54" t="s">
        <v>0</v>
      </c>
      <c r="Q23" s="55" t="s">
        <v>169</v>
      </c>
      <c r="R23" s="55" t="s">
        <v>38</v>
      </c>
      <c r="S23" s="54" t="str">
        <f t="shared" si="3"/>
        <v xml:space="preserve">select 'DQ_NN_AMC_FIRM_ACCOUNT_7','AMC_FIRM_ACCOUNT.ETL_FILEID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pk8,AMC_FIRM_ACCOUNT.ACCOUNTTYPE errcol   from AMC_FIRM_ACCOUNT where (AMC_FIRM_ACCOUNT.ACCOUNTTYPE is   null or AMC_FIRM_ACCOUNT.ACCOUNTTYPE = '')  </v>
      </c>
      <c r="T23" s="56" t="str">
        <f t="shared" si="1"/>
        <v>insert into dq_check_master (DQ_APP_NAME,DQ_CHECK_ID,DQ_CHECK_DESC,DQ_SRC_SCHEMA,,DQ_SRC_TBL,DQ_SRC_COL,DQ_THRESHOLD_PER,DQ_DETL_SQL,DQ_CHK_TYPE,dq_chk_created_dt)values('APP_AMLMKTE_L1','DQ_NN_AMC_FIRM_ACCOUNT_7','AMC_FIRM_ACCOUNT.ACCOUNTTYPE','L1_AMLMKT_AMCG','AMC_FIRM_ACCOUNT','ACCOUNTTYPE',5,'select 'DQ_NN_AMC_FIRM_ACCOUNT_7','AMC_FIRM_ACCOUNT.ETL_FILEID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pk8,AMC_FIRM_ACCOUNT.ACCOUNTTYPE errcol   from AMC_FIRM_ACCOUNT where (AMC_FIRM_ACCOUNT.ACCOUNTTYPE is   null or AMC_FIRM_ACCOUNT.ACCOUNTTYPE = '')  ','NULL CHK','2016-07-13');</v>
      </c>
      <c r="U23" s="56" t="str">
        <f t="shared" si="2"/>
        <v>APP_AMLMKTE_L1~DQ_NN_AMC_FIRM_ACCOUNT_7~AMC_FIRM_ACCOUNT.ACCOUNTTYPE~L1_AMLMKT_AMCG~AMC_FIRM_ACCOUNT~ACCOUNTTYPE~5~select 'DQ_NN_AMC_FIRM_ACCOUNT_7','AMC_FIRM_ACCOUNT.ETL_FILEID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pk8,AMC_FIRM_ACCOUNT.ACCOUNTTYPE errcol   from AMC_FIRM_ACCOUNT where (AMC_FIRM_ACCOUNT.ACCOUNTTYPE is   null or AMC_FIRM_ACCOUNT.ACCOUNTTYPE = '')  ~NULL CHK~2016-07-13</v>
      </c>
    </row>
    <row r="24" spans="1:21" x14ac:dyDescent="0.2">
      <c r="A24" s="51" t="s">
        <v>29</v>
      </c>
      <c r="B24" s="51" t="s">
        <v>30</v>
      </c>
      <c r="C24" s="51" t="s">
        <v>72</v>
      </c>
      <c r="D24" s="51" t="str">
        <f t="shared" si="0"/>
        <v>AMC_FIRM_ACCOUNT.ETL_FILEID</v>
      </c>
      <c r="E24" s="51" t="s">
        <v>65</v>
      </c>
      <c r="F24" s="51" t="s">
        <v>34</v>
      </c>
      <c r="G24" s="52" t="s">
        <v>34</v>
      </c>
      <c r="H24" s="52" t="s">
        <v>35</v>
      </c>
      <c r="I24" s="53" t="s">
        <v>36</v>
      </c>
      <c r="J24" s="51" t="s">
        <v>37</v>
      </c>
      <c r="K24" s="51"/>
      <c r="L24" s="51"/>
      <c r="M24" s="51"/>
      <c r="N24" s="51"/>
      <c r="O24" s="54"/>
      <c r="P24" s="54" t="s">
        <v>0</v>
      </c>
      <c r="Q24" s="55" t="s">
        <v>169</v>
      </c>
      <c r="R24" s="55" t="s">
        <v>38</v>
      </c>
      <c r="S24" s="54" t="str">
        <f t="shared" si="3"/>
        <v xml:space="preserve">select 'DQ_NN_AMC_FIRM_ACCOUNT_8','AMC_FIRM_ACCOUNT.ETL_FILEID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pk8,AMC_FIRM_ACCOUNT.ETL_FILEID errcol   from AMC_FIRM_ACCOUNT where (AMC_FIRM_ACCOUNT.ETL_FILEID is   null or AMC_FIRM_ACCOUNT.ETL_FILEID = '')  </v>
      </c>
      <c r="T24" s="56" t="str">
        <f t="shared" si="1"/>
        <v>insert into dq_check_master (DQ_APP_NAME,DQ_CHECK_ID,DQ_CHECK_DESC,DQ_SRC_SCHEMA,,DQ_SRC_TBL,DQ_SRC_COL,DQ_THRESHOLD_PER,DQ_DETL_SQL,DQ_CHK_TYPE,dq_chk_created_dt)values('APP_AMLMKTE_L1','DQ_NN_AMC_FIRM_ACCOUNT_8','AMC_FIRM_ACCOUNT.ETL_FILEID','L1_AMLMKT_AMCG','AMC_FIRM_ACCOUNT','ETL_FILEID',5,'select 'DQ_NN_AMC_FIRM_ACCOUNT_8','AMC_FIRM_ACCOUNT.ETL_FILEID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pk8,AMC_FIRM_ACCOUNT.ETL_FILEID errcol   from AMC_FIRM_ACCOUNT where (AMC_FIRM_ACCOUNT.ETL_FILEID is   null or AMC_FIRM_ACCOUNT.ETL_FILEID = '')  ','NULL CHK','2016-07-13');</v>
      </c>
      <c r="U24" s="56" t="str">
        <f t="shared" si="2"/>
        <v>APP_AMLMKTE_L1~DQ_NN_AMC_FIRM_ACCOUNT_8~AMC_FIRM_ACCOUNT.ETL_FILEID~L1_AMLMKT_AMCG~AMC_FIRM_ACCOUNT~ETL_FILEID~5~select 'DQ_NN_AMC_FIRM_ACCOUNT_8','AMC_FIRM_ACCOUNT.ETL_FILEID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pk8,AMC_FIRM_ACCOUNT.ETL_FILEID errcol   from AMC_FIRM_ACCOUNT where (AMC_FIRM_ACCOUNT.ETL_FILEID is   null or AMC_FIRM_ACCOUNT.ETL_FILEID = '')  ~NULL CHK~2016-07-13</v>
      </c>
    </row>
    <row r="25" spans="1:21" x14ac:dyDescent="0.2">
      <c r="A25" s="51" t="s">
        <v>29</v>
      </c>
      <c r="B25" s="51" t="s">
        <v>30</v>
      </c>
      <c r="C25" s="51" t="s">
        <v>73</v>
      </c>
      <c r="D25" s="51" t="str">
        <f t="shared" si="0"/>
        <v>AMC_FIRM_ACCOUNT.EAP_AS_OF_DT</v>
      </c>
      <c r="E25" s="51" t="s">
        <v>65</v>
      </c>
      <c r="F25" s="51" t="s">
        <v>36</v>
      </c>
      <c r="G25" s="52" t="s">
        <v>34</v>
      </c>
      <c r="H25" s="52" t="s">
        <v>35</v>
      </c>
      <c r="I25" s="53" t="s">
        <v>36</v>
      </c>
      <c r="J25" s="51" t="s">
        <v>37</v>
      </c>
      <c r="K25" s="51"/>
      <c r="L25" s="51"/>
      <c r="M25" s="51"/>
      <c r="N25" s="51"/>
      <c r="O25" s="54"/>
      <c r="P25" s="54" t="s">
        <v>0</v>
      </c>
      <c r="Q25" s="55" t="s">
        <v>169</v>
      </c>
      <c r="R25" s="55" t="s">
        <v>38</v>
      </c>
      <c r="S25" s="54" t="str">
        <f t="shared" si="3"/>
        <v xml:space="preserve">select 'DQ_NN_AMC_FIRM_ACCOUNT_9','AMC_FIRM_ACCOUNT.ETL_FILEID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pk8,AMC_FIRM_ACCOUNT.EAP_AS_OF_DT errcol   from AMC_FIRM_ACCOUNT where (AMC_FIRM_ACCOUNT.EAP_AS_OF_DT is   null or AMC_FIRM_ACCOUNT.EAP_AS_OF_DT = '')  </v>
      </c>
      <c r="T25" s="56" t="str">
        <f t="shared" si="1"/>
        <v>insert into dq_check_master (DQ_APP_NAME,DQ_CHECK_ID,DQ_CHECK_DESC,DQ_SRC_SCHEMA,,DQ_SRC_TBL,DQ_SRC_COL,DQ_THRESHOLD_PER,DQ_DETL_SQL,DQ_CHK_TYPE,dq_chk_created_dt)values('APP_AMLMKTE_L1','DQ_NN_AMC_FIRM_ACCOUNT_9','AMC_FIRM_ACCOUNT.EAP_AS_OF_DT','L1_AMLMKT_AMCG','AMC_FIRM_ACCOUNT','EAP_AS_OF_DT',5,'select 'DQ_NN_AMC_FIRM_ACCOUNT_9','AMC_FIRM_ACCOUNT.ETL_FILEID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pk8,AMC_FIRM_ACCOUNT.EAP_AS_OF_DT errcol   from AMC_FIRM_ACCOUNT where (AMC_FIRM_ACCOUNT.EAP_AS_OF_DT is   null or AMC_FIRM_ACCOUNT.EAP_AS_OF_DT = '')  ','NULL CHK','2016-07-13');</v>
      </c>
      <c r="U25" s="56" t="str">
        <f t="shared" si="2"/>
        <v>APP_AMLMKTE_L1~DQ_NN_AMC_FIRM_ACCOUNT_9~AMC_FIRM_ACCOUNT.EAP_AS_OF_DT~L1_AMLMKT_AMCG~AMC_FIRM_ACCOUNT~EAP_AS_OF_DT~5~select 'DQ_NN_AMC_FIRM_ACCOUNT_9','AMC_FIRM_ACCOUNT.ETL_FILEID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pk8,AMC_FIRM_ACCOUNT.EAP_AS_OF_DT errcol   from AMC_FIRM_ACCOUNT where (AMC_FIRM_ACCOUNT.EAP_AS_OF_DT is   null or AMC_FIRM_ACCOUNT.EAP_AS_OF_DT = '')  ~NULL CHK~2016-07-13</v>
      </c>
    </row>
    <row r="26" spans="1:21" x14ac:dyDescent="0.2">
      <c r="A26" s="51" t="s">
        <v>29</v>
      </c>
      <c r="B26" s="51" t="s">
        <v>30</v>
      </c>
      <c r="C26" s="51" t="s">
        <v>74</v>
      </c>
      <c r="D26" s="67" t="str">
        <f t="shared" si="0"/>
        <v>AMC_FIRM_ACCOUNT.ACCOUNTTYPESTANDARD</v>
      </c>
      <c r="E26" s="51" t="s">
        <v>65</v>
      </c>
      <c r="F26" s="51" t="s">
        <v>59</v>
      </c>
      <c r="G26" s="52" t="s">
        <v>34</v>
      </c>
      <c r="H26" s="52" t="s">
        <v>35</v>
      </c>
      <c r="I26" s="53" t="s">
        <v>36</v>
      </c>
      <c r="J26" s="51" t="s">
        <v>37</v>
      </c>
      <c r="K26" s="51"/>
      <c r="L26" s="51"/>
      <c r="M26" s="51"/>
      <c r="N26" s="51"/>
      <c r="O26" s="54"/>
      <c r="P26" s="54" t="s">
        <v>0</v>
      </c>
      <c r="Q26" s="55" t="s">
        <v>169</v>
      </c>
      <c r="R26" s="55" t="s">
        <v>38</v>
      </c>
      <c r="S26" s="54" t="str">
        <f t="shared" si="3"/>
        <v xml:space="preserve">select 'DQ_NN_AMC_FIRM_ACCOUNT_10','AMC_FIRM_ACCOUNT.ETL_FILEID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pk8,AMC_FIRM_ACCOUNT.ACCOUNTTYPESTANDARD errcol   from AMC_FIRM_ACCOUNT where (AMC_FIRM_ACCOUNT.ACCOUNTTYPESTANDARD is   null or AMC_FIRM_ACCOUNT.ACCOUNTTYPESTANDARD = '')  </v>
      </c>
      <c r="T26" s="56" t="str">
        <f t="shared" si="1"/>
        <v>insert into dq_check_master (DQ_APP_NAME,DQ_CHECK_ID,DQ_CHECK_DESC,DQ_SRC_SCHEMA,,DQ_SRC_TBL,DQ_SRC_COL,DQ_THRESHOLD_PER,DQ_DETL_SQL,DQ_CHK_TYPE,dq_chk_created_dt)values('APP_AMLMKTE_L1','DQ_NN_AMC_FIRM_ACCOUNT_10','AMC_FIRM_ACCOUNT.ACCOUNTTYPESTANDARD','L1_AMLMKT_AMCG','AMC_FIRM_ACCOUNT','ACCOUNTTYPESTANDARD',5,'select 'DQ_NN_AMC_FIRM_ACCOUNT_10','AMC_FIRM_ACCOUNT.ETL_FILEID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pk8,AMC_FIRM_ACCOUNT.ACCOUNTTYPESTANDARD errcol   from AMC_FIRM_ACCOUNT where (AMC_FIRM_ACCOUNT.ACCOUNTTYPESTANDARD is   null or AMC_FIRM_ACCOUNT.ACCOUNTTYPESTANDARD = '')  ','NULL CHK','2016-07-13');</v>
      </c>
      <c r="U26" s="56" t="str">
        <f t="shared" si="2"/>
        <v>APP_AMLMKTE_L1~DQ_NN_AMC_FIRM_ACCOUNT_10~AMC_FIRM_ACCOUNT.ACCOUNTTYPESTANDARD~L1_AMLMKT_AMCG~AMC_FIRM_ACCOUNT~ACCOUNTTYPESTANDARD~5~select 'DQ_NN_AMC_FIRM_ACCOUNT_10','AMC_FIRM_ACCOUNT.ETL_FILEID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pk8,AMC_FIRM_ACCOUNT.ACCOUNTTYPESTANDARD errcol   from AMC_FIRM_ACCOUNT where (AMC_FIRM_ACCOUNT.ACCOUNTTYPESTANDARD is   null or AMC_FIRM_ACCOUNT.ACCOUNTTYPESTANDARD = '')  ~NULL CHK~2016-07-13</v>
      </c>
    </row>
    <row r="27" spans="1:21" x14ac:dyDescent="0.2">
      <c r="A27" s="51" t="s">
        <v>29</v>
      </c>
      <c r="B27" s="51" t="s">
        <v>30</v>
      </c>
      <c r="C27" s="51" t="s">
        <v>75</v>
      </c>
      <c r="D27" s="51" t="str">
        <f t="shared" si="0"/>
        <v>AMC_FIRM_ACCOUNT.MANAGEMENTGROUPNUMBER</v>
      </c>
      <c r="E27" s="51" t="s">
        <v>65</v>
      </c>
      <c r="F27" s="51" t="s">
        <v>76</v>
      </c>
      <c r="G27" s="52" t="s">
        <v>34</v>
      </c>
      <c r="H27" s="52" t="s">
        <v>35</v>
      </c>
      <c r="I27" s="53" t="s">
        <v>36</v>
      </c>
      <c r="J27" s="51" t="s">
        <v>37</v>
      </c>
      <c r="K27" s="51"/>
      <c r="L27" s="51"/>
      <c r="M27" s="51"/>
      <c r="N27" s="51"/>
      <c r="O27" s="54"/>
      <c r="P27" s="54" t="s">
        <v>0</v>
      </c>
      <c r="Q27" s="55" t="s">
        <v>169</v>
      </c>
      <c r="R27" s="55" t="s">
        <v>38</v>
      </c>
      <c r="S27" s="54" t="str">
        <f t="shared" si="3"/>
        <v xml:space="preserve">select 'DQ_NN_AMC_FIRM_ACCOUNT_11','AMC_FIRM_ACCOUNT.ETL_FILEID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pk8,AMC_FIRM_ACCOUNT.MANAGEMENTGROUPNUMBER errcol   from AMC_FIRM_ACCOUNT where (AMC_FIRM_ACCOUNT.MANAGEMENTGROUPNUMBER is   null or AMC_FIRM_ACCOUNT.MANAGEMENTGROUPNUMBER = '')  </v>
      </c>
      <c r="T27" s="56" t="str">
        <f t="shared" si="1"/>
        <v>insert into dq_check_master (DQ_APP_NAME,DQ_CHECK_ID,DQ_CHECK_DESC,DQ_SRC_SCHEMA,,DQ_SRC_TBL,DQ_SRC_COL,DQ_THRESHOLD_PER,DQ_DETL_SQL,DQ_CHK_TYPE,dq_chk_created_dt)values('APP_AMLMKTE_L1','DQ_NN_AMC_FIRM_ACCOUNT_11','AMC_FIRM_ACCOUNT.MANAGEMENTGROUPNUMBER','L1_AMLMKT_AMCG','AMC_FIRM_ACCOUNT','MANAGEMENTGROUPNUMBER',5,'select 'DQ_NN_AMC_FIRM_ACCOUNT_11','AMC_FIRM_ACCOUNT.ETL_FILEID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pk8,AMC_FIRM_ACCOUNT.MANAGEMENTGROUPNUMBER errcol   from AMC_FIRM_ACCOUNT where (AMC_FIRM_ACCOUNT.MANAGEMENTGROUPNUMBER is   null or AMC_FIRM_ACCOUNT.MANAGEMENTGROUPNUMBER = '')  ','NULL CHK','2016-07-13');</v>
      </c>
      <c r="U27" s="56" t="str">
        <f t="shared" si="2"/>
        <v>APP_AMLMKTE_L1~DQ_NN_AMC_FIRM_ACCOUNT_11~AMC_FIRM_ACCOUNT.MANAGEMENTGROUPNUMBER~L1_AMLMKT_AMCG~AMC_FIRM_ACCOUNT~MANAGEMENTGROUPNUMBER~5~select 'DQ_NN_AMC_FIRM_ACCOUNT_11','AMC_FIRM_ACCOUNT.ETL_FILEID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pk8,AMC_FIRM_ACCOUNT.MANAGEMENTGROUPNUMBER errcol   from AMC_FIRM_ACCOUNT where (AMC_FIRM_ACCOUNT.MANAGEMENTGROUPNUMBER is   null or AMC_FIRM_ACCOUNT.MANAGEMENTGROUPNUMBER = '')  ~NULL CHK~2016-07-13</v>
      </c>
    </row>
    <row r="28" spans="1:21" x14ac:dyDescent="0.2">
      <c r="A28" s="51" t="s">
        <v>29</v>
      </c>
      <c r="B28" s="51" t="s">
        <v>30</v>
      </c>
      <c r="C28" s="51" t="s">
        <v>77</v>
      </c>
      <c r="D28" s="51" t="str">
        <f>CONCATENATE(E28,".",F28)</f>
        <v>AMC_FIRM_ACCOUNT.MNEMONIC</v>
      </c>
      <c r="E28" s="51" t="s">
        <v>65</v>
      </c>
      <c r="F28" s="51" t="s">
        <v>50</v>
      </c>
      <c r="G28" s="52" t="s">
        <v>34</v>
      </c>
      <c r="H28" s="52" t="s">
        <v>35</v>
      </c>
      <c r="I28" s="53" t="s">
        <v>36</v>
      </c>
      <c r="J28" s="51" t="s">
        <v>37</v>
      </c>
      <c r="K28" s="51"/>
      <c r="L28" s="51"/>
      <c r="M28" s="51"/>
      <c r="N28" s="51"/>
      <c r="O28" s="54"/>
      <c r="P28" s="54" t="s">
        <v>0</v>
      </c>
      <c r="Q28" s="55" t="s">
        <v>169</v>
      </c>
      <c r="R28" s="55" t="s">
        <v>38</v>
      </c>
      <c r="S28" s="54" t="str">
        <f t="shared" si="3"/>
        <v xml:space="preserve">select 'DQ_NN_AMC_FIRM_ACCOUNT_12','AMC_FIRM_ACCOUNT.ETL_FILEID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pk8,AMC_FIRM_ACCOUNT.MNEMONIC errcol   from AMC_FIRM_ACCOUNT where (AMC_FIRM_ACCOUNT.MNEMONIC is   null or AMC_FIRM_ACCOUNT.MNEMONIC = '')  </v>
      </c>
      <c r="T28" s="56" t="str">
        <f t="shared" si="1"/>
        <v>insert into dq_check_master (DQ_APP_NAME,DQ_CHECK_ID,DQ_CHECK_DESC,DQ_SRC_SCHEMA,,DQ_SRC_TBL,DQ_SRC_COL,DQ_THRESHOLD_PER,DQ_DETL_SQL,DQ_CHK_TYPE,dq_chk_created_dt)values('APP_AMLMKTE_L1','DQ_NN_AMC_FIRM_ACCOUNT_12','AMC_FIRM_ACCOUNT.MNEMONIC','L1_AMLMKT_AMCG','AMC_FIRM_ACCOUNT','MNEMONIC',5,'select 'DQ_NN_AMC_FIRM_ACCOUNT_12','AMC_FIRM_ACCOUNT.ETL_FILEID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pk8,AMC_FIRM_ACCOUNT.MNEMONIC errcol   from AMC_FIRM_ACCOUNT where (AMC_FIRM_ACCOUNT.MNEMONIC is   null or AMC_FIRM_ACCOUNT.MNEMONIC = '')  ','NULL CHK','2016-07-13');</v>
      </c>
      <c r="U28" s="56" t="str">
        <f t="shared" si="2"/>
        <v>APP_AMLMKTE_L1~DQ_NN_AMC_FIRM_ACCOUNT_12~AMC_FIRM_ACCOUNT.MNEMONIC~L1_AMLMKT_AMCG~AMC_FIRM_ACCOUNT~MNEMONIC~5~select 'DQ_NN_AMC_FIRM_ACCOUNT_12','AMC_FIRM_ACCOUNT.ETL_FILEID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pk8,AMC_FIRM_ACCOUNT.MNEMONIC errcol   from AMC_FIRM_ACCOUNT where (AMC_FIRM_ACCOUNT.MNEMONIC is   null or AMC_FIRM_ACCOUNT.MNEMONIC = '')  ~NULL CHK~2016-07-13</v>
      </c>
    </row>
    <row r="29" spans="1:21" x14ac:dyDescent="0.2">
      <c r="A29" s="51" t="s">
        <v>29</v>
      </c>
      <c r="B29" s="51" t="s">
        <v>30</v>
      </c>
      <c r="C29" s="51" t="s">
        <v>142</v>
      </c>
      <c r="D29" s="51" t="str">
        <f t="shared" si="0"/>
        <v>AMC_CUSTOMER_ADDRESS.EAP_AS_OF_DT</v>
      </c>
      <c r="E29" s="51" t="s">
        <v>143</v>
      </c>
      <c r="F29" s="51" t="s">
        <v>36</v>
      </c>
      <c r="G29" s="52" t="s">
        <v>34</v>
      </c>
      <c r="H29" s="52" t="s">
        <v>35</v>
      </c>
      <c r="I29" s="53" t="s">
        <v>36</v>
      </c>
      <c r="J29" s="51" t="s">
        <v>144</v>
      </c>
      <c r="K29" s="51" t="s">
        <v>145</v>
      </c>
      <c r="L29" s="51"/>
      <c r="M29" s="51"/>
      <c r="N29" s="51"/>
      <c r="O29" s="54"/>
      <c r="P29" s="54" t="s">
        <v>0</v>
      </c>
      <c r="Q29" s="55" t="s">
        <v>169</v>
      </c>
      <c r="R29" s="55" t="s">
        <v>38</v>
      </c>
      <c r="S29" s="54" t="str">
        <f t="shared" si="3"/>
        <v xml:space="preserve">select 'DQ_NN_AMC_CUST_ADDR_1','AMC_CUSTOMER_ADDRESS.ETL_FILEID ,AMC_CUSTOMER_ADDRESS.ETL_BATCHID ,AMC_CUSTOMER_ADDRESS.EAP_AS_OF_DT ,AMC_CUSTOMER_ADDRESS.ID ,AMC_CUSTOMER_ADDRESS.SEQUENCE_NO' pknames ,AMC_CUSTOMER_ADDRESS.ETL_FILEID pk1,AMC_CUSTOMER_ADDRESS.ETL_BATCHID PK2,AMC_CUSTOMER_ADDRESS.EAP_AS_OF_DT pk3,AMC_CUSTOMER_ADDRESS.ID pk4,AMC_CUSTOMER_ADDRESS.SEQUENCE_NO pk5,'-' pk6,'-' pk7,'-' pk8,AMC_CUSTOMER_ADDRESS.EAP_AS_OF_DT errcol   from AMC_CUSTOMER_ADDRESS where (AMC_CUSTOMER_ADDRESS.EAP_AS_OF_DT is   null or AMC_CUSTOMER_ADDRESS.EAP_AS_OF_DT = '')  </v>
      </c>
      <c r="T29" s="56" t="str">
        <f t="shared" si="1"/>
        <v>insert into dq_check_master (DQ_APP_NAME,DQ_CHECK_ID,DQ_CHECK_DESC,DQ_SRC_SCHEMA,,DQ_SRC_TBL,DQ_SRC_COL,DQ_THRESHOLD_PER,DQ_DETL_SQL,DQ_CHK_TYPE,dq_chk_created_dt)values('APP_AMLMKTE_L1','DQ_NN_AMC_CUST_ADDR_1','AMC_CUSTOMER_ADDRESS.EAP_AS_OF_DT','L1_AMLMKT_AMCG','AMC_CUSTOMER_ADDRESS','EAP_AS_OF_DT',5,'select 'DQ_NN_AMC_CUST_ADDR_1','AMC_CUSTOMER_ADDRESS.ETL_FILEID ,AMC_CUSTOMER_ADDRESS.ETL_BATCHID ,AMC_CUSTOMER_ADDRESS.EAP_AS_OF_DT ,AMC_CUSTOMER_ADDRESS.ID ,AMC_CUSTOMER_ADDRESS.SEQUENCE_NO' pknames ,AMC_CUSTOMER_ADDRESS.ETL_FILEID pk1,AMC_CUSTOMER_ADDRESS.ETL_BATCHID PK2,AMC_CUSTOMER_ADDRESS.EAP_AS_OF_DT pk3,AMC_CUSTOMER_ADDRESS.ID pk4,AMC_CUSTOMER_ADDRESS.SEQUENCE_NO pk5,'-' pk6,'-' pk7,'-' pk8,AMC_CUSTOMER_ADDRESS.EAP_AS_OF_DT errcol   from AMC_CUSTOMER_ADDRESS where (AMC_CUSTOMER_ADDRESS.EAP_AS_OF_DT is   null or AMC_CUSTOMER_ADDRESS.EAP_AS_OF_DT = '')  ','NULL CHK','2016-07-13');</v>
      </c>
      <c r="U29" s="56" t="str">
        <f t="shared" si="2"/>
        <v>APP_AMLMKTE_L1~DQ_NN_AMC_CUST_ADDR_1~AMC_CUSTOMER_ADDRESS.EAP_AS_OF_DT~L1_AMLMKT_AMCG~AMC_CUSTOMER_ADDRESS~EAP_AS_OF_DT~5~select 'DQ_NN_AMC_CUST_ADDR_1','AMC_CUSTOMER_ADDRESS.ETL_FILEID ,AMC_CUSTOMER_ADDRESS.ETL_BATCHID ,AMC_CUSTOMER_ADDRESS.EAP_AS_OF_DT ,AMC_CUSTOMER_ADDRESS.ID ,AMC_CUSTOMER_ADDRESS.SEQUENCE_NO' pknames ,AMC_CUSTOMER_ADDRESS.ETL_FILEID pk1,AMC_CUSTOMER_ADDRESS.ETL_BATCHID PK2,AMC_CUSTOMER_ADDRESS.EAP_AS_OF_DT pk3,AMC_CUSTOMER_ADDRESS.ID pk4,AMC_CUSTOMER_ADDRESS.SEQUENCE_NO pk5,'-' pk6,'-' pk7,'-' pk8,AMC_CUSTOMER_ADDRESS.EAP_AS_OF_DT errcol   from AMC_CUSTOMER_ADDRESS where (AMC_CUSTOMER_ADDRESS.EAP_AS_OF_DT is   null or AMC_CUSTOMER_ADDRESS.EAP_AS_OF_DT = '')  ~NULL CHK~2016-07-13</v>
      </c>
    </row>
    <row r="30" spans="1:21" x14ac:dyDescent="0.2">
      <c r="A30" s="51" t="s">
        <v>29</v>
      </c>
      <c r="B30" s="51" t="s">
        <v>30</v>
      </c>
      <c r="C30" s="51" t="s">
        <v>146</v>
      </c>
      <c r="D30" s="51" t="str">
        <f>CONCATENATE(E30,".",F30)</f>
        <v>AMC_CUSTOMER_ADDRESS.ETL_FILEID</v>
      </c>
      <c r="E30" s="51" t="s">
        <v>143</v>
      </c>
      <c r="F30" s="51" t="s">
        <v>34</v>
      </c>
      <c r="G30" s="52" t="s">
        <v>34</v>
      </c>
      <c r="H30" s="52" t="s">
        <v>35</v>
      </c>
      <c r="I30" s="53" t="s">
        <v>36</v>
      </c>
      <c r="J30" s="51" t="s">
        <v>144</v>
      </c>
      <c r="K30" s="51" t="s">
        <v>145</v>
      </c>
      <c r="L30" s="51"/>
      <c r="M30" s="51"/>
      <c r="N30" s="51"/>
      <c r="O30" s="54"/>
      <c r="P30" s="54" t="s">
        <v>0</v>
      </c>
      <c r="Q30" s="55" t="s">
        <v>169</v>
      </c>
      <c r="R30" s="55" t="s">
        <v>38</v>
      </c>
      <c r="S30" s="54" t="str">
        <f t="shared" si="3"/>
        <v xml:space="preserve">select 'DQ_NN_AMC_CUST_ADDR_2','AMC_CUSTOMER_ADDRESS.ETL_FILEID ,AMC_CUSTOMER_ADDRESS.ETL_BATCHID ,AMC_CUSTOMER_ADDRESS.EAP_AS_OF_DT ,AMC_CUSTOMER_ADDRESS.ID ,AMC_CUSTOMER_ADDRESS.SEQUENCE_NO' pknames ,AMC_CUSTOMER_ADDRESS.ETL_FILEID pk1,AMC_CUSTOMER_ADDRESS.ETL_BATCHID PK2,AMC_CUSTOMER_ADDRESS.EAP_AS_OF_DT pk3,AMC_CUSTOMER_ADDRESS.ID pk4,AMC_CUSTOMER_ADDRESS.SEQUENCE_NO pk5,'-' pk6,'-' pk7,'-' pk8,AMC_CUSTOMER_ADDRESS.ETL_FILEID errcol   from AMC_CUSTOMER_ADDRESS where (AMC_CUSTOMER_ADDRESS.ETL_FILEID is   null or AMC_CUSTOMER_ADDRESS.ETL_FILEID = '')  </v>
      </c>
      <c r="T30" s="56" t="str">
        <f t="shared" si="1"/>
        <v>insert into dq_check_master (DQ_APP_NAME,DQ_CHECK_ID,DQ_CHECK_DESC,DQ_SRC_SCHEMA,,DQ_SRC_TBL,DQ_SRC_COL,DQ_THRESHOLD_PER,DQ_DETL_SQL,DQ_CHK_TYPE,dq_chk_created_dt)values('APP_AMLMKTE_L1','DQ_NN_AMC_CUST_ADDR_2','AMC_CUSTOMER_ADDRESS.ETL_FILEID','L1_AMLMKT_AMCG','AMC_CUSTOMER_ADDRESS','ETL_FILEID',5,'select 'DQ_NN_AMC_CUST_ADDR_2','AMC_CUSTOMER_ADDRESS.ETL_FILEID ,AMC_CUSTOMER_ADDRESS.ETL_BATCHID ,AMC_CUSTOMER_ADDRESS.EAP_AS_OF_DT ,AMC_CUSTOMER_ADDRESS.ID ,AMC_CUSTOMER_ADDRESS.SEQUENCE_NO' pknames ,AMC_CUSTOMER_ADDRESS.ETL_FILEID pk1,AMC_CUSTOMER_ADDRESS.ETL_BATCHID PK2,AMC_CUSTOMER_ADDRESS.EAP_AS_OF_DT pk3,AMC_CUSTOMER_ADDRESS.ID pk4,AMC_CUSTOMER_ADDRESS.SEQUENCE_NO pk5,'-' pk6,'-' pk7,'-' pk8,AMC_CUSTOMER_ADDRESS.ETL_FILEID errcol   from AMC_CUSTOMER_ADDRESS where (AMC_CUSTOMER_ADDRESS.ETL_FILEID is   null or AMC_CUSTOMER_ADDRESS.ETL_FILEID = '')  ','NULL CHK','2016-07-13');</v>
      </c>
      <c r="U30" s="56" t="str">
        <f t="shared" si="2"/>
        <v>APP_AMLMKTE_L1~DQ_NN_AMC_CUST_ADDR_2~AMC_CUSTOMER_ADDRESS.ETL_FILEID~L1_AMLMKT_AMCG~AMC_CUSTOMER_ADDRESS~ETL_FILEID~5~select 'DQ_NN_AMC_CUST_ADDR_2','AMC_CUSTOMER_ADDRESS.ETL_FILEID ,AMC_CUSTOMER_ADDRESS.ETL_BATCHID ,AMC_CUSTOMER_ADDRESS.EAP_AS_OF_DT ,AMC_CUSTOMER_ADDRESS.ID ,AMC_CUSTOMER_ADDRESS.SEQUENCE_NO' pknames ,AMC_CUSTOMER_ADDRESS.ETL_FILEID pk1,AMC_CUSTOMER_ADDRESS.ETL_BATCHID PK2,AMC_CUSTOMER_ADDRESS.EAP_AS_OF_DT pk3,AMC_CUSTOMER_ADDRESS.ID pk4,AMC_CUSTOMER_ADDRESS.SEQUENCE_NO pk5,'-' pk6,'-' pk7,'-' pk8,AMC_CUSTOMER_ADDRESS.ETL_FILEID errcol   from AMC_CUSTOMER_ADDRESS where (AMC_CUSTOMER_ADDRESS.ETL_FILEID is   null or AMC_CUSTOMER_ADDRESS.ETL_FILEID = '')  ~NULL CHK~2016-07-13</v>
      </c>
    </row>
    <row r="31" spans="1:21" x14ac:dyDescent="0.2">
      <c r="A31" s="51" t="s">
        <v>29</v>
      </c>
      <c r="B31" s="51" t="s">
        <v>30</v>
      </c>
      <c r="C31" s="51" t="s">
        <v>147</v>
      </c>
      <c r="D31" s="51" t="str">
        <f t="shared" si="0"/>
        <v>AMC_CUSTOMER_GENERAL_INFO.ETL_FILEID</v>
      </c>
      <c r="E31" s="51" t="s">
        <v>148</v>
      </c>
      <c r="F31" s="51" t="s">
        <v>34</v>
      </c>
      <c r="G31" s="52" t="s">
        <v>34</v>
      </c>
      <c r="H31" s="52" t="s">
        <v>35</v>
      </c>
      <c r="I31" s="53" t="s">
        <v>36</v>
      </c>
      <c r="J31" s="51" t="s">
        <v>144</v>
      </c>
      <c r="K31" s="51" t="s">
        <v>149</v>
      </c>
      <c r="L31" s="51" t="s">
        <v>150</v>
      </c>
      <c r="M31" s="51"/>
      <c r="N31" s="51"/>
      <c r="O31" s="54"/>
      <c r="P31" s="54" t="s">
        <v>0</v>
      </c>
      <c r="Q31" s="55" t="s">
        <v>169</v>
      </c>
      <c r="R31" s="55" t="s">
        <v>38</v>
      </c>
      <c r="S31" s="54" t="str">
        <f t="shared" si="3"/>
        <v xml:space="preserve">select 'DQ_NN_AMC_CUST_GNRL_INFO_1','AMC_CUSTOMER_GENERAL_INFO.ETL_FILEID ,AMC_CUSTOMER_GENERAL_INFO.ETL_BATCHID ,AMC_CUSTOMER_GENERAL_INFO.EAP_AS_OF_DT ,AMC_CUSTOMER_GENERAL_INFO.ID ,AMC_CUSTOMER_GENERAL_INFO.INDUSTRY_TYPE  ,AMC_CUSTOMER_GENERAL_INFO.INDUSTRY_SEQNO' pknames ,AMC_CUSTOMER_GENERAL_INFO.ETL_FILEID pk1,AMC_CUSTOMER_GENERAL_INFO.ETL_BATCHID PK2,AMC_CUSTOMER_GENERAL_INFO.EAP_AS_OF_DT pk3,AMC_CUSTOMER_GENERAL_INFO.ID pk4,AMC_CUSTOMER_GENERAL_INFO.INDUSTRY_TYPE  pk5,AMC_CUSTOMER_GENERAL_INFO.INDUSTRY_SEQNO pk6,'-' pk7,'-' pk8,AMC_CUSTOMER_GENERAL_INFO.ETL_FILEID errcol   from AMC_CUSTOMER_GENERAL_INFO where (AMC_CUSTOMER_GENERAL_INFO.ETL_FILEID is   null or AMC_CUSTOMER_GENERAL_INFO.ETL_FILEID = '')  </v>
      </c>
      <c r="T31" s="56" t="str">
        <f t="shared" si="1"/>
        <v>insert into dq_check_master (DQ_APP_NAME,DQ_CHECK_ID,DQ_CHECK_DESC,DQ_SRC_SCHEMA,,DQ_SRC_TBL,DQ_SRC_COL,DQ_THRESHOLD_PER,DQ_DETL_SQL,DQ_CHK_TYPE,dq_chk_created_dt)values('APP_AMLMKTE_L1','DQ_NN_AMC_CUST_GNRL_INFO_1','AMC_CUSTOMER_GENERAL_INFO.ETL_FILEID','L1_AMLMKT_AMCG','AMC_CUSTOMER_GENERAL_INFO','ETL_FILEID',5,'select 'DQ_NN_AMC_CUST_GNRL_INFO_1','AMC_CUSTOMER_GENERAL_INFO.ETL_FILEID ,AMC_CUSTOMER_GENERAL_INFO.ETL_BATCHID ,AMC_CUSTOMER_GENERAL_INFO.EAP_AS_OF_DT ,AMC_CUSTOMER_GENERAL_INFO.ID ,AMC_CUSTOMER_GENERAL_INFO.INDUSTRY_TYPE  ,AMC_CUSTOMER_GENERAL_INFO.INDUSTRY_SEQNO' pknames ,AMC_CUSTOMER_GENERAL_INFO.ETL_FILEID pk1,AMC_CUSTOMER_GENERAL_INFO.ETL_BATCHID PK2,AMC_CUSTOMER_GENERAL_INFO.EAP_AS_OF_DT pk3,AMC_CUSTOMER_GENERAL_INFO.ID pk4,AMC_CUSTOMER_GENERAL_INFO.INDUSTRY_TYPE  pk5,AMC_CUSTOMER_GENERAL_INFO.INDUSTRY_SEQNO pk6,'-' pk7,'-' pk8,AMC_CUSTOMER_GENERAL_INFO.ETL_FILEID errcol   from AMC_CUSTOMER_GENERAL_INFO where (AMC_CUSTOMER_GENERAL_INFO.ETL_FILEID is   null or AMC_CUSTOMER_GENERAL_INFO.ETL_FILEID = '')  ','NULL CHK','2016-07-13');</v>
      </c>
      <c r="U31" s="56" t="str">
        <f t="shared" si="2"/>
        <v>APP_AMLMKTE_L1~DQ_NN_AMC_CUST_GNRL_INFO_1~AMC_CUSTOMER_GENERAL_INFO.ETL_FILEID~L1_AMLMKT_AMCG~AMC_CUSTOMER_GENERAL_INFO~ETL_FILEID~5~select 'DQ_NN_AMC_CUST_GNRL_INFO_1','AMC_CUSTOMER_GENERAL_INFO.ETL_FILEID ,AMC_CUSTOMER_GENERAL_INFO.ETL_BATCHID ,AMC_CUSTOMER_GENERAL_INFO.EAP_AS_OF_DT ,AMC_CUSTOMER_GENERAL_INFO.ID ,AMC_CUSTOMER_GENERAL_INFO.INDUSTRY_TYPE  ,AMC_CUSTOMER_GENERAL_INFO.INDUSTRY_SEQNO' pknames ,AMC_CUSTOMER_GENERAL_INFO.ETL_FILEID pk1,AMC_CUSTOMER_GENERAL_INFO.ETL_BATCHID PK2,AMC_CUSTOMER_GENERAL_INFO.EAP_AS_OF_DT pk3,AMC_CUSTOMER_GENERAL_INFO.ID pk4,AMC_CUSTOMER_GENERAL_INFO.INDUSTRY_TYPE  pk5,AMC_CUSTOMER_GENERAL_INFO.INDUSTRY_SEQNO pk6,'-' pk7,'-' pk8,AMC_CUSTOMER_GENERAL_INFO.ETL_FILEID errcol   from AMC_CUSTOMER_GENERAL_INFO where (AMC_CUSTOMER_GENERAL_INFO.ETL_FILEID is   null or AMC_CUSTOMER_GENERAL_INFO.ETL_FILEID = '')  ~NULL CHK~2016-07-13</v>
      </c>
    </row>
    <row r="32" spans="1:21" x14ac:dyDescent="0.2">
      <c r="A32" s="51" t="s">
        <v>29</v>
      </c>
      <c r="B32" s="51" t="s">
        <v>30</v>
      </c>
      <c r="C32" s="51" t="s">
        <v>151</v>
      </c>
      <c r="D32" s="51" t="str">
        <f t="shared" si="0"/>
        <v>AMC_CUSTOMER_GENERAL_INFO.EAP_AS_OF_DT</v>
      </c>
      <c r="E32" s="51" t="s">
        <v>148</v>
      </c>
      <c r="F32" s="51" t="s">
        <v>36</v>
      </c>
      <c r="G32" s="52" t="s">
        <v>34</v>
      </c>
      <c r="H32" s="52" t="s">
        <v>35</v>
      </c>
      <c r="I32" s="53" t="s">
        <v>36</v>
      </c>
      <c r="J32" s="51" t="s">
        <v>144</v>
      </c>
      <c r="K32" s="51" t="s">
        <v>149</v>
      </c>
      <c r="L32" s="51" t="s">
        <v>150</v>
      </c>
      <c r="M32" s="51"/>
      <c r="N32" s="51"/>
      <c r="O32" s="54"/>
      <c r="P32" s="54" t="s">
        <v>0</v>
      </c>
      <c r="Q32" s="55" t="s">
        <v>169</v>
      </c>
      <c r="R32" s="55" t="s">
        <v>38</v>
      </c>
      <c r="S32" s="54" t="str">
        <f t="shared" si="3"/>
        <v xml:space="preserve">select 'DQ_NN_AMC_CUST_GNRL_INFO_2','AMC_CUSTOMER_GENERAL_INFO.ETL_FILEID ,AMC_CUSTOMER_GENERAL_INFO.ETL_BATCHID ,AMC_CUSTOMER_GENERAL_INFO.EAP_AS_OF_DT ,AMC_CUSTOMER_GENERAL_INFO.ID ,AMC_CUSTOMER_GENERAL_INFO.INDUSTRY_TYPE  ,AMC_CUSTOMER_GENERAL_INFO.INDUSTRY_SEQNO' pknames ,AMC_CUSTOMER_GENERAL_INFO.ETL_FILEID pk1,AMC_CUSTOMER_GENERAL_INFO.ETL_BATCHID PK2,AMC_CUSTOMER_GENERAL_INFO.EAP_AS_OF_DT pk3,AMC_CUSTOMER_GENERAL_INFO.ID pk4,AMC_CUSTOMER_GENERAL_INFO.INDUSTRY_TYPE  pk5,AMC_CUSTOMER_GENERAL_INFO.INDUSTRY_SEQNO pk6,'-' pk7,'-' pk8,AMC_CUSTOMER_GENERAL_INFO.EAP_AS_OF_DT errcol   from AMC_CUSTOMER_GENERAL_INFO where (AMC_CUSTOMER_GENERAL_INFO.EAP_AS_OF_DT is   null or AMC_CUSTOMER_GENERAL_INFO.EAP_AS_OF_DT = '')  </v>
      </c>
      <c r="T32" s="56" t="str">
        <f t="shared" si="1"/>
        <v>insert into dq_check_master (DQ_APP_NAME,DQ_CHECK_ID,DQ_CHECK_DESC,DQ_SRC_SCHEMA,,DQ_SRC_TBL,DQ_SRC_COL,DQ_THRESHOLD_PER,DQ_DETL_SQL,DQ_CHK_TYPE,dq_chk_created_dt)values('APP_AMLMKTE_L1','DQ_NN_AMC_CUST_GNRL_INFO_2','AMC_CUSTOMER_GENERAL_INFO.EAP_AS_OF_DT','L1_AMLMKT_AMCG','AMC_CUSTOMER_GENERAL_INFO','EAP_AS_OF_DT',5,'select 'DQ_NN_AMC_CUST_GNRL_INFO_2','AMC_CUSTOMER_GENERAL_INFO.ETL_FILEID ,AMC_CUSTOMER_GENERAL_INFO.ETL_BATCHID ,AMC_CUSTOMER_GENERAL_INFO.EAP_AS_OF_DT ,AMC_CUSTOMER_GENERAL_INFO.ID ,AMC_CUSTOMER_GENERAL_INFO.INDUSTRY_TYPE  ,AMC_CUSTOMER_GENERAL_INFO.INDUSTRY_SEQNO' pknames ,AMC_CUSTOMER_GENERAL_INFO.ETL_FILEID pk1,AMC_CUSTOMER_GENERAL_INFO.ETL_BATCHID PK2,AMC_CUSTOMER_GENERAL_INFO.EAP_AS_OF_DT pk3,AMC_CUSTOMER_GENERAL_INFO.ID pk4,AMC_CUSTOMER_GENERAL_INFO.INDUSTRY_TYPE  pk5,AMC_CUSTOMER_GENERAL_INFO.INDUSTRY_SEQNO pk6,'-' pk7,'-' pk8,AMC_CUSTOMER_GENERAL_INFO.EAP_AS_OF_DT errcol   from AMC_CUSTOMER_GENERAL_INFO where (AMC_CUSTOMER_GENERAL_INFO.EAP_AS_OF_DT is   null or AMC_CUSTOMER_GENERAL_INFO.EAP_AS_OF_DT = '')  ','NULL CHK','2016-07-13');</v>
      </c>
      <c r="U32" s="56" t="str">
        <f t="shared" si="2"/>
        <v>APP_AMLMKTE_L1~DQ_NN_AMC_CUST_GNRL_INFO_2~AMC_CUSTOMER_GENERAL_INFO.EAP_AS_OF_DT~L1_AMLMKT_AMCG~AMC_CUSTOMER_GENERAL_INFO~EAP_AS_OF_DT~5~select 'DQ_NN_AMC_CUST_GNRL_INFO_2','AMC_CUSTOMER_GENERAL_INFO.ETL_FILEID ,AMC_CUSTOMER_GENERAL_INFO.ETL_BATCHID ,AMC_CUSTOMER_GENERAL_INFO.EAP_AS_OF_DT ,AMC_CUSTOMER_GENERAL_INFO.ID ,AMC_CUSTOMER_GENERAL_INFO.INDUSTRY_TYPE  ,AMC_CUSTOMER_GENERAL_INFO.INDUSTRY_SEQNO' pknames ,AMC_CUSTOMER_GENERAL_INFO.ETL_FILEID pk1,AMC_CUSTOMER_GENERAL_INFO.ETL_BATCHID PK2,AMC_CUSTOMER_GENERAL_INFO.EAP_AS_OF_DT pk3,AMC_CUSTOMER_GENERAL_INFO.ID pk4,AMC_CUSTOMER_GENERAL_INFO.INDUSTRY_TYPE  pk5,AMC_CUSTOMER_GENERAL_INFO.INDUSTRY_SEQNO pk6,'-' pk7,'-' pk8,AMC_CUSTOMER_GENERAL_INFO.EAP_AS_OF_DT errcol   from AMC_CUSTOMER_GENERAL_INFO where (AMC_CUSTOMER_GENERAL_INFO.EAP_AS_OF_DT is   null or AMC_CUSTOMER_GENERAL_INFO.EAP_AS_OF_DT = '')  ~NULL CHK~2016-07-13</v>
      </c>
    </row>
    <row r="33" spans="1:21" x14ac:dyDescent="0.2">
      <c r="A33" s="51" t="s">
        <v>29</v>
      </c>
      <c r="B33" s="51" t="s">
        <v>30</v>
      </c>
      <c r="C33" s="51" t="s">
        <v>152</v>
      </c>
      <c r="D33" s="51" t="str">
        <f t="shared" si="0"/>
        <v>AMC_CUSTOMER_RELATED_PARTY.ETL_FILEID</v>
      </c>
      <c r="E33" s="51" t="s">
        <v>153</v>
      </c>
      <c r="F33" s="51" t="s">
        <v>34</v>
      </c>
      <c r="G33" s="52" t="s">
        <v>34</v>
      </c>
      <c r="H33" s="52" t="s">
        <v>35</v>
      </c>
      <c r="I33" s="53" t="s">
        <v>36</v>
      </c>
      <c r="J33" s="51" t="s">
        <v>144</v>
      </c>
      <c r="K33" s="51" t="s">
        <v>154</v>
      </c>
      <c r="L33" s="51" t="s">
        <v>155</v>
      </c>
      <c r="M33" s="51" t="s">
        <v>156</v>
      </c>
      <c r="N33" s="51"/>
      <c r="O33" s="54"/>
      <c r="P33" s="54" t="s">
        <v>0</v>
      </c>
      <c r="Q33" s="55" t="s">
        <v>169</v>
      </c>
      <c r="R33" s="55" t="s">
        <v>38</v>
      </c>
      <c r="S33" s="54" t="str">
        <f t="shared" si="3"/>
        <v xml:space="preserve">select 'DQ_NN_AMC_CUST_RLTD_PTY_1','AMC_CUSTOMER_RELATED_PARTY.ETL_FILEID ,AMC_CUSTOMER_RELATED_PARTY.ETL_BATCHID ,AMC_CUSTOMER_RELATED_PARTY.EAP_AS_OF_DT ,AMC_CUSTOMER_RELATED_PARTY.ID ,AMC_CUSTOMER_RELATED_PARTY.PARTY_ALTERNATE_ID ,AMC_CUSTOMER_RELATED_PARTY.PARTY_ALTERNATE_ID_TYPE  ,AMC_CUSTOMER_RELATED_PARTY.RELATIONSHIP_TYPE' pknames ,AMC_CUSTOMER_RELATED_PARTY.ETL_FILEID pk1,AMC_CUSTOMER_RELATED_PARTY.ETL_BATCHID PK2,AMC_CUSTOMER_RELATED_PARTY.EAP_AS_OF_DT pk3,AMC_CUSTOMER_RELATED_PARTY.ID pk4,AMC_CUSTOMER_RELATED_PARTY.PARTY_ALTERNATE_ID pk5,AMC_CUSTOMER_RELATED_PARTY.PARTY_ALTERNATE_ID_TYPE  pk6,AMC_CUSTOMER_RELATED_PARTY.RELATIONSHIP_TYPE pk7,'-' pk8,AMC_CUSTOMER_RELATED_PARTY.ETL_FILEID errcol   from AMC_CUSTOMER_RELATED_PARTY where (AMC_CUSTOMER_RELATED_PARTY.ETL_FILEID is   null or AMC_CUSTOMER_RELATED_PARTY.ETL_FILEID = '')  </v>
      </c>
      <c r="T33" s="56" t="str">
        <f t="shared" si="1"/>
        <v>insert into dq_check_master (DQ_APP_NAME,DQ_CHECK_ID,DQ_CHECK_DESC,DQ_SRC_SCHEMA,,DQ_SRC_TBL,DQ_SRC_COL,DQ_THRESHOLD_PER,DQ_DETL_SQL,DQ_CHK_TYPE,dq_chk_created_dt)values('APP_AMLMKTE_L1','DQ_NN_AMC_CUST_RLTD_PTY_1','AMC_CUSTOMER_RELATED_PARTY.ETL_FILEID','L1_AMLMKT_AMCG','AMC_CUSTOMER_RELATED_PARTY','ETL_FILEID',5,'select 'DQ_NN_AMC_CUST_RLTD_PTY_1','AMC_CUSTOMER_RELATED_PARTY.ETL_FILEID ,AMC_CUSTOMER_RELATED_PARTY.ETL_BATCHID ,AMC_CUSTOMER_RELATED_PARTY.EAP_AS_OF_DT ,AMC_CUSTOMER_RELATED_PARTY.ID ,AMC_CUSTOMER_RELATED_PARTY.PARTY_ALTERNATE_ID ,AMC_CUSTOMER_RELATED_PARTY.PARTY_ALTERNATE_ID_TYPE  ,AMC_CUSTOMER_RELATED_PARTY.RELATIONSHIP_TYPE' pknames ,AMC_CUSTOMER_RELATED_PARTY.ETL_FILEID pk1,AMC_CUSTOMER_RELATED_PARTY.ETL_BATCHID PK2,AMC_CUSTOMER_RELATED_PARTY.EAP_AS_OF_DT pk3,AMC_CUSTOMER_RELATED_PARTY.ID pk4,AMC_CUSTOMER_RELATED_PARTY.PARTY_ALTERNATE_ID pk5,AMC_CUSTOMER_RELATED_PARTY.PARTY_ALTERNATE_ID_TYPE  pk6,AMC_CUSTOMER_RELATED_PARTY.RELATIONSHIP_TYPE pk7,'-' pk8,AMC_CUSTOMER_RELATED_PARTY.ETL_FILEID errcol   from AMC_CUSTOMER_RELATED_PARTY where (AMC_CUSTOMER_RELATED_PARTY.ETL_FILEID is   null or AMC_CUSTOMER_RELATED_PARTY.ETL_FILEID = '')  ','NULL CHK','2016-07-13');</v>
      </c>
      <c r="U33" s="56" t="str">
        <f t="shared" si="2"/>
        <v>APP_AMLMKTE_L1~DQ_NN_AMC_CUST_RLTD_PTY_1~AMC_CUSTOMER_RELATED_PARTY.ETL_FILEID~L1_AMLMKT_AMCG~AMC_CUSTOMER_RELATED_PARTY~ETL_FILEID~5~select 'DQ_NN_AMC_CUST_RLTD_PTY_1','AMC_CUSTOMER_RELATED_PARTY.ETL_FILEID ,AMC_CUSTOMER_RELATED_PARTY.ETL_BATCHID ,AMC_CUSTOMER_RELATED_PARTY.EAP_AS_OF_DT ,AMC_CUSTOMER_RELATED_PARTY.ID ,AMC_CUSTOMER_RELATED_PARTY.PARTY_ALTERNATE_ID ,AMC_CUSTOMER_RELATED_PARTY.PARTY_ALTERNATE_ID_TYPE  ,AMC_CUSTOMER_RELATED_PARTY.RELATIONSHIP_TYPE' pknames ,AMC_CUSTOMER_RELATED_PARTY.ETL_FILEID pk1,AMC_CUSTOMER_RELATED_PARTY.ETL_BATCHID PK2,AMC_CUSTOMER_RELATED_PARTY.EAP_AS_OF_DT pk3,AMC_CUSTOMER_RELATED_PARTY.ID pk4,AMC_CUSTOMER_RELATED_PARTY.PARTY_ALTERNATE_ID pk5,AMC_CUSTOMER_RELATED_PARTY.PARTY_ALTERNATE_ID_TYPE  pk6,AMC_CUSTOMER_RELATED_PARTY.RELATIONSHIP_TYPE pk7,'-' pk8,AMC_CUSTOMER_RELATED_PARTY.ETL_FILEID errcol   from AMC_CUSTOMER_RELATED_PARTY where (AMC_CUSTOMER_RELATED_PARTY.ETL_FILEID is   null or AMC_CUSTOMER_RELATED_PARTY.ETL_FILEID = '')  ~NULL CHK~2016-07-13</v>
      </c>
    </row>
    <row r="34" spans="1:21" x14ac:dyDescent="0.2">
      <c r="A34" s="51" t="s">
        <v>29</v>
      </c>
      <c r="B34" s="51" t="s">
        <v>30</v>
      </c>
      <c r="C34" s="51" t="s">
        <v>157</v>
      </c>
      <c r="D34" s="51" t="str">
        <f t="shared" si="0"/>
        <v>AMC_CUSTOMER_RELATED_PARTY.EAP_AS_OF_DT</v>
      </c>
      <c r="E34" s="51" t="s">
        <v>153</v>
      </c>
      <c r="F34" s="51" t="s">
        <v>36</v>
      </c>
      <c r="G34" s="52" t="s">
        <v>34</v>
      </c>
      <c r="H34" s="52" t="s">
        <v>35</v>
      </c>
      <c r="I34" s="53" t="s">
        <v>36</v>
      </c>
      <c r="J34" s="51" t="s">
        <v>144</v>
      </c>
      <c r="K34" s="51" t="s">
        <v>154</v>
      </c>
      <c r="L34" s="51" t="s">
        <v>155</v>
      </c>
      <c r="M34" s="51" t="s">
        <v>156</v>
      </c>
      <c r="N34" s="51"/>
      <c r="O34" s="54"/>
      <c r="P34" s="54" t="s">
        <v>0</v>
      </c>
      <c r="Q34" s="55" t="s">
        <v>169</v>
      </c>
      <c r="R34" s="55" t="s">
        <v>38</v>
      </c>
      <c r="S34" s="54" t="str">
        <f t="shared" si="3"/>
        <v xml:space="preserve">select 'DQ_NN_AMC_CUST_RLTD_PTY_2','AMC_CUSTOMER_RELATED_PARTY.ETL_FILEID ,AMC_CUSTOMER_RELATED_PARTY.ETL_BATCHID ,AMC_CUSTOMER_RELATED_PARTY.EAP_AS_OF_DT ,AMC_CUSTOMER_RELATED_PARTY.ID ,AMC_CUSTOMER_RELATED_PARTY.PARTY_ALTERNATE_ID ,AMC_CUSTOMER_RELATED_PARTY.PARTY_ALTERNATE_ID_TYPE  ,AMC_CUSTOMER_RELATED_PARTY.RELATIONSHIP_TYPE' pknames ,AMC_CUSTOMER_RELATED_PARTY.ETL_FILEID pk1,AMC_CUSTOMER_RELATED_PARTY.ETL_BATCHID PK2,AMC_CUSTOMER_RELATED_PARTY.EAP_AS_OF_DT pk3,AMC_CUSTOMER_RELATED_PARTY.ID pk4,AMC_CUSTOMER_RELATED_PARTY.PARTY_ALTERNATE_ID pk5,AMC_CUSTOMER_RELATED_PARTY.PARTY_ALTERNATE_ID_TYPE  pk6,AMC_CUSTOMER_RELATED_PARTY.RELATIONSHIP_TYPE pk7,'-' pk8,AMC_CUSTOMER_RELATED_PARTY.EAP_AS_OF_DT errcol   from AMC_CUSTOMER_RELATED_PARTY where (AMC_CUSTOMER_RELATED_PARTY.EAP_AS_OF_DT is   null or AMC_CUSTOMER_RELATED_PARTY.EAP_AS_OF_DT = '')  </v>
      </c>
      <c r="T34" s="56" t="str">
        <f t="shared" si="1"/>
        <v>insert into dq_check_master (DQ_APP_NAME,DQ_CHECK_ID,DQ_CHECK_DESC,DQ_SRC_SCHEMA,,DQ_SRC_TBL,DQ_SRC_COL,DQ_THRESHOLD_PER,DQ_DETL_SQL,DQ_CHK_TYPE,dq_chk_created_dt)values('APP_AMLMKTE_L1','DQ_NN_AMC_CUST_RLTD_PTY_2','AMC_CUSTOMER_RELATED_PARTY.EAP_AS_OF_DT','L1_AMLMKT_AMCG','AMC_CUSTOMER_RELATED_PARTY','EAP_AS_OF_DT',5,'select 'DQ_NN_AMC_CUST_RLTD_PTY_2','AMC_CUSTOMER_RELATED_PARTY.ETL_FILEID ,AMC_CUSTOMER_RELATED_PARTY.ETL_BATCHID ,AMC_CUSTOMER_RELATED_PARTY.EAP_AS_OF_DT ,AMC_CUSTOMER_RELATED_PARTY.ID ,AMC_CUSTOMER_RELATED_PARTY.PARTY_ALTERNATE_ID ,AMC_CUSTOMER_RELATED_PARTY.PARTY_ALTERNATE_ID_TYPE  ,AMC_CUSTOMER_RELATED_PARTY.RELATIONSHIP_TYPE' pknames ,AMC_CUSTOMER_RELATED_PARTY.ETL_FILEID pk1,AMC_CUSTOMER_RELATED_PARTY.ETL_BATCHID PK2,AMC_CUSTOMER_RELATED_PARTY.EAP_AS_OF_DT pk3,AMC_CUSTOMER_RELATED_PARTY.ID pk4,AMC_CUSTOMER_RELATED_PARTY.PARTY_ALTERNATE_ID pk5,AMC_CUSTOMER_RELATED_PARTY.PARTY_ALTERNATE_ID_TYPE  pk6,AMC_CUSTOMER_RELATED_PARTY.RELATIONSHIP_TYPE pk7,'-' pk8,AMC_CUSTOMER_RELATED_PARTY.EAP_AS_OF_DT errcol   from AMC_CUSTOMER_RELATED_PARTY where (AMC_CUSTOMER_RELATED_PARTY.EAP_AS_OF_DT is   null or AMC_CUSTOMER_RELATED_PARTY.EAP_AS_OF_DT = '')  ','NULL CHK','2016-07-13');</v>
      </c>
      <c r="U34" s="56" t="str">
        <f t="shared" si="2"/>
        <v>APP_AMLMKTE_L1~DQ_NN_AMC_CUST_RLTD_PTY_2~AMC_CUSTOMER_RELATED_PARTY.EAP_AS_OF_DT~L1_AMLMKT_AMCG~AMC_CUSTOMER_RELATED_PARTY~EAP_AS_OF_DT~5~select 'DQ_NN_AMC_CUST_RLTD_PTY_2','AMC_CUSTOMER_RELATED_PARTY.ETL_FILEID ,AMC_CUSTOMER_RELATED_PARTY.ETL_BATCHID ,AMC_CUSTOMER_RELATED_PARTY.EAP_AS_OF_DT ,AMC_CUSTOMER_RELATED_PARTY.ID ,AMC_CUSTOMER_RELATED_PARTY.PARTY_ALTERNATE_ID ,AMC_CUSTOMER_RELATED_PARTY.PARTY_ALTERNATE_ID_TYPE  ,AMC_CUSTOMER_RELATED_PARTY.RELATIONSHIP_TYPE' pknames ,AMC_CUSTOMER_RELATED_PARTY.ETL_FILEID pk1,AMC_CUSTOMER_RELATED_PARTY.ETL_BATCHID PK2,AMC_CUSTOMER_RELATED_PARTY.EAP_AS_OF_DT pk3,AMC_CUSTOMER_RELATED_PARTY.ID pk4,AMC_CUSTOMER_RELATED_PARTY.PARTY_ALTERNATE_ID pk5,AMC_CUSTOMER_RELATED_PARTY.PARTY_ALTERNATE_ID_TYPE  pk6,AMC_CUSTOMER_RELATED_PARTY.RELATIONSHIP_TYPE pk7,'-' pk8,AMC_CUSTOMER_RELATED_PARTY.EAP_AS_OF_DT errcol   from AMC_CUSTOMER_RELATED_PARTY where (AMC_CUSTOMER_RELATED_PARTY.EAP_AS_OF_DT is   null or AMC_CUSTOMER_RELATED_PARTY.EAP_AS_OF_DT = '')  ~NULL CHK~2016-07-13</v>
      </c>
    </row>
    <row r="35" spans="1:21" x14ac:dyDescent="0.2">
      <c r="A35" s="51" t="s">
        <v>29</v>
      </c>
      <c r="B35" s="51" t="s">
        <v>30</v>
      </c>
      <c r="C35" s="51" t="s">
        <v>158</v>
      </c>
      <c r="D35" s="51" t="str">
        <f t="shared" si="0"/>
        <v>AMC_CUST_ACCOUNT_ADDR.ETL_FILEID</v>
      </c>
      <c r="E35" s="51" t="s">
        <v>159</v>
      </c>
      <c r="F35" s="51" t="s">
        <v>34</v>
      </c>
      <c r="G35" s="52" t="s">
        <v>34</v>
      </c>
      <c r="H35" s="52" t="s">
        <v>35</v>
      </c>
      <c r="I35" s="53" t="s">
        <v>36</v>
      </c>
      <c r="J35" s="51" t="s">
        <v>144</v>
      </c>
      <c r="K35" s="51" t="s">
        <v>160</v>
      </c>
      <c r="L35" s="51"/>
      <c r="M35" s="51"/>
      <c r="N35" s="51"/>
      <c r="O35" s="50"/>
      <c r="P35" s="54" t="s">
        <v>0</v>
      </c>
      <c r="Q35" s="55" t="s">
        <v>169</v>
      </c>
      <c r="R35" s="55" t="s">
        <v>38</v>
      </c>
      <c r="S35" s="54" t="str">
        <f t="shared" si="3"/>
        <v xml:space="preserve">select 'DQ_NN_AMC_CUST_ACCT_ADDR_1','AMC_CUST_ACCOUNT_ADDR.ETL_FILEID ,AMC_CUST_ACCOUNT_ADDR.ETL_BATCHID ,AMC_CUST_ACCOUNT_ADDR.EAP_AS_OF_DT ,AMC_CUST_ACCOUNT_ADDR.ID ,AMC_CUST_ACCOUNT_ADDR.SEQ_NO' pknames ,AMC_CUST_ACCOUNT_ADDR.ETL_FILEID pk1,AMC_CUST_ACCOUNT_ADDR.ETL_BATCHID PK2,AMC_CUST_ACCOUNT_ADDR.EAP_AS_OF_DT pk3,AMC_CUST_ACCOUNT_ADDR.ID pk4,AMC_CUST_ACCOUNT_ADDR.SEQ_NO pk5,'-' pk6,'-' pk7,'-' pk8,AMC_CUST_ACCOUNT_ADDR.ETL_FILEID errcol   from AMC_CUST_ACCOUNT_ADDR where (AMC_CUST_ACCOUNT_ADDR.ETL_FILEID is   null or AMC_CUST_ACCOUNT_ADDR.ETL_FILEID = '')  </v>
      </c>
      <c r="T35" s="56" t="str">
        <f t="shared" si="1"/>
        <v>insert into dq_check_master (DQ_APP_NAME,DQ_CHECK_ID,DQ_CHECK_DESC,DQ_SRC_SCHEMA,,DQ_SRC_TBL,DQ_SRC_COL,DQ_THRESHOLD_PER,DQ_DETL_SQL,DQ_CHK_TYPE,dq_chk_created_dt)values('APP_AMLMKTE_L1','DQ_NN_AMC_CUST_ACCT_ADDR_1','AMC_CUST_ACCOUNT_ADDR.ETL_FILEID','L1_AMLMKT_AMCG','AMC_CUST_ACCOUNT_ADDR','ETL_FILEID',5,'select 'DQ_NN_AMC_CUST_ACCT_ADDR_1','AMC_CUST_ACCOUNT_ADDR.ETL_FILEID ,AMC_CUST_ACCOUNT_ADDR.ETL_BATCHID ,AMC_CUST_ACCOUNT_ADDR.EAP_AS_OF_DT ,AMC_CUST_ACCOUNT_ADDR.ID ,AMC_CUST_ACCOUNT_ADDR.SEQ_NO' pknames ,AMC_CUST_ACCOUNT_ADDR.ETL_FILEID pk1,AMC_CUST_ACCOUNT_ADDR.ETL_BATCHID PK2,AMC_CUST_ACCOUNT_ADDR.EAP_AS_OF_DT pk3,AMC_CUST_ACCOUNT_ADDR.ID pk4,AMC_CUST_ACCOUNT_ADDR.SEQ_NO pk5,'-' pk6,'-' pk7,'-' pk8,AMC_CUST_ACCOUNT_ADDR.ETL_FILEID errcol   from AMC_CUST_ACCOUNT_ADDR where (AMC_CUST_ACCOUNT_ADDR.ETL_FILEID is   null or AMC_CUST_ACCOUNT_ADDR.ETL_FILEID = '')  ','NULL CHK','2016-07-13');</v>
      </c>
      <c r="U35" s="56" t="str">
        <f t="shared" si="2"/>
        <v>APP_AMLMKTE_L1~DQ_NN_AMC_CUST_ACCT_ADDR_1~AMC_CUST_ACCOUNT_ADDR.ETL_FILEID~L1_AMLMKT_AMCG~AMC_CUST_ACCOUNT_ADDR~ETL_FILEID~5~select 'DQ_NN_AMC_CUST_ACCT_ADDR_1','AMC_CUST_ACCOUNT_ADDR.ETL_FILEID ,AMC_CUST_ACCOUNT_ADDR.ETL_BATCHID ,AMC_CUST_ACCOUNT_ADDR.EAP_AS_OF_DT ,AMC_CUST_ACCOUNT_ADDR.ID ,AMC_CUST_ACCOUNT_ADDR.SEQ_NO' pknames ,AMC_CUST_ACCOUNT_ADDR.ETL_FILEID pk1,AMC_CUST_ACCOUNT_ADDR.ETL_BATCHID PK2,AMC_CUST_ACCOUNT_ADDR.EAP_AS_OF_DT pk3,AMC_CUST_ACCOUNT_ADDR.ID pk4,AMC_CUST_ACCOUNT_ADDR.SEQ_NO pk5,'-' pk6,'-' pk7,'-' pk8,AMC_CUST_ACCOUNT_ADDR.ETL_FILEID errcol   from AMC_CUST_ACCOUNT_ADDR where (AMC_CUST_ACCOUNT_ADDR.ETL_FILEID is   null or AMC_CUST_ACCOUNT_ADDR.ETL_FILEID = '')  ~NULL CHK~2016-07-13</v>
      </c>
    </row>
    <row r="36" spans="1:21" x14ac:dyDescent="0.2">
      <c r="A36" s="51" t="s">
        <v>29</v>
      </c>
      <c r="B36" s="51" t="s">
        <v>30</v>
      </c>
      <c r="C36" s="51" t="s">
        <v>161</v>
      </c>
      <c r="D36" s="51" t="str">
        <f t="shared" si="0"/>
        <v>AMC_CUST_ACCOUNT_ADDR.EAP_AS_OF_DT</v>
      </c>
      <c r="E36" s="51" t="s">
        <v>159</v>
      </c>
      <c r="F36" s="51" t="s">
        <v>36</v>
      </c>
      <c r="G36" s="52" t="s">
        <v>34</v>
      </c>
      <c r="H36" s="52" t="s">
        <v>35</v>
      </c>
      <c r="I36" s="53" t="s">
        <v>36</v>
      </c>
      <c r="J36" s="51" t="s">
        <v>144</v>
      </c>
      <c r="K36" s="51" t="s">
        <v>160</v>
      </c>
      <c r="L36" s="51"/>
      <c r="M36" s="51"/>
      <c r="N36" s="51"/>
      <c r="O36" s="51"/>
      <c r="P36" s="54" t="s">
        <v>0</v>
      </c>
      <c r="Q36" s="55" t="s">
        <v>169</v>
      </c>
      <c r="R36" s="55" t="s">
        <v>38</v>
      </c>
      <c r="S36" s="54" t="str">
        <f t="shared" si="3"/>
        <v xml:space="preserve">select 'DQ_NN_AMC_CUST_ACCT_ADDR_2','AMC_CUST_ACCOUNT_ADDR.ETL_FILEID ,AMC_CUST_ACCOUNT_ADDR.ETL_BATCHID ,AMC_CUST_ACCOUNT_ADDR.EAP_AS_OF_DT ,AMC_CUST_ACCOUNT_ADDR.ID ,AMC_CUST_ACCOUNT_ADDR.SEQ_NO' pknames ,AMC_CUST_ACCOUNT_ADDR.ETL_FILEID pk1,AMC_CUST_ACCOUNT_ADDR.ETL_BATCHID PK2,AMC_CUST_ACCOUNT_ADDR.EAP_AS_OF_DT pk3,AMC_CUST_ACCOUNT_ADDR.ID pk4,AMC_CUST_ACCOUNT_ADDR.SEQ_NO pk5,'-' pk6,'-' pk7,'-' pk8,AMC_CUST_ACCOUNT_ADDR.EAP_AS_OF_DT errcol   from AMC_CUST_ACCOUNT_ADDR where (AMC_CUST_ACCOUNT_ADDR.EAP_AS_OF_DT is   null or AMC_CUST_ACCOUNT_ADDR.EAP_AS_OF_DT = '')  </v>
      </c>
      <c r="T36" s="56" t="str">
        <f t="shared" si="1"/>
        <v>insert into dq_check_master (DQ_APP_NAME,DQ_CHECK_ID,DQ_CHECK_DESC,DQ_SRC_SCHEMA,,DQ_SRC_TBL,DQ_SRC_COL,DQ_THRESHOLD_PER,DQ_DETL_SQL,DQ_CHK_TYPE,dq_chk_created_dt)values('APP_AMLMKTE_L1','DQ_NN_AMC_CUST_ACCT_ADDR_2','AMC_CUST_ACCOUNT_ADDR.EAP_AS_OF_DT','L1_AMLMKT_AMCG','AMC_CUST_ACCOUNT_ADDR','EAP_AS_OF_DT',5,'select 'DQ_NN_AMC_CUST_ACCT_ADDR_2','AMC_CUST_ACCOUNT_ADDR.ETL_FILEID ,AMC_CUST_ACCOUNT_ADDR.ETL_BATCHID ,AMC_CUST_ACCOUNT_ADDR.EAP_AS_OF_DT ,AMC_CUST_ACCOUNT_ADDR.ID ,AMC_CUST_ACCOUNT_ADDR.SEQ_NO' pknames ,AMC_CUST_ACCOUNT_ADDR.ETL_FILEID pk1,AMC_CUST_ACCOUNT_ADDR.ETL_BATCHID PK2,AMC_CUST_ACCOUNT_ADDR.EAP_AS_OF_DT pk3,AMC_CUST_ACCOUNT_ADDR.ID pk4,AMC_CUST_ACCOUNT_ADDR.SEQ_NO pk5,'-' pk6,'-' pk7,'-' pk8,AMC_CUST_ACCOUNT_ADDR.EAP_AS_OF_DT errcol   from AMC_CUST_ACCOUNT_ADDR where (AMC_CUST_ACCOUNT_ADDR.EAP_AS_OF_DT is   null or AMC_CUST_ACCOUNT_ADDR.EAP_AS_OF_DT = '')  ','NULL CHK','2016-07-13');</v>
      </c>
      <c r="U36" s="56" t="str">
        <f t="shared" si="2"/>
        <v>APP_AMLMKTE_L1~DQ_NN_AMC_CUST_ACCT_ADDR_2~AMC_CUST_ACCOUNT_ADDR.EAP_AS_OF_DT~L1_AMLMKT_AMCG~AMC_CUST_ACCOUNT_ADDR~EAP_AS_OF_DT~5~select 'DQ_NN_AMC_CUST_ACCT_ADDR_2','AMC_CUST_ACCOUNT_ADDR.ETL_FILEID ,AMC_CUST_ACCOUNT_ADDR.ETL_BATCHID ,AMC_CUST_ACCOUNT_ADDR.EAP_AS_OF_DT ,AMC_CUST_ACCOUNT_ADDR.ID ,AMC_CUST_ACCOUNT_ADDR.SEQ_NO' pknames ,AMC_CUST_ACCOUNT_ADDR.ETL_FILEID pk1,AMC_CUST_ACCOUNT_ADDR.ETL_BATCHID PK2,AMC_CUST_ACCOUNT_ADDR.EAP_AS_OF_DT pk3,AMC_CUST_ACCOUNT_ADDR.ID pk4,AMC_CUST_ACCOUNT_ADDR.SEQ_NO pk5,'-' pk6,'-' pk7,'-' pk8,AMC_CUST_ACCOUNT_ADDR.EAP_AS_OF_DT errcol   from AMC_CUST_ACCOUNT_ADDR where (AMC_CUST_ACCOUNT_ADDR.EAP_AS_OF_DT is   null or AMC_CUST_ACCOUNT_ADDR.EAP_AS_OF_DT = '')  ~NULL CHK~2016-07-13</v>
      </c>
    </row>
    <row r="37" spans="1:21" x14ac:dyDescent="0.2">
      <c r="A37" s="51" t="s">
        <v>29</v>
      </c>
      <c r="B37" s="51" t="s">
        <v>30</v>
      </c>
      <c r="C37" s="51" t="s">
        <v>162</v>
      </c>
      <c r="D37" s="51" t="str">
        <f t="shared" si="0"/>
        <v>AMC_CUSTOMER_XREF.ETL_FILEID</v>
      </c>
      <c r="E37" s="51" t="s">
        <v>163</v>
      </c>
      <c r="F37" s="51" t="s">
        <v>34</v>
      </c>
      <c r="G37" s="52" t="s">
        <v>34</v>
      </c>
      <c r="H37" s="52" t="s">
        <v>35</v>
      </c>
      <c r="I37" s="53" t="s">
        <v>36</v>
      </c>
      <c r="J37" s="51" t="s">
        <v>144</v>
      </c>
      <c r="K37" s="51" t="s">
        <v>164</v>
      </c>
      <c r="L37" s="51"/>
      <c r="M37" s="51"/>
      <c r="N37" s="51"/>
      <c r="O37" s="51"/>
      <c r="P37" s="54" t="s">
        <v>0</v>
      </c>
      <c r="Q37" s="55" t="s">
        <v>169</v>
      </c>
      <c r="R37" s="55" t="s">
        <v>38</v>
      </c>
      <c r="S37" s="54" t="str">
        <f t="shared" si="3"/>
        <v xml:space="preserve">select 'DQ_NN_AMC_CUSTOMER_XREF_1','AMC_CUSTOMER_XREF.ETL_FILEID ,AMC_CUSTOMER_XREF.ETL_BATCHID ,AMC_CUSTOMER_XREF.EAP_AS_OF_DT ,AMC_CUSTOMER_XREF.ID ,AMC_CUSTOMER_XREF.XREF_TYPE' pknames ,AMC_CUSTOMER_XREF.ETL_FILEID pk1,AMC_CUSTOMER_XREF.ETL_BATCHID PK2,AMC_CUSTOMER_XREF.EAP_AS_OF_DT pk3,AMC_CUSTOMER_XREF.ID pk4,AMC_CUSTOMER_XREF.XREF_TYPE pk5,'-' pk6,'-' pk7,'-' pk8,AMC_CUSTOMER_XREF.ETL_FILEID errcol   from AMC_CUSTOMER_XREF where (AMC_CUSTOMER_XREF.ETL_FILEID is   null or AMC_CUSTOMER_XREF.ETL_FILEID = '')  </v>
      </c>
      <c r="T37" s="56" t="str">
        <f t="shared" si="1"/>
        <v>insert into dq_check_master (DQ_APP_NAME,DQ_CHECK_ID,DQ_CHECK_DESC,DQ_SRC_SCHEMA,,DQ_SRC_TBL,DQ_SRC_COL,DQ_THRESHOLD_PER,DQ_DETL_SQL,DQ_CHK_TYPE,dq_chk_created_dt)values('APP_AMLMKTE_L1','DQ_NN_AMC_CUSTOMER_XREF_1','AMC_CUSTOMER_XREF.ETL_FILEID','L1_AMLMKT_AMCG','AMC_CUSTOMER_XREF','ETL_FILEID',5,'select 'DQ_NN_AMC_CUSTOMER_XREF_1','AMC_CUSTOMER_XREF.ETL_FILEID ,AMC_CUSTOMER_XREF.ETL_BATCHID ,AMC_CUSTOMER_XREF.EAP_AS_OF_DT ,AMC_CUSTOMER_XREF.ID ,AMC_CUSTOMER_XREF.XREF_TYPE' pknames ,AMC_CUSTOMER_XREF.ETL_FILEID pk1,AMC_CUSTOMER_XREF.ETL_BATCHID PK2,AMC_CUSTOMER_XREF.EAP_AS_OF_DT pk3,AMC_CUSTOMER_XREF.ID pk4,AMC_CUSTOMER_XREF.XREF_TYPE pk5,'-' pk6,'-' pk7,'-' pk8,AMC_CUSTOMER_XREF.ETL_FILEID errcol   from AMC_CUSTOMER_XREF where (AMC_CUSTOMER_XREF.ETL_FILEID is   null or AMC_CUSTOMER_XREF.ETL_FILEID = '')  ','NULL CHK','2016-07-13');</v>
      </c>
      <c r="U37" s="56" t="str">
        <f t="shared" si="2"/>
        <v>APP_AMLMKTE_L1~DQ_NN_AMC_CUSTOMER_XREF_1~AMC_CUSTOMER_XREF.ETL_FILEID~L1_AMLMKT_AMCG~AMC_CUSTOMER_XREF~ETL_FILEID~5~select 'DQ_NN_AMC_CUSTOMER_XREF_1','AMC_CUSTOMER_XREF.ETL_FILEID ,AMC_CUSTOMER_XREF.ETL_BATCHID ,AMC_CUSTOMER_XREF.EAP_AS_OF_DT ,AMC_CUSTOMER_XREF.ID ,AMC_CUSTOMER_XREF.XREF_TYPE' pknames ,AMC_CUSTOMER_XREF.ETL_FILEID pk1,AMC_CUSTOMER_XREF.ETL_BATCHID PK2,AMC_CUSTOMER_XREF.EAP_AS_OF_DT pk3,AMC_CUSTOMER_XREF.ID pk4,AMC_CUSTOMER_XREF.XREF_TYPE pk5,'-' pk6,'-' pk7,'-' pk8,AMC_CUSTOMER_XREF.ETL_FILEID errcol   from AMC_CUSTOMER_XREF where (AMC_CUSTOMER_XREF.ETL_FILEID is   null or AMC_CUSTOMER_XREF.ETL_FILEID = '')  ~NULL CHK~2016-07-13</v>
      </c>
    </row>
    <row r="38" spans="1:21" x14ac:dyDescent="0.2">
      <c r="A38" s="51" t="s">
        <v>29</v>
      </c>
      <c r="B38" s="51" t="s">
        <v>30</v>
      </c>
      <c r="C38" s="51" t="s">
        <v>165</v>
      </c>
      <c r="D38" s="51" t="str">
        <f t="shared" si="0"/>
        <v>AMC_CUSTOMER_XREF.EAP_AS_OF_DT</v>
      </c>
      <c r="E38" s="51" t="s">
        <v>163</v>
      </c>
      <c r="F38" s="51" t="s">
        <v>36</v>
      </c>
      <c r="G38" s="52" t="s">
        <v>34</v>
      </c>
      <c r="H38" s="52" t="s">
        <v>35</v>
      </c>
      <c r="I38" s="53" t="s">
        <v>36</v>
      </c>
      <c r="J38" s="51" t="s">
        <v>144</v>
      </c>
      <c r="K38" s="51" t="s">
        <v>164</v>
      </c>
      <c r="L38" s="51"/>
      <c r="M38" s="51"/>
      <c r="N38" s="51"/>
      <c r="O38" s="51"/>
      <c r="P38" s="54" t="s">
        <v>0</v>
      </c>
      <c r="Q38" s="55" t="s">
        <v>169</v>
      </c>
      <c r="R38" s="55" t="s">
        <v>38</v>
      </c>
      <c r="S38" s="54" t="str">
        <f t="shared" si="3"/>
        <v xml:space="preserve">select 'DQ_NN_AMC_CUSTOMER_XREF_2','AMC_CUSTOMER_XREF.ETL_FILEID ,AMC_CUSTOMER_XREF.ETL_BATCHID ,AMC_CUSTOMER_XREF.EAP_AS_OF_DT ,AMC_CUSTOMER_XREF.ID ,AMC_CUSTOMER_XREF.XREF_TYPE' pknames ,AMC_CUSTOMER_XREF.ETL_FILEID pk1,AMC_CUSTOMER_XREF.ETL_BATCHID PK2,AMC_CUSTOMER_XREF.EAP_AS_OF_DT pk3,AMC_CUSTOMER_XREF.ID pk4,AMC_CUSTOMER_XREF.XREF_TYPE pk5,'-' pk6,'-' pk7,'-' pk8,AMC_CUSTOMER_XREF.EAP_AS_OF_DT errcol   from AMC_CUSTOMER_XREF where (AMC_CUSTOMER_XREF.EAP_AS_OF_DT is   null or AMC_CUSTOMER_XREF.EAP_AS_OF_DT = '')  </v>
      </c>
      <c r="T38" s="56" t="str">
        <f t="shared" si="1"/>
        <v>insert into dq_check_master (DQ_APP_NAME,DQ_CHECK_ID,DQ_CHECK_DESC,DQ_SRC_SCHEMA,,DQ_SRC_TBL,DQ_SRC_COL,DQ_THRESHOLD_PER,DQ_DETL_SQL,DQ_CHK_TYPE,dq_chk_created_dt)values('APP_AMLMKTE_L1','DQ_NN_AMC_CUSTOMER_XREF_2','AMC_CUSTOMER_XREF.EAP_AS_OF_DT','L1_AMLMKT_AMCG','AMC_CUSTOMER_XREF','EAP_AS_OF_DT',5,'select 'DQ_NN_AMC_CUSTOMER_XREF_2','AMC_CUSTOMER_XREF.ETL_FILEID ,AMC_CUSTOMER_XREF.ETL_BATCHID ,AMC_CUSTOMER_XREF.EAP_AS_OF_DT ,AMC_CUSTOMER_XREF.ID ,AMC_CUSTOMER_XREF.XREF_TYPE' pknames ,AMC_CUSTOMER_XREF.ETL_FILEID pk1,AMC_CUSTOMER_XREF.ETL_BATCHID PK2,AMC_CUSTOMER_XREF.EAP_AS_OF_DT pk3,AMC_CUSTOMER_XREF.ID pk4,AMC_CUSTOMER_XREF.XREF_TYPE pk5,'-' pk6,'-' pk7,'-' pk8,AMC_CUSTOMER_XREF.EAP_AS_OF_DT errcol   from AMC_CUSTOMER_XREF where (AMC_CUSTOMER_XREF.EAP_AS_OF_DT is   null or AMC_CUSTOMER_XREF.EAP_AS_OF_DT = '')  ','NULL CHK','2016-07-13');</v>
      </c>
      <c r="U38" s="56" t="str">
        <f t="shared" si="2"/>
        <v>APP_AMLMKTE_L1~DQ_NN_AMC_CUSTOMER_XREF_2~AMC_CUSTOMER_XREF.EAP_AS_OF_DT~L1_AMLMKT_AMCG~AMC_CUSTOMER_XREF~EAP_AS_OF_DT~5~select 'DQ_NN_AMC_CUSTOMER_XREF_2','AMC_CUSTOMER_XREF.ETL_FILEID ,AMC_CUSTOMER_XREF.ETL_BATCHID ,AMC_CUSTOMER_XREF.EAP_AS_OF_DT ,AMC_CUSTOMER_XREF.ID ,AMC_CUSTOMER_XREF.XREF_TYPE' pknames ,AMC_CUSTOMER_XREF.ETL_FILEID pk1,AMC_CUSTOMER_XREF.ETL_BATCHID PK2,AMC_CUSTOMER_XREF.EAP_AS_OF_DT pk3,AMC_CUSTOMER_XREF.ID pk4,AMC_CUSTOMER_XREF.XREF_TYPE pk5,'-' pk6,'-' pk7,'-' pk8,AMC_CUSTOMER_XREF.EAP_AS_OF_DT errcol   from AMC_CUSTOMER_XREF where (AMC_CUSTOMER_XREF.EAP_AS_OF_DT is   null or AMC_CUSTOMER_XREF.EAP_AS_OF_DT = '')  ~NULL CHK~2016-07-13</v>
      </c>
    </row>
    <row r="39" spans="1:21" x14ac:dyDescent="0.2">
      <c r="A39" s="51" t="s">
        <v>29</v>
      </c>
      <c r="B39" s="51" t="s">
        <v>30</v>
      </c>
      <c r="C39" s="51" t="s">
        <v>166</v>
      </c>
      <c r="D39" s="51" t="str">
        <f t="shared" si="0"/>
        <v>AMC_BROKER_ACCOUNT_ADDR.ETL_FILEID</v>
      </c>
      <c r="E39" s="51" t="s">
        <v>167</v>
      </c>
      <c r="F39" s="51" t="s">
        <v>34</v>
      </c>
      <c r="G39" s="52" t="s">
        <v>34</v>
      </c>
      <c r="H39" s="52" t="s">
        <v>35</v>
      </c>
      <c r="I39" s="53" t="s">
        <v>36</v>
      </c>
      <c r="J39" s="51" t="s">
        <v>144</v>
      </c>
      <c r="K39" s="51" t="s">
        <v>160</v>
      </c>
      <c r="L39" s="51"/>
      <c r="M39" s="51"/>
      <c r="N39" s="51"/>
      <c r="O39" s="51"/>
      <c r="P39" s="54" t="s">
        <v>0</v>
      </c>
      <c r="Q39" s="55" t="s">
        <v>169</v>
      </c>
      <c r="R39" s="55" t="s">
        <v>38</v>
      </c>
      <c r="S39" s="54" t="str">
        <f t="shared" si="3"/>
        <v xml:space="preserve">select 'DQ_NN_AMC_BROKER_ACCT_ADDR_1','AMC_BROKER_ACCOUNT_ADDR.ETL_FILEID ,AMC_BROKER_ACCOUNT_ADDR.ETL_BATCHID ,AMC_BROKER_ACCOUNT_ADDR.EAP_AS_OF_DT ,AMC_BROKER_ACCOUNT_ADDR.ID ,AMC_BROKER_ACCOUNT_ADDR.SEQ_NO' pknames ,AMC_BROKER_ACCOUNT_ADDR.ETL_FILEID pk1,AMC_BROKER_ACCOUNT_ADDR.ETL_BATCHID PK2,AMC_BROKER_ACCOUNT_ADDR.EAP_AS_OF_DT pk3,AMC_BROKER_ACCOUNT_ADDR.ID pk4,AMC_BROKER_ACCOUNT_ADDR.SEQ_NO pk5,'-' pk6,'-' pk7,'-' pk8,AMC_BROKER_ACCOUNT_ADDR.ETL_FILEID errcol   from AMC_BROKER_ACCOUNT_ADDR where (AMC_BROKER_ACCOUNT_ADDR.ETL_FILEID is   null or AMC_BROKER_ACCOUNT_ADDR.ETL_FILEID = '')  </v>
      </c>
      <c r="T39" s="56" t="str">
        <f t="shared" si="1"/>
        <v>insert into dq_check_master (DQ_APP_NAME,DQ_CHECK_ID,DQ_CHECK_DESC,DQ_SRC_SCHEMA,,DQ_SRC_TBL,DQ_SRC_COL,DQ_THRESHOLD_PER,DQ_DETL_SQL,DQ_CHK_TYPE,dq_chk_created_dt)values('APP_AMLMKTE_L1','DQ_NN_AMC_BROKER_ACCT_ADDR_1','AMC_BROKER_ACCOUNT_ADDR.ETL_FILEID','L1_AMLMKT_AMCG','AMC_BROKER_ACCOUNT_ADDR','ETL_FILEID',5,'select 'DQ_NN_AMC_BROKER_ACCT_ADDR_1','AMC_BROKER_ACCOUNT_ADDR.ETL_FILEID ,AMC_BROKER_ACCOUNT_ADDR.ETL_BATCHID ,AMC_BROKER_ACCOUNT_ADDR.EAP_AS_OF_DT ,AMC_BROKER_ACCOUNT_ADDR.ID ,AMC_BROKER_ACCOUNT_ADDR.SEQ_NO' pknames ,AMC_BROKER_ACCOUNT_ADDR.ETL_FILEID pk1,AMC_BROKER_ACCOUNT_ADDR.ETL_BATCHID PK2,AMC_BROKER_ACCOUNT_ADDR.EAP_AS_OF_DT pk3,AMC_BROKER_ACCOUNT_ADDR.ID pk4,AMC_BROKER_ACCOUNT_ADDR.SEQ_NO pk5,'-' pk6,'-' pk7,'-' pk8,AMC_BROKER_ACCOUNT_ADDR.ETL_FILEID errcol   from AMC_BROKER_ACCOUNT_ADDR where (AMC_BROKER_ACCOUNT_ADDR.ETL_FILEID is   null or AMC_BROKER_ACCOUNT_ADDR.ETL_FILEID = '')  ','NULL CHK','2016-07-13');</v>
      </c>
      <c r="U39" s="56" t="str">
        <f t="shared" si="2"/>
        <v>APP_AMLMKTE_L1~DQ_NN_AMC_BROKER_ACCT_ADDR_1~AMC_BROKER_ACCOUNT_ADDR.ETL_FILEID~L1_AMLMKT_AMCG~AMC_BROKER_ACCOUNT_ADDR~ETL_FILEID~5~select 'DQ_NN_AMC_BROKER_ACCT_ADDR_1','AMC_BROKER_ACCOUNT_ADDR.ETL_FILEID ,AMC_BROKER_ACCOUNT_ADDR.ETL_BATCHID ,AMC_BROKER_ACCOUNT_ADDR.EAP_AS_OF_DT ,AMC_BROKER_ACCOUNT_ADDR.ID ,AMC_BROKER_ACCOUNT_ADDR.SEQ_NO' pknames ,AMC_BROKER_ACCOUNT_ADDR.ETL_FILEID pk1,AMC_BROKER_ACCOUNT_ADDR.ETL_BATCHID PK2,AMC_BROKER_ACCOUNT_ADDR.EAP_AS_OF_DT pk3,AMC_BROKER_ACCOUNT_ADDR.ID pk4,AMC_BROKER_ACCOUNT_ADDR.SEQ_NO pk5,'-' pk6,'-' pk7,'-' pk8,AMC_BROKER_ACCOUNT_ADDR.ETL_FILEID errcol   from AMC_BROKER_ACCOUNT_ADDR where (AMC_BROKER_ACCOUNT_ADDR.ETL_FILEID is   null or AMC_BROKER_ACCOUNT_ADDR.ETL_FILEID = '')  ~NULL CHK~2016-07-13</v>
      </c>
    </row>
    <row r="40" spans="1:21" x14ac:dyDescent="0.2">
      <c r="A40" s="51" t="s">
        <v>29</v>
      </c>
      <c r="B40" s="51" t="s">
        <v>30</v>
      </c>
      <c r="C40" s="51" t="s">
        <v>168</v>
      </c>
      <c r="D40" s="51" t="str">
        <f t="shared" si="0"/>
        <v>AMC_BROKER_ACCOUNT_ADDR.EAP_AS_OF_DT</v>
      </c>
      <c r="E40" s="51" t="s">
        <v>167</v>
      </c>
      <c r="F40" s="51" t="s">
        <v>36</v>
      </c>
      <c r="G40" s="52" t="s">
        <v>34</v>
      </c>
      <c r="H40" s="52" t="s">
        <v>35</v>
      </c>
      <c r="I40" s="53" t="s">
        <v>36</v>
      </c>
      <c r="J40" s="51" t="s">
        <v>144</v>
      </c>
      <c r="K40" s="51" t="s">
        <v>160</v>
      </c>
      <c r="L40" s="51"/>
      <c r="M40" s="51"/>
      <c r="N40" s="51"/>
      <c r="O40" s="51"/>
      <c r="P40" s="54" t="s">
        <v>0</v>
      </c>
      <c r="Q40" s="55" t="s">
        <v>169</v>
      </c>
      <c r="R40" s="55" t="s">
        <v>38</v>
      </c>
      <c r="S40" s="54" t="str">
        <f t="shared" si="3"/>
        <v xml:space="preserve">select 'DQ_NN_AMC_BROKER_ACCT_ADDR_2','AMC_BROKER_ACCOUNT_ADDR.ETL_FILEID ,AMC_BROKER_ACCOUNT_ADDR.ETL_BATCHID ,AMC_BROKER_ACCOUNT_ADDR.EAP_AS_OF_DT ,AMC_BROKER_ACCOUNT_ADDR.ID ,AMC_BROKER_ACCOUNT_ADDR.SEQ_NO' pknames ,AMC_BROKER_ACCOUNT_ADDR.ETL_FILEID pk1,AMC_BROKER_ACCOUNT_ADDR.ETL_BATCHID PK2,AMC_BROKER_ACCOUNT_ADDR.EAP_AS_OF_DT pk3,AMC_BROKER_ACCOUNT_ADDR.ID pk4,AMC_BROKER_ACCOUNT_ADDR.SEQ_NO pk5,'-' pk6,'-' pk7,'-' pk8,AMC_BROKER_ACCOUNT_ADDR.EAP_AS_OF_DT errcol   from AMC_BROKER_ACCOUNT_ADDR where (AMC_BROKER_ACCOUNT_ADDR.EAP_AS_OF_DT is   null or AMC_BROKER_ACCOUNT_ADDR.EAP_AS_OF_DT = '')  </v>
      </c>
      <c r="T40" s="56" t="str">
        <f t="shared" si="1"/>
        <v>insert into dq_check_master (DQ_APP_NAME,DQ_CHECK_ID,DQ_CHECK_DESC,DQ_SRC_SCHEMA,,DQ_SRC_TBL,DQ_SRC_COL,DQ_THRESHOLD_PER,DQ_DETL_SQL,DQ_CHK_TYPE,dq_chk_created_dt)values('APP_AMLMKTE_L1','DQ_NN_AMC_BROKER_ACCT_ADDR_2','AMC_BROKER_ACCOUNT_ADDR.EAP_AS_OF_DT','L1_AMLMKT_AMCG','AMC_BROKER_ACCOUNT_ADDR','EAP_AS_OF_DT',5,'select 'DQ_NN_AMC_BROKER_ACCT_ADDR_2','AMC_BROKER_ACCOUNT_ADDR.ETL_FILEID ,AMC_BROKER_ACCOUNT_ADDR.ETL_BATCHID ,AMC_BROKER_ACCOUNT_ADDR.EAP_AS_OF_DT ,AMC_BROKER_ACCOUNT_ADDR.ID ,AMC_BROKER_ACCOUNT_ADDR.SEQ_NO' pknames ,AMC_BROKER_ACCOUNT_ADDR.ETL_FILEID pk1,AMC_BROKER_ACCOUNT_ADDR.ETL_BATCHID PK2,AMC_BROKER_ACCOUNT_ADDR.EAP_AS_OF_DT pk3,AMC_BROKER_ACCOUNT_ADDR.ID pk4,AMC_BROKER_ACCOUNT_ADDR.SEQ_NO pk5,'-' pk6,'-' pk7,'-' pk8,AMC_BROKER_ACCOUNT_ADDR.EAP_AS_OF_DT errcol   from AMC_BROKER_ACCOUNT_ADDR where (AMC_BROKER_ACCOUNT_ADDR.EAP_AS_OF_DT is   null or AMC_BROKER_ACCOUNT_ADDR.EAP_AS_OF_DT = '')  ','NULL CHK','2016-07-13');</v>
      </c>
      <c r="U40" s="56" t="str">
        <f t="shared" si="2"/>
        <v>APP_AMLMKTE_L1~DQ_NN_AMC_BROKER_ACCT_ADDR_2~AMC_BROKER_ACCOUNT_ADDR.EAP_AS_OF_DT~L1_AMLMKT_AMCG~AMC_BROKER_ACCOUNT_ADDR~EAP_AS_OF_DT~5~select 'DQ_NN_AMC_BROKER_ACCT_ADDR_2','AMC_BROKER_ACCOUNT_ADDR.ETL_FILEID ,AMC_BROKER_ACCOUNT_ADDR.ETL_BATCHID ,AMC_BROKER_ACCOUNT_ADDR.EAP_AS_OF_DT ,AMC_BROKER_ACCOUNT_ADDR.ID ,AMC_BROKER_ACCOUNT_ADDR.SEQ_NO' pknames ,AMC_BROKER_ACCOUNT_ADDR.ETL_FILEID pk1,AMC_BROKER_ACCOUNT_ADDR.ETL_BATCHID PK2,AMC_BROKER_ACCOUNT_ADDR.EAP_AS_OF_DT pk3,AMC_BROKER_ACCOUNT_ADDR.ID pk4,AMC_BROKER_ACCOUNT_ADDR.SEQ_NO pk5,'-' pk6,'-' pk7,'-' pk8,AMC_BROKER_ACCOUNT_ADDR.EAP_AS_OF_DT errcol   from AMC_BROKER_ACCOUNT_ADDR where (AMC_BROKER_ACCOUNT_ADDR.EAP_AS_OF_DT is   null or AMC_BROKER_ACCOUNT_ADDR.EAP_AS_OF_DT = '')  ~NULL CHK~2016-07-13</v>
      </c>
    </row>
    <row r="41" spans="1:21" x14ac:dyDescent="0.2">
      <c r="A41" s="51" t="s">
        <v>29</v>
      </c>
      <c r="B41" s="51" t="s">
        <v>30</v>
      </c>
      <c r="C41" s="51" t="s">
        <v>78</v>
      </c>
      <c r="D41" s="51" t="str">
        <f>CONCATENATE(E41,".",F41)</f>
        <v>AMC_BROKER_ACCOUNT.FIRMCODE</v>
      </c>
      <c r="E41" s="51" t="s">
        <v>79</v>
      </c>
      <c r="F41" s="51" t="s">
        <v>33</v>
      </c>
      <c r="G41" s="52" t="s">
        <v>34</v>
      </c>
      <c r="H41" s="52" t="s">
        <v>35</v>
      </c>
      <c r="I41" s="53" t="s">
        <v>36</v>
      </c>
      <c r="J41" s="51" t="s">
        <v>37</v>
      </c>
      <c r="K41" s="51"/>
      <c r="L41" s="51"/>
      <c r="M41" s="51"/>
      <c r="N41" s="51"/>
      <c r="O41" s="51"/>
      <c r="P41" s="54" t="s">
        <v>0</v>
      </c>
      <c r="Q41" s="55" t="s">
        <v>169</v>
      </c>
      <c r="R41" s="55" t="s">
        <v>38</v>
      </c>
      <c r="S41" s="54" t="str">
        <f t="shared" si="3"/>
        <v xml:space="preserve">select 'DQ_NN_AMC_BROKER_ACCOUNT_1','AMC_BROKER_ACCOUNT.ETL_FILEID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pk8,AMC_BROKER_ACCOUNT.FIRMCODE errcol   from AMC_BROKER_ACCOUNT where (AMC_BROKER_ACCOUNT.FIRMCODE is   null or AMC_BROKER_ACCOUNT.FIRMCODE = '')  </v>
      </c>
      <c r="T41" s="56" t="str">
        <f t="shared" si="1"/>
        <v>insert into dq_check_master (DQ_APP_NAME,DQ_CHECK_ID,DQ_CHECK_DESC,DQ_SRC_SCHEMA,,DQ_SRC_TBL,DQ_SRC_COL,DQ_THRESHOLD_PER,DQ_DETL_SQL,DQ_CHK_TYPE,dq_chk_created_dt)values('APP_AMLMKTE_L1','DQ_NN_AMC_BROKER_ACCOUNT_1','AMC_BROKER_ACCOUNT.FIRMCODE','L1_AMLMKT_AMCG','AMC_BROKER_ACCOUNT','FIRMCODE',5,'select 'DQ_NN_AMC_BROKER_ACCOUNT_1','AMC_BROKER_ACCOUNT.ETL_FILEID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pk8,AMC_BROKER_ACCOUNT.FIRMCODE errcol   from AMC_BROKER_ACCOUNT where (AMC_BROKER_ACCOUNT.FIRMCODE is   null or AMC_BROKER_ACCOUNT.FIRMCODE = '')  ','NULL CHK','2016-07-13');</v>
      </c>
      <c r="U41" s="56" t="str">
        <f t="shared" si="2"/>
        <v>APP_AMLMKTE_L1~DQ_NN_AMC_BROKER_ACCOUNT_1~AMC_BROKER_ACCOUNT.FIRMCODE~L1_AMLMKT_AMCG~AMC_BROKER_ACCOUNT~FIRMCODE~5~select 'DQ_NN_AMC_BROKER_ACCOUNT_1','AMC_BROKER_ACCOUNT.ETL_FILEID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pk8,AMC_BROKER_ACCOUNT.FIRMCODE errcol   from AMC_BROKER_ACCOUNT where (AMC_BROKER_ACCOUNT.FIRMCODE is   null or AMC_BROKER_ACCOUNT.FIRMCODE = '')  ~NULL CHK~2016-07-13</v>
      </c>
    </row>
    <row r="42" spans="1:21" x14ac:dyDescent="0.2">
      <c r="A42" s="51" t="s">
        <v>29</v>
      </c>
      <c r="B42" s="51" t="s">
        <v>30</v>
      </c>
      <c r="C42" s="51" t="s">
        <v>80</v>
      </c>
      <c r="D42" s="51" t="str">
        <f>CONCATENATE(E42,".",F42)</f>
        <v>AMC_BROKER_ACCOUNT.GPNUMBER</v>
      </c>
      <c r="E42" s="51" t="s">
        <v>79</v>
      </c>
      <c r="F42" s="51" t="s">
        <v>42</v>
      </c>
      <c r="G42" s="52" t="s">
        <v>34</v>
      </c>
      <c r="H42" s="52" t="s">
        <v>35</v>
      </c>
      <c r="I42" s="53" t="s">
        <v>36</v>
      </c>
      <c r="J42" s="51" t="s">
        <v>37</v>
      </c>
      <c r="K42" s="51"/>
      <c r="L42" s="51"/>
      <c r="M42" s="51"/>
      <c r="N42" s="51"/>
      <c r="O42" s="51"/>
      <c r="P42" s="54" t="s">
        <v>0</v>
      </c>
      <c r="Q42" s="55" t="s">
        <v>169</v>
      </c>
      <c r="R42" s="55" t="s">
        <v>38</v>
      </c>
      <c r="S42" s="54" t="str">
        <f t="shared" si="3"/>
        <v xml:space="preserve">select 'DQ_NN_AMC_BROKER_ACCOUNT_2','AMC_BROKER_ACCOUNT.ETL_FILEID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pk8,AMC_BROKER_ACCOUNT.GPNUMBER errcol   from AMC_BROKER_ACCOUNT where (AMC_BROKER_ACCOUNT.GPNUMBER is   null or AMC_BROKER_ACCOUNT.GPNUMBER = '')  </v>
      </c>
      <c r="T42" s="56" t="str">
        <f t="shared" si="1"/>
        <v>insert into dq_check_master (DQ_APP_NAME,DQ_CHECK_ID,DQ_CHECK_DESC,DQ_SRC_SCHEMA,,DQ_SRC_TBL,DQ_SRC_COL,DQ_THRESHOLD_PER,DQ_DETL_SQL,DQ_CHK_TYPE,dq_chk_created_dt)values('APP_AMLMKTE_L1','DQ_NN_AMC_BROKER_ACCOUNT_2','AMC_BROKER_ACCOUNT.GPNUMBER','L1_AMLMKT_AMCG','AMC_BROKER_ACCOUNT','GPNUMBER',5,'select 'DQ_NN_AMC_BROKER_ACCOUNT_2','AMC_BROKER_ACCOUNT.ETL_FILEID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pk8,AMC_BROKER_ACCOUNT.GPNUMBER errcol   from AMC_BROKER_ACCOUNT where (AMC_BROKER_ACCOUNT.GPNUMBER is   null or AMC_BROKER_ACCOUNT.GPNUMBER = '')  ','NULL CHK','2016-07-13');</v>
      </c>
      <c r="U42" s="56" t="str">
        <f t="shared" si="2"/>
        <v>APP_AMLMKTE_L1~DQ_NN_AMC_BROKER_ACCOUNT_2~AMC_BROKER_ACCOUNT.GPNUMBER~L1_AMLMKT_AMCG~AMC_BROKER_ACCOUNT~GPNUMBER~5~select 'DQ_NN_AMC_BROKER_ACCOUNT_2','AMC_BROKER_ACCOUNT.ETL_FILEID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pk8,AMC_BROKER_ACCOUNT.GPNUMBER errcol   from AMC_BROKER_ACCOUNT where (AMC_BROKER_ACCOUNT.GPNUMBER is   null or AMC_BROKER_ACCOUNT.GPNUMBER = '')  ~NULL CHK~2016-07-13</v>
      </c>
    </row>
    <row r="43" spans="1:21" x14ac:dyDescent="0.2">
      <c r="A43" s="51" t="s">
        <v>29</v>
      </c>
      <c r="B43" s="51" t="s">
        <v>30</v>
      </c>
      <c r="C43" s="51" t="s">
        <v>81</v>
      </c>
      <c r="D43" s="51" t="str">
        <f t="shared" si="0"/>
        <v>AMC_BROKER_ACCOUNT.COUNTRYOFDOMICILE</v>
      </c>
      <c r="E43" s="51" t="s">
        <v>79</v>
      </c>
      <c r="F43" s="51" t="s">
        <v>44</v>
      </c>
      <c r="G43" s="52" t="s">
        <v>34</v>
      </c>
      <c r="H43" s="52" t="s">
        <v>35</v>
      </c>
      <c r="I43" s="53" t="s">
        <v>36</v>
      </c>
      <c r="J43" s="51" t="s">
        <v>37</v>
      </c>
      <c r="K43" s="51"/>
      <c r="L43" s="51"/>
      <c r="M43" s="51"/>
      <c r="N43" s="51"/>
      <c r="O43" s="51"/>
      <c r="P43" s="54" t="s">
        <v>0</v>
      </c>
      <c r="Q43" s="55" t="s">
        <v>169</v>
      </c>
      <c r="R43" s="55" t="s">
        <v>38</v>
      </c>
      <c r="S43" s="54" t="str">
        <f t="shared" si="3"/>
        <v xml:space="preserve">select 'DQ_NN_AMC_BROKER_ACCOUNT_3','AMC_BROKER_ACCOUNT.ETL_FILEID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pk8,AMC_BROKER_ACCOUNT.COUNTRYOFDOMICILE errcol   from AMC_BROKER_ACCOUNT where (AMC_BROKER_ACCOUNT.COUNTRYOFDOMICILE is   null or AMC_BROKER_ACCOUNT.COUNTRYOFDOMICILE = '')  </v>
      </c>
      <c r="T43" s="56" t="str">
        <f t="shared" ref="T43:T106" si="4">"insert into dq_check_master (DQ_APP_NAME,DQ_CHECK_ID,DQ_CHECK_DESC,DQ_SRC_SCHEMA,,DQ_SRC_TBL,DQ_SRC_COL,DQ_THRESHOLD_PER,"&amp;"DQ_DETL_SQL,DQ_CHK_TYPE,dq_chk_created_dt)values("&amp;"'"&amp;A43&amp;"',"&amp;"'"&amp;C43&amp;"','"&amp;D43&amp;"','"&amp;B43&amp;"','"&amp;E43&amp;"','"&amp;F43&amp;"',"&amp;R43&amp;",'"&amp;S43&amp;"','"&amp;P43&amp;"','"&amp;Q43&amp;"');"</f>
        <v>insert into dq_check_master (DQ_APP_NAME,DQ_CHECK_ID,DQ_CHECK_DESC,DQ_SRC_SCHEMA,,DQ_SRC_TBL,DQ_SRC_COL,DQ_THRESHOLD_PER,DQ_DETL_SQL,DQ_CHK_TYPE,dq_chk_created_dt)values('APP_AMLMKTE_L1','DQ_NN_AMC_BROKER_ACCOUNT_3','AMC_BROKER_ACCOUNT.COUNTRYOFDOMICILE','L1_AMLMKT_AMCG','AMC_BROKER_ACCOUNT','COUNTRYOFDOMICILE',5,'select 'DQ_NN_AMC_BROKER_ACCOUNT_3','AMC_BROKER_ACCOUNT.ETL_FILEID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pk8,AMC_BROKER_ACCOUNT.COUNTRYOFDOMICILE errcol   from AMC_BROKER_ACCOUNT where (AMC_BROKER_ACCOUNT.COUNTRYOFDOMICILE is   null or AMC_BROKER_ACCOUNT.COUNTRYOFDOMICILE = '')  ','NULL CHK','2016-07-13');</v>
      </c>
      <c r="U43" s="56" t="str">
        <f t="shared" si="2"/>
        <v>APP_AMLMKTE_L1~DQ_NN_AMC_BROKER_ACCOUNT_3~AMC_BROKER_ACCOUNT.COUNTRYOFDOMICILE~L1_AMLMKT_AMCG~AMC_BROKER_ACCOUNT~COUNTRYOFDOMICILE~5~select 'DQ_NN_AMC_BROKER_ACCOUNT_3','AMC_BROKER_ACCOUNT.ETL_FILEID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pk8,AMC_BROKER_ACCOUNT.COUNTRYOFDOMICILE errcol   from AMC_BROKER_ACCOUNT where (AMC_BROKER_ACCOUNT.COUNTRYOFDOMICILE is   null or AMC_BROKER_ACCOUNT.COUNTRYOFDOMICILE = '')  ~NULL CHK~2016-07-13</v>
      </c>
    </row>
    <row r="44" spans="1:21" x14ac:dyDescent="0.2">
      <c r="A44" s="51" t="s">
        <v>29</v>
      </c>
      <c r="B44" s="51" t="s">
        <v>30</v>
      </c>
      <c r="C44" s="51" t="s">
        <v>82</v>
      </c>
      <c r="D44" s="51" t="str">
        <f t="shared" si="0"/>
        <v>AMC_BROKER_ACCOUNT.OPENDATE</v>
      </c>
      <c r="E44" s="51" t="s">
        <v>79</v>
      </c>
      <c r="F44" s="51" t="s">
        <v>46</v>
      </c>
      <c r="G44" s="52" t="s">
        <v>34</v>
      </c>
      <c r="H44" s="52" t="s">
        <v>35</v>
      </c>
      <c r="I44" s="53" t="s">
        <v>36</v>
      </c>
      <c r="J44" s="51" t="s">
        <v>37</v>
      </c>
      <c r="K44" s="51"/>
      <c r="L44" s="51"/>
      <c r="M44" s="51"/>
      <c r="N44" s="51"/>
      <c r="O44" s="51"/>
      <c r="P44" s="54" t="s">
        <v>0</v>
      </c>
      <c r="Q44" s="55" t="s">
        <v>169</v>
      </c>
      <c r="R44" s="55" t="s">
        <v>38</v>
      </c>
      <c r="S44" s="54" t="str">
        <f t="shared" si="3"/>
        <v xml:space="preserve">select 'DQ_NN_AMC_BROKER_ACCOUNT_4','AMC_BROKER_ACCOUNT.ETL_FILEID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pk8,AMC_BROKER_ACCOUNT.OPENDATE errcol   from AMC_BROKER_ACCOUNT where (AMC_BROKER_ACCOUNT.OPENDATE is   null or AMC_BROKER_ACCOUNT.OPENDATE = '')  </v>
      </c>
      <c r="T44" s="56" t="str">
        <f t="shared" si="4"/>
        <v>insert into dq_check_master (DQ_APP_NAME,DQ_CHECK_ID,DQ_CHECK_DESC,DQ_SRC_SCHEMA,,DQ_SRC_TBL,DQ_SRC_COL,DQ_THRESHOLD_PER,DQ_DETL_SQL,DQ_CHK_TYPE,dq_chk_created_dt)values('APP_AMLMKTE_L1','DQ_NN_AMC_BROKER_ACCOUNT_4','AMC_BROKER_ACCOUNT.OPENDATE','L1_AMLMKT_AMCG','AMC_BROKER_ACCOUNT','OPENDATE',5,'select 'DQ_NN_AMC_BROKER_ACCOUNT_4','AMC_BROKER_ACCOUNT.ETL_FILEID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pk8,AMC_BROKER_ACCOUNT.OPENDATE errcol   from AMC_BROKER_ACCOUNT where (AMC_BROKER_ACCOUNT.OPENDATE is   null or AMC_BROKER_ACCOUNT.OPENDATE = '')  ','NULL CHK','2016-07-13');</v>
      </c>
      <c r="U44" s="56" t="str">
        <f t="shared" si="2"/>
        <v>APP_AMLMKTE_L1~DQ_NN_AMC_BROKER_ACCOUNT_4~AMC_BROKER_ACCOUNT.OPENDATE~L1_AMLMKT_AMCG~AMC_BROKER_ACCOUNT~OPENDATE~5~select 'DQ_NN_AMC_BROKER_ACCOUNT_4','AMC_BROKER_ACCOUNT.ETL_FILEID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pk8,AMC_BROKER_ACCOUNT.OPENDATE errcol   from AMC_BROKER_ACCOUNT where (AMC_BROKER_ACCOUNT.OPENDATE is   null or AMC_BROKER_ACCOUNT.OPENDATE = '')  ~NULL CHK~2016-07-13</v>
      </c>
    </row>
    <row r="45" spans="1:21" x14ac:dyDescent="0.2">
      <c r="A45" s="51" t="s">
        <v>29</v>
      </c>
      <c r="B45" s="51" t="s">
        <v>30</v>
      </c>
      <c r="C45" s="51" t="s">
        <v>83</v>
      </c>
      <c r="D45" s="51" t="str">
        <f t="shared" si="0"/>
        <v>AMC_BROKER_ACCOUNT.LASTACTIVITYDATE</v>
      </c>
      <c r="E45" s="51" t="s">
        <v>79</v>
      </c>
      <c r="F45" s="51" t="s">
        <v>63</v>
      </c>
      <c r="G45" s="52" t="s">
        <v>34</v>
      </c>
      <c r="H45" s="52" t="s">
        <v>35</v>
      </c>
      <c r="I45" s="53" t="s">
        <v>36</v>
      </c>
      <c r="J45" s="51" t="s">
        <v>37</v>
      </c>
      <c r="K45" s="51"/>
      <c r="L45" s="51"/>
      <c r="M45" s="51"/>
      <c r="N45" s="51"/>
      <c r="O45" s="51"/>
      <c r="P45" s="54" t="s">
        <v>0</v>
      </c>
      <c r="Q45" s="55" t="s">
        <v>169</v>
      </c>
      <c r="R45" s="55" t="s">
        <v>38</v>
      </c>
      <c r="S45" s="54" t="str">
        <f t="shared" si="3"/>
        <v xml:space="preserve">select 'DQ_NN_AMC_BROKER_ACCOUNT_5','AMC_BROKER_ACCOUNT.ETL_FILEID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pk8,AMC_BROKER_ACCOUNT.LASTACTIVITYDATE errcol   from AMC_BROKER_ACCOUNT where (AMC_BROKER_ACCOUNT.LASTACTIVITYDATE is   null or AMC_BROKER_ACCOUNT.LASTACTIVITYDATE = '')  </v>
      </c>
      <c r="T45" s="56" t="str">
        <f t="shared" si="4"/>
        <v>insert into dq_check_master (DQ_APP_NAME,DQ_CHECK_ID,DQ_CHECK_DESC,DQ_SRC_SCHEMA,,DQ_SRC_TBL,DQ_SRC_COL,DQ_THRESHOLD_PER,DQ_DETL_SQL,DQ_CHK_TYPE,dq_chk_created_dt)values('APP_AMLMKTE_L1','DQ_NN_AMC_BROKER_ACCOUNT_5','AMC_BROKER_ACCOUNT.LASTACTIVITYDATE','L1_AMLMKT_AMCG','AMC_BROKER_ACCOUNT','LASTACTIVITYDATE',5,'select 'DQ_NN_AMC_BROKER_ACCOUNT_5','AMC_BROKER_ACCOUNT.ETL_FILEID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pk8,AMC_BROKER_ACCOUNT.LASTACTIVITYDATE errcol   from AMC_BROKER_ACCOUNT where (AMC_BROKER_ACCOUNT.LASTACTIVITYDATE is   null or AMC_BROKER_ACCOUNT.LASTACTIVITYDATE = '')  ','NULL CHK','2016-07-13');</v>
      </c>
      <c r="U45" s="56" t="str">
        <f t="shared" si="2"/>
        <v>APP_AMLMKTE_L1~DQ_NN_AMC_BROKER_ACCOUNT_5~AMC_BROKER_ACCOUNT.LASTACTIVITYDATE~L1_AMLMKT_AMCG~AMC_BROKER_ACCOUNT~LASTACTIVITYDATE~5~select 'DQ_NN_AMC_BROKER_ACCOUNT_5','AMC_BROKER_ACCOUNT.ETL_FILEID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pk8,AMC_BROKER_ACCOUNT.LASTACTIVITYDATE errcol   from AMC_BROKER_ACCOUNT where (AMC_BROKER_ACCOUNT.LASTACTIVITYDATE is   null or AMC_BROKER_ACCOUNT.LASTACTIVITYDATE = '')  ~NULL CHK~2016-07-13</v>
      </c>
    </row>
    <row r="46" spans="1:21" x14ac:dyDescent="0.2">
      <c r="A46" s="51" t="s">
        <v>29</v>
      </c>
      <c r="B46" s="51" t="s">
        <v>30</v>
      </c>
      <c r="C46" s="51" t="s">
        <v>84</v>
      </c>
      <c r="D46" s="51" t="str">
        <f t="shared" si="0"/>
        <v>AMC_BROKER_ACCOUNT.ACTID</v>
      </c>
      <c r="E46" s="51" t="s">
        <v>79</v>
      </c>
      <c r="F46" s="51" t="s">
        <v>48</v>
      </c>
      <c r="G46" s="52" t="s">
        <v>34</v>
      </c>
      <c r="H46" s="52" t="s">
        <v>35</v>
      </c>
      <c r="I46" s="53" t="s">
        <v>36</v>
      </c>
      <c r="J46" s="51" t="s">
        <v>37</v>
      </c>
      <c r="K46" s="51"/>
      <c r="L46" s="51"/>
      <c r="M46" s="51"/>
      <c r="N46" s="51"/>
      <c r="O46" s="51"/>
      <c r="P46" s="54" t="s">
        <v>0</v>
      </c>
      <c r="Q46" s="55" t="s">
        <v>169</v>
      </c>
      <c r="R46" s="55" t="s">
        <v>38</v>
      </c>
      <c r="S46" s="54" t="str">
        <f t="shared" si="3"/>
        <v xml:space="preserve">select 'DQ_NN_AMC_BROKER_ACCOUNT_6','AMC_BROKER_ACCOUNT.ETL_FILEID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pk8,AMC_BROKER_ACCOUNT.ACTID errcol   from AMC_BROKER_ACCOUNT where (AMC_BROKER_ACCOUNT.ACTID is   null or AMC_BROKER_ACCOUNT.ACTID = '')  </v>
      </c>
      <c r="T46" s="56" t="str">
        <f t="shared" si="4"/>
        <v>insert into dq_check_master (DQ_APP_NAME,DQ_CHECK_ID,DQ_CHECK_DESC,DQ_SRC_SCHEMA,,DQ_SRC_TBL,DQ_SRC_COL,DQ_THRESHOLD_PER,DQ_DETL_SQL,DQ_CHK_TYPE,dq_chk_created_dt)values('APP_AMLMKTE_L1','DQ_NN_AMC_BROKER_ACCOUNT_6','AMC_BROKER_ACCOUNT.ACTID','L1_AMLMKT_AMCG','AMC_BROKER_ACCOUNT','ACTID',5,'select 'DQ_NN_AMC_BROKER_ACCOUNT_6','AMC_BROKER_ACCOUNT.ETL_FILEID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pk8,AMC_BROKER_ACCOUNT.ACTID errcol   from AMC_BROKER_ACCOUNT where (AMC_BROKER_ACCOUNT.ACTID is   null or AMC_BROKER_ACCOUNT.ACTID = '')  ','NULL CHK','2016-07-13');</v>
      </c>
      <c r="U46" s="56" t="str">
        <f t="shared" si="2"/>
        <v>APP_AMLMKTE_L1~DQ_NN_AMC_BROKER_ACCOUNT_6~AMC_BROKER_ACCOUNT.ACTID~L1_AMLMKT_AMCG~AMC_BROKER_ACCOUNT~ACTID~5~select 'DQ_NN_AMC_BROKER_ACCOUNT_6','AMC_BROKER_ACCOUNT.ETL_FILEID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pk8,AMC_BROKER_ACCOUNT.ACTID errcol   from AMC_BROKER_ACCOUNT where (AMC_BROKER_ACCOUNT.ACTID is   null or AMC_BROKER_ACCOUNT.ACTID = '')  ~NULL CHK~2016-07-13</v>
      </c>
    </row>
    <row r="47" spans="1:21" x14ac:dyDescent="0.2">
      <c r="A47" s="51" t="s">
        <v>29</v>
      </c>
      <c r="B47" s="51" t="s">
        <v>30</v>
      </c>
      <c r="C47" s="51" t="s">
        <v>85</v>
      </c>
      <c r="D47" s="51" t="str">
        <f t="shared" si="0"/>
        <v>AMC_BROKER_ACCOUNT.MNEMONIC</v>
      </c>
      <c r="E47" s="51" t="s">
        <v>79</v>
      </c>
      <c r="F47" s="51" t="s">
        <v>50</v>
      </c>
      <c r="G47" s="52" t="s">
        <v>34</v>
      </c>
      <c r="H47" s="52" t="s">
        <v>35</v>
      </c>
      <c r="I47" s="53" t="s">
        <v>36</v>
      </c>
      <c r="J47" s="51" t="s">
        <v>37</v>
      </c>
      <c r="K47" s="51"/>
      <c r="L47" s="51"/>
      <c r="M47" s="51"/>
      <c r="N47" s="51"/>
      <c r="O47" s="51"/>
      <c r="P47" s="54" t="s">
        <v>0</v>
      </c>
      <c r="Q47" s="55" t="s">
        <v>169</v>
      </c>
      <c r="R47" s="55" t="s">
        <v>38</v>
      </c>
      <c r="S47" s="54" t="str">
        <f t="shared" si="3"/>
        <v xml:space="preserve">select 'DQ_NN_AMC_BROKER_ACCOUNT_7','AMC_BROKER_ACCOUNT.ETL_FILEID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pk8,AMC_BROKER_ACCOUNT.MNEMONIC errcol   from AMC_BROKER_ACCOUNT where (AMC_BROKER_ACCOUNT.MNEMONIC is   null or AMC_BROKER_ACCOUNT.MNEMONIC = '')  </v>
      </c>
      <c r="T47" s="56" t="str">
        <f t="shared" si="4"/>
        <v>insert into dq_check_master (DQ_APP_NAME,DQ_CHECK_ID,DQ_CHECK_DESC,DQ_SRC_SCHEMA,,DQ_SRC_TBL,DQ_SRC_COL,DQ_THRESHOLD_PER,DQ_DETL_SQL,DQ_CHK_TYPE,dq_chk_created_dt)values('APP_AMLMKTE_L1','DQ_NN_AMC_BROKER_ACCOUNT_7','AMC_BROKER_ACCOUNT.MNEMONIC','L1_AMLMKT_AMCG','AMC_BROKER_ACCOUNT','MNEMONIC',5,'select 'DQ_NN_AMC_BROKER_ACCOUNT_7','AMC_BROKER_ACCOUNT.ETL_FILEID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pk8,AMC_BROKER_ACCOUNT.MNEMONIC errcol   from AMC_BROKER_ACCOUNT where (AMC_BROKER_ACCOUNT.MNEMONIC is   null or AMC_BROKER_ACCOUNT.MNEMONIC = '')  ','NULL CHK','2016-07-13');</v>
      </c>
      <c r="U47" s="56" t="str">
        <f t="shared" si="2"/>
        <v>APP_AMLMKTE_L1~DQ_NN_AMC_BROKER_ACCOUNT_7~AMC_BROKER_ACCOUNT.MNEMONIC~L1_AMLMKT_AMCG~AMC_BROKER_ACCOUNT~MNEMONIC~5~select 'DQ_NN_AMC_BROKER_ACCOUNT_7','AMC_BROKER_ACCOUNT.ETL_FILEID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pk8,AMC_BROKER_ACCOUNT.MNEMONIC errcol   from AMC_BROKER_ACCOUNT where (AMC_BROKER_ACCOUNT.MNEMONIC is   null or AMC_BROKER_ACCOUNT.MNEMONIC = '')  ~NULL CHK~2016-07-13</v>
      </c>
    </row>
    <row r="48" spans="1:21" x14ac:dyDescent="0.2">
      <c r="A48" s="51" t="s">
        <v>29</v>
      </c>
      <c r="B48" s="51" t="s">
        <v>30</v>
      </c>
      <c r="C48" s="51" t="s">
        <v>86</v>
      </c>
      <c r="D48" s="51" t="str">
        <f t="shared" si="0"/>
        <v>AMC_BROKER_ACCOUNT.ACCOUNTTYPE</v>
      </c>
      <c r="E48" s="51" t="s">
        <v>79</v>
      </c>
      <c r="F48" s="51" t="s">
        <v>55</v>
      </c>
      <c r="G48" s="52" t="s">
        <v>34</v>
      </c>
      <c r="H48" s="52" t="s">
        <v>35</v>
      </c>
      <c r="I48" s="53" t="s">
        <v>36</v>
      </c>
      <c r="J48" s="51" t="s">
        <v>37</v>
      </c>
      <c r="K48" s="51"/>
      <c r="L48" s="51"/>
      <c r="M48" s="51"/>
      <c r="N48" s="51"/>
      <c r="O48" s="51"/>
      <c r="P48" s="54" t="s">
        <v>0</v>
      </c>
      <c r="Q48" s="55" t="s">
        <v>169</v>
      </c>
      <c r="R48" s="55" t="s">
        <v>38</v>
      </c>
      <c r="S48" s="54" t="str">
        <f t="shared" si="3"/>
        <v xml:space="preserve">select 'DQ_NN_AMC_BROKER_ACCOUNT_8','AMC_BROKER_ACCOUNT.ETL_FILEID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pk8,AMC_BROKER_ACCOUNT.ACCOUNTTYPE errcol   from AMC_BROKER_ACCOUNT where (AMC_BROKER_ACCOUNT.ACCOUNTTYPE is   null or AMC_BROKER_ACCOUNT.ACCOUNTTYPE = '')  </v>
      </c>
      <c r="T48" s="56" t="str">
        <f t="shared" si="4"/>
        <v>insert into dq_check_master (DQ_APP_NAME,DQ_CHECK_ID,DQ_CHECK_DESC,DQ_SRC_SCHEMA,,DQ_SRC_TBL,DQ_SRC_COL,DQ_THRESHOLD_PER,DQ_DETL_SQL,DQ_CHK_TYPE,dq_chk_created_dt)values('APP_AMLMKTE_L1','DQ_NN_AMC_BROKER_ACCOUNT_8','AMC_BROKER_ACCOUNT.ACCOUNTTYPE','L1_AMLMKT_AMCG','AMC_BROKER_ACCOUNT','ACCOUNTTYPE',5,'select 'DQ_NN_AMC_BROKER_ACCOUNT_8','AMC_BROKER_ACCOUNT.ETL_FILEID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pk8,AMC_BROKER_ACCOUNT.ACCOUNTTYPE errcol   from AMC_BROKER_ACCOUNT where (AMC_BROKER_ACCOUNT.ACCOUNTTYPE is   null or AMC_BROKER_ACCOUNT.ACCOUNTTYPE = '')  ','NULL CHK','2016-07-13');</v>
      </c>
      <c r="U48" s="56" t="str">
        <f t="shared" si="2"/>
        <v>APP_AMLMKTE_L1~DQ_NN_AMC_BROKER_ACCOUNT_8~AMC_BROKER_ACCOUNT.ACCOUNTTYPE~L1_AMLMKT_AMCG~AMC_BROKER_ACCOUNT~ACCOUNTTYPE~5~select 'DQ_NN_AMC_BROKER_ACCOUNT_8','AMC_BROKER_ACCOUNT.ETL_FILEID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pk8,AMC_BROKER_ACCOUNT.ACCOUNTTYPE errcol   from AMC_BROKER_ACCOUNT where (AMC_BROKER_ACCOUNT.ACCOUNTTYPE is   null or AMC_BROKER_ACCOUNT.ACCOUNTTYPE = '')  ~NULL CHK~2016-07-13</v>
      </c>
    </row>
    <row r="49" spans="1:21" x14ac:dyDescent="0.2">
      <c r="A49" s="51" t="s">
        <v>29</v>
      </c>
      <c r="B49" s="51" t="s">
        <v>30</v>
      </c>
      <c r="C49" s="51" t="s">
        <v>87</v>
      </c>
      <c r="D49" s="51" t="str">
        <f t="shared" si="0"/>
        <v>AMC_BROKER_ACCOUNT.ETL_FILEID</v>
      </c>
      <c r="E49" s="51" t="s">
        <v>79</v>
      </c>
      <c r="F49" s="51" t="s">
        <v>34</v>
      </c>
      <c r="G49" s="52" t="s">
        <v>34</v>
      </c>
      <c r="H49" s="52" t="s">
        <v>35</v>
      </c>
      <c r="I49" s="53" t="s">
        <v>36</v>
      </c>
      <c r="J49" s="51" t="s">
        <v>37</v>
      </c>
      <c r="K49" s="51"/>
      <c r="L49" s="51"/>
      <c r="M49" s="51"/>
      <c r="N49" s="51"/>
      <c r="O49" s="51"/>
      <c r="P49" s="54" t="s">
        <v>0</v>
      </c>
      <c r="Q49" s="55" t="s">
        <v>169</v>
      </c>
      <c r="R49" s="55" t="s">
        <v>38</v>
      </c>
      <c r="S49" s="54" t="str">
        <f t="shared" si="3"/>
        <v xml:space="preserve">select 'DQ_NN_AMC_BROKER_ACCOUNT_9','AMC_BROKER_ACCOUNT.ETL_FILEID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pk8,AMC_BROKER_ACCOUNT.ETL_FILEID errcol   from AMC_BROKER_ACCOUNT where (AMC_BROKER_ACCOUNT.ETL_FILEID is   null or AMC_BROKER_ACCOUNT.ETL_FILEID = '')  </v>
      </c>
      <c r="T49" s="56" t="str">
        <f t="shared" si="4"/>
        <v>insert into dq_check_master (DQ_APP_NAME,DQ_CHECK_ID,DQ_CHECK_DESC,DQ_SRC_SCHEMA,,DQ_SRC_TBL,DQ_SRC_COL,DQ_THRESHOLD_PER,DQ_DETL_SQL,DQ_CHK_TYPE,dq_chk_created_dt)values('APP_AMLMKTE_L1','DQ_NN_AMC_BROKER_ACCOUNT_9','AMC_BROKER_ACCOUNT.ETL_FILEID','L1_AMLMKT_AMCG','AMC_BROKER_ACCOUNT','ETL_FILEID',5,'select 'DQ_NN_AMC_BROKER_ACCOUNT_9','AMC_BROKER_ACCOUNT.ETL_FILEID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pk8,AMC_BROKER_ACCOUNT.ETL_FILEID errcol   from AMC_BROKER_ACCOUNT where (AMC_BROKER_ACCOUNT.ETL_FILEID is   null or AMC_BROKER_ACCOUNT.ETL_FILEID = '')  ','NULL CHK','2016-07-13');</v>
      </c>
      <c r="U49" s="56" t="str">
        <f t="shared" si="2"/>
        <v>APP_AMLMKTE_L1~DQ_NN_AMC_BROKER_ACCOUNT_9~AMC_BROKER_ACCOUNT.ETL_FILEID~L1_AMLMKT_AMCG~AMC_BROKER_ACCOUNT~ETL_FILEID~5~select 'DQ_NN_AMC_BROKER_ACCOUNT_9','AMC_BROKER_ACCOUNT.ETL_FILEID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pk8,AMC_BROKER_ACCOUNT.ETL_FILEID errcol   from AMC_BROKER_ACCOUNT where (AMC_BROKER_ACCOUNT.ETL_FILEID is   null or AMC_BROKER_ACCOUNT.ETL_FILEID = '')  ~NULL CHK~2016-07-13</v>
      </c>
    </row>
    <row r="50" spans="1:21" x14ac:dyDescent="0.2">
      <c r="A50" s="51" t="s">
        <v>29</v>
      </c>
      <c r="B50" s="51" t="s">
        <v>30</v>
      </c>
      <c r="C50" s="51" t="s">
        <v>88</v>
      </c>
      <c r="D50" s="51" t="str">
        <f t="shared" si="0"/>
        <v>AMC_BROKER_ACCOUNT.EAP_AS_OF_DT</v>
      </c>
      <c r="E50" s="51" t="s">
        <v>79</v>
      </c>
      <c r="F50" s="51" t="s">
        <v>36</v>
      </c>
      <c r="G50" s="52" t="s">
        <v>34</v>
      </c>
      <c r="H50" s="52" t="s">
        <v>35</v>
      </c>
      <c r="I50" s="53" t="s">
        <v>36</v>
      </c>
      <c r="J50" s="51" t="s">
        <v>37</v>
      </c>
      <c r="K50" s="51"/>
      <c r="L50" s="51"/>
      <c r="M50" s="51"/>
      <c r="N50" s="51"/>
      <c r="O50" s="51"/>
      <c r="P50" s="54" t="s">
        <v>0</v>
      </c>
      <c r="Q50" s="55" t="s">
        <v>169</v>
      </c>
      <c r="R50" s="55" t="s">
        <v>38</v>
      </c>
      <c r="S50" s="54" t="str">
        <f t="shared" si="3"/>
        <v xml:space="preserve">select 'DQ_NN_AMC_BROKER_ACCOUNT_10','AMC_BROKER_ACCOUNT.ETL_FILEID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pk8,AMC_BROKER_ACCOUNT.EAP_AS_OF_DT errcol   from AMC_BROKER_ACCOUNT where (AMC_BROKER_ACCOUNT.EAP_AS_OF_DT is   null or AMC_BROKER_ACCOUNT.EAP_AS_OF_DT = '')  </v>
      </c>
      <c r="T50" s="56" t="str">
        <f t="shared" si="4"/>
        <v>insert into dq_check_master (DQ_APP_NAME,DQ_CHECK_ID,DQ_CHECK_DESC,DQ_SRC_SCHEMA,,DQ_SRC_TBL,DQ_SRC_COL,DQ_THRESHOLD_PER,DQ_DETL_SQL,DQ_CHK_TYPE,dq_chk_created_dt)values('APP_AMLMKTE_L1','DQ_NN_AMC_BROKER_ACCOUNT_10','AMC_BROKER_ACCOUNT.EAP_AS_OF_DT','L1_AMLMKT_AMCG','AMC_BROKER_ACCOUNT','EAP_AS_OF_DT',5,'select 'DQ_NN_AMC_BROKER_ACCOUNT_10','AMC_BROKER_ACCOUNT.ETL_FILEID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pk8,AMC_BROKER_ACCOUNT.EAP_AS_OF_DT errcol   from AMC_BROKER_ACCOUNT where (AMC_BROKER_ACCOUNT.EAP_AS_OF_DT is   null or AMC_BROKER_ACCOUNT.EAP_AS_OF_DT = '')  ','NULL CHK','2016-07-13');</v>
      </c>
      <c r="U50" s="56" t="str">
        <f t="shared" si="2"/>
        <v>APP_AMLMKTE_L1~DQ_NN_AMC_BROKER_ACCOUNT_10~AMC_BROKER_ACCOUNT.EAP_AS_OF_DT~L1_AMLMKT_AMCG~AMC_BROKER_ACCOUNT~EAP_AS_OF_DT~5~select 'DQ_NN_AMC_BROKER_ACCOUNT_10','AMC_BROKER_ACCOUNT.ETL_FILEID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pk8,AMC_BROKER_ACCOUNT.EAP_AS_OF_DT errcol   from AMC_BROKER_ACCOUNT where (AMC_BROKER_ACCOUNT.EAP_AS_OF_DT is   null or AMC_BROKER_ACCOUNT.EAP_AS_OF_DT = '')  ~NULL CHK~2016-07-13</v>
      </c>
    </row>
    <row r="51" spans="1:21" x14ac:dyDescent="0.2">
      <c r="A51" s="51" t="s">
        <v>29</v>
      </c>
      <c r="B51" s="51" t="s">
        <v>30</v>
      </c>
      <c r="C51" s="51" t="s">
        <v>89</v>
      </c>
      <c r="D51" s="51" t="str">
        <f t="shared" si="0"/>
        <v>AMC_BROKER_ACCOUNT.ACCOUNTTYPESTANDARD</v>
      </c>
      <c r="E51" s="51" t="s">
        <v>79</v>
      </c>
      <c r="F51" s="51" t="s">
        <v>59</v>
      </c>
      <c r="G51" s="52" t="s">
        <v>34</v>
      </c>
      <c r="H51" s="52" t="s">
        <v>35</v>
      </c>
      <c r="I51" s="53" t="s">
        <v>36</v>
      </c>
      <c r="J51" s="51" t="s">
        <v>37</v>
      </c>
      <c r="K51" s="51"/>
      <c r="L51" s="51"/>
      <c r="M51" s="51"/>
      <c r="N51" s="51"/>
      <c r="O51" s="51"/>
      <c r="P51" s="54" t="s">
        <v>0</v>
      </c>
      <c r="Q51" s="55" t="s">
        <v>169</v>
      </c>
      <c r="R51" s="55" t="s">
        <v>38</v>
      </c>
      <c r="S51" s="54" t="str">
        <f t="shared" si="3"/>
        <v xml:space="preserve">select 'DQ_NN_AMC_BROKER_ACCOUNT_11','AMC_BROKER_ACCOUNT.ETL_FILEID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pk8,AMC_BROKER_ACCOUNT.ACCOUNTTYPESTANDARD errcol   from AMC_BROKER_ACCOUNT where (AMC_BROKER_ACCOUNT.ACCOUNTTYPESTANDARD is   null or AMC_BROKER_ACCOUNT.ACCOUNTTYPESTANDARD = '')  </v>
      </c>
      <c r="T51" s="56" t="str">
        <f t="shared" si="4"/>
        <v>insert into dq_check_master (DQ_APP_NAME,DQ_CHECK_ID,DQ_CHECK_DESC,DQ_SRC_SCHEMA,,DQ_SRC_TBL,DQ_SRC_COL,DQ_THRESHOLD_PER,DQ_DETL_SQL,DQ_CHK_TYPE,dq_chk_created_dt)values('APP_AMLMKTE_L1','DQ_NN_AMC_BROKER_ACCOUNT_11','AMC_BROKER_ACCOUNT.ACCOUNTTYPESTANDARD','L1_AMLMKT_AMCG','AMC_BROKER_ACCOUNT','ACCOUNTTYPESTANDARD',5,'select 'DQ_NN_AMC_BROKER_ACCOUNT_11','AMC_BROKER_ACCOUNT.ETL_FILEID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pk8,AMC_BROKER_ACCOUNT.ACCOUNTTYPESTANDARD errcol   from AMC_BROKER_ACCOUNT where (AMC_BROKER_ACCOUNT.ACCOUNTTYPESTANDARD is   null or AMC_BROKER_ACCOUNT.ACCOUNTTYPESTANDARD = '')  ','NULL CHK','2016-07-13');</v>
      </c>
      <c r="U51" s="56" t="str">
        <f t="shared" si="2"/>
        <v>APP_AMLMKTE_L1~DQ_NN_AMC_BROKER_ACCOUNT_11~AMC_BROKER_ACCOUNT.ACCOUNTTYPESTANDARD~L1_AMLMKT_AMCG~AMC_BROKER_ACCOUNT~ACCOUNTTYPESTANDARD~5~select 'DQ_NN_AMC_BROKER_ACCOUNT_11','AMC_BROKER_ACCOUNT.ETL_FILEID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pk8,AMC_BROKER_ACCOUNT.ACCOUNTTYPESTANDARD errcol   from AMC_BROKER_ACCOUNT where (AMC_BROKER_ACCOUNT.ACCOUNTTYPESTANDARD is   null or AMC_BROKER_ACCOUNT.ACCOUNTTYPESTANDARD = '')  ~NULL CHK~2016-07-13</v>
      </c>
    </row>
    <row r="52" spans="1:21" x14ac:dyDescent="0.2">
      <c r="A52" s="51" t="s">
        <v>29</v>
      </c>
      <c r="B52" s="51" t="s">
        <v>30</v>
      </c>
      <c r="C52" s="51" t="s">
        <v>90</v>
      </c>
      <c r="D52" s="51" t="str">
        <f t="shared" si="0"/>
        <v>AMC_BROKER_ACCOUNT.MANAGEMENTGROUPNUMBER</v>
      </c>
      <c r="E52" s="51" t="s">
        <v>79</v>
      </c>
      <c r="F52" s="51" t="s">
        <v>76</v>
      </c>
      <c r="G52" s="52" t="s">
        <v>34</v>
      </c>
      <c r="H52" s="52" t="s">
        <v>35</v>
      </c>
      <c r="I52" s="53" t="s">
        <v>36</v>
      </c>
      <c r="J52" s="51" t="s">
        <v>37</v>
      </c>
      <c r="K52" s="51"/>
      <c r="L52" s="51"/>
      <c r="M52" s="51"/>
      <c r="N52" s="51"/>
      <c r="O52" s="51"/>
      <c r="P52" s="54" t="s">
        <v>0</v>
      </c>
      <c r="Q52" s="55" t="s">
        <v>169</v>
      </c>
      <c r="R52" s="55" t="s">
        <v>38</v>
      </c>
      <c r="S52" s="54" t="str">
        <f t="shared" si="3"/>
        <v xml:space="preserve">select 'DQ_NN_AMC_BROKER_ACCOUNT_12','AMC_BROKER_ACCOUNT.ETL_FILEID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pk8,AMC_BROKER_ACCOUNT.MANAGEMENTGROUPNUMBER errcol   from AMC_BROKER_ACCOUNT where (AMC_BROKER_ACCOUNT.MANAGEMENTGROUPNUMBER is   null or AMC_BROKER_ACCOUNT.MANAGEMENTGROUPNUMBER = '')  </v>
      </c>
      <c r="T52" s="56" t="str">
        <f t="shared" si="4"/>
        <v>insert into dq_check_master (DQ_APP_NAME,DQ_CHECK_ID,DQ_CHECK_DESC,DQ_SRC_SCHEMA,,DQ_SRC_TBL,DQ_SRC_COL,DQ_THRESHOLD_PER,DQ_DETL_SQL,DQ_CHK_TYPE,dq_chk_created_dt)values('APP_AMLMKTE_L1','DQ_NN_AMC_BROKER_ACCOUNT_12','AMC_BROKER_ACCOUNT.MANAGEMENTGROUPNUMBER','L1_AMLMKT_AMCG','AMC_BROKER_ACCOUNT','MANAGEMENTGROUPNUMBER',5,'select 'DQ_NN_AMC_BROKER_ACCOUNT_12','AMC_BROKER_ACCOUNT.ETL_FILEID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pk8,AMC_BROKER_ACCOUNT.MANAGEMENTGROUPNUMBER errcol   from AMC_BROKER_ACCOUNT where (AMC_BROKER_ACCOUNT.MANAGEMENTGROUPNUMBER is   null or AMC_BROKER_ACCOUNT.MANAGEMENTGROUPNUMBER = '')  ','NULL CHK','2016-07-13');</v>
      </c>
      <c r="U52" s="56" t="str">
        <f t="shared" si="2"/>
        <v>APP_AMLMKTE_L1~DQ_NN_AMC_BROKER_ACCOUNT_12~AMC_BROKER_ACCOUNT.MANAGEMENTGROUPNUMBER~L1_AMLMKT_AMCG~AMC_BROKER_ACCOUNT~MANAGEMENTGROUPNUMBER~5~select 'DQ_NN_AMC_BROKER_ACCOUNT_12','AMC_BROKER_ACCOUNT.ETL_FILEID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pk8,AMC_BROKER_ACCOUNT.MANAGEMENTGROUPNUMBER errcol   from AMC_BROKER_ACCOUNT where (AMC_BROKER_ACCOUNT.MANAGEMENTGROUPNUMBER is   null or AMC_BROKER_ACCOUNT.MANAGEMENTGROUPNUMBER = '')  ~NULL CHK~2016-07-13</v>
      </c>
    </row>
    <row r="53" spans="1:21" x14ac:dyDescent="0.2">
      <c r="A53" s="51" t="s">
        <v>29</v>
      </c>
      <c r="B53" s="51" t="s">
        <v>30</v>
      </c>
      <c r="C53" s="51" t="s">
        <v>91</v>
      </c>
      <c r="D53" s="51" t="str">
        <f>CONCATENATE(E53,".",F53)</f>
        <v>AMC_BROKER_ACCOUNT.GFCID</v>
      </c>
      <c r="E53" s="51" t="s">
        <v>79</v>
      </c>
      <c r="F53" s="51" t="s">
        <v>40</v>
      </c>
      <c r="G53" s="52" t="s">
        <v>34</v>
      </c>
      <c r="H53" s="52" t="s">
        <v>35</v>
      </c>
      <c r="I53" s="53" t="s">
        <v>36</v>
      </c>
      <c r="J53" s="51" t="s">
        <v>37</v>
      </c>
      <c r="K53" s="51"/>
      <c r="L53" s="51"/>
      <c r="M53" s="51"/>
      <c r="N53" s="51"/>
      <c r="O53" s="51"/>
      <c r="P53" s="54" t="s">
        <v>0</v>
      </c>
      <c r="Q53" s="55" t="s">
        <v>169</v>
      </c>
      <c r="R53" s="55" t="s">
        <v>38</v>
      </c>
      <c r="S53" s="54" t="str">
        <f t="shared" si="3"/>
        <v xml:space="preserve">select 'DQ_NN_AMC_BROKER_ACCOUNT_13','AMC_BROKER_ACCOUNT.ETL_FILEID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pk8,AMC_BROKER_ACCOUNT.GFCID errcol   from AMC_BROKER_ACCOUNT where (AMC_BROKER_ACCOUNT.GFCID is   null or AMC_BROKER_ACCOUNT.GFCID = '')  </v>
      </c>
      <c r="T53" s="56" t="str">
        <f t="shared" si="4"/>
        <v>insert into dq_check_master (DQ_APP_NAME,DQ_CHECK_ID,DQ_CHECK_DESC,DQ_SRC_SCHEMA,,DQ_SRC_TBL,DQ_SRC_COL,DQ_THRESHOLD_PER,DQ_DETL_SQL,DQ_CHK_TYPE,dq_chk_created_dt)values('APP_AMLMKTE_L1','DQ_NN_AMC_BROKER_ACCOUNT_13','AMC_BROKER_ACCOUNT.GFCID','L1_AMLMKT_AMCG','AMC_BROKER_ACCOUNT','GFCID',5,'select 'DQ_NN_AMC_BROKER_ACCOUNT_13','AMC_BROKER_ACCOUNT.ETL_FILEID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pk8,AMC_BROKER_ACCOUNT.GFCID errcol   from AMC_BROKER_ACCOUNT where (AMC_BROKER_ACCOUNT.GFCID is   null or AMC_BROKER_ACCOUNT.GFCID = '')  ','NULL CHK','2016-07-13');</v>
      </c>
      <c r="U53" s="56" t="str">
        <f t="shared" si="2"/>
        <v>APP_AMLMKTE_L1~DQ_NN_AMC_BROKER_ACCOUNT_13~AMC_BROKER_ACCOUNT.GFCID~L1_AMLMKT_AMCG~AMC_BROKER_ACCOUNT~GFCID~5~select 'DQ_NN_AMC_BROKER_ACCOUNT_13','AMC_BROKER_ACCOUNT.ETL_FILEID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pk8,AMC_BROKER_ACCOUNT.GFCID errcol   from AMC_BROKER_ACCOUNT where (AMC_BROKER_ACCOUNT.GFCID is   null or AMC_BROKER_ACCOUNT.GFCID = '')  ~NULL CHK~2016-07-13</v>
      </c>
    </row>
    <row r="54" spans="1:21" x14ac:dyDescent="0.2">
      <c r="A54" s="51" t="s">
        <v>29</v>
      </c>
      <c r="B54" s="51" t="s">
        <v>30</v>
      </c>
      <c r="C54" s="51" t="s">
        <v>92</v>
      </c>
      <c r="D54" s="51" t="str">
        <f>CONCATENATE(E54,".",F54)</f>
        <v>AMC_BROKER_ACCOUNT.IMSNUMBER</v>
      </c>
      <c r="E54" s="51" t="s">
        <v>79</v>
      </c>
      <c r="F54" s="51" t="s">
        <v>37</v>
      </c>
      <c r="G54" s="52" t="s">
        <v>34</v>
      </c>
      <c r="H54" s="52" t="s">
        <v>35</v>
      </c>
      <c r="I54" s="53" t="s">
        <v>36</v>
      </c>
      <c r="J54" s="51" t="s">
        <v>37</v>
      </c>
      <c r="K54" s="51"/>
      <c r="L54" s="51"/>
      <c r="M54" s="51"/>
      <c r="N54" s="51"/>
      <c r="O54" s="51"/>
      <c r="P54" s="54" t="s">
        <v>0</v>
      </c>
      <c r="Q54" s="55" t="s">
        <v>169</v>
      </c>
      <c r="R54" s="55" t="s">
        <v>38</v>
      </c>
      <c r="S54" s="54" t="str">
        <f t="shared" si="3"/>
        <v xml:space="preserve">select 'DQ_NN_AMC_BROKER_ACCOUNT_14','AMC_BROKER_ACCOUNT.ETL_FILEID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pk8,AMC_BROKER_ACCOUNT.IMSNUMBER errcol   from AMC_BROKER_ACCOUNT where (AMC_BROKER_ACCOUNT.IMSNUMBER is   null or AMC_BROKER_ACCOUNT.IMSNUMBER = '')  </v>
      </c>
      <c r="T54" s="56" t="str">
        <f t="shared" si="4"/>
        <v>insert into dq_check_master (DQ_APP_NAME,DQ_CHECK_ID,DQ_CHECK_DESC,DQ_SRC_SCHEMA,,DQ_SRC_TBL,DQ_SRC_COL,DQ_THRESHOLD_PER,DQ_DETL_SQL,DQ_CHK_TYPE,dq_chk_created_dt)values('APP_AMLMKTE_L1','DQ_NN_AMC_BROKER_ACCOUNT_14','AMC_BROKER_ACCOUNT.IMSNUMBER','L1_AMLMKT_AMCG','AMC_BROKER_ACCOUNT','IMSNUMBER',5,'select 'DQ_NN_AMC_BROKER_ACCOUNT_14','AMC_BROKER_ACCOUNT.ETL_FILEID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pk8,AMC_BROKER_ACCOUNT.IMSNUMBER errcol   from AMC_BROKER_ACCOUNT where (AMC_BROKER_ACCOUNT.IMSNUMBER is   null or AMC_BROKER_ACCOUNT.IMSNUMBER = '')  ','NULL CHK','2016-07-13');</v>
      </c>
      <c r="U54" s="56" t="str">
        <f t="shared" si="2"/>
        <v>APP_AMLMKTE_L1~DQ_NN_AMC_BROKER_ACCOUNT_14~AMC_BROKER_ACCOUNT.IMSNUMBER~L1_AMLMKT_AMCG~AMC_BROKER_ACCOUNT~IMSNUMBER~5~select 'DQ_NN_AMC_BROKER_ACCOUNT_14','AMC_BROKER_ACCOUNT.ETL_FILEID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pk8,AMC_BROKER_ACCOUNT.IMSNUMBER errcol   from AMC_BROKER_ACCOUNT where (AMC_BROKER_ACCOUNT.IMSNUMBER is   null or AMC_BROKER_ACCOUNT.IMSNUMBER = '')  ~NULL CHK~2016-07-13</v>
      </c>
    </row>
    <row r="55" spans="1:21" s="111" customFormat="1" x14ac:dyDescent="0.2">
      <c r="A55" s="102" t="s">
        <v>29</v>
      </c>
      <c r="B55" s="103" t="s">
        <v>96</v>
      </c>
      <c r="C55" s="102" t="s">
        <v>463</v>
      </c>
      <c r="D55" s="103" t="str">
        <f t="shared" ref="D55:D125" si="5">CONCATENATE(E55,".",F55)</f>
        <v>TRADE_EXECUTION.TRADE_INTRL_ID</v>
      </c>
      <c r="E55" s="102" t="s">
        <v>170</v>
      </c>
      <c r="F55" s="104" t="s">
        <v>98</v>
      </c>
      <c r="G55" s="105" t="s">
        <v>34</v>
      </c>
      <c r="H55" s="105" t="s">
        <v>35</v>
      </c>
      <c r="I55" s="52" t="s">
        <v>171</v>
      </c>
      <c r="J55" s="105" t="s">
        <v>98</v>
      </c>
      <c r="K55" s="102"/>
      <c r="L55" s="102"/>
      <c r="M55" s="102"/>
      <c r="N55" s="107"/>
      <c r="O55" s="107"/>
      <c r="P55" s="108" t="s">
        <v>0</v>
      </c>
      <c r="Q55" s="109" t="s">
        <v>169</v>
      </c>
      <c r="R55" s="109" t="s">
        <v>38</v>
      </c>
      <c r="S55" s="108" t="str">
        <f t="shared" si="3"/>
        <v xml:space="preserve">select 'DQ_NN_TRADE_EXECUTION_1','TRADE_EXECUTION.ETL_FILEID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pk8,TRADE_EXECUTION.TRADE_INTRL_ID errcol   from TRADE_EXECUTION where (TRADE_EXECUTION.TRADE_INTRL_ID is   null or TRADE_EXECUTION.TRADE_INTRL_ID = '')  </v>
      </c>
      <c r="T55" s="110" t="str">
        <f t="shared" si="4"/>
        <v>insert into dq_check_master (DQ_APP_NAME,DQ_CHECK_ID,DQ_CHECK_DESC,DQ_SRC_SCHEMA,,DQ_SRC_TBL,DQ_SRC_COL,DQ_THRESHOLD_PER,DQ_DETL_SQL,DQ_CHK_TYPE,dq_chk_created_dt)values('APP_AMLMKTE_L1','DQ_NN_TRADE_EXECUTION_1','TRADE_EXECUTION.TRADE_INTRL_ID','L1_AMLMKT_MDWE','TRADE_EXECUTION','TRADE_INTRL_ID',5,'select 'DQ_NN_TRADE_EXECUTION_1','TRADE_EXECUTION.ETL_FILEID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pk8,TRADE_EXECUTION.TRADE_INTRL_ID errcol   from TRADE_EXECUTION where (TRADE_EXECUTION.TRADE_INTRL_ID is   null or TRADE_EXECUTION.TRADE_INTRL_ID = '')  ','NULL CHK','2016-07-13');</v>
      </c>
      <c r="U55" s="56" t="str">
        <f t="shared" si="2"/>
        <v>APP_AMLMKTE_L1~DQ_NN_TRADE_EXECUTION_1~TRADE_EXECUTION.TRADE_INTRL_ID~L1_AMLMKT_MDWE~TRADE_EXECUTION~TRADE_INTRL_ID~5~select 'DQ_NN_TRADE_EXECUTION_1','TRADE_EXECUTION.ETL_FILEID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pk8,TRADE_EXECUTION.TRADE_INTRL_ID errcol   from TRADE_EXECUTION where (TRADE_EXECUTION.TRADE_INTRL_ID is   null or TRADE_EXECUTION.TRADE_INTRL_ID = '')  ~NULL CHK~2016-07-13</v>
      </c>
    </row>
    <row r="56" spans="1:21" x14ac:dyDescent="0.2">
      <c r="A56" s="51" t="s">
        <v>29</v>
      </c>
      <c r="B56" s="57" t="s">
        <v>96</v>
      </c>
      <c r="C56" s="51" t="s">
        <v>464</v>
      </c>
      <c r="D56" s="57" t="str">
        <f t="shared" si="5"/>
        <v>TRADE_EXECUTION.TRD_EX_EVENT_TYPE_CD</v>
      </c>
      <c r="E56" s="51" t="s">
        <v>170</v>
      </c>
      <c r="F56" s="58" t="s">
        <v>97</v>
      </c>
      <c r="G56" s="52" t="s">
        <v>34</v>
      </c>
      <c r="H56" s="52" t="s">
        <v>35</v>
      </c>
      <c r="I56" s="52" t="s">
        <v>171</v>
      </c>
      <c r="J56" s="52" t="s">
        <v>98</v>
      </c>
      <c r="K56" s="51"/>
      <c r="L56" s="51"/>
      <c r="M56" s="51"/>
      <c r="N56" s="59"/>
      <c r="O56" s="59"/>
      <c r="P56" s="54" t="s">
        <v>0</v>
      </c>
      <c r="Q56" s="55" t="s">
        <v>169</v>
      </c>
      <c r="R56" s="55" t="s">
        <v>38</v>
      </c>
      <c r="S56" s="54" t="str">
        <f t="shared" si="3"/>
        <v xml:space="preserve">select 'DQ_NN_TRADE_EXECUTION_2','TRADE_EXECUTION.ETL_FILEID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pk8,TRADE_EXECUTION.TRD_EX_EVENT_TYPE_CD errcol   from TRADE_EXECUTION where (TRADE_EXECUTION.TRD_EX_EVENT_TYPE_CD is   null or TRADE_EXECUTION.TRD_EX_EVENT_TYPE_CD = '')  </v>
      </c>
      <c r="T56" s="56" t="str">
        <f t="shared" si="4"/>
        <v>insert into dq_check_master (DQ_APP_NAME,DQ_CHECK_ID,DQ_CHECK_DESC,DQ_SRC_SCHEMA,,DQ_SRC_TBL,DQ_SRC_COL,DQ_THRESHOLD_PER,DQ_DETL_SQL,DQ_CHK_TYPE,dq_chk_created_dt)values('APP_AMLMKTE_L1','DQ_NN_TRADE_EXECUTION_2','TRADE_EXECUTION.TRD_EX_EVENT_TYPE_CD','L1_AMLMKT_MDWE','TRADE_EXECUTION','TRD_EX_EVENT_TYPE_CD',5,'select 'DQ_NN_TRADE_EXECUTION_2','TRADE_EXECUTION.ETL_FILEID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pk8,TRADE_EXECUTION.TRD_EX_EVENT_TYPE_CD errcol   from TRADE_EXECUTION where (TRADE_EXECUTION.TRD_EX_EVENT_TYPE_CD is   null or TRADE_EXECUTION.TRD_EX_EVENT_TYPE_CD = '')  ','NULL CHK','2016-07-13');</v>
      </c>
      <c r="U56" s="56" t="str">
        <f t="shared" si="2"/>
        <v>APP_AMLMKTE_L1~DQ_NN_TRADE_EXECUTION_2~TRADE_EXECUTION.TRD_EX_EVENT_TYPE_CD~L1_AMLMKT_MDWE~TRADE_EXECUTION~TRD_EX_EVENT_TYPE_CD~5~select 'DQ_NN_TRADE_EXECUTION_2','TRADE_EXECUTION.ETL_FILEID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pk8,TRADE_EXECUTION.TRD_EX_EVENT_TYPE_CD errcol   from TRADE_EXECUTION where (TRADE_EXECUTION.TRD_EX_EVENT_TYPE_CD is   null or TRADE_EXECUTION.TRD_EX_EVENT_TYPE_CD = '')  ~NULL CHK~2016-07-13</v>
      </c>
    </row>
    <row r="57" spans="1:21" x14ac:dyDescent="0.2">
      <c r="A57" s="51" t="s">
        <v>29</v>
      </c>
      <c r="B57" s="57" t="s">
        <v>96</v>
      </c>
      <c r="C57" s="51" t="s">
        <v>465</v>
      </c>
      <c r="D57" s="57" t="str">
        <f t="shared" si="5"/>
        <v>TRADE_EXECUTION.TRADE_DT</v>
      </c>
      <c r="E57" s="51" t="s">
        <v>170</v>
      </c>
      <c r="F57" s="58" t="s">
        <v>121</v>
      </c>
      <c r="G57" s="52" t="s">
        <v>34</v>
      </c>
      <c r="H57" s="52" t="s">
        <v>35</v>
      </c>
      <c r="I57" s="52" t="s">
        <v>171</v>
      </c>
      <c r="J57" s="52" t="s">
        <v>98</v>
      </c>
      <c r="K57" s="51"/>
      <c r="L57" s="51"/>
      <c r="M57" s="51"/>
      <c r="N57" s="59"/>
      <c r="O57" s="59"/>
      <c r="P57" s="54" t="s">
        <v>0</v>
      </c>
      <c r="Q57" s="55" t="s">
        <v>169</v>
      </c>
      <c r="R57" s="55" t="s">
        <v>38</v>
      </c>
      <c r="S57" s="54" t="str">
        <f t="shared" si="3"/>
        <v xml:space="preserve">select 'DQ_NN_TRADE_EXECUTION_3','TRADE_EXECUTION.ETL_FILEID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pk8,TRADE_EXECUTION.TRADE_DT errcol   from TRADE_EXECUTION where (TRADE_EXECUTION.TRADE_DT is   null or TRADE_EXECUTION.TRADE_DT = '')  </v>
      </c>
      <c r="T57" s="56" t="str">
        <f t="shared" si="4"/>
        <v>insert into dq_check_master (DQ_APP_NAME,DQ_CHECK_ID,DQ_CHECK_DESC,DQ_SRC_SCHEMA,,DQ_SRC_TBL,DQ_SRC_COL,DQ_THRESHOLD_PER,DQ_DETL_SQL,DQ_CHK_TYPE,dq_chk_created_dt)values('APP_AMLMKTE_L1','DQ_NN_TRADE_EXECUTION_3','TRADE_EXECUTION.TRADE_DT','L1_AMLMKT_MDWE','TRADE_EXECUTION','TRADE_DT',5,'select 'DQ_NN_TRADE_EXECUTION_3','TRADE_EXECUTION.ETL_FILEID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pk8,TRADE_EXECUTION.TRADE_DT errcol   from TRADE_EXECUTION where (TRADE_EXECUTION.TRADE_DT is   null or TRADE_EXECUTION.TRADE_DT = '')  ','NULL CHK','2016-07-13');</v>
      </c>
      <c r="U57" s="56" t="str">
        <f t="shared" si="2"/>
        <v>APP_AMLMKTE_L1~DQ_NN_TRADE_EXECUTION_3~TRADE_EXECUTION.TRADE_DT~L1_AMLMKT_MDWE~TRADE_EXECUTION~TRADE_DT~5~select 'DQ_NN_TRADE_EXECUTION_3','TRADE_EXECUTION.ETL_FILEID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pk8,TRADE_EXECUTION.TRADE_DT errcol   from TRADE_EXECUTION where (TRADE_EXECUTION.TRADE_DT is   null or TRADE_EXECUTION.TRADE_DT = '')  ~NULL CHK~2016-07-13</v>
      </c>
    </row>
    <row r="58" spans="1:21" x14ac:dyDescent="0.2">
      <c r="A58" s="51" t="s">
        <v>29</v>
      </c>
      <c r="B58" s="57" t="s">
        <v>96</v>
      </c>
      <c r="C58" s="51" t="s">
        <v>466</v>
      </c>
      <c r="D58" s="57" t="str">
        <f t="shared" si="5"/>
        <v>TRADE_EXECUTION.TRADE_TM</v>
      </c>
      <c r="E58" s="51" t="s">
        <v>170</v>
      </c>
      <c r="F58" s="58" t="s">
        <v>122</v>
      </c>
      <c r="G58" s="52" t="s">
        <v>34</v>
      </c>
      <c r="H58" s="52" t="s">
        <v>35</v>
      </c>
      <c r="I58" s="52" t="s">
        <v>171</v>
      </c>
      <c r="J58" s="52" t="s">
        <v>98</v>
      </c>
      <c r="K58" s="51"/>
      <c r="L58" s="51"/>
      <c r="M58" s="51"/>
      <c r="N58" s="60"/>
      <c r="O58" s="60"/>
      <c r="P58" s="54" t="s">
        <v>0</v>
      </c>
      <c r="Q58" s="55" t="s">
        <v>169</v>
      </c>
      <c r="R58" s="55" t="s">
        <v>38</v>
      </c>
      <c r="S58" s="54" t="str">
        <f t="shared" si="3"/>
        <v xml:space="preserve">select 'DQ_NN_TRADE_EXECUTION_4','TRADE_EXECUTION.ETL_FILEID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pk8,TRADE_EXECUTION.TRADE_TM errcol   from TRADE_EXECUTION where (TRADE_EXECUTION.TRADE_TM is   null or TRADE_EXECUTION.TRADE_TM = '')  </v>
      </c>
      <c r="T58" s="56" t="str">
        <f t="shared" si="4"/>
        <v>insert into dq_check_master (DQ_APP_NAME,DQ_CHECK_ID,DQ_CHECK_DESC,DQ_SRC_SCHEMA,,DQ_SRC_TBL,DQ_SRC_COL,DQ_THRESHOLD_PER,DQ_DETL_SQL,DQ_CHK_TYPE,dq_chk_created_dt)values('APP_AMLMKTE_L1','DQ_NN_TRADE_EXECUTION_4','TRADE_EXECUTION.TRADE_TM','L1_AMLMKT_MDWE','TRADE_EXECUTION','TRADE_TM',5,'select 'DQ_NN_TRADE_EXECUTION_4','TRADE_EXECUTION.ETL_FILEID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pk8,TRADE_EXECUTION.TRADE_TM errcol   from TRADE_EXECUTION where (TRADE_EXECUTION.TRADE_TM is   null or TRADE_EXECUTION.TRADE_TM = '')  ','NULL CHK','2016-07-13');</v>
      </c>
      <c r="U58" s="56" t="str">
        <f t="shared" si="2"/>
        <v>APP_AMLMKTE_L1~DQ_NN_TRADE_EXECUTION_4~TRADE_EXECUTION.TRADE_TM~L1_AMLMKT_MDWE~TRADE_EXECUTION~TRADE_TM~5~select 'DQ_NN_TRADE_EXECUTION_4','TRADE_EXECUTION.ETL_FILEID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pk8,TRADE_EXECUTION.TRADE_TM errcol   from TRADE_EXECUTION where (TRADE_EXECUTION.TRADE_TM is   null or TRADE_EXECUTION.TRADE_TM = '')  ~NULL CHK~2016-07-13</v>
      </c>
    </row>
    <row r="59" spans="1:21" x14ac:dyDescent="0.2">
      <c r="A59" s="51" t="s">
        <v>29</v>
      </c>
      <c r="B59" s="57" t="s">
        <v>96</v>
      </c>
      <c r="C59" s="51" t="s">
        <v>467</v>
      </c>
      <c r="D59" s="57" t="str">
        <f t="shared" si="5"/>
        <v>TRADE_EXECUTION.TRD_EX_EVENT_DT</v>
      </c>
      <c r="E59" s="51" t="s">
        <v>170</v>
      </c>
      <c r="F59" s="58" t="s">
        <v>123</v>
      </c>
      <c r="G59" s="52" t="s">
        <v>34</v>
      </c>
      <c r="H59" s="52" t="s">
        <v>35</v>
      </c>
      <c r="I59" s="52" t="s">
        <v>171</v>
      </c>
      <c r="J59" s="52" t="s">
        <v>98</v>
      </c>
      <c r="K59" s="51"/>
      <c r="L59" s="51"/>
      <c r="M59" s="51"/>
      <c r="N59" s="59"/>
      <c r="O59" s="59"/>
      <c r="P59" s="54" t="s">
        <v>0</v>
      </c>
      <c r="Q59" s="55" t="s">
        <v>169</v>
      </c>
      <c r="R59" s="55" t="s">
        <v>38</v>
      </c>
      <c r="S59" s="54" t="str">
        <f t="shared" si="3"/>
        <v xml:space="preserve">select 'DQ_NN_TRADE_EXECUTION_5','TRADE_EXECUTION.ETL_FILEID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pk8,TRADE_EXECUTION.TRD_EX_EVENT_DT errcol   from TRADE_EXECUTION where (TRADE_EXECUTION.TRD_EX_EVENT_DT is   null or TRADE_EXECUTION.TRD_EX_EVENT_DT = '')  </v>
      </c>
      <c r="T59" s="56" t="str">
        <f t="shared" si="4"/>
        <v>insert into dq_check_master (DQ_APP_NAME,DQ_CHECK_ID,DQ_CHECK_DESC,DQ_SRC_SCHEMA,,DQ_SRC_TBL,DQ_SRC_COL,DQ_THRESHOLD_PER,DQ_DETL_SQL,DQ_CHK_TYPE,dq_chk_created_dt)values('APP_AMLMKTE_L1','DQ_NN_TRADE_EXECUTION_5','TRADE_EXECUTION.TRD_EX_EVENT_DT','L1_AMLMKT_MDWE','TRADE_EXECUTION','TRD_EX_EVENT_DT',5,'select 'DQ_NN_TRADE_EXECUTION_5','TRADE_EXECUTION.ETL_FILEID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pk8,TRADE_EXECUTION.TRD_EX_EVENT_DT errcol   from TRADE_EXECUTION where (TRADE_EXECUTION.TRD_EX_EVENT_DT is   null or TRADE_EXECUTION.TRD_EX_EVENT_DT = '')  ','NULL CHK','2016-07-13');</v>
      </c>
      <c r="U59" s="56" t="str">
        <f t="shared" si="2"/>
        <v>APP_AMLMKTE_L1~DQ_NN_TRADE_EXECUTION_5~TRADE_EXECUTION.TRD_EX_EVENT_DT~L1_AMLMKT_MDWE~TRADE_EXECUTION~TRD_EX_EVENT_DT~5~select 'DQ_NN_TRADE_EXECUTION_5','TRADE_EXECUTION.ETL_FILEID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pk8,TRADE_EXECUTION.TRD_EX_EVENT_DT errcol   from TRADE_EXECUTION where (TRADE_EXECUTION.TRD_EX_EVENT_DT is   null or TRADE_EXECUTION.TRD_EX_EVENT_DT = '')  ~NULL CHK~2016-07-13</v>
      </c>
    </row>
    <row r="60" spans="1:21" x14ac:dyDescent="0.2">
      <c r="A60" s="51" t="s">
        <v>29</v>
      </c>
      <c r="B60" s="57" t="s">
        <v>96</v>
      </c>
      <c r="C60" s="51" t="s">
        <v>468</v>
      </c>
      <c r="D60" s="57" t="str">
        <f t="shared" si="5"/>
        <v>TRADE_EXECUTION.TRD_EX_EVENT_TM</v>
      </c>
      <c r="E60" s="51" t="s">
        <v>170</v>
      </c>
      <c r="F60" s="58" t="s">
        <v>124</v>
      </c>
      <c r="G60" s="52" t="s">
        <v>34</v>
      </c>
      <c r="H60" s="52" t="s">
        <v>35</v>
      </c>
      <c r="I60" s="52" t="s">
        <v>171</v>
      </c>
      <c r="J60" s="52" t="s">
        <v>98</v>
      </c>
      <c r="K60" s="51"/>
      <c r="L60" s="51"/>
      <c r="M60" s="51"/>
      <c r="N60" s="59"/>
      <c r="O60" s="59"/>
      <c r="P60" s="54" t="s">
        <v>0</v>
      </c>
      <c r="Q60" s="55" t="s">
        <v>169</v>
      </c>
      <c r="R60" s="55" t="s">
        <v>38</v>
      </c>
      <c r="S60" s="54" t="str">
        <f t="shared" si="3"/>
        <v xml:space="preserve">select 'DQ_NN_TRADE_EXECUTION_6','TRADE_EXECUTION.ETL_FILEID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pk8,TRADE_EXECUTION.TRD_EX_EVENT_TM errcol   from TRADE_EXECUTION where (TRADE_EXECUTION.TRD_EX_EVENT_TM is   null or TRADE_EXECUTION.TRD_EX_EVENT_TM = '')  </v>
      </c>
      <c r="T60" s="56" t="str">
        <f t="shared" si="4"/>
        <v>insert into dq_check_master (DQ_APP_NAME,DQ_CHECK_ID,DQ_CHECK_DESC,DQ_SRC_SCHEMA,,DQ_SRC_TBL,DQ_SRC_COL,DQ_THRESHOLD_PER,DQ_DETL_SQL,DQ_CHK_TYPE,dq_chk_created_dt)values('APP_AMLMKTE_L1','DQ_NN_TRADE_EXECUTION_6','TRADE_EXECUTION.TRD_EX_EVENT_TM','L1_AMLMKT_MDWE','TRADE_EXECUTION','TRD_EX_EVENT_TM',5,'select 'DQ_NN_TRADE_EXECUTION_6','TRADE_EXECUTION.ETL_FILEID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pk8,TRADE_EXECUTION.TRD_EX_EVENT_TM errcol   from TRADE_EXECUTION where (TRADE_EXECUTION.TRD_EX_EVENT_TM is   null or TRADE_EXECUTION.TRD_EX_EVENT_TM = '')  ','NULL CHK','2016-07-13');</v>
      </c>
      <c r="U60" s="56" t="str">
        <f t="shared" si="2"/>
        <v>APP_AMLMKTE_L1~DQ_NN_TRADE_EXECUTION_6~TRADE_EXECUTION.TRD_EX_EVENT_TM~L1_AMLMKT_MDWE~TRADE_EXECUTION~TRD_EX_EVENT_TM~5~select 'DQ_NN_TRADE_EXECUTION_6','TRADE_EXECUTION.ETL_FILEID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pk8,TRADE_EXECUTION.TRD_EX_EVENT_TM errcol   from TRADE_EXECUTION where (TRADE_EXECUTION.TRD_EX_EVENT_TM is   null or TRADE_EXECUTION.TRD_EX_EVENT_TM = '')  ~NULL CHK~2016-07-13</v>
      </c>
    </row>
    <row r="61" spans="1:21" x14ac:dyDescent="0.2">
      <c r="A61" s="51" t="s">
        <v>29</v>
      </c>
      <c r="B61" s="57" t="s">
        <v>96</v>
      </c>
      <c r="C61" s="51" t="s">
        <v>469</v>
      </c>
      <c r="D61" s="57" t="str">
        <f t="shared" si="5"/>
        <v>TRADE_EXECUTION.TRADE_PURP_CD</v>
      </c>
      <c r="E61" s="51" t="s">
        <v>170</v>
      </c>
      <c r="F61" s="58" t="s">
        <v>100</v>
      </c>
      <c r="G61" s="52" t="s">
        <v>34</v>
      </c>
      <c r="H61" s="52" t="s">
        <v>35</v>
      </c>
      <c r="I61" s="52" t="s">
        <v>171</v>
      </c>
      <c r="J61" s="52" t="s">
        <v>98</v>
      </c>
      <c r="K61" s="51"/>
      <c r="L61" s="51"/>
      <c r="M61" s="51"/>
      <c r="N61" s="59"/>
      <c r="O61" s="59"/>
      <c r="P61" s="54" t="s">
        <v>0</v>
      </c>
      <c r="Q61" s="55" t="s">
        <v>169</v>
      </c>
      <c r="R61" s="55" t="s">
        <v>38</v>
      </c>
      <c r="S61" s="54" t="str">
        <f t="shared" si="3"/>
        <v xml:space="preserve">select 'DQ_NN_TRADE_EXECUTION_7','TRADE_EXECUTION.ETL_FILEID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pk8,TRADE_EXECUTION.TRADE_PURP_CD errcol   from TRADE_EXECUTION where (TRADE_EXECUTION.TRADE_PURP_CD is   null or TRADE_EXECUTION.TRADE_PURP_CD = '')  </v>
      </c>
      <c r="T61" s="56" t="str">
        <f t="shared" si="4"/>
        <v>insert into dq_check_master (DQ_APP_NAME,DQ_CHECK_ID,DQ_CHECK_DESC,DQ_SRC_SCHEMA,,DQ_SRC_TBL,DQ_SRC_COL,DQ_THRESHOLD_PER,DQ_DETL_SQL,DQ_CHK_TYPE,dq_chk_created_dt)values('APP_AMLMKTE_L1','DQ_NN_TRADE_EXECUTION_7','TRADE_EXECUTION.TRADE_PURP_CD','L1_AMLMKT_MDWE','TRADE_EXECUTION','TRADE_PURP_CD',5,'select 'DQ_NN_TRADE_EXECUTION_7','TRADE_EXECUTION.ETL_FILEID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pk8,TRADE_EXECUTION.TRADE_PURP_CD errcol   from TRADE_EXECUTION where (TRADE_EXECUTION.TRADE_PURP_CD is   null or TRADE_EXECUTION.TRADE_PURP_CD = '')  ','NULL CHK','2016-07-13');</v>
      </c>
      <c r="U61" s="56" t="str">
        <f t="shared" si="2"/>
        <v>APP_AMLMKTE_L1~DQ_NN_TRADE_EXECUTION_7~TRADE_EXECUTION.TRADE_PURP_CD~L1_AMLMKT_MDWE~TRADE_EXECUTION~TRADE_PURP_CD~5~select 'DQ_NN_TRADE_EXECUTION_7','TRADE_EXECUTION.ETL_FILEID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pk8,TRADE_EXECUTION.TRADE_PURP_CD errcol   from TRADE_EXECUTION where (TRADE_EXECUTION.TRADE_PURP_CD is   null or TRADE_EXECUTION.TRADE_PURP_CD = '')  ~NULL CHK~2016-07-13</v>
      </c>
    </row>
    <row r="62" spans="1:21" x14ac:dyDescent="0.2">
      <c r="A62" s="51" t="s">
        <v>29</v>
      </c>
      <c r="B62" s="57" t="s">
        <v>96</v>
      </c>
      <c r="C62" s="51" t="s">
        <v>470</v>
      </c>
      <c r="D62" s="57" t="str">
        <f t="shared" si="5"/>
        <v>TRADE_EXECUTION.FIRM_ID</v>
      </c>
      <c r="E62" s="51" t="s">
        <v>170</v>
      </c>
      <c r="F62" s="58" t="s">
        <v>130</v>
      </c>
      <c r="G62" s="52" t="s">
        <v>34</v>
      </c>
      <c r="H62" s="52" t="s">
        <v>35</v>
      </c>
      <c r="I62" s="52" t="s">
        <v>171</v>
      </c>
      <c r="J62" s="52" t="s">
        <v>98</v>
      </c>
      <c r="K62" s="51"/>
      <c r="L62" s="51"/>
      <c r="M62" s="51"/>
      <c r="N62" s="59"/>
      <c r="O62" s="59"/>
      <c r="P62" s="54" t="s">
        <v>0</v>
      </c>
      <c r="Q62" s="55" t="s">
        <v>169</v>
      </c>
      <c r="R62" s="55" t="s">
        <v>38</v>
      </c>
      <c r="S62" s="54" t="str">
        <f t="shared" si="3"/>
        <v xml:space="preserve">select 'DQ_NN_TRADE_EXECUTION_8','TRADE_EXECUTION.ETL_FILEID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pk8,TRADE_EXECUTION.FIRM_ID errcol   from TRADE_EXECUTION where (TRADE_EXECUTION.FIRM_ID is   null or TRADE_EXECUTION.FIRM_ID = '')  </v>
      </c>
      <c r="T62" s="56" t="str">
        <f t="shared" si="4"/>
        <v>insert into dq_check_master (DQ_APP_NAME,DQ_CHECK_ID,DQ_CHECK_DESC,DQ_SRC_SCHEMA,,DQ_SRC_TBL,DQ_SRC_COL,DQ_THRESHOLD_PER,DQ_DETL_SQL,DQ_CHK_TYPE,dq_chk_created_dt)values('APP_AMLMKTE_L1','DQ_NN_TRADE_EXECUTION_8','TRADE_EXECUTION.FIRM_ID','L1_AMLMKT_MDWE','TRADE_EXECUTION','FIRM_ID',5,'select 'DQ_NN_TRADE_EXECUTION_8','TRADE_EXECUTION.ETL_FILEID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pk8,TRADE_EXECUTION.FIRM_ID errcol   from TRADE_EXECUTION where (TRADE_EXECUTION.FIRM_ID is   null or TRADE_EXECUTION.FIRM_ID = '')  ','NULL CHK','2016-07-13');</v>
      </c>
      <c r="U62" s="56" t="str">
        <f t="shared" si="2"/>
        <v>APP_AMLMKTE_L1~DQ_NN_TRADE_EXECUTION_8~TRADE_EXECUTION.FIRM_ID~L1_AMLMKT_MDWE~TRADE_EXECUTION~FIRM_ID~5~select 'DQ_NN_TRADE_EXECUTION_8','TRADE_EXECUTION.ETL_FILEID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pk8,TRADE_EXECUTION.FIRM_ID errcol   from TRADE_EXECUTION where (TRADE_EXECUTION.FIRM_ID is   null or TRADE_EXECUTION.FIRM_ID = '')  ~NULL CHK~2016-07-13</v>
      </c>
    </row>
    <row r="63" spans="1:21" x14ac:dyDescent="0.2">
      <c r="A63" s="51" t="s">
        <v>29</v>
      </c>
      <c r="B63" s="57" t="s">
        <v>96</v>
      </c>
      <c r="C63" s="51" t="s">
        <v>471</v>
      </c>
      <c r="D63" s="57" t="str">
        <f t="shared" si="5"/>
        <v>TRADE_EXECUTION.TRADE_BUYER_ID</v>
      </c>
      <c r="E63" s="51" t="s">
        <v>170</v>
      </c>
      <c r="F63" s="58" t="s">
        <v>131</v>
      </c>
      <c r="G63" s="52" t="s">
        <v>34</v>
      </c>
      <c r="H63" s="52" t="s">
        <v>35</v>
      </c>
      <c r="I63" s="52" t="s">
        <v>171</v>
      </c>
      <c r="J63" s="52" t="s">
        <v>98</v>
      </c>
      <c r="K63" s="51"/>
      <c r="L63" s="51"/>
      <c r="M63" s="51"/>
      <c r="N63" s="59"/>
      <c r="O63" s="59"/>
      <c r="P63" s="54" t="s">
        <v>0</v>
      </c>
      <c r="Q63" s="55" t="s">
        <v>169</v>
      </c>
      <c r="R63" s="55" t="s">
        <v>38</v>
      </c>
      <c r="S63" s="54" t="str">
        <f t="shared" si="3"/>
        <v xml:space="preserve">select 'DQ_NN_TRADE_EXECUTION_9','TRADE_EXECUTION.ETL_FILEID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pk8,TRADE_EXECUTION.TRADE_BUYER_ID errcol   from TRADE_EXECUTION where (TRADE_EXECUTION.TRADE_BUYER_ID is   null or TRADE_EXECUTION.TRADE_BUYER_ID = '')  </v>
      </c>
      <c r="T63" s="56" t="str">
        <f t="shared" si="4"/>
        <v>insert into dq_check_master (DQ_APP_NAME,DQ_CHECK_ID,DQ_CHECK_DESC,DQ_SRC_SCHEMA,,DQ_SRC_TBL,DQ_SRC_COL,DQ_THRESHOLD_PER,DQ_DETL_SQL,DQ_CHK_TYPE,dq_chk_created_dt)values('APP_AMLMKTE_L1','DQ_NN_TRADE_EXECUTION_9','TRADE_EXECUTION.TRADE_BUYER_ID','L1_AMLMKT_MDWE','TRADE_EXECUTION','TRADE_BUYER_ID',5,'select 'DQ_NN_TRADE_EXECUTION_9','TRADE_EXECUTION.ETL_FILEID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pk8,TRADE_EXECUTION.TRADE_BUYER_ID errcol   from TRADE_EXECUTION where (TRADE_EXECUTION.TRADE_BUYER_ID is   null or TRADE_EXECUTION.TRADE_BUYER_ID = '')  ','NULL CHK','2016-07-13');</v>
      </c>
      <c r="U63" s="56" t="str">
        <f t="shared" si="2"/>
        <v>APP_AMLMKTE_L1~DQ_NN_TRADE_EXECUTION_9~TRADE_EXECUTION.TRADE_BUYER_ID~L1_AMLMKT_MDWE~TRADE_EXECUTION~TRADE_BUYER_ID~5~select 'DQ_NN_TRADE_EXECUTION_9','TRADE_EXECUTION.ETL_FILEID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pk8,TRADE_EXECUTION.TRADE_BUYER_ID errcol   from TRADE_EXECUTION where (TRADE_EXECUTION.TRADE_BUYER_ID is   null or TRADE_EXECUTION.TRADE_BUYER_ID = '')  ~NULL CHK~2016-07-13</v>
      </c>
    </row>
    <row r="64" spans="1:21" x14ac:dyDescent="0.2">
      <c r="A64" s="51" t="s">
        <v>29</v>
      </c>
      <c r="B64" s="57" t="s">
        <v>96</v>
      </c>
      <c r="C64" s="51" t="s">
        <v>472</v>
      </c>
      <c r="D64" s="57" t="str">
        <f t="shared" si="5"/>
        <v>TRADE_EXECUTION.BUYER_ACCT_INTRL_ID</v>
      </c>
      <c r="E64" s="51" t="s">
        <v>170</v>
      </c>
      <c r="F64" s="58" t="s">
        <v>128</v>
      </c>
      <c r="G64" s="52" t="s">
        <v>34</v>
      </c>
      <c r="H64" s="52" t="s">
        <v>35</v>
      </c>
      <c r="I64" s="52" t="s">
        <v>171</v>
      </c>
      <c r="J64" s="52" t="s">
        <v>98</v>
      </c>
      <c r="K64" s="51"/>
      <c r="L64" s="51"/>
      <c r="M64" s="51"/>
      <c r="N64" s="59"/>
      <c r="O64" s="59"/>
      <c r="P64" s="54" t="s">
        <v>0</v>
      </c>
      <c r="Q64" s="55" t="s">
        <v>169</v>
      </c>
      <c r="R64" s="55" t="s">
        <v>38</v>
      </c>
      <c r="S64" s="54" t="str">
        <f t="shared" si="3"/>
        <v xml:space="preserve">select 'DQ_NN_TRADE_EXECUTION_10','TRADE_EXECUTION.ETL_FILEID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pk8,TRADE_EXECUTION.BUYER_ACCT_INTRL_ID errcol   from TRADE_EXECUTION where (TRADE_EXECUTION.BUYER_ACCT_INTRL_ID is   null or TRADE_EXECUTION.BUYER_ACCT_INTRL_ID = '')  </v>
      </c>
      <c r="T64" s="56" t="str">
        <f t="shared" si="4"/>
        <v>insert into dq_check_master (DQ_APP_NAME,DQ_CHECK_ID,DQ_CHECK_DESC,DQ_SRC_SCHEMA,,DQ_SRC_TBL,DQ_SRC_COL,DQ_THRESHOLD_PER,DQ_DETL_SQL,DQ_CHK_TYPE,dq_chk_created_dt)values('APP_AMLMKTE_L1','DQ_NN_TRADE_EXECUTION_10','TRADE_EXECUTION.BUYER_ACCT_INTRL_ID','L1_AMLMKT_MDWE','TRADE_EXECUTION','BUYER_ACCT_INTRL_ID',5,'select 'DQ_NN_TRADE_EXECUTION_10','TRADE_EXECUTION.ETL_FILEID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pk8,TRADE_EXECUTION.BUYER_ACCT_INTRL_ID errcol   from TRADE_EXECUTION where (TRADE_EXECUTION.BUYER_ACCT_INTRL_ID is   null or TRADE_EXECUTION.BUYER_ACCT_INTRL_ID = '')  ','NULL CHK','2016-07-13');</v>
      </c>
      <c r="U64" s="56" t="str">
        <f t="shared" si="2"/>
        <v>APP_AMLMKTE_L1~DQ_NN_TRADE_EXECUTION_10~TRADE_EXECUTION.BUYER_ACCT_INTRL_ID~L1_AMLMKT_MDWE~TRADE_EXECUTION~BUYER_ACCT_INTRL_ID~5~select 'DQ_NN_TRADE_EXECUTION_10','TRADE_EXECUTION.ETL_FILEID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pk8,TRADE_EXECUTION.BUYER_ACCT_INTRL_ID errcol   from TRADE_EXECUTION where (TRADE_EXECUTION.BUYER_ACCT_INTRL_ID is   null or TRADE_EXECUTION.BUYER_ACCT_INTRL_ID = '')  ~NULL CHK~2016-07-13</v>
      </c>
    </row>
    <row r="65" spans="1:21" x14ac:dyDescent="0.2">
      <c r="A65" s="51" t="s">
        <v>29</v>
      </c>
      <c r="B65" s="57" t="s">
        <v>96</v>
      </c>
      <c r="C65" s="51" t="s">
        <v>473</v>
      </c>
      <c r="D65" s="57" t="str">
        <f t="shared" si="5"/>
        <v>TRADE_EXECUTION.TRADE_BUYER_TYPE_CD</v>
      </c>
      <c r="E65" s="51" t="s">
        <v>170</v>
      </c>
      <c r="F65" s="58" t="s">
        <v>106</v>
      </c>
      <c r="G65" s="52" t="s">
        <v>34</v>
      </c>
      <c r="H65" s="52" t="s">
        <v>35</v>
      </c>
      <c r="I65" s="52" t="s">
        <v>171</v>
      </c>
      <c r="J65" s="52" t="s">
        <v>98</v>
      </c>
      <c r="K65" s="51"/>
      <c r="L65" s="51"/>
      <c r="M65" s="51"/>
      <c r="N65" s="59"/>
      <c r="O65" s="59"/>
      <c r="P65" s="54" t="s">
        <v>0</v>
      </c>
      <c r="Q65" s="55" t="s">
        <v>169</v>
      </c>
      <c r="R65" s="55" t="s">
        <v>38</v>
      </c>
      <c r="S65" s="54" t="str">
        <f t="shared" si="3"/>
        <v xml:space="preserve">select 'DQ_NN_TRADE_EXECUTION_11','TRADE_EXECUTION.ETL_FILEID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pk8,TRADE_EXECUTION.TRADE_BUYER_TYPE_CD errcol   from TRADE_EXECUTION where (TRADE_EXECUTION.TRADE_BUYER_TYPE_CD is   null or TRADE_EXECUTION.TRADE_BUYER_TYPE_CD = '')  </v>
      </c>
      <c r="T65" s="56" t="str">
        <f t="shared" si="4"/>
        <v>insert into dq_check_master (DQ_APP_NAME,DQ_CHECK_ID,DQ_CHECK_DESC,DQ_SRC_SCHEMA,,DQ_SRC_TBL,DQ_SRC_COL,DQ_THRESHOLD_PER,DQ_DETL_SQL,DQ_CHK_TYPE,dq_chk_created_dt)values('APP_AMLMKTE_L1','DQ_NN_TRADE_EXECUTION_11','TRADE_EXECUTION.TRADE_BUYER_TYPE_CD','L1_AMLMKT_MDWE','TRADE_EXECUTION','TRADE_BUYER_TYPE_CD',5,'select 'DQ_NN_TRADE_EXECUTION_11','TRADE_EXECUTION.ETL_FILEID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pk8,TRADE_EXECUTION.TRADE_BUYER_TYPE_CD errcol   from TRADE_EXECUTION where (TRADE_EXECUTION.TRADE_BUYER_TYPE_CD is   null or TRADE_EXECUTION.TRADE_BUYER_TYPE_CD = '')  ','NULL CHK','2016-07-13');</v>
      </c>
      <c r="U65" s="56" t="str">
        <f t="shared" si="2"/>
        <v>APP_AMLMKTE_L1~DQ_NN_TRADE_EXECUTION_11~TRADE_EXECUTION.TRADE_BUYER_TYPE_CD~L1_AMLMKT_MDWE~TRADE_EXECUTION~TRADE_BUYER_TYPE_CD~5~select 'DQ_NN_TRADE_EXECUTION_11','TRADE_EXECUTION.ETL_FILEID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pk8,TRADE_EXECUTION.TRADE_BUYER_TYPE_CD errcol   from TRADE_EXECUTION where (TRADE_EXECUTION.TRADE_BUYER_TYPE_CD is   null or TRADE_EXECUTION.TRADE_BUYER_TYPE_CD = '')  ~NULL CHK~2016-07-13</v>
      </c>
    </row>
    <row r="66" spans="1:21" x14ac:dyDescent="0.2">
      <c r="A66" s="51" t="s">
        <v>29</v>
      </c>
      <c r="B66" s="57" t="s">
        <v>96</v>
      </c>
      <c r="C66" s="51" t="s">
        <v>474</v>
      </c>
      <c r="D66" s="57" t="str">
        <f t="shared" si="5"/>
        <v>TRADE_EXECUTION.TRADE_SELLR_ID</v>
      </c>
      <c r="E66" s="51" t="s">
        <v>170</v>
      </c>
      <c r="F66" s="58" t="s">
        <v>132</v>
      </c>
      <c r="G66" s="52" t="s">
        <v>34</v>
      </c>
      <c r="H66" s="52" t="s">
        <v>35</v>
      </c>
      <c r="I66" s="52" t="s">
        <v>171</v>
      </c>
      <c r="J66" s="52" t="s">
        <v>98</v>
      </c>
      <c r="K66" s="51"/>
      <c r="L66" s="51"/>
      <c r="M66" s="51"/>
      <c r="N66" s="59"/>
      <c r="O66" s="59"/>
      <c r="P66" s="54" t="s">
        <v>0</v>
      </c>
      <c r="Q66" s="55" t="s">
        <v>169</v>
      </c>
      <c r="R66" s="55" t="s">
        <v>38</v>
      </c>
      <c r="S66" s="54" t="str">
        <f t="shared" si="3"/>
        <v xml:space="preserve">select 'DQ_NN_TRADE_EXECUTION_12','TRADE_EXECUTION.ETL_FILEID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pk8,TRADE_EXECUTION.TRADE_SELLR_ID errcol   from TRADE_EXECUTION where (TRADE_EXECUTION.TRADE_SELLR_ID is   null or TRADE_EXECUTION.TRADE_SELLR_ID = '')  </v>
      </c>
      <c r="T66" s="56" t="str">
        <f t="shared" si="4"/>
        <v>insert into dq_check_master (DQ_APP_NAME,DQ_CHECK_ID,DQ_CHECK_DESC,DQ_SRC_SCHEMA,,DQ_SRC_TBL,DQ_SRC_COL,DQ_THRESHOLD_PER,DQ_DETL_SQL,DQ_CHK_TYPE,dq_chk_created_dt)values('APP_AMLMKTE_L1','DQ_NN_TRADE_EXECUTION_12','TRADE_EXECUTION.TRADE_SELLR_ID','L1_AMLMKT_MDWE','TRADE_EXECUTION','TRADE_SELLR_ID',5,'select 'DQ_NN_TRADE_EXECUTION_12','TRADE_EXECUTION.ETL_FILEID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pk8,TRADE_EXECUTION.TRADE_SELLR_ID errcol   from TRADE_EXECUTION where (TRADE_EXECUTION.TRADE_SELLR_ID is   null or TRADE_EXECUTION.TRADE_SELLR_ID = '')  ','NULL CHK','2016-07-13');</v>
      </c>
      <c r="U66" s="56" t="str">
        <f t="shared" si="2"/>
        <v>APP_AMLMKTE_L1~DQ_NN_TRADE_EXECUTION_12~TRADE_EXECUTION.TRADE_SELLR_ID~L1_AMLMKT_MDWE~TRADE_EXECUTION~TRADE_SELLR_ID~5~select 'DQ_NN_TRADE_EXECUTION_12','TRADE_EXECUTION.ETL_FILEID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pk8,TRADE_EXECUTION.TRADE_SELLR_ID errcol   from TRADE_EXECUTION where (TRADE_EXECUTION.TRADE_SELLR_ID is   null or TRADE_EXECUTION.TRADE_SELLR_ID = '')  ~NULL CHK~2016-07-13</v>
      </c>
    </row>
    <row r="67" spans="1:21" x14ac:dyDescent="0.2">
      <c r="A67" s="51" t="s">
        <v>29</v>
      </c>
      <c r="B67" s="57" t="s">
        <v>96</v>
      </c>
      <c r="C67" s="51" t="s">
        <v>475</v>
      </c>
      <c r="D67" s="57" t="str">
        <f t="shared" si="5"/>
        <v>TRADE_EXECUTION.SELLR_ACCT_INTRL_ID</v>
      </c>
      <c r="E67" s="51" t="s">
        <v>170</v>
      </c>
      <c r="F67" s="58" t="s">
        <v>129</v>
      </c>
      <c r="G67" s="52" t="s">
        <v>34</v>
      </c>
      <c r="H67" s="52" t="s">
        <v>35</v>
      </c>
      <c r="I67" s="52" t="s">
        <v>171</v>
      </c>
      <c r="J67" s="52" t="s">
        <v>98</v>
      </c>
      <c r="K67" s="51"/>
      <c r="L67" s="51"/>
      <c r="M67" s="51"/>
      <c r="N67" s="59"/>
      <c r="O67" s="59"/>
      <c r="P67" s="54" t="s">
        <v>0</v>
      </c>
      <c r="Q67" s="55" t="s">
        <v>169</v>
      </c>
      <c r="R67" s="55" t="s">
        <v>38</v>
      </c>
      <c r="S67" s="54" t="str">
        <f t="shared" ref="S67:S130" si="6">"select '"&amp;C67&amp;"','"&amp;IF(LEN(G67)=0,"-",CONCATENATE(E67,".",G67))&amp;IF(LEN(H67)=0,""," ,"&amp;E67&amp;"."&amp;H67)&amp;IF(LEN(I67)=0,""," ,"&amp;E67&amp;"."&amp;I67)&amp;IF(LEN(J67)=0,""," ,"&amp;E67&amp;"."&amp;J67)&amp;IF(LEN(K67)=0,""," ,"&amp;E67&amp;"."&amp;K67)&amp;IF(LEN(L67)=0,""," ,"&amp;E67&amp;"."&amp;L67)&amp;IF(LEN(M67)=0,""," ,"&amp;E67&amp;"."&amp;M67)&amp;IF(LEN(N67)=0,""," ,"&amp;E67&amp;"."&amp;N67)&amp;"' pknames ,"&amp;IF(LEN(G67)=0,"'-'",CONCATENATE(E67,".",G67))&amp;" pk1,"&amp;IF(LEN(H67)=0,"'-'",CONCATENATE(E67,".",H67))&amp;" PK2,"&amp;IF(LEN(I67)=0,"'-'",CONCATENATE(E67,".",I67))&amp;" pk3,"&amp;IF(LEN(J67)=0,"'-'",CONCATENATE(E67,".",J67))&amp;" pk4,"&amp;IF(LEN(K67)=0,"'-'",CONCATENATE(E67,".",K67))&amp;" pk5,"&amp;IF(LEN(L67)=0,"'-'",CONCATENATE(E67,".",L67))&amp;" pk6,"&amp;IF(LEN(M67)=0,"'-'",CONCATENATE(E67,".",M67))&amp;" pk7,"&amp;IF(LEN(N67)=0,"'-'",CONCATENATE(E67,".",N67))&amp;" pk8,"&amp;E67&amp;"."&amp;F67&amp;" errcol   from "&amp;E67&amp;" where ("&amp;E67&amp;"."&amp;F67&amp;" is   null or "&amp;E67&amp;"."&amp;F67&amp;" = '')  "</f>
        <v xml:space="preserve">select 'DQ_NN_TRADE_EXECUTION_13','TRADE_EXECUTION.ETL_FILEID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pk8,TRADE_EXECUTION.SELLR_ACCT_INTRL_ID errcol   from TRADE_EXECUTION where (TRADE_EXECUTION.SELLR_ACCT_INTRL_ID is   null or TRADE_EXECUTION.SELLR_ACCT_INTRL_ID = '')  </v>
      </c>
      <c r="T67" s="56" t="str">
        <f t="shared" si="4"/>
        <v>insert into dq_check_master (DQ_APP_NAME,DQ_CHECK_ID,DQ_CHECK_DESC,DQ_SRC_SCHEMA,,DQ_SRC_TBL,DQ_SRC_COL,DQ_THRESHOLD_PER,DQ_DETL_SQL,DQ_CHK_TYPE,dq_chk_created_dt)values('APP_AMLMKTE_L1','DQ_NN_TRADE_EXECUTION_13','TRADE_EXECUTION.SELLR_ACCT_INTRL_ID','L1_AMLMKT_MDWE','TRADE_EXECUTION','SELLR_ACCT_INTRL_ID',5,'select 'DQ_NN_TRADE_EXECUTION_13','TRADE_EXECUTION.ETL_FILEID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pk8,TRADE_EXECUTION.SELLR_ACCT_INTRL_ID errcol   from TRADE_EXECUTION where (TRADE_EXECUTION.SELLR_ACCT_INTRL_ID is   null or TRADE_EXECUTION.SELLR_ACCT_INTRL_ID = '')  ','NULL CHK','2016-07-13');</v>
      </c>
      <c r="U67" s="56" t="str">
        <f t="shared" ref="U67:U130" si="7">A67&amp;"~"&amp;C67&amp;"~"&amp;D67&amp;"~"&amp;B67&amp;"~"&amp;E67&amp;"~"&amp;F67&amp;"~"&amp;R67&amp;"~"&amp;S67&amp;"~"&amp;P67&amp;"~"&amp;Q67</f>
        <v>APP_AMLMKTE_L1~DQ_NN_TRADE_EXECUTION_13~TRADE_EXECUTION.SELLR_ACCT_INTRL_ID~L1_AMLMKT_MDWE~TRADE_EXECUTION~SELLR_ACCT_INTRL_ID~5~select 'DQ_NN_TRADE_EXECUTION_13','TRADE_EXECUTION.ETL_FILEID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pk8,TRADE_EXECUTION.SELLR_ACCT_INTRL_ID errcol   from TRADE_EXECUTION where (TRADE_EXECUTION.SELLR_ACCT_INTRL_ID is   null or TRADE_EXECUTION.SELLR_ACCT_INTRL_ID = '')  ~NULL CHK~2016-07-13</v>
      </c>
    </row>
    <row r="68" spans="1:21" x14ac:dyDescent="0.2">
      <c r="A68" s="51" t="s">
        <v>29</v>
      </c>
      <c r="B68" s="57" t="s">
        <v>96</v>
      </c>
      <c r="C68" s="51" t="s">
        <v>476</v>
      </c>
      <c r="D68" s="57" t="str">
        <f t="shared" si="5"/>
        <v>TRADE_EXECUTION.TRADE_SELLR_TYPE_CD</v>
      </c>
      <c r="E68" s="51" t="s">
        <v>170</v>
      </c>
      <c r="F68" s="58" t="s">
        <v>108</v>
      </c>
      <c r="G68" s="52" t="s">
        <v>34</v>
      </c>
      <c r="H68" s="52" t="s">
        <v>35</v>
      </c>
      <c r="I68" s="52" t="s">
        <v>171</v>
      </c>
      <c r="J68" s="52" t="s">
        <v>98</v>
      </c>
      <c r="K68" s="51"/>
      <c r="L68" s="51"/>
      <c r="M68" s="51"/>
      <c r="N68" s="59"/>
      <c r="O68" s="59"/>
      <c r="P68" s="54" t="s">
        <v>0</v>
      </c>
      <c r="Q68" s="55" t="s">
        <v>169</v>
      </c>
      <c r="R68" s="55" t="s">
        <v>38</v>
      </c>
      <c r="S68" s="54" t="str">
        <f t="shared" si="6"/>
        <v xml:space="preserve">select 'DQ_NN_TRADE_EXECUTION_14','TRADE_EXECUTION.ETL_FILEID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pk8,TRADE_EXECUTION.TRADE_SELLR_TYPE_CD errcol   from TRADE_EXECUTION where (TRADE_EXECUTION.TRADE_SELLR_TYPE_CD is   null or TRADE_EXECUTION.TRADE_SELLR_TYPE_CD = '')  </v>
      </c>
      <c r="T68" s="56" t="str">
        <f t="shared" si="4"/>
        <v>insert into dq_check_master (DQ_APP_NAME,DQ_CHECK_ID,DQ_CHECK_DESC,DQ_SRC_SCHEMA,,DQ_SRC_TBL,DQ_SRC_COL,DQ_THRESHOLD_PER,DQ_DETL_SQL,DQ_CHK_TYPE,dq_chk_created_dt)values('APP_AMLMKTE_L1','DQ_NN_TRADE_EXECUTION_14','TRADE_EXECUTION.TRADE_SELLR_TYPE_CD','L1_AMLMKT_MDWE','TRADE_EXECUTION','TRADE_SELLR_TYPE_CD',5,'select 'DQ_NN_TRADE_EXECUTION_14','TRADE_EXECUTION.ETL_FILEID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pk8,TRADE_EXECUTION.TRADE_SELLR_TYPE_CD errcol   from TRADE_EXECUTION where (TRADE_EXECUTION.TRADE_SELLR_TYPE_CD is   null or TRADE_EXECUTION.TRADE_SELLR_TYPE_CD = '')  ','NULL CHK','2016-07-13');</v>
      </c>
      <c r="U68" s="56" t="str">
        <f t="shared" si="7"/>
        <v>APP_AMLMKTE_L1~DQ_NN_TRADE_EXECUTION_14~TRADE_EXECUTION.TRADE_SELLR_TYPE_CD~L1_AMLMKT_MDWE~TRADE_EXECUTION~TRADE_SELLR_TYPE_CD~5~select 'DQ_NN_TRADE_EXECUTION_14','TRADE_EXECUTION.ETL_FILEID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pk8,TRADE_EXECUTION.TRADE_SELLR_TYPE_CD errcol   from TRADE_EXECUTION where (TRADE_EXECUTION.TRADE_SELLR_TYPE_CD is   null or TRADE_EXECUTION.TRADE_SELLR_TYPE_CD = '')  ~NULL CHK~2016-07-13</v>
      </c>
    </row>
    <row r="69" spans="1:21" x14ac:dyDescent="0.2">
      <c r="A69" s="51" t="s">
        <v>29</v>
      </c>
      <c r="B69" s="57" t="s">
        <v>96</v>
      </c>
      <c r="C69" s="51" t="s">
        <v>477</v>
      </c>
      <c r="D69" s="57" t="str">
        <f t="shared" si="5"/>
        <v>TRADE_EXECUTION.SCRTY_INTRL_ID</v>
      </c>
      <c r="E69" s="51" t="s">
        <v>170</v>
      </c>
      <c r="F69" s="58" t="s">
        <v>172</v>
      </c>
      <c r="G69" s="52" t="s">
        <v>34</v>
      </c>
      <c r="H69" s="52" t="s">
        <v>35</v>
      </c>
      <c r="I69" s="52" t="s">
        <v>171</v>
      </c>
      <c r="J69" s="52" t="s">
        <v>98</v>
      </c>
      <c r="K69" s="51"/>
      <c r="L69" s="51"/>
      <c r="M69" s="51"/>
      <c r="N69" s="59"/>
      <c r="O69" s="59"/>
      <c r="P69" s="54" t="s">
        <v>0</v>
      </c>
      <c r="Q69" s="55" t="s">
        <v>169</v>
      </c>
      <c r="R69" s="55" t="s">
        <v>38</v>
      </c>
      <c r="S69" s="54" t="str">
        <f t="shared" si="6"/>
        <v xml:space="preserve">select 'DQ_NN_TRADE_EXECUTION_15','TRADE_EXECUTION.ETL_FILEID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pk8,TRADE_EXECUTION.SCRTY_INTRL_ID errcol   from TRADE_EXECUTION where (TRADE_EXECUTION.SCRTY_INTRL_ID is   null or TRADE_EXECUTION.SCRTY_INTRL_ID = '')  </v>
      </c>
      <c r="T69" s="56" t="str">
        <f t="shared" si="4"/>
        <v>insert into dq_check_master (DQ_APP_NAME,DQ_CHECK_ID,DQ_CHECK_DESC,DQ_SRC_SCHEMA,,DQ_SRC_TBL,DQ_SRC_COL,DQ_THRESHOLD_PER,DQ_DETL_SQL,DQ_CHK_TYPE,dq_chk_created_dt)values('APP_AMLMKTE_L1','DQ_NN_TRADE_EXECUTION_15','TRADE_EXECUTION.SCRTY_INTRL_ID','L1_AMLMKT_MDWE','TRADE_EXECUTION','SCRTY_INTRL_ID',5,'select 'DQ_NN_TRADE_EXECUTION_15','TRADE_EXECUTION.ETL_FILEID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pk8,TRADE_EXECUTION.SCRTY_INTRL_ID errcol   from TRADE_EXECUTION where (TRADE_EXECUTION.SCRTY_INTRL_ID is   null or TRADE_EXECUTION.SCRTY_INTRL_ID = '')  ','NULL CHK','2016-07-13');</v>
      </c>
      <c r="U69" s="56" t="str">
        <f t="shared" si="7"/>
        <v>APP_AMLMKTE_L1~DQ_NN_TRADE_EXECUTION_15~TRADE_EXECUTION.SCRTY_INTRL_ID~L1_AMLMKT_MDWE~TRADE_EXECUTION~SCRTY_INTRL_ID~5~select 'DQ_NN_TRADE_EXECUTION_15','TRADE_EXECUTION.ETL_FILEID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pk8,TRADE_EXECUTION.SCRTY_INTRL_ID errcol   from TRADE_EXECUTION where (TRADE_EXECUTION.SCRTY_INTRL_ID is   null or TRADE_EXECUTION.SCRTY_INTRL_ID = '')  ~NULL CHK~2016-07-13</v>
      </c>
    </row>
    <row r="70" spans="1:21" x14ac:dyDescent="0.2">
      <c r="A70" s="51" t="s">
        <v>29</v>
      </c>
      <c r="B70" s="57" t="s">
        <v>96</v>
      </c>
      <c r="C70" s="51" t="s">
        <v>478</v>
      </c>
      <c r="D70" s="57" t="str">
        <f t="shared" si="5"/>
        <v>TRADE_EXECUTION.SCRTY_SHRT_NM</v>
      </c>
      <c r="E70" s="51" t="s">
        <v>170</v>
      </c>
      <c r="F70" s="58" t="s">
        <v>173</v>
      </c>
      <c r="G70" s="52" t="s">
        <v>34</v>
      </c>
      <c r="H70" s="52" t="s">
        <v>35</v>
      </c>
      <c r="I70" s="52" t="s">
        <v>171</v>
      </c>
      <c r="J70" s="52" t="s">
        <v>98</v>
      </c>
      <c r="K70" s="51"/>
      <c r="L70" s="51"/>
      <c r="M70" s="51"/>
      <c r="N70" s="59"/>
      <c r="O70" s="59"/>
      <c r="P70" s="54" t="s">
        <v>0</v>
      </c>
      <c r="Q70" s="55" t="s">
        <v>169</v>
      </c>
      <c r="R70" s="55" t="s">
        <v>38</v>
      </c>
      <c r="S70" s="54" t="str">
        <f t="shared" si="6"/>
        <v xml:space="preserve">select 'DQ_NN_TRADE_EXECUTION_16','TRADE_EXECUTION.ETL_FILEID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pk8,TRADE_EXECUTION.SCRTY_SHRT_NM errcol   from TRADE_EXECUTION where (TRADE_EXECUTION.SCRTY_SHRT_NM is   null or TRADE_EXECUTION.SCRTY_SHRT_NM = '')  </v>
      </c>
      <c r="T70" s="56" t="str">
        <f t="shared" si="4"/>
        <v>insert into dq_check_master (DQ_APP_NAME,DQ_CHECK_ID,DQ_CHECK_DESC,DQ_SRC_SCHEMA,,DQ_SRC_TBL,DQ_SRC_COL,DQ_THRESHOLD_PER,DQ_DETL_SQL,DQ_CHK_TYPE,dq_chk_created_dt)values('APP_AMLMKTE_L1','DQ_NN_TRADE_EXECUTION_16','TRADE_EXECUTION.SCRTY_SHRT_NM','L1_AMLMKT_MDWE','TRADE_EXECUTION','SCRTY_SHRT_NM',5,'select 'DQ_NN_TRADE_EXECUTION_16','TRADE_EXECUTION.ETL_FILEID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pk8,TRADE_EXECUTION.SCRTY_SHRT_NM errcol   from TRADE_EXECUTION where (TRADE_EXECUTION.SCRTY_SHRT_NM is   null or TRADE_EXECUTION.SCRTY_SHRT_NM = '')  ','NULL CHK','2016-07-13');</v>
      </c>
      <c r="U70" s="56" t="str">
        <f t="shared" si="7"/>
        <v>APP_AMLMKTE_L1~DQ_NN_TRADE_EXECUTION_16~TRADE_EXECUTION.SCRTY_SHRT_NM~L1_AMLMKT_MDWE~TRADE_EXECUTION~SCRTY_SHRT_NM~5~select 'DQ_NN_TRADE_EXECUTION_16','TRADE_EXECUTION.ETL_FILEID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pk8,TRADE_EXECUTION.SCRTY_SHRT_NM errcol   from TRADE_EXECUTION where (TRADE_EXECUTION.SCRTY_SHRT_NM is   null or TRADE_EXECUTION.SCRTY_SHRT_NM = '')  ~NULL CHK~2016-07-13</v>
      </c>
    </row>
    <row r="71" spans="1:21" x14ac:dyDescent="0.2">
      <c r="A71" s="51" t="s">
        <v>29</v>
      </c>
      <c r="B71" s="57" t="s">
        <v>96</v>
      </c>
      <c r="C71" s="51" t="s">
        <v>479</v>
      </c>
      <c r="D71" s="57" t="str">
        <f t="shared" si="5"/>
        <v>TRADE_EXECUTION.PROD_CTGRY_CD</v>
      </c>
      <c r="E71" s="51" t="s">
        <v>170</v>
      </c>
      <c r="F71" s="58" t="s">
        <v>109</v>
      </c>
      <c r="G71" s="52" t="s">
        <v>34</v>
      </c>
      <c r="H71" s="52" t="s">
        <v>35</v>
      </c>
      <c r="I71" s="52" t="s">
        <v>171</v>
      </c>
      <c r="J71" s="52" t="s">
        <v>98</v>
      </c>
      <c r="K71" s="51"/>
      <c r="L71" s="51"/>
      <c r="M71" s="51"/>
      <c r="N71" s="59"/>
      <c r="O71" s="59"/>
      <c r="P71" s="54" t="s">
        <v>0</v>
      </c>
      <c r="Q71" s="55" t="s">
        <v>169</v>
      </c>
      <c r="R71" s="55" t="s">
        <v>38</v>
      </c>
      <c r="S71" s="54" t="str">
        <f t="shared" si="6"/>
        <v xml:space="preserve">select 'DQ_NN_TRADE_EXECUTION_17','TRADE_EXECUTION.ETL_FILEID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pk8,TRADE_EXECUTION.PROD_CTGRY_CD errcol   from TRADE_EXECUTION where (TRADE_EXECUTION.PROD_CTGRY_CD is   null or TRADE_EXECUTION.PROD_CTGRY_CD = '')  </v>
      </c>
      <c r="T71" s="56" t="str">
        <f t="shared" si="4"/>
        <v>insert into dq_check_master (DQ_APP_NAME,DQ_CHECK_ID,DQ_CHECK_DESC,DQ_SRC_SCHEMA,,DQ_SRC_TBL,DQ_SRC_COL,DQ_THRESHOLD_PER,DQ_DETL_SQL,DQ_CHK_TYPE,dq_chk_created_dt)values('APP_AMLMKTE_L1','DQ_NN_TRADE_EXECUTION_17','TRADE_EXECUTION.PROD_CTGRY_CD','L1_AMLMKT_MDWE','TRADE_EXECUTION','PROD_CTGRY_CD',5,'select 'DQ_NN_TRADE_EXECUTION_17','TRADE_EXECUTION.ETL_FILEID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pk8,TRADE_EXECUTION.PROD_CTGRY_CD errcol   from TRADE_EXECUTION where (TRADE_EXECUTION.PROD_CTGRY_CD is   null or TRADE_EXECUTION.PROD_CTGRY_CD = '')  ','NULL CHK','2016-07-13');</v>
      </c>
      <c r="U71" s="56" t="str">
        <f t="shared" si="7"/>
        <v>APP_AMLMKTE_L1~DQ_NN_TRADE_EXECUTION_17~TRADE_EXECUTION.PROD_CTGRY_CD~L1_AMLMKT_MDWE~TRADE_EXECUTION~PROD_CTGRY_CD~5~select 'DQ_NN_TRADE_EXECUTION_17','TRADE_EXECUTION.ETL_FILEID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pk8,TRADE_EXECUTION.PROD_CTGRY_CD errcol   from TRADE_EXECUTION where (TRADE_EXECUTION.PROD_CTGRY_CD is   null or TRADE_EXECUTION.PROD_CTGRY_CD = '')  ~NULL CHK~2016-07-13</v>
      </c>
    </row>
    <row r="72" spans="1:21" x14ac:dyDescent="0.2">
      <c r="A72" s="51" t="s">
        <v>29</v>
      </c>
      <c r="B72" s="57" t="s">
        <v>96</v>
      </c>
      <c r="C72" s="51" t="s">
        <v>480</v>
      </c>
      <c r="D72" s="57" t="str">
        <f t="shared" si="5"/>
        <v>TRADE_EXECUTION.TRD_EX_UNIT_QT</v>
      </c>
      <c r="E72" s="51" t="s">
        <v>170</v>
      </c>
      <c r="F72" s="58" t="s">
        <v>174</v>
      </c>
      <c r="G72" s="52" t="s">
        <v>34</v>
      </c>
      <c r="H72" s="52" t="s">
        <v>35</v>
      </c>
      <c r="I72" s="52" t="s">
        <v>171</v>
      </c>
      <c r="J72" s="52" t="s">
        <v>98</v>
      </c>
      <c r="K72" s="51"/>
      <c r="L72" s="51"/>
      <c r="M72" s="51"/>
      <c r="N72" s="59"/>
      <c r="O72" s="59"/>
      <c r="P72" s="54" t="s">
        <v>0</v>
      </c>
      <c r="Q72" s="55" t="s">
        <v>169</v>
      </c>
      <c r="R72" s="55" t="s">
        <v>38</v>
      </c>
      <c r="S72" s="54" t="str">
        <f t="shared" si="6"/>
        <v xml:space="preserve">select 'DQ_NN_TRADE_EXECUTION_18','TRADE_EXECUTION.ETL_FILEID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pk8,TRADE_EXECUTION.TRD_EX_UNIT_QT errcol   from TRADE_EXECUTION where (TRADE_EXECUTION.TRD_EX_UNIT_QT is   null or TRADE_EXECUTION.TRD_EX_UNIT_QT = '')  </v>
      </c>
      <c r="T72" s="56" t="str">
        <f t="shared" si="4"/>
        <v>insert into dq_check_master (DQ_APP_NAME,DQ_CHECK_ID,DQ_CHECK_DESC,DQ_SRC_SCHEMA,,DQ_SRC_TBL,DQ_SRC_COL,DQ_THRESHOLD_PER,DQ_DETL_SQL,DQ_CHK_TYPE,dq_chk_created_dt)values('APP_AMLMKTE_L1','DQ_NN_TRADE_EXECUTION_18','TRADE_EXECUTION.TRD_EX_UNIT_QT','L1_AMLMKT_MDWE','TRADE_EXECUTION','TRD_EX_UNIT_QT',5,'select 'DQ_NN_TRADE_EXECUTION_18','TRADE_EXECUTION.ETL_FILEID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pk8,TRADE_EXECUTION.TRD_EX_UNIT_QT errcol   from TRADE_EXECUTION where (TRADE_EXECUTION.TRD_EX_UNIT_QT is   null or TRADE_EXECUTION.TRD_EX_UNIT_QT = '')  ','NULL CHK','2016-07-13');</v>
      </c>
      <c r="U72" s="56" t="str">
        <f t="shared" si="7"/>
        <v>APP_AMLMKTE_L1~DQ_NN_TRADE_EXECUTION_18~TRADE_EXECUTION.TRD_EX_UNIT_QT~L1_AMLMKT_MDWE~TRADE_EXECUTION~TRD_EX_UNIT_QT~5~select 'DQ_NN_TRADE_EXECUTION_18','TRADE_EXECUTION.ETL_FILEID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pk8,TRADE_EXECUTION.TRD_EX_UNIT_QT errcol   from TRADE_EXECUTION where (TRADE_EXECUTION.TRD_EX_UNIT_QT is   null or TRADE_EXECUTION.TRD_EX_UNIT_QT = '')  ~NULL CHK~2016-07-13</v>
      </c>
    </row>
    <row r="73" spans="1:21" x14ac:dyDescent="0.2">
      <c r="A73" s="51" t="s">
        <v>29</v>
      </c>
      <c r="B73" s="57" t="s">
        <v>96</v>
      </c>
      <c r="C73" s="51" t="s">
        <v>481</v>
      </c>
      <c r="D73" s="57" t="str">
        <f t="shared" si="5"/>
        <v>TRADE_EXECUTION.TRD_EX_ISSNG_PR</v>
      </c>
      <c r="E73" s="51" t="s">
        <v>170</v>
      </c>
      <c r="F73" s="58" t="s">
        <v>175</v>
      </c>
      <c r="G73" s="52" t="s">
        <v>34</v>
      </c>
      <c r="H73" s="52" t="s">
        <v>35</v>
      </c>
      <c r="I73" s="52" t="s">
        <v>171</v>
      </c>
      <c r="J73" s="52" t="s">
        <v>98</v>
      </c>
      <c r="K73" s="51"/>
      <c r="L73" s="51"/>
      <c r="M73" s="51"/>
      <c r="N73" s="59"/>
      <c r="O73" s="59"/>
      <c r="P73" s="54" t="s">
        <v>0</v>
      </c>
      <c r="Q73" s="55" t="s">
        <v>169</v>
      </c>
      <c r="R73" s="55" t="s">
        <v>38</v>
      </c>
      <c r="S73" s="54" t="str">
        <f t="shared" si="6"/>
        <v xml:space="preserve">select 'DQ_NN_TRADE_EXECUTION_19','TRADE_EXECUTION.ETL_FILEID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pk8,TRADE_EXECUTION.TRD_EX_ISSNG_PR errcol   from TRADE_EXECUTION where (TRADE_EXECUTION.TRD_EX_ISSNG_PR is   null or TRADE_EXECUTION.TRD_EX_ISSNG_PR = '')  </v>
      </c>
      <c r="T73" s="56" t="str">
        <f t="shared" si="4"/>
        <v>insert into dq_check_master (DQ_APP_NAME,DQ_CHECK_ID,DQ_CHECK_DESC,DQ_SRC_SCHEMA,,DQ_SRC_TBL,DQ_SRC_COL,DQ_THRESHOLD_PER,DQ_DETL_SQL,DQ_CHK_TYPE,dq_chk_created_dt)values('APP_AMLMKTE_L1','DQ_NN_TRADE_EXECUTION_19','TRADE_EXECUTION.TRD_EX_ISSNG_PR','L1_AMLMKT_MDWE','TRADE_EXECUTION','TRD_EX_ISSNG_PR',5,'select 'DQ_NN_TRADE_EXECUTION_19','TRADE_EXECUTION.ETL_FILEID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pk8,TRADE_EXECUTION.TRD_EX_ISSNG_PR errcol   from TRADE_EXECUTION where (TRADE_EXECUTION.TRD_EX_ISSNG_PR is   null or TRADE_EXECUTION.TRD_EX_ISSNG_PR = '')  ','NULL CHK','2016-07-13');</v>
      </c>
      <c r="U73" s="56" t="str">
        <f t="shared" si="7"/>
        <v>APP_AMLMKTE_L1~DQ_NN_TRADE_EXECUTION_19~TRADE_EXECUTION.TRD_EX_ISSNG_PR~L1_AMLMKT_MDWE~TRADE_EXECUTION~TRD_EX_ISSNG_PR~5~select 'DQ_NN_TRADE_EXECUTION_19','TRADE_EXECUTION.ETL_FILEID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pk8,TRADE_EXECUTION.TRD_EX_ISSNG_PR errcol   from TRADE_EXECUTION where (TRADE_EXECUTION.TRD_EX_ISSNG_PR is   null or TRADE_EXECUTION.TRD_EX_ISSNG_PR = '')  ~NULL CHK~2016-07-13</v>
      </c>
    </row>
    <row r="74" spans="1:21" x14ac:dyDescent="0.2">
      <c r="A74" s="51" t="s">
        <v>29</v>
      </c>
      <c r="B74" s="57" t="s">
        <v>96</v>
      </c>
      <c r="C74" s="51" t="s">
        <v>482</v>
      </c>
      <c r="D74" s="57" t="str">
        <f t="shared" si="5"/>
        <v>TRADE_EXECUTION.TRD_EX_BASE_PR</v>
      </c>
      <c r="E74" s="51" t="s">
        <v>170</v>
      </c>
      <c r="F74" s="58" t="s">
        <v>176</v>
      </c>
      <c r="G74" s="52" t="s">
        <v>34</v>
      </c>
      <c r="H74" s="52" t="s">
        <v>35</v>
      </c>
      <c r="I74" s="52" t="s">
        <v>171</v>
      </c>
      <c r="J74" s="52" t="s">
        <v>98</v>
      </c>
      <c r="K74" s="51"/>
      <c r="L74" s="51"/>
      <c r="M74" s="51"/>
      <c r="N74" s="59"/>
      <c r="O74" s="59"/>
      <c r="P74" s="54" t="s">
        <v>0</v>
      </c>
      <c r="Q74" s="55" t="s">
        <v>169</v>
      </c>
      <c r="R74" s="55" t="s">
        <v>38</v>
      </c>
      <c r="S74" s="54" t="str">
        <f t="shared" si="6"/>
        <v xml:space="preserve">select 'DQ_NN_TRADE_EXECUTION_20','TRADE_EXECUTION.ETL_FILEID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pk8,TRADE_EXECUTION.TRD_EX_BASE_PR errcol   from TRADE_EXECUTION where (TRADE_EXECUTION.TRD_EX_BASE_PR is   null or TRADE_EXECUTION.TRD_EX_BASE_PR = '')  </v>
      </c>
      <c r="T74" s="56" t="str">
        <f t="shared" si="4"/>
        <v>insert into dq_check_master (DQ_APP_NAME,DQ_CHECK_ID,DQ_CHECK_DESC,DQ_SRC_SCHEMA,,DQ_SRC_TBL,DQ_SRC_COL,DQ_THRESHOLD_PER,DQ_DETL_SQL,DQ_CHK_TYPE,dq_chk_created_dt)values('APP_AMLMKTE_L1','DQ_NN_TRADE_EXECUTION_20','TRADE_EXECUTION.TRD_EX_BASE_PR','L1_AMLMKT_MDWE','TRADE_EXECUTION','TRD_EX_BASE_PR',5,'select 'DQ_NN_TRADE_EXECUTION_20','TRADE_EXECUTION.ETL_FILEID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pk8,TRADE_EXECUTION.TRD_EX_BASE_PR errcol   from TRADE_EXECUTION where (TRADE_EXECUTION.TRD_EX_BASE_PR is   null or TRADE_EXECUTION.TRD_EX_BASE_PR = '')  ','NULL CHK','2016-07-13');</v>
      </c>
      <c r="U74" s="56" t="str">
        <f t="shared" si="7"/>
        <v>APP_AMLMKTE_L1~DQ_NN_TRADE_EXECUTION_20~TRADE_EXECUTION.TRD_EX_BASE_PR~L1_AMLMKT_MDWE~TRADE_EXECUTION~TRD_EX_BASE_PR~5~select 'DQ_NN_TRADE_EXECUTION_20','TRADE_EXECUTION.ETL_FILEID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pk8,TRADE_EXECUTION.TRD_EX_BASE_PR errcol   from TRADE_EXECUTION where (TRADE_EXECUTION.TRD_EX_BASE_PR is   null or TRADE_EXECUTION.TRD_EX_BASE_PR = '')  ~NULL CHK~2016-07-13</v>
      </c>
    </row>
    <row r="75" spans="1:21" x14ac:dyDescent="0.2">
      <c r="A75" s="51" t="s">
        <v>29</v>
      </c>
      <c r="B75" s="57" t="s">
        <v>96</v>
      </c>
      <c r="C75" s="51" t="s">
        <v>483</v>
      </c>
      <c r="D75" s="57" t="str">
        <f t="shared" si="5"/>
        <v>TRADE_EXECUTION.TRADE_CRNCY_CD</v>
      </c>
      <c r="E75" s="51" t="s">
        <v>170</v>
      </c>
      <c r="F75" s="58" t="s">
        <v>177</v>
      </c>
      <c r="G75" s="52" t="s">
        <v>34</v>
      </c>
      <c r="H75" s="52" t="s">
        <v>35</v>
      </c>
      <c r="I75" s="52" t="s">
        <v>171</v>
      </c>
      <c r="J75" s="52" t="s">
        <v>98</v>
      </c>
      <c r="K75" s="51"/>
      <c r="L75" s="51"/>
      <c r="M75" s="51"/>
      <c r="N75" s="59"/>
      <c r="O75" s="59"/>
      <c r="P75" s="54" t="s">
        <v>0</v>
      </c>
      <c r="Q75" s="55" t="s">
        <v>169</v>
      </c>
      <c r="R75" s="55" t="s">
        <v>38</v>
      </c>
      <c r="S75" s="54" t="str">
        <f t="shared" si="6"/>
        <v xml:space="preserve">select 'DQ_NN_TRADE_EXECUTION_21','TRADE_EXECUTION.ETL_FILEID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pk8,TRADE_EXECUTION.TRADE_CRNCY_CD errcol   from TRADE_EXECUTION where (TRADE_EXECUTION.TRADE_CRNCY_CD is   null or TRADE_EXECUTION.TRADE_CRNCY_CD = '')  </v>
      </c>
      <c r="T75" s="56" t="str">
        <f t="shared" si="4"/>
        <v>insert into dq_check_master (DQ_APP_NAME,DQ_CHECK_ID,DQ_CHECK_DESC,DQ_SRC_SCHEMA,,DQ_SRC_TBL,DQ_SRC_COL,DQ_THRESHOLD_PER,DQ_DETL_SQL,DQ_CHK_TYPE,dq_chk_created_dt)values('APP_AMLMKTE_L1','DQ_NN_TRADE_EXECUTION_21','TRADE_EXECUTION.TRADE_CRNCY_CD','L1_AMLMKT_MDWE','TRADE_EXECUTION','TRADE_CRNCY_CD',5,'select 'DQ_NN_TRADE_EXECUTION_21','TRADE_EXECUTION.ETL_FILEID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pk8,TRADE_EXECUTION.TRADE_CRNCY_CD errcol   from TRADE_EXECUTION where (TRADE_EXECUTION.TRADE_CRNCY_CD is   null or TRADE_EXECUTION.TRADE_CRNCY_CD = '')  ','NULL CHK','2016-07-13');</v>
      </c>
      <c r="U75" s="56" t="str">
        <f t="shared" si="7"/>
        <v>APP_AMLMKTE_L1~DQ_NN_TRADE_EXECUTION_21~TRADE_EXECUTION.TRADE_CRNCY_CD~L1_AMLMKT_MDWE~TRADE_EXECUTION~TRADE_CRNCY_CD~5~select 'DQ_NN_TRADE_EXECUTION_21','TRADE_EXECUTION.ETL_FILEID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pk8,TRADE_EXECUTION.TRADE_CRNCY_CD errcol   from TRADE_EXECUTION where (TRADE_EXECUTION.TRADE_CRNCY_CD is   null or TRADE_EXECUTION.TRADE_CRNCY_CD = '')  ~NULL CHK~2016-07-13</v>
      </c>
    </row>
    <row r="76" spans="1:21" x14ac:dyDescent="0.2">
      <c r="A76" s="51" t="s">
        <v>29</v>
      </c>
      <c r="B76" s="57" t="s">
        <v>96</v>
      </c>
      <c r="C76" s="51" t="s">
        <v>484</v>
      </c>
      <c r="D76" s="57" t="str">
        <f t="shared" si="5"/>
        <v>TRADE_EXECUTION.TRD_EX_PRNPL_ISSNG_AM</v>
      </c>
      <c r="E76" s="51" t="s">
        <v>170</v>
      </c>
      <c r="F76" s="58" t="s">
        <v>178</v>
      </c>
      <c r="G76" s="52" t="s">
        <v>34</v>
      </c>
      <c r="H76" s="52" t="s">
        <v>35</v>
      </c>
      <c r="I76" s="52" t="s">
        <v>171</v>
      </c>
      <c r="J76" s="52" t="s">
        <v>98</v>
      </c>
      <c r="K76" s="51"/>
      <c r="L76" s="51"/>
      <c r="M76" s="51"/>
      <c r="N76" s="59"/>
      <c r="O76" s="59"/>
      <c r="P76" s="54" t="s">
        <v>0</v>
      </c>
      <c r="Q76" s="55" t="s">
        <v>169</v>
      </c>
      <c r="R76" s="55" t="s">
        <v>38</v>
      </c>
      <c r="S76" s="54" t="str">
        <f t="shared" si="6"/>
        <v xml:space="preserve">select 'DQ_NN_TRADE_EXECUTION_22','TRADE_EXECUTION.ETL_FILEID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pk8,TRADE_EXECUTION.TRD_EX_PRNPL_ISSNG_AM errcol   from TRADE_EXECUTION where (TRADE_EXECUTION.TRD_EX_PRNPL_ISSNG_AM is   null or TRADE_EXECUTION.TRD_EX_PRNPL_ISSNG_AM = '')  </v>
      </c>
      <c r="T76" s="56" t="str">
        <f t="shared" si="4"/>
        <v>insert into dq_check_master (DQ_APP_NAME,DQ_CHECK_ID,DQ_CHECK_DESC,DQ_SRC_SCHEMA,,DQ_SRC_TBL,DQ_SRC_COL,DQ_THRESHOLD_PER,DQ_DETL_SQL,DQ_CHK_TYPE,dq_chk_created_dt)values('APP_AMLMKTE_L1','DQ_NN_TRADE_EXECUTION_22','TRADE_EXECUTION.TRD_EX_PRNPL_ISSNG_AM','L1_AMLMKT_MDWE','TRADE_EXECUTION','TRD_EX_PRNPL_ISSNG_AM',5,'select 'DQ_NN_TRADE_EXECUTION_22','TRADE_EXECUTION.ETL_FILEID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pk8,TRADE_EXECUTION.TRD_EX_PRNPL_ISSNG_AM errcol   from TRADE_EXECUTION where (TRADE_EXECUTION.TRD_EX_PRNPL_ISSNG_AM is   null or TRADE_EXECUTION.TRD_EX_PRNPL_ISSNG_AM = '')  ','NULL CHK','2016-07-13');</v>
      </c>
      <c r="U76" s="56" t="str">
        <f t="shared" si="7"/>
        <v>APP_AMLMKTE_L1~DQ_NN_TRADE_EXECUTION_22~TRADE_EXECUTION.TRD_EX_PRNPL_ISSNG_AM~L1_AMLMKT_MDWE~TRADE_EXECUTION~TRD_EX_PRNPL_ISSNG_AM~5~select 'DQ_NN_TRADE_EXECUTION_22','TRADE_EXECUTION.ETL_FILEID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pk8,TRADE_EXECUTION.TRD_EX_PRNPL_ISSNG_AM errcol   from TRADE_EXECUTION where (TRADE_EXECUTION.TRD_EX_PRNPL_ISSNG_AM is   null or TRADE_EXECUTION.TRD_EX_PRNPL_ISSNG_AM = '')  ~NULL CHK~2016-07-13</v>
      </c>
    </row>
    <row r="77" spans="1:21" x14ac:dyDescent="0.2">
      <c r="A77" s="51" t="s">
        <v>29</v>
      </c>
      <c r="B77" s="57" t="s">
        <v>96</v>
      </c>
      <c r="C77" s="51" t="s">
        <v>485</v>
      </c>
      <c r="D77" s="57" t="str">
        <f t="shared" si="5"/>
        <v>TRADE_EXECUTION.TRD_EX_PRNPL_BASE_AM</v>
      </c>
      <c r="E77" s="51" t="s">
        <v>170</v>
      </c>
      <c r="F77" s="58" t="s">
        <v>179</v>
      </c>
      <c r="G77" s="52" t="s">
        <v>34</v>
      </c>
      <c r="H77" s="52" t="s">
        <v>35</v>
      </c>
      <c r="I77" s="52" t="s">
        <v>171</v>
      </c>
      <c r="J77" s="52" t="s">
        <v>98</v>
      </c>
      <c r="K77" s="51"/>
      <c r="L77" s="51"/>
      <c r="M77" s="51"/>
      <c r="N77" s="59"/>
      <c r="O77" s="59"/>
      <c r="P77" s="54" t="s">
        <v>0</v>
      </c>
      <c r="Q77" s="55" t="s">
        <v>169</v>
      </c>
      <c r="R77" s="55" t="s">
        <v>38</v>
      </c>
      <c r="S77" s="54" t="str">
        <f t="shared" si="6"/>
        <v xml:space="preserve">select 'DQ_NN_TRADE_EXECUTION_23','TRADE_EXECUTION.ETL_FILEID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pk8,TRADE_EXECUTION.TRD_EX_PRNPL_BASE_AM errcol   from TRADE_EXECUTION where (TRADE_EXECUTION.TRD_EX_PRNPL_BASE_AM is   null or TRADE_EXECUTION.TRD_EX_PRNPL_BASE_AM = '')  </v>
      </c>
      <c r="T77" s="56" t="str">
        <f t="shared" si="4"/>
        <v>insert into dq_check_master (DQ_APP_NAME,DQ_CHECK_ID,DQ_CHECK_DESC,DQ_SRC_SCHEMA,,DQ_SRC_TBL,DQ_SRC_COL,DQ_THRESHOLD_PER,DQ_DETL_SQL,DQ_CHK_TYPE,dq_chk_created_dt)values('APP_AMLMKTE_L1','DQ_NN_TRADE_EXECUTION_23','TRADE_EXECUTION.TRD_EX_PRNPL_BASE_AM','L1_AMLMKT_MDWE','TRADE_EXECUTION','TRD_EX_PRNPL_BASE_AM',5,'select 'DQ_NN_TRADE_EXECUTION_23','TRADE_EXECUTION.ETL_FILEID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pk8,TRADE_EXECUTION.TRD_EX_PRNPL_BASE_AM errcol   from TRADE_EXECUTION where (TRADE_EXECUTION.TRD_EX_PRNPL_BASE_AM is   null or TRADE_EXECUTION.TRD_EX_PRNPL_BASE_AM = '')  ','NULL CHK','2016-07-13');</v>
      </c>
      <c r="U77" s="56" t="str">
        <f t="shared" si="7"/>
        <v>APP_AMLMKTE_L1~DQ_NN_TRADE_EXECUTION_23~TRADE_EXECUTION.TRD_EX_PRNPL_BASE_AM~L1_AMLMKT_MDWE~TRADE_EXECUTION~TRD_EX_PRNPL_BASE_AM~5~select 'DQ_NN_TRADE_EXECUTION_23','TRADE_EXECUTION.ETL_FILEID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pk8,TRADE_EXECUTION.TRD_EX_PRNPL_BASE_AM errcol   from TRADE_EXECUTION where (TRADE_EXECUTION.TRD_EX_PRNPL_BASE_AM is   null or TRADE_EXECUTION.TRD_EX_PRNPL_BASE_AM = '')  ~NULL CHK~2016-07-13</v>
      </c>
    </row>
    <row r="78" spans="1:21" x14ac:dyDescent="0.2">
      <c r="A78" s="51" t="s">
        <v>29</v>
      </c>
      <c r="B78" s="57" t="s">
        <v>96</v>
      </c>
      <c r="C78" s="51" t="s">
        <v>486</v>
      </c>
      <c r="D78" s="57" t="str">
        <f t="shared" si="5"/>
        <v>TRADE_EXECUTION.STLMT_DT</v>
      </c>
      <c r="E78" s="51" t="s">
        <v>170</v>
      </c>
      <c r="F78" s="58" t="s">
        <v>180</v>
      </c>
      <c r="G78" s="52" t="s">
        <v>34</v>
      </c>
      <c r="H78" s="52" t="s">
        <v>35</v>
      </c>
      <c r="I78" s="52" t="s">
        <v>171</v>
      </c>
      <c r="J78" s="52" t="s">
        <v>98</v>
      </c>
      <c r="K78" s="51"/>
      <c r="L78" s="51"/>
      <c r="M78" s="51"/>
      <c r="N78" s="59"/>
      <c r="O78" s="59"/>
      <c r="P78" s="54" t="s">
        <v>0</v>
      </c>
      <c r="Q78" s="55" t="s">
        <v>169</v>
      </c>
      <c r="R78" s="55" t="s">
        <v>38</v>
      </c>
      <c r="S78" s="54" t="str">
        <f t="shared" si="6"/>
        <v xml:space="preserve">select 'DQ_NN_TRADE_EXECUTION_24','TRADE_EXECUTION.ETL_FILEID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pk8,TRADE_EXECUTION.STLMT_DT errcol   from TRADE_EXECUTION where (TRADE_EXECUTION.STLMT_DT is   null or TRADE_EXECUTION.STLMT_DT = '')  </v>
      </c>
      <c r="T78" s="56" t="str">
        <f t="shared" si="4"/>
        <v>insert into dq_check_master (DQ_APP_NAME,DQ_CHECK_ID,DQ_CHECK_DESC,DQ_SRC_SCHEMA,,DQ_SRC_TBL,DQ_SRC_COL,DQ_THRESHOLD_PER,DQ_DETL_SQL,DQ_CHK_TYPE,dq_chk_created_dt)values('APP_AMLMKTE_L1','DQ_NN_TRADE_EXECUTION_24','TRADE_EXECUTION.STLMT_DT','L1_AMLMKT_MDWE','TRADE_EXECUTION','STLMT_DT',5,'select 'DQ_NN_TRADE_EXECUTION_24','TRADE_EXECUTION.ETL_FILEID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pk8,TRADE_EXECUTION.STLMT_DT errcol   from TRADE_EXECUTION where (TRADE_EXECUTION.STLMT_DT is   null or TRADE_EXECUTION.STLMT_DT = '')  ','NULL CHK','2016-07-13');</v>
      </c>
      <c r="U78" s="56" t="str">
        <f t="shared" si="7"/>
        <v>APP_AMLMKTE_L1~DQ_NN_TRADE_EXECUTION_24~TRADE_EXECUTION.STLMT_DT~L1_AMLMKT_MDWE~TRADE_EXECUTION~STLMT_DT~5~select 'DQ_NN_TRADE_EXECUTION_24','TRADE_EXECUTION.ETL_FILEID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pk8,TRADE_EXECUTION.STLMT_DT errcol   from TRADE_EXECUTION where (TRADE_EXECUTION.STLMT_DT is   null or TRADE_EXECUTION.STLMT_DT = '')  ~NULL CHK~2016-07-13</v>
      </c>
    </row>
    <row r="79" spans="1:21" x14ac:dyDescent="0.2">
      <c r="A79" s="51" t="s">
        <v>29</v>
      </c>
      <c r="B79" s="57" t="s">
        <v>96</v>
      </c>
      <c r="C79" s="51" t="s">
        <v>487</v>
      </c>
      <c r="D79" s="57" t="str">
        <f t="shared" si="5"/>
        <v>TRADE_EXECUTION.RPLCD_TRADE_INTRL_ID</v>
      </c>
      <c r="E79" s="51" t="s">
        <v>170</v>
      </c>
      <c r="F79" s="58" t="s">
        <v>181</v>
      </c>
      <c r="G79" s="52" t="s">
        <v>34</v>
      </c>
      <c r="H79" s="52" t="s">
        <v>35</v>
      </c>
      <c r="I79" s="52" t="s">
        <v>171</v>
      </c>
      <c r="J79" s="52" t="s">
        <v>98</v>
      </c>
      <c r="K79" s="51"/>
      <c r="L79" s="51"/>
      <c r="M79" s="51"/>
      <c r="N79" s="59"/>
      <c r="O79" s="59"/>
      <c r="P79" s="54" t="s">
        <v>0</v>
      </c>
      <c r="Q79" s="55" t="s">
        <v>169</v>
      </c>
      <c r="R79" s="55" t="s">
        <v>38</v>
      </c>
      <c r="S79" s="54" t="str">
        <f t="shared" si="6"/>
        <v xml:space="preserve">select 'DQ_NN_TRADE_EXECUTION_25','TRADE_EXECUTION.ETL_FILEID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pk8,TRADE_EXECUTION.RPLCD_TRADE_INTRL_ID errcol   from TRADE_EXECUTION where (TRADE_EXECUTION.RPLCD_TRADE_INTRL_ID is   null or TRADE_EXECUTION.RPLCD_TRADE_INTRL_ID = '')  </v>
      </c>
      <c r="T79" s="56" t="str">
        <f t="shared" si="4"/>
        <v>insert into dq_check_master (DQ_APP_NAME,DQ_CHECK_ID,DQ_CHECK_DESC,DQ_SRC_SCHEMA,,DQ_SRC_TBL,DQ_SRC_COL,DQ_THRESHOLD_PER,DQ_DETL_SQL,DQ_CHK_TYPE,dq_chk_created_dt)values('APP_AMLMKTE_L1','DQ_NN_TRADE_EXECUTION_25','TRADE_EXECUTION.RPLCD_TRADE_INTRL_ID','L1_AMLMKT_MDWE','TRADE_EXECUTION','RPLCD_TRADE_INTRL_ID',5,'select 'DQ_NN_TRADE_EXECUTION_25','TRADE_EXECUTION.ETL_FILEID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pk8,TRADE_EXECUTION.RPLCD_TRADE_INTRL_ID errcol   from TRADE_EXECUTION where (TRADE_EXECUTION.RPLCD_TRADE_INTRL_ID is   null or TRADE_EXECUTION.RPLCD_TRADE_INTRL_ID = '')  ','NULL CHK','2016-07-13');</v>
      </c>
      <c r="U79" s="56" t="str">
        <f t="shared" si="7"/>
        <v>APP_AMLMKTE_L1~DQ_NN_TRADE_EXECUTION_25~TRADE_EXECUTION.RPLCD_TRADE_INTRL_ID~L1_AMLMKT_MDWE~TRADE_EXECUTION~RPLCD_TRADE_INTRL_ID~5~select 'DQ_NN_TRADE_EXECUTION_25','TRADE_EXECUTION.ETL_FILEID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pk8,TRADE_EXECUTION.RPLCD_TRADE_INTRL_ID errcol   from TRADE_EXECUTION where (TRADE_EXECUTION.RPLCD_TRADE_INTRL_ID is   null or TRADE_EXECUTION.RPLCD_TRADE_INTRL_ID = '')  ~NULL CHK~2016-07-13</v>
      </c>
    </row>
    <row r="80" spans="1:21" x14ac:dyDescent="0.2">
      <c r="A80" s="51" t="s">
        <v>29</v>
      </c>
      <c r="B80" s="57" t="s">
        <v>96</v>
      </c>
      <c r="C80" s="51" t="s">
        <v>488</v>
      </c>
      <c r="D80" s="57" t="str">
        <f t="shared" si="5"/>
        <v>TRADE_EXECUTION.RPLCD_TRADE_DT</v>
      </c>
      <c r="E80" s="51" t="s">
        <v>170</v>
      </c>
      <c r="F80" s="58" t="s">
        <v>182</v>
      </c>
      <c r="G80" s="52" t="s">
        <v>34</v>
      </c>
      <c r="H80" s="52" t="s">
        <v>35</v>
      </c>
      <c r="I80" s="52" t="s">
        <v>171</v>
      </c>
      <c r="J80" s="52" t="s">
        <v>98</v>
      </c>
      <c r="K80" s="51"/>
      <c r="L80" s="51"/>
      <c r="M80" s="51"/>
      <c r="N80" s="60"/>
      <c r="O80" s="60"/>
      <c r="P80" s="54" t="s">
        <v>0</v>
      </c>
      <c r="Q80" s="55" t="s">
        <v>169</v>
      </c>
      <c r="R80" s="55" t="s">
        <v>38</v>
      </c>
      <c r="S80" s="54" t="str">
        <f t="shared" si="6"/>
        <v xml:space="preserve">select 'DQ_NN_TRADE_EXECUTION_26','TRADE_EXECUTION.ETL_FILEID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pk8,TRADE_EXECUTION.RPLCD_TRADE_DT errcol   from TRADE_EXECUTION where (TRADE_EXECUTION.RPLCD_TRADE_DT is   null or TRADE_EXECUTION.RPLCD_TRADE_DT = '')  </v>
      </c>
      <c r="T80" s="56" t="str">
        <f t="shared" si="4"/>
        <v>insert into dq_check_master (DQ_APP_NAME,DQ_CHECK_ID,DQ_CHECK_DESC,DQ_SRC_SCHEMA,,DQ_SRC_TBL,DQ_SRC_COL,DQ_THRESHOLD_PER,DQ_DETL_SQL,DQ_CHK_TYPE,dq_chk_created_dt)values('APP_AMLMKTE_L1','DQ_NN_TRADE_EXECUTION_26','TRADE_EXECUTION.RPLCD_TRADE_DT','L1_AMLMKT_MDWE','TRADE_EXECUTION','RPLCD_TRADE_DT',5,'select 'DQ_NN_TRADE_EXECUTION_26','TRADE_EXECUTION.ETL_FILEID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pk8,TRADE_EXECUTION.RPLCD_TRADE_DT errcol   from TRADE_EXECUTION where (TRADE_EXECUTION.RPLCD_TRADE_DT is   null or TRADE_EXECUTION.RPLCD_TRADE_DT = '')  ','NULL CHK','2016-07-13');</v>
      </c>
      <c r="U80" s="56" t="str">
        <f t="shared" si="7"/>
        <v>APP_AMLMKTE_L1~DQ_NN_TRADE_EXECUTION_26~TRADE_EXECUTION.RPLCD_TRADE_DT~L1_AMLMKT_MDWE~TRADE_EXECUTION~RPLCD_TRADE_DT~5~select 'DQ_NN_TRADE_EXECUTION_26','TRADE_EXECUTION.ETL_FILEID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pk8,TRADE_EXECUTION.RPLCD_TRADE_DT errcol   from TRADE_EXECUTION where (TRADE_EXECUTION.RPLCD_TRADE_DT is   null or TRADE_EXECUTION.RPLCD_TRADE_DT = '')  ~NULL CHK~2016-07-13</v>
      </c>
    </row>
    <row r="81" spans="1:21" x14ac:dyDescent="0.2">
      <c r="A81" s="51" t="s">
        <v>29</v>
      </c>
      <c r="B81" s="57" t="s">
        <v>96</v>
      </c>
      <c r="C81" s="51" t="s">
        <v>489</v>
      </c>
      <c r="D81" s="57" t="str">
        <f t="shared" si="5"/>
        <v>TRADE_EXECUTION.BUS_DMN_LIST_TX</v>
      </c>
      <c r="E81" s="51" t="s">
        <v>170</v>
      </c>
      <c r="F81" s="58" t="s">
        <v>117</v>
      </c>
      <c r="G81" s="52" t="s">
        <v>34</v>
      </c>
      <c r="H81" s="52" t="s">
        <v>35</v>
      </c>
      <c r="I81" s="52" t="s">
        <v>171</v>
      </c>
      <c r="J81" s="52" t="s">
        <v>98</v>
      </c>
      <c r="K81" s="51"/>
      <c r="L81" s="51"/>
      <c r="M81" s="51"/>
      <c r="N81" s="59"/>
      <c r="O81" s="59"/>
      <c r="P81" s="54" t="s">
        <v>0</v>
      </c>
      <c r="Q81" s="55" t="s">
        <v>169</v>
      </c>
      <c r="R81" s="55" t="s">
        <v>38</v>
      </c>
      <c r="S81" s="54" t="str">
        <f t="shared" si="6"/>
        <v xml:space="preserve">select 'DQ_NN_TRADE_EXECUTION_27','TRADE_EXECUTION.ETL_FILEID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pk8,TRADE_EXECUTION.BUS_DMN_LIST_TX errcol   from TRADE_EXECUTION where (TRADE_EXECUTION.BUS_DMN_LIST_TX is   null or TRADE_EXECUTION.BUS_DMN_LIST_TX = '')  </v>
      </c>
      <c r="T81" s="56" t="str">
        <f t="shared" si="4"/>
        <v>insert into dq_check_master (DQ_APP_NAME,DQ_CHECK_ID,DQ_CHECK_DESC,DQ_SRC_SCHEMA,,DQ_SRC_TBL,DQ_SRC_COL,DQ_THRESHOLD_PER,DQ_DETL_SQL,DQ_CHK_TYPE,dq_chk_created_dt)values('APP_AMLMKTE_L1','DQ_NN_TRADE_EXECUTION_27','TRADE_EXECUTION.BUS_DMN_LIST_TX','L1_AMLMKT_MDWE','TRADE_EXECUTION','BUS_DMN_LIST_TX',5,'select 'DQ_NN_TRADE_EXECUTION_27','TRADE_EXECUTION.ETL_FILEID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pk8,TRADE_EXECUTION.BUS_DMN_LIST_TX errcol   from TRADE_EXECUTION where (TRADE_EXECUTION.BUS_DMN_LIST_TX is   null or TRADE_EXECUTION.BUS_DMN_LIST_TX = '')  ','NULL CHK','2016-07-13');</v>
      </c>
      <c r="U81" s="56" t="str">
        <f t="shared" si="7"/>
        <v>APP_AMLMKTE_L1~DQ_NN_TRADE_EXECUTION_27~TRADE_EXECUTION.BUS_DMN_LIST_TX~L1_AMLMKT_MDWE~TRADE_EXECUTION~BUS_DMN_LIST_TX~5~select 'DQ_NN_TRADE_EXECUTION_27','TRADE_EXECUTION.ETL_FILEID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pk8,TRADE_EXECUTION.BUS_DMN_LIST_TX errcol   from TRADE_EXECUTION where (TRADE_EXECUTION.BUS_DMN_LIST_TX is   null or TRADE_EXECUTION.BUS_DMN_LIST_TX = '')  ~NULL CHK~2016-07-13</v>
      </c>
    </row>
    <row r="82" spans="1:21" x14ac:dyDescent="0.2">
      <c r="A82" s="51" t="s">
        <v>29</v>
      </c>
      <c r="B82" s="57" t="s">
        <v>96</v>
      </c>
      <c r="C82" s="51" t="s">
        <v>490</v>
      </c>
      <c r="D82" s="57" t="str">
        <f t="shared" si="5"/>
        <v>TRADE_EXECUTION.SRC_SYS_CD</v>
      </c>
      <c r="E82" s="51" t="s">
        <v>170</v>
      </c>
      <c r="F82" s="58" t="s">
        <v>183</v>
      </c>
      <c r="G82" s="52" t="s">
        <v>34</v>
      </c>
      <c r="H82" s="52" t="s">
        <v>35</v>
      </c>
      <c r="I82" s="52" t="s">
        <v>171</v>
      </c>
      <c r="J82" s="52" t="s">
        <v>98</v>
      </c>
      <c r="K82" s="51"/>
      <c r="L82" s="51"/>
      <c r="M82" s="51"/>
      <c r="N82" s="59"/>
      <c r="O82" s="59"/>
      <c r="P82" s="54" t="s">
        <v>0</v>
      </c>
      <c r="Q82" s="55" t="s">
        <v>169</v>
      </c>
      <c r="R82" s="55" t="s">
        <v>38</v>
      </c>
      <c r="S82" s="54" t="str">
        <f t="shared" si="6"/>
        <v xml:space="preserve">select 'DQ_NN_TRADE_EXECUTION_28','TRADE_EXECUTION.ETL_FILEID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pk8,TRADE_EXECUTION.SRC_SYS_CD errcol   from TRADE_EXECUTION where (TRADE_EXECUTION.SRC_SYS_CD is   null or TRADE_EXECUTION.SRC_SYS_CD = '')  </v>
      </c>
      <c r="T82" s="56" t="str">
        <f t="shared" si="4"/>
        <v>insert into dq_check_master (DQ_APP_NAME,DQ_CHECK_ID,DQ_CHECK_DESC,DQ_SRC_SCHEMA,,DQ_SRC_TBL,DQ_SRC_COL,DQ_THRESHOLD_PER,DQ_DETL_SQL,DQ_CHK_TYPE,dq_chk_created_dt)values('APP_AMLMKTE_L1','DQ_NN_TRADE_EXECUTION_28','TRADE_EXECUTION.SRC_SYS_CD','L1_AMLMKT_MDWE','TRADE_EXECUTION','SRC_SYS_CD',5,'select 'DQ_NN_TRADE_EXECUTION_28','TRADE_EXECUTION.ETL_FILEID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pk8,TRADE_EXECUTION.SRC_SYS_CD errcol   from TRADE_EXECUTION where (TRADE_EXECUTION.SRC_SYS_CD is   null or TRADE_EXECUTION.SRC_SYS_CD = '')  ','NULL CHK','2016-07-13');</v>
      </c>
      <c r="U82" s="56" t="str">
        <f t="shared" si="7"/>
        <v>APP_AMLMKTE_L1~DQ_NN_TRADE_EXECUTION_28~TRADE_EXECUTION.SRC_SYS_CD~L1_AMLMKT_MDWE~TRADE_EXECUTION~SRC_SYS_CD~5~select 'DQ_NN_TRADE_EXECUTION_28','TRADE_EXECUTION.ETL_FILEID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pk8,TRADE_EXECUTION.SRC_SYS_CD errcol   from TRADE_EXECUTION where (TRADE_EXECUTION.SRC_SYS_CD is   null or TRADE_EXECUTION.SRC_SYS_CD = '')  ~NULL CHK~2016-07-13</v>
      </c>
    </row>
    <row r="83" spans="1:21" x14ac:dyDescent="0.2">
      <c r="A83" s="51" t="s">
        <v>29</v>
      </c>
      <c r="B83" s="57" t="s">
        <v>96</v>
      </c>
      <c r="C83" s="51" t="s">
        <v>491</v>
      </c>
      <c r="D83" s="57" t="str">
        <f t="shared" si="5"/>
        <v>TRADE_EXECUTION.CSTM_2_TX</v>
      </c>
      <c r="E83" s="51" t="s">
        <v>170</v>
      </c>
      <c r="F83" s="58" t="s">
        <v>184</v>
      </c>
      <c r="G83" s="52" t="s">
        <v>34</v>
      </c>
      <c r="H83" s="52" t="s">
        <v>35</v>
      </c>
      <c r="I83" s="52" t="s">
        <v>171</v>
      </c>
      <c r="J83" s="52" t="s">
        <v>98</v>
      </c>
      <c r="K83" s="51"/>
      <c r="L83" s="51"/>
      <c r="M83" s="51"/>
      <c r="N83" s="59"/>
      <c r="O83" s="59"/>
      <c r="P83" s="54" t="s">
        <v>0</v>
      </c>
      <c r="Q83" s="55" t="s">
        <v>169</v>
      </c>
      <c r="R83" s="55" t="s">
        <v>38</v>
      </c>
      <c r="S83" s="54" t="str">
        <f t="shared" si="6"/>
        <v xml:space="preserve">select 'DQ_NN_TRADE_EXECUTION_29','TRADE_EXECUTION.ETL_FILEID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pk8,TRADE_EXECUTION.CSTM_2_TX errcol   from TRADE_EXECUTION where (TRADE_EXECUTION.CSTM_2_TX is   null or TRADE_EXECUTION.CSTM_2_TX = '')  </v>
      </c>
      <c r="T83" s="56" t="str">
        <f t="shared" si="4"/>
        <v>insert into dq_check_master (DQ_APP_NAME,DQ_CHECK_ID,DQ_CHECK_DESC,DQ_SRC_SCHEMA,,DQ_SRC_TBL,DQ_SRC_COL,DQ_THRESHOLD_PER,DQ_DETL_SQL,DQ_CHK_TYPE,dq_chk_created_dt)values('APP_AMLMKTE_L1','DQ_NN_TRADE_EXECUTION_29','TRADE_EXECUTION.CSTM_2_TX','L1_AMLMKT_MDWE','TRADE_EXECUTION','CSTM_2_TX',5,'select 'DQ_NN_TRADE_EXECUTION_29','TRADE_EXECUTION.ETL_FILEID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pk8,TRADE_EXECUTION.CSTM_2_TX errcol   from TRADE_EXECUTION where (TRADE_EXECUTION.CSTM_2_TX is   null or TRADE_EXECUTION.CSTM_2_TX = '')  ','NULL CHK','2016-07-13');</v>
      </c>
      <c r="U83" s="56" t="str">
        <f t="shared" si="7"/>
        <v>APP_AMLMKTE_L1~DQ_NN_TRADE_EXECUTION_29~TRADE_EXECUTION.CSTM_2_TX~L1_AMLMKT_MDWE~TRADE_EXECUTION~CSTM_2_TX~5~select 'DQ_NN_TRADE_EXECUTION_29','TRADE_EXECUTION.ETL_FILEID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pk8,TRADE_EXECUTION.CSTM_2_TX errcol   from TRADE_EXECUTION where (TRADE_EXECUTION.CSTM_2_TX is   null or TRADE_EXECUTION.CSTM_2_TX = '')  ~NULL CHK~2016-07-13</v>
      </c>
    </row>
    <row r="84" spans="1:21" x14ac:dyDescent="0.2">
      <c r="A84" s="51" t="s">
        <v>29</v>
      </c>
      <c r="B84" s="57" t="s">
        <v>96</v>
      </c>
      <c r="C84" s="51" t="s">
        <v>492</v>
      </c>
      <c r="D84" s="57" t="str">
        <f t="shared" si="5"/>
        <v>TRADE_EXECUTION.RPLCNG_TRADE_INTRL_ID</v>
      </c>
      <c r="E84" s="51" t="s">
        <v>170</v>
      </c>
      <c r="F84" s="58" t="s">
        <v>185</v>
      </c>
      <c r="G84" s="52" t="s">
        <v>34</v>
      </c>
      <c r="H84" s="52" t="s">
        <v>35</v>
      </c>
      <c r="I84" s="52" t="s">
        <v>171</v>
      </c>
      <c r="J84" s="52" t="s">
        <v>98</v>
      </c>
      <c r="K84" s="51"/>
      <c r="L84" s="51"/>
      <c r="M84" s="51"/>
      <c r="N84" s="59"/>
      <c r="O84" s="59"/>
      <c r="P84" s="54" t="s">
        <v>0</v>
      </c>
      <c r="Q84" s="55" t="s">
        <v>169</v>
      </c>
      <c r="R84" s="55" t="s">
        <v>38</v>
      </c>
      <c r="S84" s="54" t="str">
        <f t="shared" si="6"/>
        <v xml:space="preserve">select 'DQ_NN_TRADE_EXECUTION_30','TRADE_EXECUTION.ETL_FILEID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pk8,TRADE_EXECUTION.RPLCNG_TRADE_INTRL_ID errcol   from TRADE_EXECUTION where (TRADE_EXECUTION.RPLCNG_TRADE_INTRL_ID is   null or TRADE_EXECUTION.RPLCNG_TRADE_INTRL_ID = '')  </v>
      </c>
      <c r="T84" s="56" t="str">
        <f t="shared" si="4"/>
        <v>insert into dq_check_master (DQ_APP_NAME,DQ_CHECK_ID,DQ_CHECK_DESC,DQ_SRC_SCHEMA,,DQ_SRC_TBL,DQ_SRC_COL,DQ_THRESHOLD_PER,DQ_DETL_SQL,DQ_CHK_TYPE,dq_chk_created_dt)values('APP_AMLMKTE_L1','DQ_NN_TRADE_EXECUTION_30','TRADE_EXECUTION.RPLCNG_TRADE_INTRL_ID','L1_AMLMKT_MDWE','TRADE_EXECUTION','RPLCNG_TRADE_INTRL_ID',5,'select 'DQ_NN_TRADE_EXECUTION_30','TRADE_EXECUTION.ETL_FILEID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pk8,TRADE_EXECUTION.RPLCNG_TRADE_INTRL_ID errcol   from TRADE_EXECUTION where (TRADE_EXECUTION.RPLCNG_TRADE_INTRL_ID is   null or TRADE_EXECUTION.RPLCNG_TRADE_INTRL_ID = '')  ','NULL CHK','2016-07-13');</v>
      </c>
      <c r="U84" s="56" t="str">
        <f t="shared" si="7"/>
        <v>APP_AMLMKTE_L1~DQ_NN_TRADE_EXECUTION_30~TRADE_EXECUTION.RPLCNG_TRADE_INTRL_ID~L1_AMLMKT_MDWE~TRADE_EXECUTION~RPLCNG_TRADE_INTRL_ID~5~select 'DQ_NN_TRADE_EXECUTION_30','TRADE_EXECUTION.ETL_FILEID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pk8,TRADE_EXECUTION.RPLCNG_TRADE_INTRL_ID errcol   from TRADE_EXECUTION where (TRADE_EXECUTION.RPLCNG_TRADE_INTRL_ID is   null or TRADE_EXECUTION.RPLCNG_TRADE_INTRL_ID = '')  ~NULL CHK~2016-07-13</v>
      </c>
    </row>
    <row r="85" spans="1:21" x14ac:dyDescent="0.2">
      <c r="A85" s="51" t="s">
        <v>29</v>
      </c>
      <c r="B85" s="57" t="s">
        <v>96</v>
      </c>
      <c r="C85" s="51" t="s">
        <v>493</v>
      </c>
      <c r="D85" s="57" t="str">
        <f t="shared" si="5"/>
        <v>TRADE_EXECUTION.RPLCNG_TRADE_DT</v>
      </c>
      <c r="E85" s="51" t="s">
        <v>170</v>
      </c>
      <c r="F85" s="58" t="s">
        <v>186</v>
      </c>
      <c r="G85" s="52" t="s">
        <v>34</v>
      </c>
      <c r="H85" s="52" t="s">
        <v>35</v>
      </c>
      <c r="I85" s="52" t="s">
        <v>171</v>
      </c>
      <c r="J85" s="52" t="s">
        <v>98</v>
      </c>
      <c r="K85" s="51"/>
      <c r="L85" s="51"/>
      <c r="M85" s="51"/>
      <c r="N85" s="59"/>
      <c r="O85" s="59"/>
      <c r="P85" s="54" t="s">
        <v>0</v>
      </c>
      <c r="Q85" s="55" t="s">
        <v>169</v>
      </c>
      <c r="R85" s="55" t="s">
        <v>38</v>
      </c>
      <c r="S85" s="54" t="str">
        <f t="shared" si="6"/>
        <v xml:space="preserve">select 'DQ_NN_TRADE_EXECUTION_31','TRADE_EXECUTION.ETL_FILEID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pk8,TRADE_EXECUTION.RPLCNG_TRADE_DT errcol   from TRADE_EXECUTION where (TRADE_EXECUTION.RPLCNG_TRADE_DT is   null or TRADE_EXECUTION.RPLCNG_TRADE_DT = '')  </v>
      </c>
      <c r="T85" s="56" t="str">
        <f t="shared" si="4"/>
        <v>insert into dq_check_master (DQ_APP_NAME,DQ_CHECK_ID,DQ_CHECK_DESC,DQ_SRC_SCHEMA,,DQ_SRC_TBL,DQ_SRC_COL,DQ_THRESHOLD_PER,DQ_DETL_SQL,DQ_CHK_TYPE,dq_chk_created_dt)values('APP_AMLMKTE_L1','DQ_NN_TRADE_EXECUTION_31','TRADE_EXECUTION.RPLCNG_TRADE_DT','L1_AMLMKT_MDWE','TRADE_EXECUTION','RPLCNG_TRADE_DT',5,'select 'DQ_NN_TRADE_EXECUTION_31','TRADE_EXECUTION.ETL_FILEID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pk8,TRADE_EXECUTION.RPLCNG_TRADE_DT errcol   from TRADE_EXECUTION where (TRADE_EXECUTION.RPLCNG_TRADE_DT is   null or TRADE_EXECUTION.RPLCNG_TRADE_DT = '')  ','NULL CHK','2016-07-13');</v>
      </c>
      <c r="U85" s="56" t="str">
        <f t="shared" si="7"/>
        <v>APP_AMLMKTE_L1~DQ_NN_TRADE_EXECUTION_31~TRADE_EXECUTION.RPLCNG_TRADE_DT~L1_AMLMKT_MDWE~TRADE_EXECUTION~RPLCNG_TRADE_DT~5~select 'DQ_NN_TRADE_EXECUTION_31','TRADE_EXECUTION.ETL_FILEID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pk8,TRADE_EXECUTION.RPLCNG_TRADE_DT errcol   from TRADE_EXECUTION where (TRADE_EXECUTION.RPLCNG_TRADE_DT is   null or TRADE_EXECUTION.RPLCNG_TRADE_DT = '')  ~NULL CHK~2016-07-13</v>
      </c>
    </row>
    <row r="86" spans="1:21" x14ac:dyDescent="0.2">
      <c r="A86" s="51" t="s">
        <v>29</v>
      </c>
      <c r="B86" s="57" t="s">
        <v>96</v>
      </c>
      <c r="C86" s="51" t="s">
        <v>494</v>
      </c>
      <c r="D86" s="57" t="str">
        <f t="shared" si="5"/>
        <v>TRADE_EXECUTION.ETL_FILEID</v>
      </c>
      <c r="E86" s="51" t="s">
        <v>170</v>
      </c>
      <c r="F86" s="58" t="s">
        <v>34</v>
      </c>
      <c r="G86" s="52" t="s">
        <v>34</v>
      </c>
      <c r="H86" s="52" t="s">
        <v>35</v>
      </c>
      <c r="I86" s="52" t="s">
        <v>171</v>
      </c>
      <c r="J86" s="52" t="s">
        <v>98</v>
      </c>
      <c r="K86" s="51"/>
      <c r="L86" s="51"/>
      <c r="M86" s="51"/>
      <c r="N86" s="59"/>
      <c r="O86" s="59"/>
      <c r="P86" s="54" t="s">
        <v>0</v>
      </c>
      <c r="Q86" s="55" t="s">
        <v>169</v>
      </c>
      <c r="R86" s="55" t="s">
        <v>38</v>
      </c>
      <c r="S86" s="54" t="str">
        <f t="shared" si="6"/>
        <v xml:space="preserve">select 'DQ_NN_TRADE_EXECUTION_32','TRADE_EXECUTION.ETL_FILEID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pk8,TRADE_EXECUTION.ETL_FILEID errcol   from TRADE_EXECUTION where (TRADE_EXECUTION.ETL_FILEID is   null or TRADE_EXECUTION.ETL_FILEID = '')  </v>
      </c>
      <c r="T86" s="56" t="str">
        <f t="shared" si="4"/>
        <v>insert into dq_check_master (DQ_APP_NAME,DQ_CHECK_ID,DQ_CHECK_DESC,DQ_SRC_SCHEMA,,DQ_SRC_TBL,DQ_SRC_COL,DQ_THRESHOLD_PER,DQ_DETL_SQL,DQ_CHK_TYPE,dq_chk_created_dt)values('APP_AMLMKTE_L1','DQ_NN_TRADE_EXECUTION_32','TRADE_EXECUTION.ETL_FILEID','L1_AMLMKT_MDWE','TRADE_EXECUTION','ETL_FILEID',5,'select 'DQ_NN_TRADE_EXECUTION_32','TRADE_EXECUTION.ETL_FILEID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pk8,TRADE_EXECUTION.ETL_FILEID errcol   from TRADE_EXECUTION where (TRADE_EXECUTION.ETL_FILEID is   null or TRADE_EXECUTION.ETL_FILEID = '')  ','NULL CHK','2016-07-13');</v>
      </c>
      <c r="U86" s="56" t="str">
        <f t="shared" si="7"/>
        <v>APP_AMLMKTE_L1~DQ_NN_TRADE_EXECUTION_32~TRADE_EXECUTION.ETL_FILEID~L1_AMLMKT_MDWE~TRADE_EXECUTION~ETL_FILEID~5~select 'DQ_NN_TRADE_EXECUTION_32','TRADE_EXECUTION.ETL_FILEID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pk8,TRADE_EXECUTION.ETL_FILEID errcol   from TRADE_EXECUTION where (TRADE_EXECUTION.ETL_FILEID is   null or TRADE_EXECUTION.ETL_FILEID = '')  ~NULL CHK~2016-07-13</v>
      </c>
    </row>
    <row r="87" spans="1:21" x14ac:dyDescent="0.2">
      <c r="A87" s="51" t="s">
        <v>29</v>
      </c>
      <c r="B87" s="57" t="s">
        <v>96</v>
      </c>
      <c r="C87" s="51" t="s">
        <v>495</v>
      </c>
      <c r="D87" s="57" t="str">
        <f t="shared" si="5"/>
        <v>TRADE_EXECUTION.ETL_BATCHID</v>
      </c>
      <c r="E87" s="51" t="s">
        <v>170</v>
      </c>
      <c r="F87" s="58" t="s">
        <v>35</v>
      </c>
      <c r="G87" s="52" t="s">
        <v>34</v>
      </c>
      <c r="H87" s="52" t="s">
        <v>35</v>
      </c>
      <c r="I87" s="52" t="s">
        <v>171</v>
      </c>
      <c r="J87" s="52" t="s">
        <v>98</v>
      </c>
      <c r="K87" s="51"/>
      <c r="L87" s="51"/>
      <c r="M87" s="51"/>
      <c r="N87" s="59"/>
      <c r="O87" s="59"/>
      <c r="P87" s="54" t="s">
        <v>0</v>
      </c>
      <c r="Q87" s="55" t="s">
        <v>169</v>
      </c>
      <c r="R87" s="55" t="s">
        <v>38</v>
      </c>
      <c r="S87" s="54" t="str">
        <f t="shared" si="6"/>
        <v xml:space="preserve">select 'DQ_NN_TRADE_EXECUTION_33','TRADE_EXECUTION.ETL_FILEID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pk8,TRADE_EXECUTION.ETL_BATCHID errcol   from TRADE_EXECUTION where (TRADE_EXECUTION.ETL_BATCHID is   null or TRADE_EXECUTION.ETL_BATCHID = '')  </v>
      </c>
      <c r="T87" s="56" t="str">
        <f t="shared" si="4"/>
        <v>insert into dq_check_master (DQ_APP_NAME,DQ_CHECK_ID,DQ_CHECK_DESC,DQ_SRC_SCHEMA,,DQ_SRC_TBL,DQ_SRC_COL,DQ_THRESHOLD_PER,DQ_DETL_SQL,DQ_CHK_TYPE,dq_chk_created_dt)values('APP_AMLMKTE_L1','DQ_NN_TRADE_EXECUTION_33','TRADE_EXECUTION.ETL_BATCHID','L1_AMLMKT_MDWE','TRADE_EXECUTION','ETL_BATCHID',5,'select 'DQ_NN_TRADE_EXECUTION_33','TRADE_EXECUTION.ETL_FILEID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pk8,TRADE_EXECUTION.ETL_BATCHID errcol   from TRADE_EXECUTION where (TRADE_EXECUTION.ETL_BATCHID is   null or TRADE_EXECUTION.ETL_BATCHID = '')  ','NULL CHK','2016-07-13');</v>
      </c>
      <c r="U87" s="56" t="str">
        <f t="shared" si="7"/>
        <v>APP_AMLMKTE_L1~DQ_NN_TRADE_EXECUTION_33~TRADE_EXECUTION.ETL_BATCHID~L1_AMLMKT_MDWE~TRADE_EXECUTION~ETL_BATCHID~5~select 'DQ_NN_TRADE_EXECUTION_33','TRADE_EXECUTION.ETL_FILEID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pk8,TRADE_EXECUTION.ETL_BATCHID errcol   from TRADE_EXECUTION where (TRADE_EXECUTION.ETL_BATCHID is   null or TRADE_EXECUTION.ETL_BATCHID = '')  ~NULL CHK~2016-07-13</v>
      </c>
    </row>
    <row r="88" spans="1:21" s="111" customFormat="1" x14ac:dyDescent="0.2">
      <c r="A88" s="102" t="s">
        <v>29</v>
      </c>
      <c r="B88" s="103" t="s">
        <v>96</v>
      </c>
      <c r="C88" s="102" t="s">
        <v>496</v>
      </c>
      <c r="D88" s="103" t="str">
        <f t="shared" si="5"/>
        <v>TRADE_EXECUTION.PART_KEY</v>
      </c>
      <c r="E88" s="102" t="s">
        <v>170</v>
      </c>
      <c r="F88" s="104" t="s">
        <v>520</v>
      </c>
      <c r="G88" s="105" t="s">
        <v>34</v>
      </c>
      <c r="H88" s="105" t="s">
        <v>35</v>
      </c>
      <c r="I88" s="52" t="s">
        <v>171</v>
      </c>
      <c r="J88" s="105" t="s">
        <v>98</v>
      </c>
      <c r="K88" s="102"/>
      <c r="L88" s="102"/>
      <c r="M88" s="102"/>
      <c r="N88" s="107"/>
      <c r="O88" s="107"/>
      <c r="P88" s="108" t="s">
        <v>0</v>
      </c>
      <c r="Q88" s="109" t="s">
        <v>169</v>
      </c>
      <c r="R88" s="109" t="s">
        <v>38</v>
      </c>
      <c r="S88" s="108" t="str">
        <f t="shared" si="6"/>
        <v xml:space="preserve">select 'DQ_NN_TRADE_EXECUTION_34','TRADE_EXECUTION.ETL_FILEID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pk8,TRADE_EXECUTION.PART_KEY errcol   from TRADE_EXECUTION where (TRADE_EXECUTION.PART_KEY is   null or TRADE_EXECUTION.PART_KEY = '')  </v>
      </c>
      <c r="T88" s="110" t="str">
        <f t="shared" si="4"/>
        <v>insert into dq_check_master (DQ_APP_NAME,DQ_CHECK_ID,DQ_CHECK_DESC,DQ_SRC_SCHEMA,,DQ_SRC_TBL,DQ_SRC_COL,DQ_THRESHOLD_PER,DQ_DETL_SQL,DQ_CHK_TYPE,dq_chk_created_dt)values('APP_AMLMKTE_L1','DQ_NN_TRADE_EXECUTION_34','TRADE_EXECUTION.PART_KEY','L1_AMLMKT_MDWE','TRADE_EXECUTION','PART_KEY',5,'select 'DQ_NN_TRADE_EXECUTION_34','TRADE_EXECUTION.ETL_FILEID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pk8,TRADE_EXECUTION.PART_KEY errcol   from TRADE_EXECUTION where (TRADE_EXECUTION.PART_KEY is   null or TRADE_EXECUTION.PART_KEY = '')  ','NULL CHK','2016-07-13');</v>
      </c>
      <c r="U88" s="56" t="str">
        <f t="shared" si="7"/>
        <v>APP_AMLMKTE_L1~DQ_NN_TRADE_EXECUTION_34~TRADE_EXECUTION.PART_KEY~L1_AMLMKT_MDWE~TRADE_EXECUTION~PART_KEY~5~select 'DQ_NN_TRADE_EXECUTION_34','TRADE_EXECUTION.ETL_FILEID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pk8,TRADE_EXECUTION.PART_KEY errcol   from TRADE_EXECUTION where (TRADE_EXECUTION.PART_KEY is   null or TRADE_EXECUTION.PART_KEY = '')  ~NULL CHK~2016-07-13</v>
      </c>
    </row>
    <row r="89" spans="1:21" x14ac:dyDescent="0.2">
      <c r="A89" s="51" t="s">
        <v>29</v>
      </c>
      <c r="B89" s="57" t="s">
        <v>96</v>
      </c>
      <c r="C89" s="51" t="s">
        <v>187</v>
      </c>
      <c r="D89" s="57" t="str">
        <f t="shared" si="5"/>
        <v>JOURNAL.BO_TRXN_INTRL_ID</v>
      </c>
      <c r="E89" s="51" t="s">
        <v>188</v>
      </c>
      <c r="F89" s="61" t="s">
        <v>189</v>
      </c>
      <c r="G89" s="52" t="s">
        <v>34</v>
      </c>
      <c r="H89" s="52" t="s">
        <v>35</v>
      </c>
      <c r="I89" s="52" t="s">
        <v>171</v>
      </c>
      <c r="J89" s="52" t="s">
        <v>189</v>
      </c>
      <c r="K89" s="51"/>
      <c r="L89" s="51"/>
      <c r="M89" s="51"/>
      <c r="N89" s="59"/>
      <c r="O89" s="59"/>
      <c r="P89" s="54" t="s">
        <v>0</v>
      </c>
      <c r="Q89" s="55" t="s">
        <v>169</v>
      </c>
      <c r="R89" s="55" t="s">
        <v>38</v>
      </c>
      <c r="S89" s="54" t="str">
        <f t="shared" si="6"/>
        <v xml:space="preserve">select 'DQ_NN_MDW_JRL_1','JOURNAL.ETL_FILEID ,JOURNAL.ETL_BATCHID ,JOURNAL.part_key ,JOURNAL.BO_TRXN_INTRL_ID' pknames ,JOURNAL.ETL_FILEID pk1,JOURNAL.ETL_BATCHID PK2,JOURNAL.part_key pk3,JOURNAL.BO_TRXN_INTRL_ID pk4,'-' pk5,'-' pk6,'-' pk7,'-' pk8,JOURNAL.BO_TRXN_INTRL_ID errcol   from JOURNAL where (JOURNAL.BO_TRXN_INTRL_ID is   null or JOURNAL.BO_TRXN_INTRL_ID = '')  </v>
      </c>
      <c r="T89" s="56" t="str">
        <f t="shared" si="4"/>
        <v>insert into dq_check_master (DQ_APP_NAME,DQ_CHECK_ID,DQ_CHECK_DESC,DQ_SRC_SCHEMA,,DQ_SRC_TBL,DQ_SRC_COL,DQ_THRESHOLD_PER,DQ_DETL_SQL,DQ_CHK_TYPE,dq_chk_created_dt)values('APP_AMLMKTE_L1','DQ_NN_MDW_JRL_1','JOURNAL.BO_TRXN_INTRL_ID','L1_AMLMKT_MDWE','JOURNAL','BO_TRXN_INTRL_ID',5,'select 'DQ_NN_MDW_JRL_1','JOURNAL.ETL_FILEID ,JOURNAL.ETL_BATCHID ,JOURNAL.part_key ,JOURNAL.BO_TRXN_INTRL_ID' pknames ,JOURNAL.ETL_FILEID pk1,JOURNAL.ETL_BATCHID PK2,JOURNAL.part_key pk3,JOURNAL.BO_TRXN_INTRL_ID pk4,'-' pk5,'-' pk6,'-' pk7,'-' pk8,JOURNAL.BO_TRXN_INTRL_ID errcol   from JOURNAL where (JOURNAL.BO_TRXN_INTRL_ID is   null or JOURNAL.BO_TRXN_INTRL_ID = '')  ','NULL CHK','2016-07-13');</v>
      </c>
      <c r="U89" s="56" t="str">
        <f t="shared" si="7"/>
        <v>APP_AMLMKTE_L1~DQ_NN_MDW_JRL_1~JOURNAL.BO_TRXN_INTRL_ID~L1_AMLMKT_MDWE~JOURNAL~BO_TRXN_INTRL_ID~5~select 'DQ_NN_MDW_JRL_1','JOURNAL.ETL_FILEID ,JOURNAL.ETL_BATCHID ,JOURNAL.part_key ,JOURNAL.BO_TRXN_INTRL_ID' pknames ,JOURNAL.ETL_FILEID pk1,JOURNAL.ETL_BATCHID PK2,JOURNAL.part_key pk3,JOURNAL.BO_TRXN_INTRL_ID pk4,'-' pk5,'-' pk6,'-' pk7,'-' pk8,JOURNAL.BO_TRXN_INTRL_ID errcol   from JOURNAL where (JOURNAL.BO_TRXN_INTRL_ID is   null or JOURNAL.BO_TRXN_INTRL_ID = '')  ~NULL CHK~2016-07-13</v>
      </c>
    </row>
    <row r="90" spans="1:21" x14ac:dyDescent="0.2">
      <c r="A90" s="51" t="s">
        <v>29</v>
      </c>
      <c r="B90" s="57" t="s">
        <v>96</v>
      </c>
      <c r="C90" s="51" t="s">
        <v>190</v>
      </c>
      <c r="D90" s="57" t="str">
        <f t="shared" si="5"/>
        <v>JOURNAL.MANTAS_TRXN_ASSET_CLASS_CD</v>
      </c>
      <c r="E90" s="51" t="s">
        <v>188</v>
      </c>
      <c r="F90" s="61" t="s">
        <v>191</v>
      </c>
      <c r="G90" s="52" t="s">
        <v>34</v>
      </c>
      <c r="H90" s="52" t="s">
        <v>35</v>
      </c>
      <c r="I90" s="52" t="s">
        <v>171</v>
      </c>
      <c r="J90" s="52" t="s">
        <v>189</v>
      </c>
      <c r="K90" s="51"/>
      <c r="L90" s="51"/>
      <c r="M90" s="51"/>
      <c r="N90" s="59"/>
      <c r="O90" s="59"/>
      <c r="P90" s="54" t="s">
        <v>0</v>
      </c>
      <c r="Q90" s="55" t="s">
        <v>169</v>
      </c>
      <c r="R90" s="55" t="s">
        <v>38</v>
      </c>
      <c r="S90" s="54" t="str">
        <f t="shared" si="6"/>
        <v xml:space="preserve">select 'DQ_NN_MDW_JRL_2','JOURNAL.ETL_FILEID ,JOURNAL.ETL_BATCHID ,JOURNAL.part_key ,JOURNAL.BO_TRXN_INTRL_ID' pknames ,JOURNAL.ETL_FILEID pk1,JOURNAL.ETL_BATCHID PK2,JOURNAL.part_key pk3,JOURNAL.BO_TRXN_INTRL_ID pk4,'-' pk5,'-' pk6,'-' pk7,'-' pk8,JOURNAL.MANTAS_TRXN_ASSET_CLASS_CD errcol   from JOURNAL where (JOURNAL.MANTAS_TRXN_ASSET_CLASS_CD is   null or JOURNAL.MANTAS_TRXN_ASSET_CLASS_CD = '')  </v>
      </c>
      <c r="T90" s="56" t="str">
        <f t="shared" si="4"/>
        <v>insert into dq_check_master (DQ_APP_NAME,DQ_CHECK_ID,DQ_CHECK_DESC,DQ_SRC_SCHEMA,,DQ_SRC_TBL,DQ_SRC_COL,DQ_THRESHOLD_PER,DQ_DETL_SQL,DQ_CHK_TYPE,dq_chk_created_dt)values('APP_AMLMKTE_L1','DQ_NN_MDW_JRL_2','JOURNAL.MANTAS_TRXN_ASSET_CLASS_CD','L1_AMLMKT_MDWE','JOURNAL','MANTAS_TRXN_ASSET_CLASS_CD',5,'select 'DQ_NN_MDW_JRL_2','JOURNAL.ETL_FILEID ,JOURNAL.ETL_BATCHID ,JOURNAL.part_key ,JOURNAL.BO_TRXN_INTRL_ID' pknames ,JOURNAL.ETL_FILEID pk1,JOURNAL.ETL_BATCHID PK2,JOURNAL.part_key pk3,JOURNAL.BO_TRXN_INTRL_ID pk4,'-' pk5,'-' pk6,'-' pk7,'-' pk8,JOURNAL.MANTAS_TRXN_ASSET_CLASS_CD errcol   from JOURNAL where (JOURNAL.MANTAS_TRXN_ASSET_CLASS_CD is   null or JOURNAL.MANTAS_TRXN_ASSET_CLASS_CD = '')  ','NULL CHK','2016-07-13');</v>
      </c>
      <c r="U90" s="56" t="str">
        <f t="shared" si="7"/>
        <v>APP_AMLMKTE_L1~DQ_NN_MDW_JRL_2~JOURNAL.MANTAS_TRXN_ASSET_CLASS_CD~L1_AMLMKT_MDWE~JOURNAL~MANTAS_TRXN_ASSET_CLASS_CD~5~select 'DQ_NN_MDW_JRL_2','JOURNAL.ETL_FILEID ,JOURNAL.ETL_BATCHID ,JOURNAL.part_key ,JOURNAL.BO_TRXN_INTRL_ID' pknames ,JOURNAL.ETL_FILEID pk1,JOURNAL.ETL_BATCHID PK2,JOURNAL.part_key pk3,JOURNAL.BO_TRXN_INTRL_ID pk4,'-' pk5,'-' pk6,'-' pk7,'-' pk8,JOURNAL.MANTAS_TRXN_ASSET_CLASS_CD errcol   from JOURNAL where (JOURNAL.MANTAS_TRXN_ASSET_CLASS_CD is   null or JOURNAL.MANTAS_TRXN_ASSET_CLASS_CD = '')  ~NULL CHK~2016-07-13</v>
      </c>
    </row>
    <row r="91" spans="1:21" x14ac:dyDescent="0.2">
      <c r="A91" s="51" t="s">
        <v>29</v>
      </c>
      <c r="B91" s="57" t="s">
        <v>96</v>
      </c>
      <c r="C91" s="51" t="s">
        <v>192</v>
      </c>
      <c r="D91" s="57" t="str">
        <f t="shared" si="5"/>
        <v>JOURNAL.MANTAS_TRXN_PRDCT_CD</v>
      </c>
      <c r="E91" s="51" t="s">
        <v>188</v>
      </c>
      <c r="F91" s="61" t="s">
        <v>193</v>
      </c>
      <c r="G91" s="52" t="s">
        <v>34</v>
      </c>
      <c r="H91" s="52" t="s">
        <v>35</v>
      </c>
      <c r="I91" s="52" t="s">
        <v>171</v>
      </c>
      <c r="J91" s="52" t="s">
        <v>189</v>
      </c>
      <c r="K91" s="51"/>
      <c r="L91" s="51"/>
      <c r="M91" s="51"/>
      <c r="N91" s="59"/>
      <c r="O91" s="59"/>
      <c r="P91" s="54" t="s">
        <v>0</v>
      </c>
      <c r="Q91" s="55" t="s">
        <v>169</v>
      </c>
      <c r="R91" s="55" t="s">
        <v>38</v>
      </c>
      <c r="S91" s="54" t="str">
        <f t="shared" si="6"/>
        <v xml:space="preserve">select 'DQ_NN_MDW_JRL_3','JOURNAL.ETL_FILEID ,JOURNAL.ETL_BATCHID ,JOURNAL.part_key ,JOURNAL.BO_TRXN_INTRL_ID' pknames ,JOURNAL.ETL_FILEID pk1,JOURNAL.ETL_BATCHID PK2,JOURNAL.part_key pk3,JOURNAL.BO_TRXN_INTRL_ID pk4,'-' pk5,'-' pk6,'-' pk7,'-' pk8,JOURNAL.MANTAS_TRXN_PRDCT_CD errcol   from JOURNAL where (JOURNAL.MANTAS_TRXN_PRDCT_CD is   null or JOURNAL.MANTAS_TRXN_PRDCT_CD = '')  </v>
      </c>
      <c r="T91" s="56" t="str">
        <f t="shared" si="4"/>
        <v>insert into dq_check_master (DQ_APP_NAME,DQ_CHECK_ID,DQ_CHECK_DESC,DQ_SRC_SCHEMA,,DQ_SRC_TBL,DQ_SRC_COL,DQ_THRESHOLD_PER,DQ_DETL_SQL,DQ_CHK_TYPE,dq_chk_created_dt)values('APP_AMLMKTE_L1','DQ_NN_MDW_JRL_3','JOURNAL.MANTAS_TRXN_PRDCT_CD','L1_AMLMKT_MDWE','JOURNAL','MANTAS_TRXN_PRDCT_CD',5,'select 'DQ_NN_MDW_JRL_3','JOURNAL.ETL_FILEID ,JOURNAL.ETL_BATCHID ,JOURNAL.part_key ,JOURNAL.BO_TRXN_INTRL_ID' pknames ,JOURNAL.ETL_FILEID pk1,JOURNAL.ETL_BATCHID PK2,JOURNAL.part_key pk3,JOURNAL.BO_TRXN_INTRL_ID pk4,'-' pk5,'-' pk6,'-' pk7,'-' pk8,JOURNAL.MANTAS_TRXN_PRDCT_CD errcol   from JOURNAL where (JOURNAL.MANTAS_TRXN_PRDCT_CD is   null or JOURNAL.MANTAS_TRXN_PRDCT_CD = '')  ','NULL CHK','2016-07-13');</v>
      </c>
      <c r="U91" s="56" t="str">
        <f t="shared" si="7"/>
        <v>APP_AMLMKTE_L1~DQ_NN_MDW_JRL_3~JOURNAL.MANTAS_TRXN_PRDCT_CD~L1_AMLMKT_MDWE~JOURNAL~MANTAS_TRXN_PRDCT_CD~5~select 'DQ_NN_MDW_JRL_3','JOURNAL.ETL_FILEID ,JOURNAL.ETL_BATCHID ,JOURNAL.part_key ,JOURNAL.BO_TRXN_INTRL_ID' pknames ,JOURNAL.ETL_FILEID pk1,JOURNAL.ETL_BATCHID PK2,JOURNAL.part_key pk3,JOURNAL.BO_TRXN_INTRL_ID pk4,'-' pk5,'-' pk6,'-' pk7,'-' pk8,JOURNAL.MANTAS_TRXN_PRDCT_CD errcol   from JOURNAL where (JOURNAL.MANTAS_TRXN_PRDCT_CD is   null or JOURNAL.MANTAS_TRXN_PRDCT_CD = '')  ~NULL CHK~2016-07-13</v>
      </c>
    </row>
    <row r="92" spans="1:21" x14ac:dyDescent="0.2">
      <c r="A92" s="51" t="s">
        <v>29</v>
      </c>
      <c r="B92" s="57" t="s">
        <v>96</v>
      </c>
      <c r="C92" s="51" t="s">
        <v>194</v>
      </c>
      <c r="D92" s="57" t="str">
        <f t="shared" si="5"/>
        <v>JOURNAL.MANTAS_TRXN_PURP_CD</v>
      </c>
      <c r="E92" s="51" t="s">
        <v>188</v>
      </c>
      <c r="F92" s="61" t="s">
        <v>195</v>
      </c>
      <c r="G92" s="52" t="s">
        <v>34</v>
      </c>
      <c r="H92" s="52" t="s">
        <v>35</v>
      </c>
      <c r="I92" s="52" t="s">
        <v>171</v>
      </c>
      <c r="J92" s="52" t="s">
        <v>189</v>
      </c>
      <c r="K92" s="51"/>
      <c r="L92" s="51"/>
      <c r="M92" s="51"/>
      <c r="N92" s="59"/>
      <c r="O92" s="59"/>
      <c r="P92" s="54" t="s">
        <v>0</v>
      </c>
      <c r="Q92" s="55" t="s">
        <v>169</v>
      </c>
      <c r="R92" s="55" t="s">
        <v>38</v>
      </c>
      <c r="S92" s="54" t="str">
        <f t="shared" si="6"/>
        <v xml:space="preserve">select 'DQ_NN_MDW_JRL_4','JOURNAL.ETL_FILEID ,JOURNAL.ETL_BATCHID ,JOURNAL.part_key ,JOURNAL.BO_TRXN_INTRL_ID' pknames ,JOURNAL.ETL_FILEID pk1,JOURNAL.ETL_BATCHID PK2,JOURNAL.part_key pk3,JOURNAL.BO_TRXN_INTRL_ID pk4,'-' pk5,'-' pk6,'-' pk7,'-' pk8,JOURNAL.MANTAS_TRXN_PURP_CD errcol   from JOURNAL where (JOURNAL.MANTAS_TRXN_PURP_CD is   null or JOURNAL.MANTAS_TRXN_PURP_CD = '')  </v>
      </c>
      <c r="T92" s="56" t="str">
        <f t="shared" si="4"/>
        <v>insert into dq_check_master (DQ_APP_NAME,DQ_CHECK_ID,DQ_CHECK_DESC,DQ_SRC_SCHEMA,,DQ_SRC_TBL,DQ_SRC_COL,DQ_THRESHOLD_PER,DQ_DETL_SQL,DQ_CHK_TYPE,dq_chk_created_dt)values('APP_AMLMKTE_L1','DQ_NN_MDW_JRL_4','JOURNAL.MANTAS_TRXN_PURP_CD','L1_AMLMKT_MDWE','JOURNAL','MANTAS_TRXN_PURP_CD',5,'select 'DQ_NN_MDW_JRL_4','JOURNAL.ETL_FILEID ,JOURNAL.ETL_BATCHID ,JOURNAL.part_key ,JOURNAL.BO_TRXN_INTRL_ID' pknames ,JOURNAL.ETL_FILEID pk1,JOURNAL.ETL_BATCHID PK2,JOURNAL.part_key pk3,JOURNAL.BO_TRXN_INTRL_ID pk4,'-' pk5,'-' pk6,'-' pk7,'-' pk8,JOURNAL.MANTAS_TRXN_PURP_CD errcol   from JOURNAL where (JOURNAL.MANTAS_TRXN_PURP_CD is   null or JOURNAL.MANTAS_TRXN_PURP_CD = '')  ','NULL CHK','2016-07-13');</v>
      </c>
      <c r="U92" s="56" t="str">
        <f t="shared" si="7"/>
        <v>APP_AMLMKTE_L1~DQ_NN_MDW_JRL_4~JOURNAL.MANTAS_TRXN_PURP_CD~L1_AMLMKT_MDWE~JOURNAL~MANTAS_TRXN_PURP_CD~5~select 'DQ_NN_MDW_JRL_4','JOURNAL.ETL_FILEID ,JOURNAL.ETL_BATCHID ,JOURNAL.part_key ,JOURNAL.BO_TRXN_INTRL_ID' pknames ,JOURNAL.ETL_FILEID pk1,JOURNAL.ETL_BATCHID PK2,JOURNAL.part_key pk3,JOURNAL.BO_TRXN_INTRL_ID pk4,'-' pk5,'-' pk6,'-' pk7,'-' pk8,JOURNAL.MANTAS_TRXN_PURP_CD errcol   from JOURNAL where (JOURNAL.MANTAS_TRXN_PURP_CD is   null or JOURNAL.MANTAS_TRXN_PURP_CD = '')  ~NULL CHK~2016-07-13</v>
      </c>
    </row>
    <row r="93" spans="1:21" x14ac:dyDescent="0.2">
      <c r="A93" s="51" t="s">
        <v>29</v>
      </c>
      <c r="B93" s="57" t="s">
        <v>96</v>
      </c>
      <c r="C93" s="51" t="s">
        <v>196</v>
      </c>
      <c r="D93" s="57" t="str">
        <f t="shared" si="5"/>
        <v>JOURNAL.MANTAS_TRXN_CHANL_CD</v>
      </c>
      <c r="E93" s="51" t="s">
        <v>188</v>
      </c>
      <c r="F93" s="61" t="s">
        <v>197</v>
      </c>
      <c r="G93" s="52" t="s">
        <v>34</v>
      </c>
      <c r="H93" s="52" t="s">
        <v>35</v>
      </c>
      <c r="I93" s="52" t="s">
        <v>171</v>
      </c>
      <c r="J93" s="52" t="s">
        <v>189</v>
      </c>
      <c r="K93" s="51"/>
      <c r="L93" s="51"/>
      <c r="M93" s="51"/>
      <c r="N93" s="59"/>
      <c r="O93" s="59"/>
      <c r="P93" s="54" t="s">
        <v>0</v>
      </c>
      <c r="Q93" s="55" t="s">
        <v>169</v>
      </c>
      <c r="R93" s="55" t="s">
        <v>38</v>
      </c>
      <c r="S93" s="54" t="str">
        <f t="shared" si="6"/>
        <v xml:space="preserve">select 'DQ_NN_MDW_JRL_5','JOURNAL.ETL_FILEID ,JOURNAL.ETL_BATCHID ,JOURNAL.part_key ,JOURNAL.BO_TRXN_INTRL_ID' pknames ,JOURNAL.ETL_FILEID pk1,JOURNAL.ETL_BATCHID PK2,JOURNAL.part_key pk3,JOURNAL.BO_TRXN_INTRL_ID pk4,'-' pk5,'-' pk6,'-' pk7,'-' pk8,JOURNAL.MANTAS_TRXN_CHANL_CD errcol   from JOURNAL where (JOURNAL.MANTAS_TRXN_CHANL_CD is   null or JOURNAL.MANTAS_TRXN_CHANL_CD = '')  </v>
      </c>
      <c r="T93" s="56" t="str">
        <f t="shared" si="4"/>
        <v>insert into dq_check_master (DQ_APP_NAME,DQ_CHECK_ID,DQ_CHECK_DESC,DQ_SRC_SCHEMA,,DQ_SRC_TBL,DQ_SRC_COL,DQ_THRESHOLD_PER,DQ_DETL_SQL,DQ_CHK_TYPE,dq_chk_created_dt)values('APP_AMLMKTE_L1','DQ_NN_MDW_JRL_5','JOURNAL.MANTAS_TRXN_CHANL_CD','L1_AMLMKT_MDWE','JOURNAL','MANTAS_TRXN_CHANL_CD',5,'select 'DQ_NN_MDW_JRL_5','JOURNAL.ETL_FILEID ,JOURNAL.ETL_BATCHID ,JOURNAL.part_key ,JOURNAL.BO_TRXN_INTRL_ID' pknames ,JOURNAL.ETL_FILEID pk1,JOURNAL.ETL_BATCHID PK2,JOURNAL.part_key pk3,JOURNAL.BO_TRXN_INTRL_ID pk4,'-' pk5,'-' pk6,'-' pk7,'-' pk8,JOURNAL.MANTAS_TRXN_CHANL_CD errcol   from JOURNAL where (JOURNAL.MANTAS_TRXN_CHANL_CD is   null or JOURNAL.MANTAS_TRXN_CHANL_CD = '')  ','NULL CHK','2016-07-13');</v>
      </c>
      <c r="U93" s="56" t="str">
        <f t="shared" si="7"/>
        <v>APP_AMLMKTE_L1~DQ_NN_MDW_JRL_5~JOURNAL.MANTAS_TRXN_CHANL_CD~L1_AMLMKT_MDWE~JOURNAL~MANTAS_TRXN_CHANL_CD~5~select 'DQ_NN_MDW_JRL_5','JOURNAL.ETL_FILEID ,JOURNAL.ETL_BATCHID ,JOURNAL.part_key ,JOURNAL.BO_TRXN_INTRL_ID' pknames ,JOURNAL.ETL_FILEID pk1,JOURNAL.ETL_BATCHID PK2,JOURNAL.part_key pk3,JOURNAL.BO_TRXN_INTRL_ID pk4,'-' pk5,'-' pk6,'-' pk7,'-' pk8,JOURNAL.MANTAS_TRXN_CHANL_CD errcol   from JOURNAL where (JOURNAL.MANTAS_TRXN_CHANL_CD is   null or JOURNAL.MANTAS_TRXN_CHANL_CD = '')  ~NULL CHK~2016-07-13</v>
      </c>
    </row>
    <row r="94" spans="1:21" x14ac:dyDescent="0.2">
      <c r="A94" s="51" t="s">
        <v>29</v>
      </c>
      <c r="B94" s="57" t="s">
        <v>96</v>
      </c>
      <c r="C94" s="51" t="s">
        <v>198</v>
      </c>
      <c r="D94" s="57" t="str">
        <f t="shared" si="5"/>
        <v>JOURNAL.EXCTN_DT</v>
      </c>
      <c r="E94" s="51" t="s">
        <v>188</v>
      </c>
      <c r="F94" s="61" t="s">
        <v>199</v>
      </c>
      <c r="G94" s="52" t="s">
        <v>34</v>
      </c>
      <c r="H94" s="52" t="s">
        <v>35</v>
      </c>
      <c r="I94" s="52" t="s">
        <v>171</v>
      </c>
      <c r="J94" s="52" t="s">
        <v>189</v>
      </c>
      <c r="K94" s="51"/>
      <c r="L94" s="51"/>
      <c r="M94" s="51"/>
      <c r="N94" s="59"/>
      <c r="O94" s="59"/>
      <c r="P94" s="54" t="s">
        <v>0</v>
      </c>
      <c r="Q94" s="55" t="s">
        <v>169</v>
      </c>
      <c r="R94" s="55" t="s">
        <v>38</v>
      </c>
      <c r="S94" s="54" t="str">
        <f t="shared" si="6"/>
        <v xml:space="preserve">select 'DQ_NN_MDW_JRL_6','JOURNAL.ETL_FILEID ,JOURNAL.ETL_BATCHID ,JOURNAL.part_key ,JOURNAL.BO_TRXN_INTRL_ID' pknames ,JOURNAL.ETL_FILEID pk1,JOURNAL.ETL_BATCHID PK2,JOURNAL.part_key pk3,JOURNAL.BO_TRXN_INTRL_ID pk4,'-' pk5,'-' pk6,'-' pk7,'-' pk8,JOURNAL.EXCTN_DT errcol   from JOURNAL where (JOURNAL.EXCTN_DT is   null or JOURNAL.EXCTN_DT = '')  </v>
      </c>
      <c r="T94" s="56" t="str">
        <f t="shared" si="4"/>
        <v>insert into dq_check_master (DQ_APP_NAME,DQ_CHECK_ID,DQ_CHECK_DESC,DQ_SRC_SCHEMA,,DQ_SRC_TBL,DQ_SRC_COL,DQ_THRESHOLD_PER,DQ_DETL_SQL,DQ_CHK_TYPE,dq_chk_created_dt)values('APP_AMLMKTE_L1','DQ_NN_MDW_JRL_6','JOURNAL.EXCTN_DT','L1_AMLMKT_MDWE','JOURNAL','EXCTN_DT',5,'select 'DQ_NN_MDW_JRL_6','JOURNAL.ETL_FILEID ,JOURNAL.ETL_BATCHID ,JOURNAL.part_key ,JOURNAL.BO_TRXN_INTRL_ID' pknames ,JOURNAL.ETL_FILEID pk1,JOURNAL.ETL_BATCHID PK2,JOURNAL.part_key pk3,JOURNAL.BO_TRXN_INTRL_ID pk4,'-' pk5,'-' pk6,'-' pk7,'-' pk8,JOURNAL.EXCTN_DT errcol   from JOURNAL where (JOURNAL.EXCTN_DT is   null or JOURNAL.EXCTN_DT = '')  ','NULL CHK','2016-07-13');</v>
      </c>
      <c r="U94" s="56" t="str">
        <f t="shared" si="7"/>
        <v>APP_AMLMKTE_L1~DQ_NN_MDW_JRL_6~JOURNAL.EXCTN_DT~L1_AMLMKT_MDWE~JOURNAL~EXCTN_DT~5~select 'DQ_NN_MDW_JRL_6','JOURNAL.ETL_FILEID ,JOURNAL.ETL_BATCHID ,JOURNAL.part_key ,JOURNAL.BO_TRXN_INTRL_ID' pknames ,JOURNAL.ETL_FILEID pk1,JOURNAL.ETL_BATCHID PK2,JOURNAL.part_key pk3,JOURNAL.BO_TRXN_INTRL_ID pk4,'-' pk5,'-' pk6,'-' pk7,'-' pk8,JOURNAL.EXCTN_DT errcol   from JOURNAL where (JOURNAL.EXCTN_DT is   null or JOURNAL.EXCTN_DT = '')  ~NULL CHK~2016-07-13</v>
      </c>
    </row>
    <row r="95" spans="1:21" x14ac:dyDescent="0.2">
      <c r="A95" s="51" t="s">
        <v>29</v>
      </c>
      <c r="B95" s="57" t="s">
        <v>96</v>
      </c>
      <c r="C95" s="51" t="s">
        <v>200</v>
      </c>
      <c r="D95" s="57" t="str">
        <f t="shared" si="5"/>
        <v>JOURNAL.ACCT_INTRL_ID</v>
      </c>
      <c r="E95" s="51" t="s">
        <v>188</v>
      </c>
      <c r="F95" s="61" t="s">
        <v>201</v>
      </c>
      <c r="G95" s="52" t="s">
        <v>34</v>
      </c>
      <c r="H95" s="52" t="s">
        <v>35</v>
      </c>
      <c r="I95" s="52" t="s">
        <v>171</v>
      </c>
      <c r="J95" s="52" t="s">
        <v>189</v>
      </c>
      <c r="K95" s="51"/>
      <c r="L95" s="51"/>
      <c r="M95" s="51"/>
      <c r="N95" s="59"/>
      <c r="O95" s="59"/>
      <c r="P95" s="54" t="s">
        <v>0</v>
      </c>
      <c r="Q95" s="55" t="s">
        <v>169</v>
      </c>
      <c r="R95" s="55" t="s">
        <v>38</v>
      </c>
      <c r="S95" s="54" t="str">
        <f t="shared" si="6"/>
        <v xml:space="preserve">select 'DQ_NN_MDW_JRL_7','JOURNAL.ETL_FILEID ,JOURNAL.ETL_BATCHID ,JOURNAL.part_key ,JOURNAL.BO_TRXN_INTRL_ID' pknames ,JOURNAL.ETL_FILEID pk1,JOURNAL.ETL_BATCHID PK2,JOURNAL.part_key pk3,JOURNAL.BO_TRXN_INTRL_ID pk4,'-' pk5,'-' pk6,'-' pk7,'-' pk8,JOURNAL.ACCT_INTRL_ID errcol   from JOURNAL where (JOURNAL.ACCT_INTRL_ID is   null or JOURNAL.ACCT_INTRL_ID = '')  </v>
      </c>
      <c r="T95" s="56" t="str">
        <f t="shared" si="4"/>
        <v>insert into dq_check_master (DQ_APP_NAME,DQ_CHECK_ID,DQ_CHECK_DESC,DQ_SRC_SCHEMA,,DQ_SRC_TBL,DQ_SRC_COL,DQ_THRESHOLD_PER,DQ_DETL_SQL,DQ_CHK_TYPE,dq_chk_created_dt)values('APP_AMLMKTE_L1','DQ_NN_MDW_JRL_7','JOURNAL.ACCT_INTRL_ID','L1_AMLMKT_MDWE','JOURNAL','ACCT_INTRL_ID',5,'select 'DQ_NN_MDW_JRL_7','JOURNAL.ETL_FILEID ,JOURNAL.ETL_BATCHID ,JOURNAL.part_key ,JOURNAL.BO_TRXN_INTRL_ID' pknames ,JOURNAL.ETL_FILEID pk1,JOURNAL.ETL_BATCHID PK2,JOURNAL.part_key pk3,JOURNAL.BO_TRXN_INTRL_ID pk4,'-' pk5,'-' pk6,'-' pk7,'-' pk8,JOURNAL.ACCT_INTRL_ID errcol   from JOURNAL where (JOURNAL.ACCT_INTRL_ID is   null or JOURNAL.ACCT_INTRL_ID = '')  ','NULL CHK','2016-07-13');</v>
      </c>
      <c r="U95" s="56" t="str">
        <f t="shared" si="7"/>
        <v>APP_AMLMKTE_L1~DQ_NN_MDW_JRL_7~JOURNAL.ACCT_INTRL_ID~L1_AMLMKT_MDWE~JOURNAL~ACCT_INTRL_ID~5~select 'DQ_NN_MDW_JRL_7','JOURNAL.ETL_FILEID ,JOURNAL.ETL_BATCHID ,JOURNAL.part_key ,JOURNAL.BO_TRXN_INTRL_ID' pknames ,JOURNAL.ETL_FILEID pk1,JOURNAL.ETL_BATCHID PK2,JOURNAL.part_key pk3,JOURNAL.BO_TRXN_INTRL_ID pk4,'-' pk5,'-' pk6,'-' pk7,'-' pk8,JOURNAL.ACCT_INTRL_ID errcol   from JOURNAL where (JOURNAL.ACCT_INTRL_ID is   null or JOURNAL.ACCT_INTRL_ID = '')  ~NULL CHK~2016-07-13</v>
      </c>
    </row>
    <row r="96" spans="1:21" x14ac:dyDescent="0.2">
      <c r="A96" s="51" t="s">
        <v>29</v>
      </c>
      <c r="B96" s="57" t="s">
        <v>96</v>
      </c>
      <c r="C96" s="51" t="s">
        <v>202</v>
      </c>
      <c r="D96" s="57" t="str">
        <f t="shared" si="5"/>
        <v>JOURNAL.ACCTG_RULE_CD</v>
      </c>
      <c r="E96" s="51" t="s">
        <v>188</v>
      </c>
      <c r="F96" s="61" t="s">
        <v>203</v>
      </c>
      <c r="G96" s="52" t="s">
        <v>34</v>
      </c>
      <c r="H96" s="52" t="s">
        <v>35</v>
      </c>
      <c r="I96" s="52" t="s">
        <v>171</v>
      </c>
      <c r="J96" s="52" t="s">
        <v>189</v>
      </c>
      <c r="K96" s="51"/>
      <c r="L96" s="51"/>
      <c r="M96" s="51"/>
      <c r="P96" s="54" t="s">
        <v>0</v>
      </c>
      <c r="Q96" s="55" t="s">
        <v>169</v>
      </c>
      <c r="R96" s="55" t="s">
        <v>38</v>
      </c>
      <c r="S96" s="54" t="str">
        <f t="shared" si="6"/>
        <v xml:space="preserve">select 'DQ_NN_MDW_JRL_8','JOURNAL.ETL_FILEID ,JOURNAL.ETL_BATCHID ,JOURNAL.part_key ,JOURNAL.BO_TRXN_INTRL_ID' pknames ,JOURNAL.ETL_FILEID pk1,JOURNAL.ETL_BATCHID PK2,JOURNAL.part_key pk3,JOURNAL.BO_TRXN_INTRL_ID pk4,'-' pk5,'-' pk6,'-' pk7,'-' pk8,JOURNAL.ACCTG_RULE_CD errcol   from JOURNAL where (JOURNAL.ACCTG_RULE_CD is   null or JOURNAL.ACCTG_RULE_CD = '')  </v>
      </c>
      <c r="T96" s="56" t="str">
        <f t="shared" si="4"/>
        <v>insert into dq_check_master (DQ_APP_NAME,DQ_CHECK_ID,DQ_CHECK_DESC,DQ_SRC_SCHEMA,,DQ_SRC_TBL,DQ_SRC_COL,DQ_THRESHOLD_PER,DQ_DETL_SQL,DQ_CHK_TYPE,dq_chk_created_dt)values('APP_AMLMKTE_L1','DQ_NN_MDW_JRL_8','JOURNAL.ACCTG_RULE_CD','L1_AMLMKT_MDWE','JOURNAL','ACCTG_RULE_CD',5,'select 'DQ_NN_MDW_JRL_8','JOURNAL.ETL_FILEID ,JOURNAL.ETL_BATCHID ,JOURNAL.part_key ,JOURNAL.BO_TRXN_INTRL_ID' pknames ,JOURNAL.ETL_FILEID pk1,JOURNAL.ETL_BATCHID PK2,JOURNAL.part_key pk3,JOURNAL.BO_TRXN_INTRL_ID pk4,'-' pk5,'-' pk6,'-' pk7,'-' pk8,JOURNAL.ACCTG_RULE_CD errcol   from JOURNAL where (JOURNAL.ACCTG_RULE_CD is   null or JOURNAL.ACCTG_RULE_CD = '')  ','NULL CHK','2016-07-13');</v>
      </c>
      <c r="U96" s="56" t="str">
        <f t="shared" si="7"/>
        <v>APP_AMLMKTE_L1~DQ_NN_MDW_JRL_8~JOURNAL.ACCTG_RULE_CD~L1_AMLMKT_MDWE~JOURNAL~ACCTG_RULE_CD~5~select 'DQ_NN_MDW_JRL_8','JOURNAL.ETL_FILEID ,JOURNAL.ETL_BATCHID ,JOURNAL.part_key ,JOURNAL.BO_TRXN_INTRL_ID' pknames ,JOURNAL.ETL_FILEID pk1,JOURNAL.ETL_BATCHID PK2,JOURNAL.part_key pk3,JOURNAL.BO_TRXN_INTRL_ID pk4,'-' pk5,'-' pk6,'-' pk7,'-' pk8,JOURNAL.ACCTG_RULE_CD errcol   from JOURNAL where (JOURNAL.ACCTG_RULE_CD is   null or JOURNAL.ACCTG_RULE_CD = '')  ~NULL CHK~2016-07-13</v>
      </c>
    </row>
    <row r="97" spans="1:21" x14ac:dyDescent="0.2">
      <c r="A97" s="51" t="s">
        <v>29</v>
      </c>
      <c r="B97" s="57" t="s">
        <v>96</v>
      </c>
      <c r="C97" s="51" t="s">
        <v>204</v>
      </c>
      <c r="D97" s="57" t="str">
        <f t="shared" si="5"/>
        <v>JOURNAL.OFFST_ACCT_INTRL_ID</v>
      </c>
      <c r="E97" s="51" t="s">
        <v>188</v>
      </c>
      <c r="F97" s="61" t="s">
        <v>205</v>
      </c>
      <c r="G97" s="52" t="s">
        <v>34</v>
      </c>
      <c r="H97" s="52" t="s">
        <v>35</v>
      </c>
      <c r="I97" s="52" t="s">
        <v>171</v>
      </c>
      <c r="J97" s="52" t="s">
        <v>189</v>
      </c>
      <c r="K97" s="51"/>
      <c r="L97" s="51"/>
      <c r="M97" s="51"/>
      <c r="P97" s="54" t="s">
        <v>0</v>
      </c>
      <c r="Q97" s="55" t="s">
        <v>169</v>
      </c>
      <c r="R97" s="55" t="s">
        <v>38</v>
      </c>
      <c r="S97" s="54" t="str">
        <f t="shared" si="6"/>
        <v xml:space="preserve">select 'DQ_NN_MDW_JRL_9','JOURNAL.ETL_FILEID ,JOURNAL.ETL_BATCHID ,JOURNAL.part_key ,JOURNAL.BO_TRXN_INTRL_ID' pknames ,JOURNAL.ETL_FILEID pk1,JOURNAL.ETL_BATCHID PK2,JOURNAL.part_key pk3,JOURNAL.BO_TRXN_INTRL_ID pk4,'-' pk5,'-' pk6,'-' pk7,'-' pk8,JOURNAL.OFFST_ACCT_INTRL_ID errcol   from JOURNAL where (JOURNAL.OFFST_ACCT_INTRL_ID is   null or JOURNAL.OFFST_ACCT_INTRL_ID = '')  </v>
      </c>
      <c r="T97" s="56" t="str">
        <f t="shared" si="4"/>
        <v>insert into dq_check_master (DQ_APP_NAME,DQ_CHECK_ID,DQ_CHECK_DESC,DQ_SRC_SCHEMA,,DQ_SRC_TBL,DQ_SRC_COL,DQ_THRESHOLD_PER,DQ_DETL_SQL,DQ_CHK_TYPE,dq_chk_created_dt)values('APP_AMLMKTE_L1','DQ_NN_MDW_JRL_9','JOURNAL.OFFST_ACCT_INTRL_ID','L1_AMLMKT_MDWE','JOURNAL','OFFST_ACCT_INTRL_ID',5,'select 'DQ_NN_MDW_JRL_9','JOURNAL.ETL_FILEID ,JOURNAL.ETL_BATCHID ,JOURNAL.part_key ,JOURNAL.BO_TRXN_INTRL_ID' pknames ,JOURNAL.ETL_FILEID pk1,JOURNAL.ETL_BATCHID PK2,JOURNAL.part_key pk3,JOURNAL.BO_TRXN_INTRL_ID pk4,'-' pk5,'-' pk6,'-' pk7,'-' pk8,JOURNAL.OFFST_ACCT_INTRL_ID errcol   from JOURNAL where (JOURNAL.OFFST_ACCT_INTRL_ID is   null or JOURNAL.OFFST_ACCT_INTRL_ID = '')  ','NULL CHK','2016-07-13');</v>
      </c>
      <c r="U97" s="56" t="str">
        <f t="shared" si="7"/>
        <v>APP_AMLMKTE_L1~DQ_NN_MDW_JRL_9~JOURNAL.OFFST_ACCT_INTRL_ID~L1_AMLMKT_MDWE~JOURNAL~OFFST_ACCT_INTRL_ID~5~select 'DQ_NN_MDW_JRL_9','JOURNAL.ETL_FILEID ,JOURNAL.ETL_BATCHID ,JOURNAL.part_key ,JOURNAL.BO_TRXN_INTRL_ID' pknames ,JOURNAL.ETL_FILEID pk1,JOURNAL.ETL_BATCHID PK2,JOURNAL.part_key pk3,JOURNAL.BO_TRXN_INTRL_ID pk4,'-' pk5,'-' pk6,'-' pk7,'-' pk8,JOURNAL.OFFST_ACCT_INTRL_ID errcol   from JOURNAL where (JOURNAL.OFFST_ACCT_INTRL_ID is   null or JOURNAL.OFFST_ACCT_INTRL_ID = '')  ~NULL CHK~2016-07-13</v>
      </c>
    </row>
    <row r="98" spans="1:21" x14ac:dyDescent="0.2">
      <c r="A98" s="51" t="s">
        <v>29</v>
      </c>
      <c r="B98" s="57" t="s">
        <v>96</v>
      </c>
      <c r="C98" s="51" t="s">
        <v>206</v>
      </c>
      <c r="D98" s="57" t="str">
        <f t="shared" si="5"/>
        <v>JOURNAL.OFFST_ACCTG_RULE_CD</v>
      </c>
      <c r="E98" s="51" t="s">
        <v>188</v>
      </c>
      <c r="F98" s="61" t="s">
        <v>207</v>
      </c>
      <c r="G98" s="52" t="s">
        <v>34</v>
      </c>
      <c r="H98" s="52" t="s">
        <v>35</v>
      </c>
      <c r="I98" s="52" t="s">
        <v>171</v>
      </c>
      <c r="J98" s="52" t="s">
        <v>189</v>
      </c>
      <c r="K98" s="51"/>
      <c r="L98" s="51"/>
      <c r="M98" s="51"/>
      <c r="P98" s="54" t="s">
        <v>0</v>
      </c>
      <c r="Q98" s="55" t="s">
        <v>169</v>
      </c>
      <c r="R98" s="55" t="s">
        <v>38</v>
      </c>
      <c r="S98" s="54" t="str">
        <f t="shared" si="6"/>
        <v xml:space="preserve">select 'DQ_NN_MDW_JRL_10','JOURNAL.ETL_FILEID ,JOURNAL.ETL_BATCHID ,JOURNAL.part_key ,JOURNAL.BO_TRXN_INTRL_ID' pknames ,JOURNAL.ETL_FILEID pk1,JOURNAL.ETL_BATCHID PK2,JOURNAL.part_key pk3,JOURNAL.BO_TRXN_INTRL_ID pk4,'-' pk5,'-' pk6,'-' pk7,'-' pk8,JOURNAL.OFFST_ACCTG_RULE_CD errcol   from JOURNAL where (JOURNAL.OFFST_ACCTG_RULE_CD is   null or JOURNAL.OFFST_ACCTG_RULE_CD = '')  </v>
      </c>
      <c r="T98" s="56" t="str">
        <f t="shared" si="4"/>
        <v>insert into dq_check_master (DQ_APP_NAME,DQ_CHECK_ID,DQ_CHECK_DESC,DQ_SRC_SCHEMA,,DQ_SRC_TBL,DQ_SRC_COL,DQ_THRESHOLD_PER,DQ_DETL_SQL,DQ_CHK_TYPE,dq_chk_created_dt)values('APP_AMLMKTE_L1','DQ_NN_MDW_JRL_10','JOURNAL.OFFST_ACCTG_RULE_CD','L1_AMLMKT_MDWE','JOURNAL','OFFST_ACCTG_RULE_CD',5,'select 'DQ_NN_MDW_JRL_10','JOURNAL.ETL_FILEID ,JOURNAL.ETL_BATCHID ,JOURNAL.part_key ,JOURNAL.BO_TRXN_INTRL_ID' pknames ,JOURNAL.ETL_FILEID pk1,JOURNAL.ETL_BATCHID PK2,JOURNAL.part_key pk3,JOURNAL.BO_TRXN_INTRL_ID pk4,'-' pk5,'-' pk6,'-' pk7,'-' pk8,JOURNAL.OFFST_ACCTG_RULE_CD errcol   from JOURNAL where (JOURNAL.OFFST_ACCTG_RULE_CD is   null or JOURNAL.OFFST_ACCTG_RULE_CD = '')  ','NULL CHK','2016-07-13');</v>
      </c>
      <c r="U98" s="56" t="str">
        <f t="shared" si="7"/>
        <v>APP_AMLMKTE_L1~DQ_NN_MDW_JRL_10~JOURNAL.OFFST_ACCTG_RULE_CD~L1_AMLMKT_MDWE~JOURNAL~OFFST_ACCTG_RULE_CD~5~select 'DQ_NN_MDW_JRL_10','JOURNAL.ETL_FILEID ,JOURNAL.ETL_BATCHID ,JOURNAL.part_key ,JOURNAL.BO_TRXN_INTRL_ID' pknames ,JOURNAL.ETL_FILEID pk1,JOURNAL.ETL_BATCHID PK2,JOURNAL.part_key pk3,JOURNAL.BO_TRXN_INTRL_ID pk4,'-' pk5,'-' pk6,'-' pk7,'-' pk8,JOURNAL.OFFST_ACCTG_RULE_CD errcol   from JOURNAL where (JOURNAL.OFFST_ACCTG_RULE_CD is   null or JOURNAL.OFFST_ACCTG_RULE_CD = '')  ~NULL CHK~2016-07-13</v>
      </c>
    </row>
    <row r="99" spans="1:21" x14ac:dyDescent="0.2">
      <c r="A99" s="51" t="s">
        <v>29</v>
      </c>
      <c r="B99" s="57" t="s">
        <v>96</v>
      </c>
      <c r="C99" s="51" t="s">
        <v>208</v>
      </c>
      <c r="D99" s="57" t="str">
        <f t="shared" si="5"/>
        <v>JOURNAL.SCRTY_INTRL_ID</v>
      </c>
      <c r="E99" s="51" t="s">
        <v>188</v>
      </c>
      <c r="F99" s="61" t="s">
        <v>172</v>
      </c>
      <c r="G99" s="52" t="s">
        <v>34</v>
      </c>
      <c r="H99" s="52" t="s">
        <v>35</v>
      </c>
      <c r="I99" s="52" t="s">
        <v>171</v>
      </c>
      <c r="J99" s="52" t="s">
        <v>189</v>
      </c>
      <c r="K99" s="51"/>
      <c r="L99" s="51"/>
      <c r="M99" s="51"/>
      <c r="P99" s="54" t="s">
        <v>0</v>
      </c>
      <c r="Q99" s="55" t="s">
        <v>169</v>
      </c>
      <c r="R99" s="55" t="s">
        <v>38</v>
      </c>
      <c r="S99" s="54" t="str">
        <f t="shared" si="6"/>
        <v xml:space="preserve">select 'DQ_NN_MDW_JRL_11','JOURNAL.ETL_FILEID ,JOURNAL.ETL_BATCHID ,JOURNAL.part_key ,JOURNAL.BO_TRXN_INTRL_ID' pknames ,JOURNAL.ETL_FILEID pk1,JOURNAL.ETL_BATCHID PK2,JOURNAL.part_key pk3,JOURNAL.BO_TRXN_INTRL_ID pk4,'-' pk5,'-' pk6,'-' pk7,'-' pk8,JOURNAL.SCRTY_INTRL_ID errcol   from JOURNAL where (JOURNAL.SCRTY_INTRL_ID is   null or JOURNAL.SCRTY_INTRL_ID = '')  </v>
      </c>
      <c r="T99" s="56" t="str">
        <f t="shared" si="4"/>
        <v>insert into dq_check_master (DQ_APP_NAME,DQ_CHECK_ID,DQ_CHECK_DESC,DQ_SRC_SCHEMA,,DQ_SRC_TBL,DQ_SRC_COL,DQ_THRESHOLD_PER,DQ_DETL_SQL,DQ_CHK_TYPE,dq_chk_created_dt)values('APP_AMLMKTE_L1','DQ_NN_MDW_JRL_11','JOURNAL.SCRTY_INTRL_ID','L1_AMLMKT_MDWE','JOURNAL','SCRTY_INTRL_ID',5,'select 'DQ_NN_MDW_JRL_11','JOURNAL.ETL_FILEID ,JOURNAL.ETL_BATCHID ,JOURNAL.part_key ,JOURNAL.BO_TRXN_INTRL_ID' pknames ,JOURNAL.ETL_FILEID pk1,JOURNAL.ETL_BATCHID PK2,JOURNAL.part_key pk3,JOURNAL.BO_TRXN_INTRL_ID pk4,'-' pk5,'-' pk6,'-' pk7,'-' pk8,JOURNAL.SCRTY_INTRL_ID errcol   from JOURNAL where (JOURNAL.SCRTY_INTRL_ID is   null or JOURNAL.SCRTY_INTRL_ID = '')  ','NULL CHK','2016-07-13');</v>
      </c>
      <c r="U99" s="56" t="str">
        <f t="shared" si="7"/>
        <v>APP_AMLMKTE_L1~DQ_NN_MDW_JRL_11~JOURNAL.SCRTY_INTRL_ID~L1_AMLMKT_MDWE~JOURNAL~SCRTY_INTRL_ID~5~select 'DQ_NN_MDW_JRL_11','JOURNAL.ETL_FILEID ,JOURNAL.ETL_BATCHID ,JOURNAL.part_key ,JOURNAL.BO_TRXN_INTRL_ID' pknames ,JOURNAL.ETL_FILEID pk1,JOURNAL.ETL_BATCHID PK2,JOURNAL.part_key pk3,JOURNAL.BO_TRXN_INTRL_ID pk4,'-' pk5,'-' pk6,'-' pk7,'-' pk8,JOURNAL.SCRTY_INTRL_ID errcol   from JOURNAL where (JOURNAL.SCRTY_INTRL_ID is   null or JOURNAL.SCRTY_INTRL_ID = '')  ~NULL CHK~2016-07-13</v>
      </c>
    </row>
    <row r="100" spans="1:21" x14ac:dyDescent="0.2">
      <c r="A100" s="51" t="s">
        <v>29</v>
      </c>
      <c r="B100" s="57" t="s">
        <v>96</v>
      </c>
      <c r="C100" s="51" t="s">
        <v>209</v>
      </c>
      <c r="D100" s="57" t="str">
        <f t="shared" si="5"/>
        <v>JOURNAL.PRDCT_CTGRY_CD</v>
      </c>
      <c r="E100" s="51" t="s">
        <v>188</v>
      </c>
      <c r="F100" s="61" t="s">
        <v>210</v>
      </c>
      <c r="G100" s="52" t="s">
        <v>34</v>
      </c>
      <c r="H100" s="52" t="s">
        <v>35</v>
      </c>
      <c r="I100" s="52" t="s">
        <v>171</v>
      </c>
      <c r="J100" s="52" t="s">
        <v>189</v>
      </c>
      <c r="K100" s="51"/>
      <c r="L100" s="51"/>
      <c r="M100" s="51"/>
      <c r="P100" s="54" t="s">
        <v>0</v>
      </c>
      <c r="Q100" s="55" t="s">
        <v>169</v>
      </c>
      <c r="R100" s="55" t="s">
        <v>38</v>
      </c>
      <c r="S100" s="54" t="str">
        <f t="shared" si="6"/>
        <v xml:space="preserve">select 'DQ_NN_MDW_JRL_12','JOURNAL.ETL_FILEID ,JOURNAL.ETL_BATCHID ,JOURNAL.part_key ,JOURNAL.BO_TRXN_INTRL_ID' pknames ,JOURNAL.ETL_FILEID pk1,JOURNAL.ETL_BATCHID PK2,JOURNAL.part_key pk3,JOURNAL.BO_TRXN_INTRL_ID pk4,'-' pk5,'-' pk6,'-' pk7,'-' pk8,JOURNAL.PRDCT_CTGRY_CD errcol   from JOURNAL where (JOURNAL.PRDCT_CTGRY_CD is   null or JOURNAL.PRDCT_CTGRY_CD = '')  </v>
      </c>
      <c r="T100" s="56" t="str">
        <f t="shared" si="4"/>
        <v>insert into dq_check_master (DQ_APP_NAME,DQ_CHECK_ID,DQ_CHECK_DESC,DQ_SRC_SCHEMA,,DQ_SRC_TBL,DQ_SRC_COL,DQ_THRESHOLD_PER,DQ_DETL_SQL,DQ_CHK_TYPE,dq_chk_created_dt)values('APP_AMLMKTE_L1','DQ_NN_MDW_JRL_12','JOURNAL.PRDCT_CTGRY_CD','L1_AMLMKT_MDWE','JOURNAL','PRDCT_CTGRY_CD',5,'select 'DQ_NN_MDW_JRL_12','JOURNAL.ETL_FILEID ,JOURNAL.ETL_BATCHID ,JOURNAL.part_key ,JOURNAL.BO_TRXN_INTRL_ID' pknames ,JOURNAL.ETL_FILEID pk1,JOURNAL.ETL_BATCHID PK2,JOURNAL.part_key pk3,JOURNAL.BO_TRXN_INTRL_ID pk4,'-' pk5,'-' pk6,'-' pk7,'-' pk8,JOURNAL.PRDCT_CTGRY_CD errcol   from JOURNAL where (JOURNAL.PRDCT_CTGRY_CD is   null or JOURNAL.PRDCT_CTGRY_CD = '')  ','NULL CHK','2016-07-13');</v>
      </c>
      <c r="U100" s="56" t="str">
        <f t="shared" si="7"/>
        <v>APP_AMLMKTE_L1~DQ_NN_MDW_JRL_12~JOURNAL.PRDCT_CTGRY_CD~L1_AMLMKT_MDWE~JOURNAL~PRDCT_CTGRY_CD~5~select 'DQ_NN_MDW_JRL_12','JOURNAL.ETL_FILEID ,JOURNAL.ETL_BATCHID ,JOURNAL.part_key ,JOURNAL.BO_TRXN_INTRL_ID' pknames ,JOURNAL.ETL_FILEID pk1,JOURNAL.ETL_BATCHID PK2,JOURNAL.part_key pk3,JOURNAL.BO_TRXN_INTRL_ID pk4,'-' pk5,'-' pk6,'-' pk7,'-' pk8,JOURNAL.PRDCT_CTGRY_CD errcol   from JOURNAL where (JOURNAL.PRDCT_CTGRY_CD is   null or JOURNAL.PRDCT_CTGRY_CD = '')  ~NULL CHK~2016-07-13</v>
      </c>
    </row>
    <row r="101" spans="1:21" x14ac:dyDescent="0.2">
      <c r="A101" s="51" t="s">
        <v>29</v>
      </c>
      <c r="B101" s="57" t="s">
        <v>96</v>
      </c>
      <c r="C101" s="51" t="s">
        <v>211</v>
      </c>
      <c r="D101" s="57" t="str">
        <f t="shared" si="5"/>
        <v>JOURNAL.DBT_CDT_CD</v>
      </c>
      <c r="E101" s="51" t="s">
        <v>188</v>
      </c>
      <c r="F101" s="61" t="s">
        <v>212</v>
      </c>
      <c r="G101" s="52" t="s">
        <v>34</v>
      </c>
      <c r="H101" s="52" t="s">
        <v>35</v>
      </c>
      <c r="I101" s="52" t="s">
        <v>171</v>
      </c>
      <c r="J101" s="52" t="s">
        <v>189</v>
      </c>
      <c r="K101" s="51"/>
      <c r="L101" s="51"/>
      <c r="M101" s="51"/>
      <c r="P101" s="54" t="s">
        <v>0</v>
      </c>
      <c r="Q101" s="55" t="s">
        <v>169</v>
      </c>
      <c r="R101" s="55" t="s">
        <v>38</v>
      </c>
      <c r="S101" s="54" t="str">
        <f t="shared" si="6"/>
        <v xml:space="preserve">select 'DQ_NN_MDW_JRL_13','JOURNAL.ETL_FILEID ,JOURNAL.ETL_BATCHID ,JOURNAL.part_key ,JOURNAL.BO_TRXN_INTRL_ID' pknames ,JOURNAL.ETL_FILEID pk1,JOURNAL.ETL_BATCHID PK2,JOURNAL.part_key pk3,JOURNAL.BO_TRXN_INTRL_ID pk4,'-' pk5,'-' pk6,'-' pk7,'-' pk8,JOURNAL.DBT_CDT_CD errcol   from JOURNAL where (JOURNAL.DBT_CDT_CD is   null or JOURNAL.DBT_CDT_CD = '')  </v>
      </c>
      <c r="T101" s="56" t="str">
        <f t="shared" si="4"/>
        <v>insert into dq_check_master (DQ_APP_NAME,DQ_CHECK_ID,DQ_CHECK_DESC,DQ_SRC_SCHEMA,,DQ_SRC_TBL,DQ_SRC_COL,DQ_THRESHOLD_PER,DQ_DETL_SQL,DQ_CHK_TYPE,dq_chk_created_dt)values('APP_AMLMKTE_L1','DQ_NN_MDW_JRL_13','JOURNAL.DBT_CDT_CD','L1_AMLMKT_MDWE','JOURNAL','DBT_CDT_CD',5,'select 'DQ_NN_MDW_JRL_13','JOURNAL.ETL_FILEID ,JOURNAL.ETL_BATCHID ,JOURNAL.part_key ,JOURNAL.BO_TRXN_INTRL_ID' pknames ,JOURNAL.ETL_FILEID pk1,JOURNAL.ETL_BATCHID PK2,JOURNAL.part_key pk3,JOURNAL.BO_TRXN_INTRL_ID pk4,'-' pk5,'-' pk6,'-' pk7,'-' pk8,JOURNAL.DBT_CDT_CD errcol   from JOURNAL where (JOURNAL.DBT_CDT_CD is   null or JOURNAL.DBT_CDT_CD = '')  ','NULL CHK','2016-07-13');</v>
      </c>
      <c r="U101" s="56" t="str">
        <f t="shared" si="7"/>
        <v>APP_AMLMKTE_L1~DQ_NN_MDW_JRL_13~JOURNAL.DBT_CDT_CD~L1_AMLMKT_MDWE~JOURNAL~DBT_CDT_CD~5~select 'DQ_NN_MDW_JRL_13','JOURNAL.ETL_FILEID ,JOURNAL.ETL_BATCHID ,JOURNAL.part_key ,JOURNAL.BO_TRXN_INTRL_ID' pknames ,JOURNAL.ETL_FILEID pk1,JOURNAL.ETL_BATCHID PK2,JOURNAL.part_key pk3,JOURNAL.BO_TRXN_INTRL_ID pk4,'-' pk5,'-' pk6,'-' pk7,'-' pk8,JOURNAL.DBT_CDT_CD errcol   from JOURNAL where (JOURNAL.DBT_CDT_CD is   null or JOURNAL.DBT_CDT_CD = '')  ~NULL CHK~2016-07-13</v>
      </c>
    </row>
    <row r="102" spans="1:21" x14ac:dyDescent="0.2">
      <c r="A102" s="51" t="s">
        <v>29</v>
      </c>
      <c r="B102" s="57" t="s">
        <v>96</v>
      </c>
      <c r="C102" s="51" t="s">
        <v>213</v>
      </c>
      <c r="D102" s="57" t="str">
        <f t="shared" si="5"/>
        <v>JOURNAL.TRXN_RPTNG_AM</v>
      </c>
      <c r="E102" s="51" t="s">
        <v>188</v>
      </c>
      <c r="F102" s="61" t="s">
        <v>214</v>
      </c>
      <c r="G102" s="52" t="s">
        <v>34</v>
      </c>
      <c r="H102" s="52" t="s">
        <v>35</v>
      </c>
      <c r="I102" s="52" t="s">
        <v>171</v>
      </c>
      <c r="J102" s="52" t="s">
        <v>189</v>
      </c>
      <c r="K102" s="51"/>
      <c r="L102" s="51"/>
      <c r="M102" s="51"/>
      <c r="P102" s="54" t="s">
        <v>0</v>
      </c>
      <c r="Q102" s="55" t="s">
        <v>169</v>
      </c>
      <c r="R102" s="55" t="s">
        <v>38</v>
      </c>
      <c r="S102" s="54" t="str">
        <f t="shared" si="6"/>
        <v xml:space="preserve">select 'DQ_NN_MDW_JRL_14','JOURNAL.ETL_FILEID ,JOURNAL.ETL_BATCHID ,JOURNAL.part_key ,JOURNAL.BO_TRXN_INTRL_ID' pknames ,JOURNAL.ETL_FILEID pk1,JOURNAL.ETL_BATCHID PK2,JOURNAL.part_key pk3,JOURNAL.BO_TRXN_INTRL_ID pk4,'-' pk5,'-' pk6,'-' pk7,'-' pk8,JOURNAL.TRXN_RPTNG_AM errcol   from JOURNAL where (JOURNAL.TRXN_RPTNG_AM is   null or JOURNAL.TRXN_RPTNG_AM = '')  </v>
      </c>
      <c r="T102" s="56" t="str">
        <f t="shared" si="4"/>
        <v>insert into dq_check_master (DQ_APP_NAME,DQ_CHECK_ID,DQ_CHECK_DESC,DQ_SRC_SCHEMA,,DQ_SRC_TBL,DQ_SRC_COL,DQ_THRESHOLD_PER,DQ_DETL_SQL,DQ_CHK_TYPE,dq_chk_created_dt)values('APP_AMLMKTE_L1','DQ_NN_MDW_JRL_14','JOURNAL.TRXN_RPTNG_AM','L1_AMLMKT_MDWE','JOURNAL','TRXN_RPTNG_AM',5,'select 'DQ_NN_MDW_JRL_14','JOURNAL.ETL_FILEID ,JOURNAL.ETL_BATCHID ,JOURNAL.part_key ,JOURNAL.BO_TRXN_INTRL_ID' pknames ,JOURNAL.ETL_FILEID pk1,JOURNAL.ETL_BATCHID PK2,JOURNAL.part_key pk3,JOURNAL.BO_TRXN_INTRL_ID pk4,'-' pk5,'-' pk6,'-' pk7,'-' pk8,JOURNAL.TRXN_RPTNG_AM errcol   from JOURNAL where (JOURNAL.TRXN_RPTNG_AM is   null or JOURNAL.TRXN_RPTNG_AM = '')  ','NULL CHK','2016-07-13');</v>
      </c>
      <c r="U102" s="56" t="str">
        <f t="shared" si="7"/>
        <v>APP_AMLMKTE_L1~DQ_NN_MDW_JRL_14~JOURNAL.TRXN_RPTNG_AM~L1_AMLMKT_MDWE~JOURNAL~TRXN_RPTNG_AM~5~select 'DQ_NN_MDW_JRL_14','JOURNAL.ETL_FILEID ,JOURNAL.ETL_BATCHID ,JOURNAL.part_key ,JOURNAL.BO_TRXN_INTRL_ID' pknames ,JOURNAL.ETL_FILEID pk1,JOURNAL.ETL_BATCHID PK2,JOURNAL.part_key pk3,JOURNAL.BO_TRXN_INTRL_ID pk4,'-' pk5,'-' pk6,'-' pk7,'-' pk8,JOURNAL.TRXN_RPTNG_AM errcol   from JOURNAL where (JOURNAL.TRXN_RPTNG_AM is   null or JOURNAL.TRXN_RPTNG_AM = '')  ~NULL CHK~2016-07-13</v>
      </c>
    </row>
    <row r="103" spans="1:21" x14ac:dyDescent="0.2">
      <c r="A103" s="51" t="s">
        <v>29</v>
      </c>
      <c r="B103" s="57" t="s">
        <v>96</v>
      </c>
      <c r="C103" s="51" t="s">
        <v>215</v>
      </c>
      <c r="D103" s="57" t="str">
        <f t="shared" si="5"/>
        <v>JOURNAL.TRXN_BASE_AM</v>
      </c>
      <c r="E103" s="51" t="s">
        <v>188</v>
      </c>
      <c r="F103" s="61" t="s">
        <v>216</v>
      </c>
      <c r="G103" s="52" t="s">
        <v>34</v>
      </c>
      <c r="H103" s="52" t="s">
        <v>35</v>
      </c>
      <c r="I103" s="52" t="s">
        <v>171</v>
      </c>
      <c r="J103" s="52" t="s">
        <v>189</v>
      </c>
      <c r="K103" s="51"/>
      <c r="L103" s="51"/>
      <c r="M103" s="51"/>
      <c r="P103" s="54" t="s">
        <v>0</v>
      </c>
      <c r="Q103" s="55" t="s">
        <v>169</v>
      </c>
      <c r="R103" s="55" t="s">
        <v>38</v>
      </c>
      <c r="S103" s="54" t="str">
        <f t="shared" si="6"/>
        <v xml:space="preserve">select 'DQ_NN_MDW_JRL_15','JOURNAL.ETL_FILEID ,JOURNAL.ETL_BATCHID ,JOURNAL.part_key ,JOURNAL.BO_TRXN_INTRL_ID' pknames ,JOURNAL.ETL_FILEID pk1,JOURNAL.ETL_BATCHID PK2,JOURNAL.part_key pk3,JOURNAL.BO_TRXN_INTRL_ID pk4,'-' pk5,'-' pk6,'-' pk7,'-' pk8,JOURNAL.TRXN_BASE_AM errcol   from JOURNAL where (JOURNAL.TRXN_BASE_AM is   null or JOURNAL.TRXN_BASE_AM = '')  </v>
      </c>
      <c r="T103" s="56" t="str">
        <f t="shared" si="4"/>
        <v>insert into dq_check_master (DQ_APP_NAME,DQ_CHECK_ID,DQ_CHECK_DESC,DQ_SRC_SCHEMA,,DQ_SRC_TBL,DQ_SRC_COL,DQ_THRESHOLD_PER,DQ_DETL_SQL,DQ_CHK_TYPE,dq_chk_created_dt)values('APP_AMLMKTE_L1','DQ_NN_MDW_JRL_15','JOURNAL.TRXN_BASE_AM','L1_AMLMKT_MDWE','JOURNAL','TRXN_BASE_AM',5,'select 'DQ_NN_MDW_JRL_15','JOURNAL.ETL_FILEID ,JOURNAL.ETL_BATCHID ,JOURNAL.part_key ,JOURNAL.BO_TRXN_INTRL_ID' pknames ,JOURNAL.ETL_FILEID pk1,JOURNAL.ETL_BATCHID PK2,JOURNAL.part_key pk3,JOURNAL.BO_TRXN_INTRL_ID pk4,'-' pk5,'-' pk6,'-' pk7,'-' pk8,JOURNAL.TRXN_BASE_AM errcol   from JOURNAL where (JOURNAL.TRXN_BASE_AM is   null or JOURNAL.TRXN_BASE_AM = '')  ','NULL CHK','2016-07-13');</v>
      </c>
      <c r="U103" s="56" t="str">
        <f t="shared" si="7"/>
        <v>APP_AMLMKTE_L1~DQ_NN_MDW_JRL_15~JOURNAL.TRXN_BASE_AM~L1_AMLMKT_MDWE~JOURNAL~TRXN_BASE_AM~5~select 'DQ_NN_MDW_JRL_15','JOURNAL.ETL_FILEID ,JOURNAL.ETL_BATCHID ,JOURNAL.part_key ,JOURNAL.BO_TRXN_INTRL_ID' pknames ,JOURNAL.ETL_FILEID pk1,JOURNAL.ETL_BATCHID PK2,JOURNAL.part_key pk3,JOURNAL.BO_TRXN_INTRL_ID pk4,'-' pk5,'-' pk6,'-' pk7,'-' pk8,JOURNAL.TRXN_BASE_AM errcol   from JOURNAL where (JOURNAL.TRXN_BASE_AM is   null or JOURNAL.TRXN_BASE_AM = '')  ~NULL CHK~2016-07-13</v>
      </c>
    </row>
    <row r="104" spans="1:21" x14ac:dyDescent="0.2">
      <c r="A104" s="51" t="s">
        <v>29</v>
      </c>
      <c r="B104" s="57" t="s">
        <v>96</v>
      </c>
      <c r="C104" s="51" t="s">
        <v>217</v>
      </c>
      <c r="D104" s="57" t="str">
        <f t="shared" si="5"/>
        <v>JOURNAL.UNRLTD_PARTY_CD</v>
      </c>
      <c r="E104" s="51" t="s">
        <v>188</v>
      </c>
      <c r="F104" s="61" t="s">
        <v>218</v>
      </c>
      <c r="G104" s="52" t="s">
        <v>34</v>
      </c>
      <c r="H104" s="52" t="s">
        <v>35</v>
      </c>
      <c r="I104" s="52" t="s">
        <v>171</v>
      </c>
      <c r="J104" s="52" t="s">
        <v>189</v>
      </c>
      <c r="K104" s="51"/>
      <c r="L104" s="51"/>
      <c r="M104" s="51"/>
      <c r="P104" s="54" t="s">
        <v>0</v>
      </c>
      <c r="Q104" s="55" t="s">
        <v>169</v>
      </c>
      <c r="R104" s="55" t="s">
        <v>38</v>
      </c>
      <c r="S104" s="54" t="str">
        <f t="shared" si="6"/>
        <v xml:space="preserve">select 'DQ_NN_MDW_JRL_16','JOURNAL.ETL_FILEID ,JOURNAL.ETL_BATCHID ,JOURNAL.part_key ,JOURNAL.BO_TRXN_INTRL_ID' pknames ,JOURNAL.ETL_FILEID pk1,JOURNAL.ETL_BATCHID PK2,JOURNAL.part_key pk3,JOURNAL.BO_TRXN_INTRL_ID pk4,'-' pk5,'-' pk6,'-' pk7,'-' pk8,JOURNAL.UNRLTD_PARTY_CD errcol   from JOURNAL where (JOURNAL.UNRLTD_PARTY_CD is   null or JOURNAL.UNRLTD_PARTY_CD = '')  </v>
      </c>
      <c r="T104" s="56" t="str">
        <f t="shared" si="4"/>
        <v>insert into dq_check_master (DQ_APP_NAME,DQ_CHECK_ID,DQ_CHECK_DESC,DQ_SRC_SCHEMA,,DQ_SRC_TBL,DQ_SRC_COL,DQ_THRESHOLD_PER,DQ_DETL_SQL,DQ_CHK_TYPE,dq_chk_created_dt)values('APP_AMLMKTE_L1','DQ_NN_MDW_JRL_16','JOURNAL.UNRLTD_PARTY_CD','L1_AMLMKT_MDWE','JOURNAL','UNRLTD_PARTY_CD',5,'select 'DQ_NN_MDW_JRL_16','JOURNAL.ETL_FILEID ,JOURNAL.ETL_BATCHID ,JOURNAL.part_key ,JOURNAL.BO_TRXN_INTRL_ID' pknames ,JOURNAL.ETL_FILEID pk1,JOURNAL.ETL_BATCHID PK2,JOURNAL.part_key pk3,JOURNAL.BO_TRXN_INTRL_ID pk4,'-' pk5,'-' pk6,'-' pk7,'-' pk8,JOURNAL.UNRLTD_PARTY_CD errcol   from JOURNAL where (JOURNAL.UNRLTD_PARTY_CD is   null or JOURNAL.UNRLTD_PARTY_CD = '')  ','NULL CHK','2016-07-13');</v>
      </c>
      <c r="U104" s="56" t="str">
        <f t="shared" si="7"/>
        <v>APP_AMLMKTE_L1~DQ_NN_MDW_JRL_16~JOURNAL.UNRLTD_PARTY_CD~L1_AMLMKT_MDWE~JOURNAL~UNRLTD_PARTY_CD~5~select 'DQ_NN_MDW_JRL_16','JOURNAL.ETL_FILEID ,JOURNAL.ETL_BATCHID ,JOURNAL.part_key ,JOURNAL.BO_TRXN_INTRL_ID' pknames ,JOURNAL.ETL_FILEID pk1,JOURNAL.ETL_BATCHID PK2,JOURNAL.part_key pk3,JOURNAL.BO_TRXN_INTRL_ID pk4,'-' pk5,'-' pk6,'-' pk7,'-' pk8,JOURNAL.UNRLTD_PARTY_CD errcol   from JOURNAL where (JOURNAL.UNRLTD_PARTY_CD is   null or JOURNAL.UNRLTD_PARTY_CD = '')  ~NULL CHK~2016-07-13</v>
      </c>
    </row>
    <row r="105" spans="1:21" x14ac:dyDescent="0.2">
      <c r="A105" s="51" t="s">
        <v>29</v>
      </c>
      <c r="B105" s="57" t="s">
        <v>96</v>
      </c>
      <c r="C105" s="51" t="s">
        <v>219</v>
      </c>
      <c r="D105" s="57" t="str">
        <f t="shared" si="5"/>
        <v>JOURNAL.SRC_SYS_CD</v>
      </c>
      <c r="E105" s="51" t="s">
        <v>188</v>
      </c>
      <c r="F105" s="61" t="s">
        <v>183</v>
      </c>
      <c r="G105" s="52" t="s">
        <v>34</v>
      </c>
      <c r="H105" s="52" t="s">
        <v>35</v>
      </c>
      <c r="I105" s="52" t="s">
        <v>171</v>
      </c>
      <c r="J105" s="52" t="s">
        <v>189</v>
      </c>
      <c r="K105" s="51"/>
      <c r="L105" s="51"/>
      <c r="M105" s="51"/>
      <c r="P105" s="54" t="s">
        <v>0</v>
      </c>
      <c r="Q105" s="55" t="s">
        <v>169</v>
      </c>
      <c r="R105" s="55" t="s">
        <v>38</v>
      </c>
      <c r="S105" s="54" t="str">
        <f t="shared" si="6"/>
        <v xml:space="preserve">select 'DQ_NN_MDW_JRL_17','JOURNAL.ETL_FILEID ,JOURNAL.ETL_BATCHID ,JOURNAL.part_key ,JOURNAL.BO_TRXN_INTRL_ID' pknames ,JOURNAL.ETL_FILEID pk1,JOURNAL.ETL_BATCHID PK2,JOURNAL.part_key pk3,JOURNAL.BO_TRXN_INTRL_ID pk4,'-' pk5,'-' pk6,'-' pk7,'-' pk8,JOURNAL.SRC_SYS_CD errcol   from JOURNAL where (JOURNAL.SRC_SYS_CD is   null or JOURNAL.SRC_SYS_CD = '')  </v>
      </c>
      <c r="T105" s="56" t="str">
        <f t="shared" si="4"/>
        <v>insert into dq_check_master (DQ_APP_NAME,DQ_CHECK_ID,DQ_CHECK_DESC,DQ_SRC_SCHEMA,,DQ_SRC_TBL,DQ_SRC_COL,DQ_THRESHOLD_PER,DQ_DETL_SQL,DQ_CHK_TYPE,dq_chk_created_dt)values('APP_AMLMKTE_L1','DQ_NN_MDW_JRL_17','JOURNAL.SRC_SYS_CD','L1_AMLMKT_MDWE','JOURNAL','SRC_SYS_CD',5,'select 'DQ_NN_MDW_JRL_17','JOURNAL.ETL_FILEID ,JOURNAL.ETL_BATCHID ,JOURNAL.part_key ,JOURNAL.BO_TRXN_INTRL_ID' pknames ,JOURNAL.ETL_FILEID pk1,JOURNAL.ETL_BATCHID PK2,JOURNAL.part_key pk3,JOURNAL.BO_TRXN_INTRL_ID pk4,'-' pk5,'-' pk6,'-' pk7,'-' pk8,JOURNAL.SRC_SYS_CD errcol   from JOURNAL where (JOURNAL.SRC_SYS_CD is   null or JOURNAL.SRC_SYS_CD = '')  ','NULL CHK','2016-07-13');</v>
      </c>
      <c r="U105" s="56" t="str">
        <f t="shared" si="7"/>
        <v>APP_AMLMKTE_L1~DQ_NN_MDW_JRL_17~JOURNAL.SRC_SYS_CD~L1_AMLMKT_MDWE~JOURNAL~SRC_SYS_CD~5~select 'DQ_NN_MDW_JRL_17','JOURNAL.ETL_FILEID ,JOURNAL.ETL_BATCHID ,JOURNAL.part_key ,JOURNAL.BO_TRXN_INTRL_ID' pknames ,JOURNAL.ETL_FILEID pk1,JOURNAL.ETL_BATCHID PK2,JOURNAL.part_key pk3,JOURNAL.BO_TRXN_INTRL_ID pk4,'-' pk5,'-' pk6,'-' pk7,'-' pk8,JOURNAL.SRC_SYS_CD errcol   from JOURNAL where (JOURNAL.SRC_SYS_CD is   null or JOURNAL.SRC_SYS_CD = '')  ~NULL CHK~2016-07-13</v>
      </c>
    </row>
    <row r="106" spans="1:21" x14ac:dyDescent="0.2">
      <c r="A106" s="51" t="s">
        <v>29</v>
      </c>
      <c r="B106" s="57" t="s">
        <v>96</v>
      </c>
      <c r="C106" s="51" t="s">
        <v>220</v>
      </c>
      <c r="D106" s="57" t="str">
        <f t="shared" si="5"/>
        <v>JOURNAL.CSTM_4_TX</v>
      </c>
      <c r="E106" s="51" t="s">
        <v>188</v>
      </c>
      <c r="F106" s="61" t="s">
        <v>221</v>
      </c>
      <c r="G106" s="52" t="s">
        <v>34</v>
      </c>
      <c r="H106" s="52" t="s">
        <v>35</v>
      </c>
      <c r="I106" s="52" t="s">
        <v>171</v>
      </c>
      <c r="J106" s="52" t="s">
        <v>189</v>
      </c>
      <c r="K106" s="51"/>
      <c r="L106" s="51"/>
      <c r="M106" s="51"/>
      <c r="P106" s="54" t="s">
        <v>0</v>
      </c>
      <c r="Q106" s="55" t="s">
        <v>169</v>
      </c>
      <c r="R106" s="55" t="s">
        <v>38</v>
      </c>
      <c r="S106" s="54" t="str">
        <f t="shared" si="6"/>
        <v xml:space="preserve">select 'DQ_NN_MDW_JRL_18','JOURNAL.ETL_FILEID ,JOURNAL.ETL_BATCHID ,JOURNAL.part_key ,JOURNAL.BO_TRXN_INTRL_ID' pknames ,JOURNAL.ETL_FILEID pk1,JOURNAL.ETL_BATCHID PK2,JOURNAL.part_key pk3,JOURNAL.BO_TRXN_INTRL_ID pk4,'-' pk5,'-' pk6,'-' pk7,'-' pk8,JOURNAL.CSTM_4_TX errcol   from JOURNAL where (JOURNAL.CSTM_4_TX is   null or JOURNAL.CSTM_4_TX = '')  </v>
      </c>
      <c r="T106" s="56" t="str">
        <f t="shared" si="4"/>
        <v>insert into dq_check_master (DQ_APP_NAME,DQ_CHECK_ID,DQ_CHECK_DESC,DQ_SRC_SCHEMA,,DQ_SRC_TBL,DQ_SRC_COL,DQ_THRESHOLD_PER,DQ_DETL_SQL,DQ_CHK_TYPE,dq_chk_created_dt)values('APP_AMLMKTE_L1','DQ_NN_MDW_JRL_18','JOURNAL.CSTM_4_TX','L1_AMLMKT_MDWE','JOURNAL','CSTM_4_TX',5,'select 'DQ_NN_MDW_JRL_18','JOURNAL.ETL_FILEID ,JOURNAL.ETL_BATCHID ,JOURNAL.part_key ,JOURNAL.BO_TRXN_INTRL_ID' pknames ,JOURNAL.ETL_FILEID pk1,JOURNAL.ETL_BATCHID PK2,JOURNAL.part_key pk3,JOURNAL.BO_TRXN_INTRL_ID pk4,'-' pk5,'-' pk6,'-' pk7,'-' pk8,JOURNAL.CSTM_4_TX errcol   from JOURNAL where (JOURNAL.CSTM_4_TX is   null or JOURNAL.CSTM_4_TX = '')  ','NULL CHK','2016-07-13');</v>
      </c>
      <c r="U106" s="56" t="str">
        <f t="shared" si="7"/>
        <v>APP_AMLMKTE_L1~DQ_NN_MDW_JRL_18~JOURNAL.CSTM_4_TX~L1_AMLMKT_MDWE~JOURNAL~CSTM_4_TX~5~select 'DQ_NN_MDW_JRL_18','JOURNAL.ETL_FILEID ,JOURNAL.ETL_BATCHID ,JOURNAL.part_key ,JOURNAL.BO_TRXN_INTRL_ID' pknames ,JOURNAL.ETL_FILEID pk1,JOURNAL.ETL_BATCHID PK2,JOURNAL.part_key pk3,JOURNAL.BO_TRXN_INTRL_ID pk4,'-' pk5,'-' pk6,'-' pk7,'-' pk8,JOURNAL.CSTM_4_TX errcol   from JOURNAL where (JOURNAL.CSTM_4_TX is   null or JOURNAL.CSTM_4_TX = '')  ~NULL CHK~2016-07-13</v>
      </c>
    </row>
    <row r="107" spans="1:21" x14ac:dyDescent="0.2">
      <c r="A107" s="51" t="s">
        <v>29</v>
      </c>
      <c r="B107" s="57" t="s">
        <v>96</v>
      </c>
      <c r="C107" s="51" t="s">
        <v>222</v>
      </c>
      <c r="D107" s="57" t="str">
        <f t="shared" si="5"/>
        <v>JOURNAL.ETL_FILEID</v>
      </c>
      <c r="E107" s="51" t="s">
        <v>188</v>
      </c>
      <c r="F107" s="61" t="s">
        <v>34</v>
      </c>
      <c r="G107" s="52" t="s">
        <v>34</v>
      </c>
      <c r="H107" s="52" t="s">
        <v>35</v>
      </c>
      <c r="I107" s="52" t="s">
        <v>171</v>
      </c>
      <c r="J107" s="52" t="s">
        <v>189</v>
      </c>
      <c r="K107" s="51"/>
      <c r="L107" s="51"/>
      <c r="M107" s="51"/>
      <c r="P107" s="54" t="s">
        <v>0</v>
      </c>
      <c r="Q107" s="55" t="s">
        <v>169</v>
      </c>
      <c r="R107" s="55" t="s">
        <v>38</v>
      </c>
      <c r="S107" s="54" t="str">
        <f t="shared" si="6"/>
        <v xml:space="preserve">select 'DQ_NN_MDW_JRL_19','JOURNAL.ETL_FILEID ,JOURNAL.ETL_BATCHID ,JOURNAL.part_key ,JOURNAL.BO_TRXN_INTRL_ID' pknames ,JOURNAL.ETL_FILEID pk1,JOURNAL.ETL_BATCHID PK2,JOURNAL.part_key pk3,JOURNAL.BO_TRXN_INTRL_ID pk4,'-' pk5,'-' pk6,'-' pk7,'-' pk8,JOURNAL.ETL_FILEID errcol   from JOURNAL where (JOURNAL.ETL_FILEID is   null or JOURNAL.ETL_FILEID = '')  </v>
      </c>
      <c r="T107" s="56" t="str">
        <f t="shared" ref="T107:T146" si="8">"insert into dq_check_master (DQ_APP_NAME,DQ_CHECK_ID,DQ_CHECK_DESC,DQ_SRC_SCHEMA,,DQ_SRC_TBL,DQ_SRC_COL,DQ_THRESHOLD_PER,"&amp;"DQ_DETL_SQL,DQ_CHK_TYPE,dq_chk_created_dt)values("&amp;"'"&amp;A107&amp;"',"&amp;"'"&amp;C107&amp;"','"&amp;D107&amp;"','"&amp;B107&amp;"','"&amp;E107&amp;"','"&amp;F107&amp;"',"&amp;R107&amp;",'"&amp;S107&amp;"','"&amp;P107&amp;"','"&amp;Q107&amp;"');"</f>
        <v>insert into dq_check_master (DQ_APP_NAME,DQ_CHECK_ID,DQ_CHECK_DESC,DQ_SRC_SCHEMA,,DQ_SRC_TBL,DQ_SRC_COL,DQ_THRESHOLD_PER,DQ_DETL_SQL,DQ_CHK_TYPE,dq_chk_created_dt)values('APP_AMLMKTE_L1','DQ_NN_MDW_JRL_19','JOURNAL.ETL_FILEID','L1_AMLMKT_MDWE','JOURNAL','ETL_FILEID',5,'select 'DQ_NN_MDW_JRL_19','JOURNAL.ETL_FILEID ,JOURNAL.ETL_BATCHID ,JOURNAL.part_key ,JOURNAL.BO_TRXN_INTRL_ID' pknames ,JOURNAL.ETL_FILEID pk1,JOURNAL.ETL_BATCHID PK2,JOURNAL.part_key pk3,JOURNAL.BO_TRXN_INTRL_ID pk4,'-' pk5,'-' pk6,'-' pk7,'-' pk8,JOURNAL.ETL_FILEID errcol   from JOURNAL where (JOURNAL.ETL_FILEID is   null or JOURNAL.ETL_FILEID = '')  ','NULL CHK','2016-07-13');</v>
      </c>
      <c r="U107" s="56" t="str">
        <f t="shared" si="7"/>
        <v>APP_AMLMKTE_L1~DQ_NN_MDW_JRL_19~JOURNAL.ETL_FILEID~L1_AMLMKT_MDWE~JOURNAL~ETL_FILEID~5~select 'DQ_NN_MDW_JRL_19','JOURNAL.ETL_FILEID ,JOURNAL.ETL_BATCHID ,JOURNAL.part_key ,JOURNAL.BO_TRXN_INTRL_ID' pknames ,JOURNAL.ETL_FILEID pk1,JOURNAL.ETL_BATCHID PK2,JOURNAL.part_key pk3,JOURNAL.BO_TRXN_INTRL_ID pk4,'-' pk5,'-' pk6,'-' pk7,'-' pk8,JOURNAL.ETL_FILEID errcol   from JOURNAL where (JOURNAL.ETL_FILEID is   null or JOURNAL.ETL_FILEID = '')  ~NULL CHK~2016-07-13</v>
      </c>
    </row>
    <row r="108" spans="1:21" x14ac:dyDescent="0.2">
      <c r="A108" s="51" t="s">
        <v>29</v>
      </c>
      <c r="B108" s="57" t="s">
        <v>96</v>
      </c>
      <c r="C108" s="51" t="s">
        <v>223</v>
      </c>
      <c r="D108" s="57" t="str">
        <f t="shared" si="5"/>
        <v>JOURNAL.ETL_BATCHID</v>
      </c>
      <c r="E108" s="51" t="s">
        <v>188</v>
      </c>
      <c r="F108" s="61" t="s">
        <v>35</v>
      </c>
      <c r="G108" s="52" t="s">
        <v>34</v>
      </c>
      <c r="H108" s="52" t="s">
        <v>35</v>
      </c>
      <c r="I108" s="52" t="s">
        <v>171</v>
      </c>
      <c r="J108" s="52" t="s">
        <v>189</v>
      </c>
      <c r="K108" s="51"/>
      <c r="L108" s="51"/>
      <c r="M108" s="51"/>
      <c r="P108" s="54" t="s">
        <v>0</v>
      </c>
      <c r="Q108" s="55" t="s">
        <v>169</v>
      </c>
      <c r="R108" s="55" t="s">
        <v>38</v>
      </c>
      <c r="S108" s="54" t="str">
        <f t="shared" si="6"/>
        <v xml:space="preserve">select 'DQ_NN_MDW_JRL_20','JOURNAL.ETL_FILEID ,JOURNAL.ETL_BATCHID ,JOURNAL.part_key ,JOURNAL.BO_TRXN_INTRL_ID' pknames ,JOURNAL.ETL_FILEID pk1,JOURNAL.ETL_BATCHID PK2,JOURNAL.part_key pk3,JOURNAL.BO_TRXN_INTRL_ID pk4,'-' pk5,'-' pk6,'-' pk7,'-' pk8,JOURNAL.ETL_BATCHID errcol   from JOURNAL where (JOURNAL.ETL_BATCHID is   null or JOURNAL.ETL_BATCHID = '')  </v>
      </c>
      <c r="T108" s="56" t="str">
        <f t="shared" si="8"/>
        <v>insert into dq_check_master (DQ_APP_NAME,DQ_CHECK_ID,DQ_CHECK_DESC,DQ_SRC_SCHEMA,,DQ_SRC_TBL,DQ_SRC_COL,DQ_THRESHOLD_PER,DQ_DETL_SQL,DQ_CHK_TYPE,dq_chk_created_dt)values('APP_AMLMKTE_L1','DQ_NN_MDW_JRL_20','JOURNAL.ETL_BATCHID','L1_AMLMKT_MDWE','JOURNAL','ETL_BATCHID',5,'select 'DQ_NN_MDW_JRL_20','JOURNAL.ETL_FILEID ,JOURNAL.ETL_BATCHID ,JOURNAL.part_key ,JOURNAL.BO_TRXN_INTRL_ID' pknames ,JOURNAL.ETL_FILEID pk1,JOURNAL.ETL_BATCHID PK2,JOURNAL.part_key pk3,JOURNAL.BO_TRXN_INTRL_ID pk4,'-' pk5,'-' pk6,'-' pk7,'-' pk8,JOURNAL.ETL_BATCHID errcol   from JOURNAL where (JOURNAL.ETL_BATCHID is   null or JOURNAL.ETL_BATCHID = '')  ','NULL CHK','2016-07-13');</v>
      </c>
      <c r="U108" s="56" t="str">
        <f t="shared" si="7"/>
        <v>APP_AMLMKTE_L1~DQ_NN_MDW_JRL_20~JOURNAL.ETL_BATCHID~L1_AMLMKT_MDWE~JOURNAL~ETL_BATCHID~5~select 'DQ_NN_MDW_JRL_20','JOURNAL.ETL_FILEID ,JOURNAL.ETL_BATCHID ,JOURNAL.part_key ,JOURNAL.BO_TRXN_INTRL_ID' pknames ,JOURNAL.ETL_FILEID pk1,JOURNAL.ETL_BATCHID PK2,JOURNAL.part_key pk3,JOURNAL.BO_TRXN_INTRL_ID pk4,'-' pk5,'-' pk6,'-' pk7,'-' pk8,JOURNAL.ETL_BATCHID errcol   from JOURNAL where (JOURNAL.ETL_BATCHID is   null or JOURNAL.ETL_BATCHID = '')  ~NULL CHK~2016-07-13</v>
      </c>
    </row>
    <row r="109" spans="1:21" x14ac:dyDescent="0.2">
      <c r="A109" s="51" t="s">
        <v>29</v>
      </c>
      <c r="B109" s="57" t="s">
        <v>96</v>
      </c>
      <c r="C109" s="51" t="s">
        <v>224</v>
      </c>
      <c r="D109" s="57" t="str">
        <f t="shared" si="5"/>
        <v>JOURNAL.PART_KEY</v>
      </c>
      <c r="E109" s="51" t="s">
        <v>188</v>
      </c>
      <c r="F109" s="104" t="s">
        <v>520</v>
      </c>
      <c r="G109" s="52" t="s">
        <v>34</v>
      </c>
      <c r="H109" s="52" t="s">
        <v>35</v>
      </c>
      <c r="I109" s="52" t="s">
        <v>171</v>
      </c>
      <c r="J109" s="52" t="s">
        <v>189</v>
      </c>
      <c r="K109" s="51"/>
      <c r="L109" s="51"/>
      <c r="M109" s="51"/>
      <c r="P109" s="54" t="s">
        <v>0</v>
      </c>
      <c r="Q109" s="55" t="s">
        <v>169</v>
      </c>
      <c r="R109" s="55" t="s">
        <v>38</v>
      </c>
      <c r="S109" s="54" t="str">
        <f t="shared" si="6"/>
        <v xml:space="preserve">select 'DQ_NN_MDW_JRL_21','JOURNAL.ETL_FILEID ,JOURNAL.ETL_BATCHID ,JOURNAL.part_key ,JOURNAL.BO_TRXN_INTRL_ID' pknames ,JOURNAL.ETL_FILEID pk1,JOURNAL.ETL_BATCHID PK2,JOURNAL.part_key pk3,JOURNAL.BO_TRXN_INTRL_ID pk4,'-' pk5,'-' pk6,'-' pk7,'-' pk8,JOURNAL.PART_KEY errcol   from JOURNAL where (JOURNAL.PART_KEY is   null or JOURNAL.PART_KEY = '')  </v>
      </c>
      <c r="T109" s="56" t="str">
        <f t="shared" si="8"/>
        <v>insert into dq_check_master (DQ_APP_NAME,DQ_CHECK_ID,DQ_CHECK_DESC,DQ_SRC_SCHEMA,,DQ_SRC_TBL,DQ_SRC_COL,DQ_THRESHOLD_PER,DQ_DETL_SQL,DQ_CHK_TYPE,dq_chk_created_dt)values('APP_AMLMKTE_L1','DQ_NN_MDW_JRL_21','JOURNAL.PART_KEY','L1_AMLMKT_MDWE','JOURNAL','PART_KEY',5,'select 'DQ_NN_MDW_JRL_21','JOURNAL.ETL_FILEID ,JOURNAL.ETL_BATCHID ,JOURNAL.part_key ,JOURNAL.BO_TRXN_INTRL_ID' pknames ,JOURNAL.ETL_FILEID pk1,JOURNAL.ETL_BATCHID PK2,JOURNAL.part_key pk3,JOURNAL.BO_TRXN_INTRL_ID pk4,'-' pk5,'-' pk6,'-' pk7,'-' pk8,JOURNAL.PART_KEY errcol   from JOURNAL where (JOURNAL.PART_KEY is   null or JOURNAL.PART_KEY = '')  ','NULL CHK','2016-07-13');</v>
      </c>
      <c r="U109" s="56" t="str">
        <f t="shared" si="7"/>
        <v>APP_AMLMKTE_L1~DQ_NN_MDW_JRL_21~JOURNAL.PART_KEY~L1_AMLMKT_MDWE~JOURNAL~PART_KEY~5~select 'DQ_NN_MDW_JRL_21','JOURNAL.ETL_FILEID ,JOURNAL.ETL_BATCHID ,JOURNAL.part_key ,JOURNAL.BO_TRXN_INTRL_ID' pknames ,JOURNAL.ETL_FILEID pk1,JOURNAL.ETL_BATCHID PK2,JOURNAL.part_key pk3,JOURNAL.BO_TRXN_INTRL_ID pk4,'-' pk5,'-' pk6,'-' pk7,'-' pk8,JOURNAL.PART_KEY errcol   from JOURNAL where (JOURNAL.PART_KEY is   null or JOURNAL.PART_KEY = '')  ~NULL CHK~2016-07-13</v>
      </c>
    </row>
    <row r="110" spans="1:21" x14ac:dyDescent="0.2">
      <c r="A110" s="51" t="s">
        <v>29</v>
      </c>
      <c r="B110" s="57" t="s">
        <v>96</v>
      </c>
      <c r="C110" s="51" t="s">
        <v>225</v>
      </c>
      <c r="D110" s="57" t="str">
        <f t="shared" si="5"/>
        <v>JOURNAL.CSTM_2_TX</v>
      </c>
      <c r="E110" s="51" t="s">
        <v>188</v>
      </c>
      <c r="F110" s="61" t="s">
        <v>184</v>
      </c>
      <c r="G110" s="52" t="s">
        <v>34</v>
      </c>
      <c r="H110" s="52" t="s">
        <v>35</v>
      </c>
      <c r="I110" s="52" t="s">
        <v>171</v>
      </c>
      <c r="J110" s="52" t="s">
        <v>189</v>
      </c>
      <c r="K110" s="51"/>
      <c r="L110" s="51"/>
      <c r="M110" s="51"/>
      <c r="P110" s="54" t="s">
        <v>0</v>
      </c>
      <c r="Q110" s="55" t="s">
        <v>169</v>
      </c>
      <c r="R110" s="55" t="s">
        <v>38</v>
      </c>
      <c r="S110" s="54" t="str">
        <f t="shared" si="6"/>
        <v xml:space="preserve">select 'DQ_NN_MDW_JRL_22','JOURNAL.ETL_FILEID ,JOURNAL.ETL_BATCHID ,JOURNAL.part_key ,JOURNAL.BO_TRXN_INTRL_ID' pknames ,JOURNAL.ETL_FILEID pk1,JOURNAL.ETL_BATCHID PK2,JOURNAL.part_key pk3,JOURNAL.BO_TRXN_INTRL_ID pk4,'-' pk5,'-' pk6,'-' pk7,'-' pk8,JOURNAL.CSTM_2_TX errcol   from JOURNAL where (JOURNAL.CSTM_2_TX is   null or JOURNAL.CSTM_2_TX = '')  </v>
      </c>
      <c r="T110" s="56" t="str">
        <f t="shared" si="8"/>
        <v>insert into dq_check_master (DQ_APP_NAME,DQ_CHECK_ID,DQ_CHECK_DESC,DQ_SRC_SCHEMA,,DQ_SRC_TBL,DQ_SRC_COL,DQ_THRESHOLD_PER,DQ_DETL_SQL,DQ_CHK_TYPE,dq_chk_created_dt)values('APP_AMLMKTE_L1','DQ_NN_MDW_JRL_22','JOURNAL.CSTM_2_TX','L1_AMLMKT_MDWE','JOURNAL','CSTM_2_TX',5,'select 'DQ_NN_MDW_JRL_22','JOURNAL.ETL_FILEID ,JOURNAL.ETL_BATCHID ,JOURNAL.part_key ,JOURNAL.BO_TRXN_INTRL_ID' pknames ,JOURNAL.ETL_FILEID pk1,JOURNAL.ETL_BATCHID PK2,JOURNAL.part_key pk3,JOURNAL.BO_TRXN_INTRL_ID pk4,'-' pk5,'-' pk6,'-' pk7,'-' pk8,JOURNAL.CSTM_2_TX errcol   from JOURNAL where (JOURNAL.CSTM_2_TX is   null or JOURNAL.CSTM_2_TX = '')  ','NULL CHK','2016-07-13');</v>
      </c>
      <c r="U110" s="56" t="str">
        <f t="shared" si="7"/>
        <v>APP_AMLMKTE_L1~DQ_NN_MDW_JRL_22~JOURNAL.CSTM_2_TX~L1_AMLMKT_MDWE~JOURNAL~CSTM_2_TX~5~select 'DQ_NN_MDW_JRL_22','JOURNAL.ETL_FILEID ,JOURNAL.ETL_BATCHID ,JOURNAL.part_key ,JOURNAL.BO_TRXN_INTRL_ID' pknames ,JOURNAL.ETL_FILEID pk1,JOURNAL.ETL_BATCHID PK2,JOURNAL.part_key pk3,JOURNAL.BO_TRXN_INTRL_ID pk4,'-' pk5,'-' pk6,'-' pk7,'-' pk8,JOURNAL.CSTM_2_TX errcol   from JOURNAL where (JOURNAL.CSTM_2_TX is   null or JOURNAL.CSTM_2_TX = '')  ~NULL CHK~2016-07-13</v>
      </c>
    </row>
    <row r="111" spans="1:21" x14ac:dyDescent="0.2">
      <c r="A111" s="51" t="s">
        <v>29</v>
      </c>
      <c r="B111" s="57" t="s">
        <v>96</v>
      </c>
      <c r="C111" s="51" t="s">
        <v>226</v>
      </c>
      <c r="D111" s="57" t="str">
        <f t="shared" si="5"/>
        <v>FRONT_OFFICE_TRXN.TRXN_INTRL_ID</v>
      </c>
      <c r="E111" s="51" t="s">
        <v>519</v>
      </c>
      <c r="F111" s="61" t="s">
        <v>227</v>
      </c>
      <c r="G111" s="52" t="s">
        <v>34</v>
      </c>
      <c r="H111" s="52" t="s">
        <v>35</v>
      </c>
      <c r="I111" s="52" t="s">
        <v>171</v>
      </c>
      <c r="J111" s="61" t="s">
        <v>227</v>
      </c>
      <c r="K111" s="51"/>
      <c r="L111" s="51"/>
      <c r="M111" s="51"/>
      <c r="P111" s="54" t="s">
        <v>0</v>
      </c>
      <c r="Q111" s="55" t="s">
        <v>169</v>
      </c>
      <c r="R111" s="55" t="s">
        <v>38</v>
      </c>
      <c r="S111" s="54" t="str">
        <f t="shared" si="6"/>
        <v xml:space="preserve">select 'DQ_NN_MDW_FOT_1','FRONT_OFFICE_TRXN.ETL_FILEID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pk8,FRONT_OFFICE_TRXN.TRXN_INTRL_ID errcol   from FRONT_OFFICE_TRXN where (FRONT_OFFICE_TRXN.TRXN_INTRL_ID is   null or FRONT_OFFICE_TRXN.TRXN_INTRL_ID = '')  </v>
      </c>
      <c r="T111" s="56" t="str">
        <f t="shared" si="8"/>
        <v>insert into dq_check_master (DQ_APP_NAME,DQ_CHECK_ID,DQ_CHECK_DESC,DQ_SRC_SCHEMA,,DQ_SRC_TBL,DQ_SRC_COL,DQ_THRESHOLD_PER,DQ_DETL_SQL,DQ_CHK_TYPE,dq_chk_created_dt)values('APP_AMLMKTE_L1','DQ_NN_MDW_FOT_1','FRONT_OFFICE_TRXN.TRXN_INTRL_ID','L1_AMLMKT_MDWE','FRONT_OFFICE_TRXN','TRXN_INTRL_ID',5,'select 'DQ_NN_MDW_FOT_1','FRONT_OFFICE_TRXN.ETL_FILEID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pk8,FRONT_OFFICE_TRXN.TRXN_INTRL_ID errcol   from FRONT_OFFICE_TRXN where (FRONT_OFFICE_TRXN.TRXN_INTRL_ID is   null or FRONT_OFFICE_TRXN.TRXN_INTRL_ID = '')  ','NULL CHK','2016-07-13');</v>
      </c>
      <c r="U111" s="56" t="str">
        <f t="shared" si="7"/>
        <v>APP_AMLMKTE_L1~DQ_NN_MDW_FOT_1~FRONT_OFFICE_TRXN.TRXN_INTRL_ID~L1_AMLMKT_MDWE~FRONT_OFFICE_TRXN~TRXN_INTRL_ID~5~select 'DQ_NN_MDW_FOT_1','FRONT_OFFICE_TRXN.ETL_FILEID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pk8,FRONT_OFFICE_TRXN.TRXN_INTRL_ID errcol   from FRONT_OFFICE_TRXN where (FRONT_OFFICE_TRXN.TRXN_INTRL_ID is   null or FRONT_OFFICE_TRXN.TRXN_INTRL_ID = '')  ~NULL CHK~2016-07-13</v>
      </c>
    </row>
    <row r="112" spans="1:21" x14ac:dyDescent="0.2">
      <c r="A112" s="51" t="s">
        <v>29</v>
      </c>
      <c r="B112" s="57" t="s">
        <v>96</v>
      </c>
      <c r="C112" s="51" t="s">
        <v>228</v>
      </c>
      <c r="D112" s="57" t="str">
        <f t="shared" si="5"/>
        <v>FRONT_OFFICE_TRXN.TRXN_TYPE2_CD</v>
      </c>
      <c r="E112" s="51" t="s">
        <v>519</v>
      </c>
      <c r="F112" s="61" t="s">
        <v>229</v>
      </c>
      <c r="G112" s="52" t="s">
        <v>34</v>
      </c>
      <c r="H112" s="52" t="s">
        <v>35</v>
      </c>
      <c r="I112" s="52" t="s">
        <v>171</v>
      </c>
      <c r="J112" s="61" t="s">
        <v>227</v>
      </c>
      <c r="K112" s="51"/>
      <c r="L112" s="51"/>
      <c r="M112" s="51"/>
      <c r="P112" s="54" t="s">
        <v>0</v>
      </c>
      <c r="Q112" s="55" t="s">
        <v>169</v>
      </c>
      <c r="R112" s="55" t="s">
        <v>38</v>
      </c>
      <c r="S112" s="54" t="str">
        <f t="shared" si="6"/>
        <v xml:space="preserve">select 'DQ_NN_MDW_FOT_2','FRONT_OFFICE_TRXN.ETL_FILEID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pk8,FRONT_OFFICE_TRXN.TRXN_TYPE2_CD errcol   from FRONT_OFFICE_TRXN where (FRONT_OFFICE_TRXN.TRXN_TYPE2_CD is   null or FRONT_OFFICE_TRXN.TRXN_TYPE2_CD = '')  </v>
      </c>
      <c r="T112" s="56" t="str">
        <f t="shared" si="8"/>
        <v>insert into dq_check_master (DQ_APP_NAME,DQ_CHECK_ID,DQ_CHECK_DESC,DQ_SRC_SCHEMA,,DQ_SRC_TBL,DQ_SRC_COL,DQ_THRESHOLD_PER,DQ_DETL_SQL,DQ_CHK_TYPE,dq_chk_created_dt)values('APP_AMLMKTE_L1','DQ_NN_MDW_FOT_2','FRONT_OFFICE_TRXN.TRXN_TYPE2_CD','L1_AMLMKT_MDWE','FRONT_OFFICE_TRXN','TRXN_TYPE2_CD',5,'select 'DQ_NN_MDW_FOT_2','FRONT_OFFICE_TRXN.ETL_FILEID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pk8,FRONT_OFFICE_TRXN.TRXN_TYPE2_CD errcol   from FRONT_OFFICE_TRXN where (FRONT_OFFICE_TRXN.TRXN_TYPE2_CD is   null or FRONT_OFFICE_TRXN.TRXN_TYPE2_CD = '')  ','NULL CHK','2016-07-13');</v>
      </c>
      <c r="U112" s="56" t="str">
        <f t="shared" si="7"/>
        <v>APP_AMLMKTE_L1~DQ_NN_MDW_FOT_2~FRONT_OFFICE_TRXN.TRXN_TYPE2_CD~L1_AMLMKT_MDWE~FRONT_OFFICE_TRXN~TRXN_TYPE2_CD~5~select 'DQ_NN_MDW_FOT_2','FRONT_OFFICE_TRXN.ETL_FILEID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pk8,FRONT_OFFICE_TRXN.TRXN_TYPE2_CD errcol   from FRONT_OFFICE_TRXN where (FRONT_OFFICE_TRXN.TRXN_TYPE2_CD is   null or FRONT_OFFICE_TRXN.TRXN_TYPE2_CD = '')  ~NULL CHK~2016-07-13</v>
      </c>
    </row>
    <row r="113" spans="1:21" x14ac:dyDescent="0.2">
      <c r="A113" s="51" t="s">
        <v>29</v>
      </c>
      <c r="B113" s="57" t="s">
        <v>96</v>
      </c>
      <c r="C113" s="51" t="s">
        <v>230</v>
      </c>
      <c r="D113" s="57" t="str">
        <f t="shared" si="5"/>
        <v>FRONT_OFFICE_TRXN.MANTAS_TRXN_ASSET_CLASS_CD</v>
      </c>
      <c r="E113" s="51" t="s">
        <v>519</v>
      </c>
      <c r="F113" s="61" t="s">
        <v>191</v>
      </c>
      <c r="G113" s="52" t="s">
        <v>34</v>
      </c>
      <c r="H113" s="52" t="s">
        <v>35</v>
      </c>
      <c r="I113" s="52" t="s">
        <v>171</v>
      </c>
      <c r="J113" s="61" t="s">
        <v>227</v>
      </c>
      <c r="K113" s="51"/>
      <c r="L113" s="51"/>
      <c r="M113" s="51"/>
      <c r="P113" s="54" t="s">
        <v>0</v>
      </c>
      <c r="Q113" s="55" t="s">
        <v>169</v>
      </c>
      <c r="R113" s="55" t="s">
        <v>38</v>
      </c>
      <c r="S113" s="54" t="str">
        <f t="shared" si="6"/>
        <v xml:space="preserve">select 'DQ_NN_MDW_FOT_3','FRONT_OFFICE_TRXN.ETL_FILEID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pk8,FRONT_OFFICE_TRXN.MANTAS_TRXN_ASSET_CLASS_CD errcol   from FRONT_OFFICE_TRXN where (FRONT_OFFICE_TRXN.MANTAS_TRXN_ASSET_CLASS_CD is   null or FRONT_OFFICE_TRXN.MANTAS_TRXN_ASSET_CLASS_CD = '')  </v>
      </c>
      <c r="T113" s="56" t="str">
        <f t="shared" si="8"/>
        <v>insert into dq_check_master (DQ_APP_NAME,DQ_CHECK_ID,DQ_CHECK_DESC,DQ_SRC_SCHEMA,,DQ_SRC_TBL,DQ_SRC_COL,DQ_THRESHOLD_PER,DQ_DETL_SQL,DQ_CHK_TYPE,dq_chk_created_dt)values('APP_AMLMKTE_L1','DQ_NN_MDW_FOT_3','FRONT_OFFICE_TRXN.MANTAS_TRXN_ASSET_CLASS_CD','L1_AMLMKT_MDWE','FRONT_OFFICE_TRXN','MANTAS_TRXN_ASSET_CLASS_CD',5,'select 'DQ_NN_MDW_FOT_3','FRONT_OFFICE_TRXN.ETL_FILEID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pk8,FRONT_OFFICE_TRXN.MANTAS_TRXN_ASSET_CLASS_CD errcol   from FRONT_OFFICE_TRXN where (FRONT_OFFICE_TRXN.MANTAS_TRXN_ASSET_CLASS_CD is   null or FRONT_OFFICE_TRXN.MANTAS_TRXN_ASSET_CLASS_CD = '')  ','NULL CHK','2016-07-13');</v>
      </c>
      <c r="U113" s="56" t="str">
        <f t="shared" si="7"/>
        <v>APP_AMLMKTE_L1~DQ_NN_MDW_FOT_3~FRONT_OFFICE_TRXN.MANTAS_TRXN_ASSET_CLASS_CD~L1_AMLMKT_MDWE~FRONT_OFFICE_TRXN~MANTAS_TRXN_ASSET_CLASS_CD~5~select 'DQ_NN_MDW_FOT_3','FRONT_OFFICE_TRXN.ETL_FILEID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pk8,FRONT_OFFICE_TRXN.MANTAS_TRXN_ASSET_CLASS_CD errcol   from FRONT_OFFICE_TRXN where (FRONT_OFFICE_TRXN.MANTAS_TRXN_ASSET_CLASS_CD is   null or FRONT_OFFICE_TRXN.MANTAS_TRXN_ASSET_CLASS_CD = '')  ~NULL CHK~2016-07-13</v>
      </c>
    </row>
    <row r="114" spans="1:21" x14ac:dyDescent="0.2">
      <c r="A114" s="51" t="s">
        <v>29</v>
      </c>
      <c r="B114" s="57" t="s">
        <v>96</v>
      </c>
      <c r="C114" s="51" t="s">
        <v>231</v>
      </c>
      <c r="D114" s="57" t="str">
        <f t="shared" si="5"/>
        <v>FRONT_OFFICE_TRXN.MANTAS_TRXN_PRDCT_CD</v>
      </c>
      <c r="E114" s="51" t="s">
        <v>519</v>
      </c>
      <c r="F114" s="61" t="s">
        <v>193</v>
      </c>
      <c r="G114" s="52" t="s">
        <v>34</v>
      </c>
      <c r="H114" s="52" t="s">
        <v>35</v>
      </c>
      <c r="I114" s="52" t="s">
        <v>171</v>
      </c>
      <c r="J114" s="61" t="s">
        <v>227</v>
      </c>
      <c r="K114" s="51"/>
      <c r="L114" s="51"/>
      <c r="M114" s="51"/>
      <c r="P114" s="54" t="s">
        <v>0</v>
      </c>
      <c r="Q114" s="55" t="s">
        <v>169</v>
      </c>
      <c r="R114" s="55" t="s">
        <v>38</v>
      </c>
      <c r="S114" s="54" t="str">
        <f t="shared" si="6"/>
        <v xml:space="preserve">select 'DQ_NN_MDW_FOT_4','FRONT_OFFICE_TRXN.ETL_FILEID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pk8,FRONT_OFFICE_TRXN.MANTAS_TRXN_PRDCT_CD errcol   from FRONT_OFFICE_TRXN where (FRONT_OFFICE_TRXN.MANTAS_TRXN_PRDCT_CD is   null or FRONT_OFFICE_TRXN.MANTAS_TRXN_PRDCT_CD = '')  </v>
      </c>
      <c r="T114" s="56" t="str">
        <f t="shared" si="8"/>
        <v>insert into dq_check_master (DQ_APP_NAME,DQ_CHECK_ID,DQ_CHECK_DESC,DQ_SRC_SCHEMA,,DQ_SRC_TBL,DQ_SRC_COL,DQ_THRESHOLD_PER,DQ_DETL_SQL,DQ_CHK_TYPE,dq_chk_created_dt)values('APP_AMLMKTE_L1','DQ_NN_MDW_FOT_4','FRONT_OFFICE_TRXN.MANTAS_TRXN_PRDCT_CD','L1_AMLMKT_MDWE','FRONT_OFFICE_TRXN','MANTAS_TRXN_PRDCT_CD',5,'select 'DQ_NN_MDW_FOT_4','FRONT_OFFICE_TRXN.ETL_FILEID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pk8,FRONT_OFFICE_TRXN.MANTAS_TRXN_PRDCT_CD errcol   from FRONT_OFFICE_TRXN where (FRONT_OFFICE_TRXN.MANTAS_TRXN_PRDCT_CD is   null or FRONT_OFFICE_TRXN.MANTAS_TRXN_PRDCT_CD = '')  ','NULL CHK','2016-07-13');</v>
      </c>
      <c r="U114" s="56" t="str">
        <f t="shared" si="7"/>
        <v>APP_AMLMKTE_L1~DQ_NN_MDW_FOT_4~FRONT_OFFICE_TRXN.MANTAS_TRXN_PRDCT_CD~L1_AMLMKT_MDWE~FRONT_OFFICE_TRXN~MANTAS_TRXN_PRDCT_CD~5~select 'DQ_NN_MDW_FOT_4','FRONT_OFFICE_TRXN.ETL_FILEID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pk8,FRONT_OFFICE_TRXN.MANTAS_TRXN_PRDCT_CD errcol   from FRONT_OFFICE_TRXN where (FRONT_OFFICE_TRXN.MANTAS_TRXN_PRDCT_CD is   null or FRONT_OFFICE_TRXN.MANTAS_TRXN_PRDCT_CD = '')  ~NULL CHK~2016-07-13</v>
      </c>
    </row>
    <row r="115" spans="1:21" x14ac:dyDescent="0.2">
      <c r="A115" s="51" t="s">
        <v>29</v>
      </c>
      <c r="B115" s="57" t="s">
        <v>96</v>
      </c>
      <c r="C115" s="51" t="s">
        <v>232</v>
      </c>
      <c r="D115" s="57" t="str">
        <f t="shared" si="5"/>
        <v>FRONT_OFFICE_TRXN.MANTAS_TRXN_PURP_CD</v>
      </c>
      <c r="E115" s="51" t="s">
        <v>519</v>
      </c>
      <c r="F115" s="61" t="s">
        <v>195</v>
      </c>
      <c r="G115" s="52" t="s">
        <v>34</v>
      </c>
      <c r="H115" s="52" t="s">
        <v>35</v>
      </c>
      <c r="I115" s="52" t="s">
        <v>171</v>
      </c>
      <c r="J115" s="61" t="s">
        <v>227</v>
      </c>
      <c r="K115" s="51"/>
      <c r="L115" s="51"/>
      <c r="M115" s="51"/>
      <c r="P115" s="54" t="s">
        <v>0</v>
      </c>
      <c r="Q115" s="55" t="s">
        <v>169</v>
      </c>
      <c r="R115" s="55" t="s">
        <v>38</v>
      </c>
      <c r="S115" s="54" t="str">
        <f t="shared" si="6"/>
        <v xml:space="preserve">select 'DQ_NN_MDW_FOT_5','FRONT_OFFICE_TRXN.ETL_FILEID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pk8,FRONT_OFFICE_TRXN.MANTAS_TRXN_PURP_CD errcol   from FRONT_OFFICE_TRXN where (FRONT_OFFICE_TRXN.MANTAS_TRXN_PURP_CD is   null or FRONT_OFFICE_TRXN.MANTAS_TRXN_PURP_CD = '')  </v>
      </c>
      <c r="T115" s="56" t="str">
        <f t="shared" si="8"/>
        <v>insert into dq_check_master (DQ_APP_NAME,DQ_CHECK_ID,DQ_CHECK_DESC,DQ_SRC_SCHEMA,,DQ_SRC_TBL,DQ_SRC_COL,DQ_THRESHOLD_PER,DQ_DETL_SQL,DQ_CHK_TYPE,dq_chk_created_dt)values('APP_AMLMKTE_L1','DQ_NN_MDW_FOT_5','FRONT_OFFICE_TRXN.MANTAS_TRXN_PURP_CD','L1_AMLMKT_MDWE','FRONT_OFFICE_TRXN','MANTAS_TRXN_PURP_CD',5,'select 'DQ_NN_MDW_FOT_5','FRONT_OFFICE_TRXN.ETL_FILEID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pk8,FRONT_OFFICE_TRXN.MANTAS_TRXN_PURP_CD errcol   from FRONT_OFFICE_TRXN where (FRONT_OFFICE_TRXN.MANTAS_TRXN_PURP_CD is   null or FRONT_OFFICE_TRXN.MANTAS_TRXN_PURP_CD = '')  ','NULL CHK','2016-07-13');</v>
      </c>
      <c r="U115" s="56" t="str">
        <f t="shared" si="7"/>
        <v>APP_AMLMKTE_L1~DQ_NN_MDW_FOT_5~FRONT_OFFICE_TRXN.MANTAS_TRXN_PURP_CD~L1_AMLMKT_MDWE~FRONT_OFFICE_TRXN~MANTAS_TRXN_PURP_CD~5~select 'DQ_NN_MDW_FOT_5','FRONT_OFFICE_TRXN.ETL_FILEID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pk8,FRONT_OFFICE_TRXN.MANTAS_TRXN_PURP_CD errcol   from FRONT_OFFICE_TRXN where (FRONT_OFFICE_TRXN.MANTAS_TRXN_PURP_CD is   null or FRONT_OFFICE_TRXN.MANTAS_TRXN_PURP_CD = '')  ~NULL CHK~2016-07-13</v>
      </c>
    </row>
    <row r="116" spans="1:21" x14ac:dyDescent="0.2">
      <c r="A116" s="51" t="s">
        <v>29</v>
      </c>
      <c r="B116" s="57" t="s">
        <v>96</v>
      </c>
      <c r="C116" s="51" t="s">
        <v>233</v>
      </c>
      <c r="D116" s="57" t="str">
        <f t="shared" si="5"/>
        <v>FRONT_OFFICE_TRXN.MANTAS_TRXN_CHANL_CD</v>
      </c>
      <c r="E116" s="51" t="s">
        <v>519</v>
      </c>
      <c r="F116" s="61" t="s">
        <v>197</v>
      </c>
      <c r="G116" s="52" t="s">
        <v>34</v>
      </c>
      <c r="H116" s="52" t="s">
        <v>35</v>
      </c>
      <c r="I116" s="52" t="s">
        <v>171</v>
      </c>
      <c r="J116" s="61" t="s">
        <v>227</v>
      </c>
      <c r="K116" s="51"/>
      <c r="L116" s="51"/>
      <c r="M116" s="51"/>
      <c r="P116" s="54" t="s">
        <v>0</v>
      </c>
      <c r="Q116" s="55" t="s">
        <v>169</v>
      </c>
      <c r="R116" s="55" t="s">
        <v>38</v>
      </c>
      <c r="S116" s="54" t="str">
        <f t="shared" si="6"/>
        <v xml:space="preserve">select 'DQ_NN_MDW_FOT_6','FRONT_OFFICE_TRXN.ETL_FILEID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pk8,FRONT_OFFICE_TRXN.MANTAS_TRXN_CHANL_CD errcol   from FRONT_OFFICE_TRXN where (FRONT_OFFICE_TRXN.MANTAS_TRXN_CHANL_CD is   null or FRONT_OFFICE_TRXN.MANTAS_TRXN_CHANL_CD = '')  </v>
      </c>
      <c r="T116" s="56" t="str">
        <f t="shared" si="8"/>
        <v>insert into dq_check_master (DQ_APP_NAME,DQ_CHECK_ID,DQ_CHECK_DESC,DQ_SRC_SCHEMA,,DQ_SRC_TBL,DQ_SRC_COL,DQ_THRESHOLD_PER,DQ_DETL_SQL,DQ_CHK_TYPE,dq_chk_created_dt)values('APP_AMLMKTE_L1','DQ_NN_MDW_FOT_6','FRONT_OFFICE_TRXN.MANTAS_TRXN_CHANL_CD','L1_AMLMKT_MDWE','FRONT_OFFICE_TRXN','MANTAS_TRXN_CHANL_CD',5,'select 'DQ_NN_MDW_FOT_6','FRONT_OFFICE_TRXN.ETL_FILEID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pk8,FRONT_OFFICE_TRXN.MANTAS_TRXN_CHANL_CD errcol   from FRONT_OFFICE_TRXN where (FRONT_OFFICE_TRXN.MANTAS_TRXN_CHANL_CD is   null or FRONT_OFFICE_TRXN.MANTAS_TRXN_CHANL_CD = '')  ','NULL CHK','2016-07-13');</v>
      </c>
      <c r="U116" s="56" t="str">
        <f t="shared" si="7"/>
        <v>APP_AMLMKTE_L1~DQ_NN_MDW_FOT_6~FRONT_OFFICE_TRXN.MANTAS_TRXN_CHANL_CD~L1_AMLMKT_MDWE~FRONT_OFFICE_TRXN~MANTAS_TRXN_CHANL_CD~5~select 'DQ_NN_MDW_FOT_6','FRONT_OFFICE_TRXN.ETL_FILEID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pk8,FRONT_OFFICE_TRXN.MANTAS_TRXN_CHANL_CD errcol   from FRONT_OFFICE_TRXN where (FRONT_OFFICE_TRXN.MANTAS_TRXN_CHANL_CD is   null or FRONT_OFFICE_TRXN.MANTAS_TRXN_CHANL_CD = '')  ~NULL CHK~2016-07-13</v>
      </c>
    </row>
    <row r="117" spans="1:21" x14ac:dyDescent="0.2">
      <c r="A117" s="51" t="s">
        <v>29</v>
      </c>
      <c r="B117" s="57" t="s">
        <v>96</v>
      </c>
      <c r="C117" s="51" t="s">
        <v>234</v>
      </c>
      <c r="D117" s="57" t="str">
        <f t="shared" si="5"/>
        <v>FRONT_OFFICE_TRXN.TRXN_EXCTN_DT</v>
      </c>
      <c r="E117" s="51" t="s">
        <v>519</v>
      </c>
      <c r="F117" s="61" t="s">
        <v>235</v>
      </c>
      <c r="G117" s="52" t="s">
        <v>34</v>
      </c>
      <c r="H117" s="52" t="s">
        <v>35</v>
      </c>
      <c r="I117" s="52" t="s">
        <v>171</v>
      </c>
      <c r="J117" s="61" t="s">
        <v>227</v>
      </c>
      <c r="K117" s="51"/>
      <c r="L117" s="51"/>
      <c r="M117" s="51"/>
      <c r="P117" s="54" t="s">
        <v>0</v>
      </c>
      <c r="Q117" s="55" t="s">
        <v>169</v>
      </c>
      <c r="R117" s="55" t="s">
        <v>38</v>
      </c>
      <c r="S117" s="54" t="str">
        <f t="shared" si="6"/>
        <v xml:space="preserve">select 'DQ_NN_MDW_FOT_7','FRONT_OFFICE_TRXN.ETL_FILEID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pk8,FRONT_OFFICE_TRXN.TRXN_EXCTN_DT errcol   from FRONT_OFFICE_TRXN where (FRONT_OFFICE_TRXN.TRXN_EXCTN_DT is   null or FRONT_OFFICE_TRXN.TRXN_EXCTN_DT = '')  </v>
      </c>
      <c r="T117" s="56" t="str">
        <f t="shared" si="8"/>
        <v>insert into dq_check_master (DQ_APP_NAME,DQ_CHECK_ID,DQ_CHECK_DESC,DQ_SRC_SCHEMA,,DQ_SRC_TBL,DQ_SRC_COL,DQ_THRESHOLD_PER,DQ_DETL_SQL,DQ_CHK_TYPE,dq_chk_created_dt)values('APP_AMLMKTE_L1','DQ_NN_MDW_FOT_7','FRONT_OFFICE_TRXN.TRXN_EXCTN_DT','L1_AMLMKT_MDWE','FRONT_OFFICE_TRXN','TRXN_EXCTN_DT',5,'select 'DQ_NN_MDW_FOT_7','FRONT_OFFICE_TRXN.ETL_FILEID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pk8,FRONT_OFFICE_TRXN.TRXN_EXCTN_DT errcol   from FRONT_OFFICE_TRXN where (FRONT_OFFICE_TRXN.TRXN_EXCTN_DT is   null or FRONT_OFFICE_TRXN.TRXN_EXCTN_DT = '')  ','NULL CHK','2016-07-13');</v>
      </c>
      <c r="U117" s="56" t="str">
        <f t="shared" si="7"/>
        <v>APP_AMLMKTE_L1~DQ_NN_MDW_FOT_7~FRONT_OFFICE_TRXN.TRXN_EXCTN_DT~L1_AMLMKT_MDWE~FRONT_OFFICE_TRXN~TRXN_EXCTN_DT~5~select 'DQ_NN_MDW_FOT_7','FRONT_OFFICE_TRXN.ETL_FILEID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pk8,FRONT_OFFICE_TRXN.TRXN_EXCTN_DT errcol   from FRONT_OFFICE_TRXN where (FRONT_OFFICE_TRXN.TRXN_EXCTN_DT is   null or FRONT_OFFICE_TRXN.TRXN_EXCTN_DT = '')  ~NULL CHK~2016-07-13</v>
      </c>
    </row>
    <row r="118" spans="1:21" x14ac:dyDescent="0.2">
      <c r="A118" s="51" t="s">
        <v>29</v>
      </c>
      <c r="B118" s="57" t="s">
        <v>96</v>
      </c>
      <c r="C118" s="51" t="s">
        <v>236</v>
      </c>
      <c r="D118" s="57" t="str">
        <f t="shared" si="5"/>
        <v>FRONT_OFFICE_TRXN.TRXN_EXCTN_TM</v>
      </c>
      <c r="E118" s="51" t="s">
        <v>519</v>
      </c>
      <c r="F118" s="61" t="s">
        <v>237</v>
      </c>
      <c r="G118" s="52" t="s">
        <v>34</v>
      </c>
      <c r="H118" s="52" t="s">
        <v>35</v>
      </c>
      <c r="I118" s="52" t="s">
        <v>171</v>
      </c>
      <c r="J118" s="61" t="s">
        <v>227</v>
      </c>
      <c r="K118" s="51"/>
      <c r="L118" s="51"/>
      <c r="M118" s="51"/>
      <c r="P118" s="54" t="s">
        <v>0</v>
      </c>
      <c r="Q118" s="55" t="s">
        <v>169</v>
      </c>
      <c r="R118" s="55" t="s">
        <v>38</v>
      </c>
      <c r="S118" s="54" t="str">
        <f t="shared" si="6"/>
        <v xml:space="preserve">select 'DQ_NN_MDW_FOT_8','FRONT_OFFICE_TRXN.ETL_FILEID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pk8,FRONT_OFFICE_TRXN.TRXN_EXCTN_TM errcol   from FRONT_OFFICE_TRXN where (FRONT_OFFICE_TRXN.TRXN_EXCTN_TM is   null or FRONT_OFFICE_TRXN.TRXN_EXCTN_TM = '')  </v>
      </c>
      <c r="T118" s="56" t="str">
        <f t="shared" si="8"/>
        <v>insert into dq_check_master (DQ_APP_NAME,DQ_CHECK_ID,DQ_CHECK_DESC,DQ_SRC_SCHEMA,,DQ_SRC_TBL,DQ_SRC_COL,DQ_THRESHOLD_PER,DQ_DETL_SQL,DQ_CHK_TYPE,dq_chk_created_dt)values('APP_AMLMKTE_L1','DQ_NN_MDW_FOT_8','FRONT_OFFICE_TRXN.TRXN_EXCTN_TM','L1_AMLMKT_MDWE','FRONT_OFFICE_TRXN','TRXN_EXCTN_TM',5,'select 'DQ_NN_MDW_FOT_8','FRONT_OFFICE_TRXN.ETL_FILEID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pk8,FRONT_OFFICE_TRXN.TRXN_EXCTN_TM errcol   from FRONT_OFFICE_TRXN where (FRONT_OFFICE_TRXN.TRXN_EXCTN_TM is   null or FRONT_OFFICE_TRXN.TRXN_EXCTN_TM = '')  ','NULL CHK','2016-07-13');</v>
      </c>
      <c r="U118" s="56" t="str">
        <f t="shared" si="7"/>
        <v>APP_AMLMKTE_L1~DQ_NN_MDW_FOT_8~FRONT_OFFICE_TRXN.TRXN_EXCTN_TM~L1_AMLMKT_MDWE~FRONT_OFFICE_TRXN~TRXN_EXCTN_TM~5~select 'DQ_NN_MDW_FOT_8','FRONT_OFFICE_TRXN.ETL_FILEID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pk8,FRONT_OFFICE_TRXN.TRXN_EXCTN_TM errcol   from FRONT_OFFICE_TRXN where (FRONT_OFFICE_TRXN.TRXN_EXCTN_TM is   null or FRONT_OFFICE_TRXN.TRXN_EXCTN_TM = '')  ~NULL CHK~2016-07-13</v>
      </c>
    </row>
    <row r="119" spans="1:21" x14ac:dyDescent="0.2">
      <c r="A119" s="51" t="s">
        <v>29</v>
      </c>
      <c r="B119" s="57" t="s">
        <v>96</v>
      </c>
      <c r="C119" s="51" t="s">
        <v>238</v>
      </c>
      <c r="D119" s="57" t="str">
        <f t="shared" si="5"/>
        <v>FRONT_OFFICE_TRXN.TRXN_CHANL_CD</v>
      </c>
      <c r="E119" s="51" t="s">
        <v>519</v>
      </c>
      <c r="F119" s="61" t="s">
        <v>239</v>
      </c>
      <c r="G119" s="52" t="s">
        <v>34</v>
      </c>
      <c r="H119" s="52" t="s">
        <v>35</v>
      </c>
      <c r="I119" s="52" t="s">
        <v>171</v>
      </c>
      <c r="J119" s="61" t="s">
        <v>227</v>
      </c>
      <c r="K119" s="51"/>
      <c r="L119" s="51"/>
      <c r="M119" s="51"/>
      <c r="P119" s="54" t="s">
        <v>0</v>
      </c>
      <c r="Q119" s="55" t="s">
        <v>169</v>
      </c>
      <c r="R119" s="55" t="s">
        <v>38</v>
      </c>
      <c r="S119" s="54" t="str">
        <f t="shared" si="6"/>
        <v xml:space="preserve">select 'DQ_NN_MDW_FOT_9','FRONT_OFFICE_TRXN.ETL_FILEID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pk8,FRONT_OFFICE_TRXN.TRXN_CHANL_CD errcol   from FRONT_OFFICE_TRXN where (FRONT_OFFICE_TRXN.TRXN_CHANL_CD is   null or FRONT_OFFICE_TRXN.TRXN_CHANL_CD = '')  </v>
      </c>
      <c r="T119" s="56" t="str">
        <f t="shared" si="8"/>
        <v>insert into dq_check_master (DQ_APP_NAME,DQ_CHECK_ID,DQ_CHECK_DESC,DQ_SRC_SCHEMA,,DQ_SRC_TBL,DQ_SRC_COL,DQ_THRESHOLD_PER,DQ_DETL_SQL,DQ_CHK_TYPE,dq_chk_created_dt)values('APP_AMLMKTE_L1','DQ_NN_MDW_FOT_9','FRONT_OFFICE_TRXN.TRXN_CHANL_CD','L1_AMLMKT_MDWE','FRONT_OFFICE_TRXN','TRXN_CHANL_CD',5,'select 'DQ_NN_MDW_FOT_9','FRONT_OFFICE_TRXN.ETL_FILEID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pk8,FRONT_OFFICE_TRXN.TRXN_CHANL_CD errcol   from FRONT_OFFICE_TRXN where (FRONT_OFFICE_TRXN.TRXN_CHANL_CD is   null or FRONT_OFFICE_TRXN.TRXN_CHANL_CD = '')  ','NULL CHK','2016-07-13');</v>
      </c>
      <c r="U119" s="56" t="str">
        <f t="shared" si="7"/>
        <v>APP_AMLMKTE_L1~DQ_NN_MDW_FOT_9~FRONT_OFFICE_TRXN.TRXN_CHANL_CD~L1_AMLMKT_MDWE~FRONT_OFFICE_TRXN~TRXN_CHANL_CD~5~select 'DQ_NN_MDW_FOT_9','FRONT_OFFICE_TRXN.ETL_FILEID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pk8,FRONT_OFFICE_TRXN.TRXN_CHANL_CD errcol   from FRONT_OFFICE_TRXN where (FRONT_OFFICE_TRXN.TRXN_CHANL_CD is   null or FRONT_OFFICE_TRXN.TRXN_CHANL_CD = '')  ~NULL CHK~2016-07-13</v>
      </c>
    </row>
    <row r="120" spans="1:21" x14ac:dyDescent="0.2">
      <c r="A120" s="51" t="s">
        <v>29</v>
      </c>
      <c r="B120" s="57" t="s">
        <v>96</v>
      </c>
      <c r="C120" s="51" t="s">
        <v>240</v>
      </c>
      <c r="D120" s="57" t="str">
        <f t="shared" si="5"/>
        <v>FRONT_OFFICE_TRXN.STD_TRXN_AM</v>
      </c>
      <c r="E120" s="51" t="s">
        <v>519</v>
      </c>
      <c r="F120" s="63" t="s">
        <v>241</v>
      </c>
      <c r="G120" s="52" t="s">
        <v>34</v>
      </c>
      <c r="H120" s="52" t="s">
        <v>35</v>
      </c>
      <c r="I120" s="52" t="s">
        <v>171</v>
      </c>
      <c r="J120" s="61" t="s">
        <v>227</v>
      </c>
      <c r="K120" s="51"/>
      <c r="L120" s="51"/>
      <c r="M120" s="51"/>
      <c r="P120" s="54" t="s">
        <v>0</v>
      </c>
      <c r="Q120" s="55" t="s">
        <v>169</v>
      </c>
      <c r="R120" s="55" t="s">
        <v>38</v>
      </c>
      <c r="S120" s="54" t="str">
        <f t="shared" si="6"/>
        <v xml:space="preserve">select 'DQ_NN_MDW_FOT_10','FRONT_OFFICE_TRXN.ETL_FILEID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pk8,FRONT_OFFICE_TRXN.STD_TRXN_AM errcol   from FRONT_OFFICE_TRXN where (FRONT_OFFICE_TRXN.STD_TRXN_AM is   null or FRONT_OFFICE_TRXN.STD_TRXN_AM = '')  </v>
      </c>
      <c r="T120" s="56" t="str">
        <f t="shared" si="8"/>
        <v>insert into dq_check_master (DQ_APP_NAME,DQ_CHECK_ID,DQ_CHECK_DESC,DQ_SRC_SCHEMA,,DQ_SRC_TBL,DQ_SRC_COL,DQ_THRESHOLD_PER,DQ_DETL_SQL,DQ_CHK_TYPE,dq_chk_created_dt)values('APP_AMLMKTE_L1','DQ_NN_MDW_FOT_10','FRONT_OFFICE_TRXN.STD_TRXN_AM','L1_AMLMKT_MDWE','FRONT_OFFICE_TRXN','STD_TRXN_AM',5,'select 'DQ_NN_MDW_FOT_10','FRONT_OFFICE_TRXN.ETL_FILEID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pk8,FRONT_OFFICE_TRXN.STD_TRXN_AM errcol   from FRONT_OFFICE_TRXN where (FRONT_OFFICE_TRXN.STD_TRXN_AM is   null or FRONT_OFFICE_TRXN.STD_TRXN_AM = '')  ','NULL CHK','2016-07-13');</v>
      </c>
      <c r="U120" s="56" t="str">
        <f t="shared" si="7"/>
        <v>APP_AMLMKTE_L1~DQ_NN_MDW_FOT_10~FRONT_OFFICE_TRXN.STD_TRXN_AM~L1_AMLMKT_MDWE~FRONT_OFFICE_TRXN~STD_TRXN_AM~5~select 'DQ_NN_MDW_FOT_10','FRONT_OFFICE_TRXN.ETL_FILEID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pk8,FRONT_OFFICE_TRXN.STD_TRXN_AM errcol   from FRONT_OFFICE_TRXN where (FRONT_OFFICE_TRXN.STD_TRXN_AM is   null or FRONT_OFFICE_TRXN.STD_TRXN_AM = '')  ~NULL CHK~2016-07-13</v>
      </c>
    </row>
    <row r="121" spans="1:21" x14ac:dyDescent="0.2">
      <c r="A121" s="51" t="s">
        <v>29</v>
      </c>
      <c r="B121" s="57" t="s">
        <v>96</v>
      </c>
      <c r="C121" s="51" t="s">
        <v>242</v>
      </c>
      <c r="D121" s="57" t="str">
        <f t="shared" si="5"/>
        <v>FRONT_OFFICE_TRXN.CHANL_RISK_NB</v>
      </c>
      <c r="E121" s="51" t="s">
        <v>519</v>
      </c>
      <c r="F121" s="61" t="s">
        <v>243</v>
      </c>
      <c r="G121" s="52" t="s">
        <v>34</v>
      </c>
      <c r="H121" s="52" t="s">
        <v>35</v>
      </c>
      <c r="I121" s="52" t="s">
        <v>171</v>
      </c>
      <c r="J121" s="61" t="s">
        <v>227</v>
      </c>
      <c r="K121" s="51"/>
      <c r="L121" s="51"/>
      <c r="M121" s="51"/>
      <c r="P121" s="54" t="s">
        <v>0</v>
      </c>
      <c r="Q121" s="55" t="s">
        <v>169</v>
      </c>
      <c r="R121" s="55" t="s">
        <v>38</v>
      </c>
      <c r="S121" s="54" t="str">
        <f t="shared" si="6"/>
        <v xml:space="preserve">select 'DQ_NN_MDW_FOT_11','FRONT_OFFICE_TRXN.ETL_FILEID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pk8,FRONT_OFFICE_TRXN.CHANL_RISK_NB errcol   from FRONT_OFFICE_TRXN where (FRONT_OFFICE_TRXN.CHANL_RISK_NB is   null or FRONT_OFFICE_TRXN.CHANL_RISK_NB = '')  </v>
      </c>
      <c r="T121" s="56" t="str">
        <f t="shared" si="8"/>
        <v>insert into dq_check_master (DQ_APP_NAME,DQ_CHECK_ID,DQ_CHECK_DESC,DQ_SRC_SCHEMA,,DQ_SRC_TBL,DQ_SRC_COL,DQ_THRESHOLD_PER,DQ_DETL_SQL,DQ_CHK_TYPE,dq_chk_created_dt)values('APP_AMLMKTE_L1','DQ_NN_MDW_FOT_11','FRONT_OFFICE_TRXN.CHANL_RISK_NB','L1_AMLMKT_MDWE','FRONT_OFFICE_TRXN','CHANL_RISK_NB',5,'select 'DQ_NN_MDW_FOT_11','FRONT_OFFICE_TRXN.ETL_FILEID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pk8,FRONT_OFFICE_TRXN.CHANL_RISK_NB errcol   from FRONT_OFFICE_TRXN where (FRONT_OFFICE_TRXN.CHANL_RISK_NB is   null or FRONT_OFFICE_TRXN.CHANL_RISK_NB = '')  ','NULL CHK','2016-07-13');</v>
      </c>
      <c r="U121" s="56" t="str">
        <f t="shared" si="7"/>
        <v>APP_AMLMKTE_L1~DQ_NN_MDW_FOT_11~FRONT_OFFICE_TRXN.CHANL_RISK_NB~L1_AMLMKT_MDWE~FRONT_OFFICE_TRXN~CHANL_RISK_NB~5~select 'DQ_NN_MDW_FOT_11','FRONT_OFFICE_TRXN.ETL_FILEID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pk8,FRONT_OFFICE_TRXN.CHANL_RISK_NB errcol   from FRONT_OFFICE_TRXN where (FRONT_OFFICE_TRXN.CHANL_RISK_NB is   null or FRONT_OFFICE_TRXN.CHANL_RISK_NB = '')  ~NULL CHK~2016-07-13</v>
      </c>
    </row>
    <row r="122" spans="1:21" x14ac:dyDescent="0.2">
      <c r="A122" s="51" t="s">
        <v>29</v>
      </c>
      <c r="B122" s="57" t="s">
        <v>96</v>
      </c>
      <c r="C122" s="51" t="s">
        <v>244</v>
      </c>
      <c r="D122" s="57" t="str">
        <f t="shared" si="5"/>
        <v>FRONT_OFFICE_TRXN.PRDCT_RISK_NB</v>
      </c>
      <c r="E122" s="51" t="s">
        <v>519</v>
      </c>
      <c r="F122" s="61" t="s">
        <v>245</v>
      </c>
      <c r="G122" s="52" t="s">
        <v>34</v>
      </c>
      <c r="H122" s="52" t="s">
        <v>35</v>
      </c>
      <c r="I122" s="52" t="s">
        <v>171</v>
      </c>
      <c r="J122" s="61" t="s">
        <v>227</v>
      </c>
      <c r="K122" s="51"/>
      <c r="L122" s="51"/>
      <c r="M122" s="51"/>
      <c r="P122" s="54" t="s">
        <v>0</v>
      </c>
      <c r="Q122" s="55" t="s">
        <v>169</v>
      </c>
      <c r="R122" s="55" t="s">
        <v>38</v>
      </c>
      <c r="S122" s="54" t="str">
        <f t="shared" si="6"/>
        <v xml:space="preserve">select 'DQ_NN_MDW_FOT_12','FRONT_OFFICE_TRXN.ETL_FILEID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pk8,FRONT_OFFICE_TRXN.PRDCT_RISK_NB errcol   from FRONT_OFFICE_TRXN where (FRONT_OFFICE_TRXN.PRDCT_RISK_NB is   null or FRONT_OFFICE_TRXN.PRDCT_RISK_NB = '')  </v>
      </c>
      <c r="T122" s="56" t="str">
        <f t="shared" si="8"/>
        <v>insert into dq_check_master (DQ_APP_NAME,DQ_CHECK_ID,DQ_CHECK_DESC,DQ_SRC_SCHEMA,,DQ_SRC_TBL,DQ_SRC_COL,DQ_THRESHOLD_PER,DQ_DETL_SQL,DQ_CHK_TYPE,dq_chk_created_dt)values('APP_AMLMKTE_L1','DQ_NN_MDW_FOT_12','FRONT_OFFICE_TRXN.PRDCT_RISK_NB','L1_AMLMKT_MDWE','FRONT_OFFICE_TRXN','PRDCT_RISK_NB',5,'select 'DQ_NN_MDW_FOT_12','FRONT_OFFICE_TRXN.ETL_FILEID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pk8,FRONT_OFFICE_TRXN.PRDCT_RISK_NB errcol   from FRONT_OFFICE_TRXN where (FRONT_OFFICE_TRXN.PRDCT_RISK_NB is   null or FRONT_OFFICE_TRXN.PRDCT_RISK_NB = '')  ','NULL CHK','2016-07-13');</v>
      </c>
      <c r="U122" s="56" t="str">
        <f t="shared" si="7"/>
        <v>APP_AMLMKTE_L1~DQ_NN_MDW_FOT_12~FRONT_OFFICE_TRXN.PRDCT_RISK_NB~L1_AMLMKT_MDWE~FRONT_OFFICE_TRXN~PRDCT_RISK_NB~5~select 'DQ_NN_MDW_FOT_12','FRONT_OFFICE_TRXN.ETL_FILEID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pk8,FRONT_OFFICE_TRXN.PRDCT_RISK_NB errcol   from FRONT_OFFICE_TRXN where (FRONT_OFFICE_TRXN.PRDCT_RISK_NB is   null or FRONT_OFFICE_TRXN.PRDCT_RISK_NB = '')  ~NULL CHK~2016-07-13</v>
      </c>
    </row>
    <row r="123" spans="1:21" x14ac:dyDescent="0.2">
      <c r="A123" s="51" t="s">
        <v>29</v>
      </c>
      <c r="B123" s="57" t="s">
        <v>96</v>
      </c>
      <c r="C123" s="51" t="s">
        <v>246</v>
      </c>
      <c r="D123" s="57" t="str">
        <f t="shared" si="5"/>
        <v>FRONT_OFFICE_TRXN.SRC_SYS_CD</v>
      </c>
      <c r="E123" s="51" t="s">
        <v>519</v>
      </c>
      <c r="F123" s="61" t="s">
        <v>183</v>
      </c>
      <c r="G123" s="52" t="s">
        <v>34</v>
      </c>
      <c r="H123" s="52" t="s">
        <v>35</v>
      </c>
      <c r="I123" s="52" t="s">
        <v>171</v>
      </c>
      <c r="J123" s="61" t="s">
        <v>227</v>
      </c>
      <c r="K123" s="51"/>
      <c r="L123" s="51"/>
      <c r="M123" s="51"/>
      <c r="P123" s="54" t="s">
        <v>0</v>
      </c>
      <c r="Q123" s="55" t="s">
        <v>169</v>
      </c>
      <c r="R123" s="55" t="s">
        <v>38</v>
      </c>
      <c r="S123" s="54" t="str">
        <f t="shared" si="6"/>
        <v xml:space="preserve">select 'DQ_NN_MDW_FOT_13','FRONT_OFFICE_TRXN.ETL_FILEID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pk8,FRONT_OFFICE_TRXN.SRC_SYS_CD errcol   from FRONT_OFFICE_TRXN where (FRONT_OFFICE_TRXN.SRC_SYS_CD is   null or FRONT_OFFICE_TRXN.SRC_SYS_CD = '')  </v>
      </c>
      <c r="T123" s="56" t="str">
        <f t="shared" si="8"/>
        <v>insert into dq_check_master (DQ_APP_NAME,DQ_CHECK_ID,DQ_CHECK_DESC,DQ_SRC_SCHEMA,,DQ_SRC_TBL,DQ_SRC_COL,DQ_THRESHOLD_PER,DQ_DETL_SQL,DQ_CHK_TYPE,dq_chk_created_dt)values('APP_AMLMKTE_L1','DQ_NN_MDW_FOT_13','FRONT_OFFICE_TRXN.SRC_SYS_CD','L1_AMLMKT_MDWE','FRONT_OFFICE_TRXN','SRC_SYS_CD',5,'select 'DQ_NN_MDW_FOT_13','FRONT_OFFICE_TRXN.ETL_FILEID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pk8,FRONT_OFFICE_TRXN.SRC_SYS_CD errcol   from FRONT_OFFICE_TRXN where (FRONT_OFFICE_TRXN.SRC_SYS_CD is   null or FRONT_OFFICE_TRXN.SRC_SYS_CD = '')  ','NULL CHK','2016-07-13');</v>
      </c>
      <c r="U123" s="56" t="str">
        <f t="shared" si="7"/>
        <v>APP_AMLMKTE_L1~DQ_NN_MDW_FOT_13~FRONT_OFFICE_TRXN.SRC_SYS_CD~L1_AMLMKT_MDWE~FRONT_OFFICE_TRXN~SRC_SYS_CD~5~select 'DQ_NN_MDW_FOT_13','FRONT_OFFICE_TRXN.ETL_FILEID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pk8,FRONT_OFFICE_TRXN.SRC_SYS_CD errcol   from FRONT_OFFICE_TRXN where (FRONT_OFFICE_TRXN.SRC_SYS_CD is   null or FRONT_OFFICE_TRXN.SRC_SYS_CD = '')  ~NULL CHK~2016-07-13</v>
      </c>
    </row>
    <row r="124" spans="1:21" x14ac:dyDescent="0.2">
      <c r="A124" s="51" t="s">
        <v>29</v>
      </c>
      <c r="B124" s="57" t="s">
        <v>96</v>
      </c>
      <c r="C124" s="51" t="s">
        <v>247</v>
      </c>
      <c r="D124" s="57" t="str">
        <f t="shared" si="5"/>
        <v>FRONT_OFFICE_TRXN.CSTM_1_DT</v>
      </c>
      <c r="E124" s="51" t="s">
        <v>519</v>
      </c>
      <c r="F124" s="63" t="s">
        <v>248</v>
      </c>
      <c r="G124" s="52" t="s">
        <v>34</v>
      </c>
      <c r="H124" s="52" t="s">
        <v>35</v>
      </c>
      <c r="I124" s="52" t="s">
        <v>171</v>
      </c>
      <c r="J124" s="61" t="s">
        <v>227</v>
      </c>
      <c r="K124" s="51"/>
      <c r="L124" s="51"/>
      <c r="M124" s="51"/>
      <c r="P124" s="54" t="s">
        <v>0</v>
      </c>
      <c r="Q124" s="55" t="s">
        <v>169</v>
      </c>
      <c r="R124" s="55" t="s">
        <v>38</v>
      </c>
      <c r="S124" s="54" t="str">
        <f t="shared" si="6"/>
        <v xml:space="preserve">select 'DQ_NN_MDW_FOT_14','FRONT_OFFICE_TRXN.ETL_FILEID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pk8,FRONT_OFFICE_TRXN.CSTM_1_DT errcol   from FRONT_OFFICE_TRXN where (FRONT_OFFICE_TRXN.CSTM_1_DT is   null or FRONT_OFFICE_TRXN.CSTM_1_DT = '')  </v>
      </c>
      <c r="T124" s="56" t="str">
        <f t="shared" si="8"/>
        <v>insert into dq_check_master (DQ_APP_NAME,DQ_CHECK_ID,DQ_CHECK_DESC,DQ_SRC_SCHEMA,,DQ_SRC_TBL,DQ_SRC_COL,DQ_THRESHOLD_PER,DQ_DETL_SQL,DQ_CHK_TYPE,dq_chk_created_dt)values('APP_AMLMKTE_L1','DQ_NN_MDW_FOT_14','FRONT_OFFICE_TRXN.CSTM_1_DT','L1_AMLMKT_MDWE','FRONT_OFFICE_TRXN','CSTM_1_DT',5,'select 'DQ_NN_MDW_FOT_14','FRONT_OFFICE_TRXN.ETL_FILEID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pk8,FRONT_OFFICE_TRXN.CSTM_1_DT errcol   from FRONT_OFFICE_TRXN where (FRONT_OFFICE_TRXN.CSTM_1_DT is   null or FRONT_OFFICE_TRXN.CSTM_1_DT = '')  ','NULL CHK','2016-07-13');</v>
      </c>
      <c r="U124" s="56" t="str">
        <f t="shared" si="7"/>
        <v>APP_AMLMKTE_L1~DQ_NN_MDW_FOT_14~FRONT_OFFICE_TRXN.CSTM_1_DT~L1_AMLMKT_MDWE~FRONT_OFFICE_TRXN~CSTM_1_DT~5~select 'DQ_NN_MDW_FOT_14','FRONT_OFFICE_TRXN.ETL_FILEID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pk8,FRONT_OFFICE_TRXN.CSTM_1_DT errcol   from FRONT_OFFICE_TRXN where (FRONT_OFFICE_TRXN.CSTM_1_DT is   null or FRONT_OFFICE_TRXN.CSTM_1_DT = '')  ~NULL CHK~2016-07-13</v>
      </c>
    </row>
    <row r="125" spans="1:21" x14ac:dyDescent="0.2">
      <c r="A125" s="51" t="s">
        <v>29</v>
      </c>
      <c r="B125" s="57" t="s">
        <v>96</v>
      </c>
      <c r="C125" s="51" t="s">
        <v>249</v>
      </c>
      <c r="D125" s="57" t="str">
        <f t="shared" si="5"/>
        <v>FRONT_OFFICE_TRXN.CSTM_1_TX</v>
      </c>
      <c r="E125" s="51" t="s">
        <v>519</v>
      </c>
      <c r="F125" s="63" t="s">
        <v>250</v>
      </c>
      <c r="G125" s="52" t="s">
        <v>34</v>
      </c>
      <c r="H125" s="52" t="s">
        <v>35</v>
      </c>
      <c r="I125" s="52" t="s">
        <v>171</v>
      </c>
      <c r="J125" s="61" t="s">
        <v>227</v>
      </c>
      <c r="K125" s="51"/>
      <c r="L125" s="51"/>
      <c r="M125" s="51"/>
      <c r="P125" s="54" t="s">
        <v>0</v>
      </c>
      <c r="Q125" s="55" t="s">
        <v>169</v>
      </c>
      <c r="R125" s="55" t="s">
        <v>38</v>
      </c>
      <c r="S125" s="54" t="str">
        <f t="shared" si="6"/>
        <v xml:space="preserve">select 'DQ_NN_MDW_FOT_15','FRONT_OFFICE_TRXN.ETL_FILEID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pk8,FRONT_OFFICE_TRXN.CSTM_1_TX errcol   from FRONT_OFFICE_TRXN where (FRONT_OFFICE_TRXN.CSTM_1_TX is   null or FRONT_OFFICE_TRXN.CSTM_1_TX = '')  </v>
      </c>
      <c r="T125" s="56" t="str">
        <f t="shared" si="8"/>
        <v>insert into dq_check_master (DQ_APP_NAME,DQ_CHECK_ID,DQ_CHECK_DESC,DQ_SRC_SCHEMA,,DQ_SRC_TBL,DQ_SRC_COL,DQ_THRESHOLD_PER,DQ_DETL_SQL,DQ_CHK_TYPE,dq_chk_created_dt)values('APP_AMLMKTE_L1','DQ_NN_MDW_FOT_15','FRONT_OFFICE_TRXN.CSTM_1_TX','L1_AMLMKT_MDWE','FRONT_OFFICE_TRXN','CSTM_1_TX',5,'select 'DQ_NN_MDW_FOT_15','FRONT_OFFICE_TRXN.ETL_FILEID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pk8,FRONT_OFFICE_TRXN.CSTM_1_TX errcol   from FRONT_OFFICE_TRXN where (FRONT_OFFICE_TRXN.CSTM_1_TX is   null or FRONT_OFFICE_TRXN.CSTM_1_TX = '')  ','NULL CHK','2016-07-13');</v>
      </c>
      <c r="U125" s="56" t="str">
        <f t="shared" si="7"/>
        <v>APP_AMLMKTE_L1~DQ_NN_MDW_FOT_15~FRONT_OFFICE_TRXN.CSTM_1_TX~L1_AMLMKT_MDWE~FRONT_OFFICE_TRXN~CSTM_1_TX~5~select 'DQ_NN_MDW_FOT_15','FRONT_OFFICE_TRXN.ETL_FILEID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pk8,FRONT_OFFICE_TRXN.CSTM_1_TX errcol   from FRONT_OFFICE_TRXN where (FRONT_OFFICE_TRXN.CSTM_1_TX is   null or FRONT_OFFICE_TRXN.CSTM_1_TX = '')  ~NULL CHK~2016-07-13</v>
      </c>
    </row>
    <row r="126" spans="1:21" x14ac:dyDescent="0.2">
      <c r="A126" s="51" t="s">
        <v>29</v>
      </c>
      <c r="B126" s="57" t="s">
        <v>96</v>
      </c>
      <c r="C126" s="51" t="s">
        <v>251</v>
      </c>
      <c r="D126" s="57" t="str">
        <f t="shared" ref="D126:D146" si="9">CONCATENATE(E126,".",F126)</f>
        <v>FRONT_OFFICE_TRXN.CSTM_2_TX</v>
      </c>
      <c r="E126" s="51" t="s">
        <v>519</v>
      </c>
      <c r="F126" s="63" t="s">
        <v>184</v>
      </c>
      <c r="G126" s="52" t="s">
        <v>34</v>
      </c>
      <c r="H126" s="52" t="s">
        <v>35</v>
      </c>
      <c r="I126" s="52" t="s">
        <v>171</v>
      </c>
      <c r="J126" s="61" t="s">
        <v>227</v>
      </c>
      <c r="K126" s="51"/>
      <c r="L126" s="51"/>
      <c r="M126" s="51"/>
      <c r="P126" s="54" t="s">
        <v>0</v>
      </c>
      <c r="Q126" s="55" t="s">
        <v>169</v>
      </c>
      <c r="R126" s="55" t="s">
        <v>38</v>
      </c>
      <c r="S126" s="54" t="str">
        <f t="shared" si="6"/>
        <v xml:space="preserve">select 'DQ_NN_MDW_FOT_16','FRONT_OFFICE_TRXN.ETL_FILEID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pk8,FRONT_OFFICE_TRXN.CSTM_2_TX errcol   from FRONT_OFFICE_TRXN where (FRONT_OFFICE_TRXN.CSTM_2_TX is   null or FRONT_OFFICE_TRXN.CSTM_2_TX = '')  </v>
      </c>
      <c r="T126" s="56" t="str">
        <f t="shared" si="8"/>
        <v>insert into dq_check_master (DQ_APP_NAME,DQ_CHECK_ID,DQ_CHECK_DESC,DQ_SRC_SCHEMA,,DQ_SRC_TBL,DQ_SRC_COL,DQ_THRESHOLD_PER,DQ_DETL_SQL,DQ_CHK_TYPE,dq_chk_created_dt)values('APP_AMLMKTE_L1','DQ_NN_MDW_FOT_16','FRONT_OFFICE_TRXN.CSTM_2_TX','L1_AMLMKT_MDWE','FRONT_OFFICE_TRXN','CSTM_2_TX',5,'select 'DQ_NN_MDW_FOT_16','FRONT_OFFICE_TRXN.ETL_FILEID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pk8,FRONT_OFFICE_TRXN.CSTM_2_TX errcol   from FRONT_OFFICE_TRXN where (FRONT_OFFICE_TRXN.CSTM_2_TX is   null or FRONT_OFFICE_TRXN.CSTM_2_TX = '')  ','NULL CHK','2016-07-13');</v>
      </c>
      <c r="U126" s="56" t="str">
        <f t="shared" si="7"/>
        <v>APP_AMLMKTE_L1~DQ_NN_MDW_FOT_16~FRONT_OFFICE_TRXN.CSTM_2_TX~L1_AMLMKT_MDWE~FRONT_OFFICE_TRXN~CSTM_2_TX~5~select 'DQ_NN_MDW_FOT_16','FRONT_OFFICE_TRXN.ETL_FILEID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pk8,FRONT_OFFICE_TRXN.CSTM_2_TX errcol   from FRONT_OFFICE_TRXN where (FRONT_OFFICE_TRXN.CSTM_2_TX is   null or FRONT_OFFICE_TRXN.CSTM_2_TX = '')  ~NULL CHK~2016-07-13</v>
      </c>
    </row>
    <row r="127" spans="1:21" x14ac:dyDescent="0.2">
      <c r="A127" s="51" t="s">
        <v>29</v>
      </c>
      <c r="B127" s="57" t="s">
        <v>96</v>
      </c>
      <c r="C127" s="51" t="s">
        <v>252</v>
      </c>
      <c r="D127" s="57" t="str">
        <f t="shared" si="9"/>
        <v>FRONT_OFFICE_TRXN.CSTM_4_TX</v>
      </c>
      <c r="E127" s="51" t="s">
        <v>519</v>
      </c>
      <c r="F127" s="63" t="s">
        <v>221</v>
      </c>
      <c r="G127" s="52" t="s">
        <v>34</v>
      </c>
      <c r="H127" s="52" t="s">
        <v>35</v>
      </c>
      <c r="I127" s="52" t="s">
        <v>171</v>
      </c>
      <c r="J127" s="61" t="s">
        <v>227</v>
      </c>
      <c r="K127" s="51"/>
      <c r="L127" s="51"/>
      <c r="M127" s="51"/>
      <c r="P127" s="54" t="s">
        <v>0</v>
      </c>
      <c r="Q127" s="55" t="s">
        <v>169</v>
      </c>
      <c r="R127" s="55" t="s">
        <v>38</v>
      </c>
      <c r="S127" s="54" t="str">
        <f t="shared" si="6"/>
        <v xml:space="preserve">select 'DQ_NN_MDW_FOT_17','FRONT_OFFICE_TRXN.ETL_FILEID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pk8,FRONT_OFFICE_TRXN.CSTM_4_TX errcol   from FRONT_OFFICE_TRXN where (FRONT_OFFICE_TRXN.CSTM_4_TX is   null or FRONT_OFFICE_TRXN.CSTM_4_TX = '')  </v>
      </c>
      <c r="T127" s="56" t="str">
        <f t="shared" si="8"/>
        <v>insert into dq_check_master (DQ_APP_NAME,DQ_CHECK_ID,DQ_CHECK_DESC,DQ_SRC_SCHEMA,,DQ_SRC_TBL,DQ_SRC_COL,DQ_THRESHOLD_PER,DQ_DETL_SQL,DQ_CHK_TYPE,dq_chk_created_dt)values('APP_AMLMKTE_L1','DQ_NN_MDW_FOT_17','FRONT_OFFICE_TRXN.CSTM_4_TX','L1_AMLMKT_MDWE','FRONT_OFFICE_TRXN','CSTM_4_TX',5,'select 'DQ_NN_MDW_FOT_17','FRONT_OFFICE_TRXN.ETL_FILEID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pk8,FRONT_OFFICE_TRXN.CSTM_4_TX errcol   from FRONT_OFFICE_TRXN where (FRONT_OFFICE_TRXN.CSTM_4_TX is   null or FRONT_OFFICE_TRXN.CSTM_4_TX = '')  ','NULL CHK','2016-07-13');</v>
      </c>
      <c r="U127" s="56" t="str">
        <f t="shared" si="7"/>
        <v>APP_AMLMKTE_L1~DQ_NN_MDW_FOT_17~FRONT_OFFICE_TRXN.CSTM_4_TX~L1_AMLMKT_MDWE~FRONT_OFFICE_TRXN~CSTM_4_TX~5~select 'DQ_NN_MDW_FOT_17','FRONT_OFFICE_TRXN.ETL_FILEID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pk8,FRONT_OFFICE_TRXN.CSTM_4_TX errcol   from FRONT_OFFICE_TRXN where (FRONT_OFFICE_TRXN.CSTM_4_TX is   null or FRONT_OFFICE_TRXN.CSTM_4_TX = '')  ~NULL CHK~2016-07-13</v>
      </c>
    </row>
    <row r="128" spans="1:21" x14ac:dyDescent="0.2">
      <c r="A128" s="51" t="s">
        <v>29</v>
      </c>
      <c r="B128" s="57" t="s">
        <v>96</v>
      </c>
      <c r="C128" s="51" t="s">
        <v>253</v>
      </c>
      <c r="D128" s="57" t="str">
        <f t="shared" si="9"/>
        <v>FRONT_OFFICE_TRXN.FRGN_TRXN_FL</v>
      </c>
      <c r="E128" s="51" t="s">
        <v>519</v>
      </c>
      <c r="F128" s="51" t="s">
        <v>254</v>
      </c>
      <c r="G128" s="52" t="s">
        <v>34</v>
      </c>
      <c r="H128" s="52" t="s">
        <v>35</v>
      </c>
      <c r="I128" s="52" t="s">
        <v>171</v>
      </c>
      <c r="J128" s="61" t="s">
        <v>227</v>
      </c>
      <c r="K128" s="51"/>
      <c r="L128" s="51"/>
      <c r="M128" s="51"/>
      <c r="P128" s="54" t="s">
        <v>0</v>
      </c>
      <c r="Q128" s="55" t="s">
        <v>169</v>
      </c>
      <c r="R128" s="55" t="s">
        <v>38</v>
      </c>
      <c r="S128" s="54" t="str">
        <f t="shared" si="6"/>
        <v xml:space="preserve">select 'DQ_NN_MDW_FOT_18','FRONT_OFFICE_TRXN.ETL_FILEID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pk8,FRONT_OFFICE_TRXN.FRGN_TRXN_FL errcol   from FRONT_OFFICE_TRXN where (FRONT_OFFICE_TRXN.FRGN_TRXN_FL is   null or FRONT_OFFICE_TRXN.FRGN_TRXN_FL = '')  </v>
      </c>
      <c r="T128" s="56" t="str">
        <f t="shared" si="8"/>
        <v>insert into dq_check_master (DQ_APP_NAME,DQ_CHECK_ID,DQ_CHECK_DESC,DQ_SRC_SCHEMA,,DQ_SRC_TBL,DQ_SRC_COL,DQ_THRESHOLD_PER,DQ_DETL_SQL,DQ_CHK_TYPE,dq_chk_created_dt)values('APP_AMLMKTE_L1','DQ_NN_MDW_FOT_18','FRONT_OFFICE_TRXN.FRGN_TRXN_FL','L1_AMLMKT_MDWE','FRONT_OFFICE_TRXN','FRGN_TRXN_FL',5,'select 'DQ_NN_MDW_FOT_18','FRONT_OFFICE_TRXN.ETL_FILEID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pk8,FRONT_OFFICE_TRXN.FRGN_TRXN_FL errcol   from FRONT_OFFICE_TRXN where (FRONT_OFFICE_TRXN.FRGN_TRXN_FL is   null or FRONT_OFFICE_TRXN.FRGN_TRXN_FL = '')  ','NULL CHK','2016-07-13');</v>
      </c>
      <c r="U128" s="56" t="str">
        <f t="shared" si="7"/>
        <v>APP_AMLMKTE_L1~DQ_NN_MDW_FOT_18~FRONT_OFFICE_TRXN.FRGN_TRXN_FL~L1_AMLMKT_MDWE~FRONT_OFFICE_TRXN~FRGN_TRXN_FL~5~select 'DQ_NN_MDW_FOT_18','FRONT_OFFICE_TRXN.ETL_FILEID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pk8,FRONT_OFFICE_TRXN.FRGN_TRXN_FL errcol   from FRONT_OFFICE_TRXN where (FRONT_OFFICE_TRXN.FRGN_TRXN_FL is   null or FRONT_OFFICE_TRXN.FRGN_TRXN_FL = '')  ~NULL CHK~2016-07-13</v>
      </c>
    </row>
    <row r="129" spans="1:21" x14ac:dyDescent="0.2">
      <c r="A129" s="51" t="s">
        <v>29</v>
      </c>
      <c r="B129" s="57" t="s">
        <v>96</v>
      </c>
      <c r="C129" s="51" t="s">
        <v>255</v>
      </c>
      <c r="D129" s="57" t="str">
        <f t="shared" si="9"/>
        <v>FRONT_OFFICE_TRXN.ETL_FILEID</v>
      </c>
      <c r="E129" s="51" t="s">
        <v>519</v>
      </c>
      <c r="F129" s="51" t="s">
        <v>34</v>
      </c>
      <c r="G129" s="52" t="s">
        <v>34</v>
      </c>
      <c r="H129" s="52" t="s">
        <v>35</v>
      </c>
      <c r="I129" s="52" t="s">
        <v>171</v>
      </c>
      <c r="J129" s="61" t="s">
        <v>227</v>
      </c>
      <c r="K129" s="51"/>
      <c r="L129" s="51"/>
      <c r="M129" s="51"/>
      <c r="P129" s="54" t="s">
        <v>0</v>
      </c>
      <c r="Q129" s="55" t="s">
        <v>169</v>
      </c>
      <c r="R129" s="55" t="s">
        <v>38</v>
      </c>
      <c r="S129" s="54" t="str">
        <f t="shared" si="6"/>
        <v xml:space="preserve">select 'DQ_NN_MDW_FOT_19','FRONT_OFFICE_TRXN.ETL_FILEID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pk8,FRONT_OFFICE_TRXN.ETL_FILEID errcol   from FRONT_OFFICE_TRXN where (FRONT_OFFICE_TRXN.ETL_FILEID is   null or FRONT_OFFICE_TRXN.ETL_FILEID = '')  </v>
      </c>
      <c r="T129" s="56" t="str">
        <f t="shared" si="8"/>
        <v>insert into dq_check_master (DQ_APP_NAME,DQ_CHECK_ID,DQ_CHECK_DESC,DQ_SRC_SCHEMA,,DQ_SRC_TBL,DQ_SRC_COL,DQ_THRESHOLD_PER,DQ_DETL_SQL,DQ_CHK_TYPE,dq_chk_created_dt)values('APP_AMLMKTE_L1','DQ_NN_MDW_FOT_19','FRONT_OFFICE_TRXN.ETL_FILEID','L1_AMLMKT_MDWE','FRONT_OFFICE_TRXN','ETL_FILEID',5,'select 'DQ_NN_MDW_FOT_19','FRONT_OFFICE_TRXN.ETL_FILEID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pk8,FRONT_OFFICE_TRXN.ETL_FILEID errcol   from FRONT_OFFICE_TRXN where (FRONT_OFFICE_TRXN.ETL_FILEID is   null or FRONT_OFFICE_TRXN.ETL_FILEID = '')  ','NULL CHK','2016-07-13');</v>
      </c>
      <c r="U129" s="56" t="str">
        <f t="shared" si="7"/>
        <v>APP_AMLMKTE_L1~DQ_NN_MDW_FOT_19~FRONT_OFFICE_TRXN.ETL_FILEID~L1_AMLMKT_MDWE~FRONT_OFFICE_TRXN~ETL_FILEID~5~select 'DQ_NN_MDW_FOT_19','FRONT_OFFICE_TRXN.ETL_FILEID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pk8,FRONT_OFFICE_TRXN.ETL_FILEID errcol   from FRONT_OFFICE_TRXN where (FRONT_OFFICE_TRXN.ETL_FILEID is   null or FRONT_OFFICE_TRXN.ETL_FILEID = '')  ~NULL CHK~2016-07-13</v>
      </c>
    </row>
    <row r="130" spans="1:21" x14ac:dyDescent="0.2">
      <c r="A130" s="51" t="s">
        <v>29</v>
      </c>
      <c r="B130" s="57" t="s">
        <v>96</v>
      </c>
      <c r="C130" s="51" t="s">
        <v>256</v>
      </c>
      <c r="D130" s="57" t="str">
        <f t="shared" si="9"/>
        <v>FRONT_OFFICE_TRXN.ETL_BATCHID</v>
      </c>
      <c r="E130" s="51" t="s">
        <v>519</v>
      </c>
      <c r="F130" s="51" t="s">
        <v>35</v>
      </c>
      <c r="G130" s="52" t="s">
        <v>34</v>
      </c>
      <c r="H130" s="52" t="s">
        <v>35</v>
      </c>
      <c r="I130" s="52" t="s">
        <v>171</v>
      </c>
      <c r="J130" s="61" t="s">
        <v>227</v>
      </c>
      <c r="K130" s="51"/>
      <c r="L130" s="51"/>
      <c r="M130" s="51"/>
      <c r="P130" s="54" t="s">
        <v>0</v>
      </c>
      <c r="Q130" s="55" t="s">
        <v>169</v>
      </c>
      <c r="R130" s="55" t="s">
        <v>38</v>
      </c>
      <c r="S130" s="54" t="str">
        <f t="shared" si="6"/>
        <v xml:space="preserve">select 'DQ_NN_MDW_FOT_20','FRONT_OFFICE_TRXN.ETL_FILEID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pk8,FRONT_OFFICE_TRXN.ETL_BATCHID errcol   from FRONT_OFFICE_TRXN where (FRONT_OFFICE_TRXN.ETL_BATCHID is   null or FRONT_OFFICE_TRXN.ETL_BATCHID = '')  </v>
      </c>
      <c r="T130" s="56" t="str">
        <f t="shared" si="8"/>
        <v>insert into dq_check_master (DQ_APP_NAME,DQ_CHECK_ID,DQ_CHECK_DESC,DQ_SRC_SCHEMA,,DQ_SRC_TBL,DQ_SRC_COL,DQ_THRESHOLD_PER,DQ_DETL_SQL,DQ_CHK_TYPE,dq_chk_created_dt)values('APP_AMLMKTE_L1','DQ_NN_MDW_FOT_20','FRONT_OFFICE_TRXN.ETL_BATCHID','L1_AMLMKT_MDWE','FRONT_OFFICE_TRXN','ETL_BATCHID',5,'select 'DQ_NN_MDW_FOT_20','FRONT_OFFICE_TRXN.ETL_FILEID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pk8,FRONT_OFFICE_TRXN.ETL_BATCHID errcol   from FRONT_OFFICE_TRXN where (FRONT_OFFICE_TRXN.ETL_BATCHID is   null or FRONT_OFFICE_TRXN.ETL_BATCHID = '')  ','NULL CHK','2016-07-13');</v>
      </c>
      <c r="U130" s="56" t="str">
        <f t="shared" si="7"/>
        <v>APP_AMLMKTE_L1~DQ_NN_MDW_FOT_20~FRONT_OFFICE_TRXN.ETL_BATCHID~L1_AMLMKT_MDWE~FRONT_OFFICE_TRXN~ETL_BATCHID~5~select 'DQ_NN_MDW_FOT_20','FRONT_OFFICE_TRXN.ETL_FILEID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pk8,FRONT_OFFICE_TRXN.ETL_BATCHID errcol   from FRONT_OFFICE_TRXN where (FRONT_OFFICE_TRXN.ETL_BATCHID is   null or FRONT_OFFICE_TRXN.ETL_BATCHID = '')  ~NULL CHK~2016-07-13</v>
      </c>
    </row>
    <row r="131" spans="1:21" x14ac:dyDescent="0.2">
      <c r="A131" s="51" t="s">
        <v>29</v>
      </c>
      <c r="B131" s="57" t="s">
        <v>96</v>
      </c>
      <c r="C131" s="51" t="s">
        <v>257</v>
      </c>
      <c r="D131" s="57" t="str">
        <f t="shared" si="9"/>
        <v>FRONT_OFFICE_TRXN.PART_KEY</v>
      </c>
      <c r="E131" s="51" t="s">
        <v>519</v>
      </c>
      <c r="F131" s="104" t="s">
        <v>520</v>
      </c>
      <c r="G131" s="52" t="s">
        <v>34</v>
      </c>
      <c r="H131" s="52" t="s">
        <v>35</v>
      </c>
      <c r="I131" s="52" t="s">
        <v>171</v>
      </c>
      <c r="J131" s="61" t="s">
        <v>227</v>
      </c>
      <c r="K131" s="51"/>
      <c r="L131" s="51"/>
      <c r="M131" s="51"/>
      <c r="P131" s="54" t="s">
        <v>0</v>
      </c>
      <c r="Q131" s="55" t="s">
        <v>169</v>
      </c>
      <c r="R131" s="55" t="s">
        <v>38</v>
      </c>
      <c r="S131" s="54" t="str">
        <f t="shared" ref="S131:S146" si="10">"select '"&amp;C131&amp;"','"&amp;IF(LEN(G131)=0,"-",CONCATENATE(E131,".",G131))&amp;IF(LEN(H131)=0,""," ,"&amp;E131&amp;"."&amp;H131)&amp;IF(LEN(I131)=0,""," ,"&amp;E131&amp;"."&amp;I131)&amp;IF(LEN(J131)=0,""," ,"&amp;E131&amp;"."&amp;J131)&amp;IF(LEN(K131)=0,""," ,"&amp;E131&amp;"."&amp;K131)&amp;IF(LEN(L131)=0,""," ,"&amp;E131&amp;"."&amp;L131)&amp;IF(LEN(M131)=0,""," ,"&amp;E131&amp;"."&amp;M131)&amp;IF(LEN(N131)=0,""," ,"&amp;E131&amp;"."&amp;N131)&amp;"' pknames ,"&amp;IF(LEN(G131)=0,"'-'",CONCATENATE(E131,".",G131))&amp;" pk1,"&amp;IF(LEN(H131)=0,"'-'",CONCATENATE(E131,".",H131))&amp;" PK2,"&amp;IF(LEN(I131)=0,"'-'",CONCATENATE(E131,".",I131))&amp;" pk3,"&amp;IF(LEN(J131)=0,"'-'",CONCATENATE(E131,".",J131))&amp;" pk4,"&amp;IF(LEN(K131)=0,"'-'",CONCATENATE(E131,".",K131))&amp;" pk5,"&amp;IF(LEN(L131)=0,"'-'",CONCATENATE(E131,".",L131))&amp;" pk6,"&amp;IF(LEN(M131)=0,"'-'",CONCATENATE(E131,".",M131))&amp;" pk7,"&amp;IF(LEN(N131)=0,"'-'",CONCATENATE(E131,".",N131))&amp;" pk8,"&amp;E131&amp;"."&amp;F131&amp;" errcol   from "&amp;E131&amp;" where ("&amp;E131&amp;"."&amp;F131&amp;" is   null or "&amp;E131&amp;"."&amp;F131&amp;" = '')  "</f>
        <v xml:space="preserve">select 'DQ_NN_MDW_FOT_21','FRONT_OFFICE_TRXN.ETL_FILEID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pk8,FRONT_OFFICE_TRXN.PART_KEY errcol   from FRONT_OFFICE_TRXN where (FRONT_OFFICE_TRXN.PART_KEY is   null or FRONT_OFFICE_TRXN.PART_KEY = '')  </v>
      </c>
      <c r="T131" s="56" t="str">
        <f t="shared" si="8"/>
        <v>insert into dq_check_master (DQ_APP_NAME,DQ_CHECK_ID,DQ_CHECK_DESC,DQ_SRC_SCHEMA,,DQ_SRC_TBL,DQ_SRC_COL,DQ_THRESHOLD_PER,DQ_DETL_SQL,DQ_CHK_TYPE,dq_chk_created_dt)values('APP_AMLMKTE_L1','DQ_NN_MDW_FOT_21','FRONT_OFFICE_TRXN.PART_KEY','L1_AMLMKT_MDWE','FRONT_OFFICE_TRXN','PART_KEY',5,'select 'DQ_NN_MDW_FOT_21','FRONT_OFFICE_TRXN.ETL_FILEID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pk8,FRONT_OFFICE_TRXN.PART_KEY errcol   from FRONT_OFFICE_TRXN where (FRONT_OFFICE_TRXN.PART_KEY is   null or FRONT_OFFICE_TRXN.PART_KEY = '')  ','NULL CHK','2016-07-13');</v>
      </c>
      <c r="U131" s="56" t="str">
        <f t="shared" ref="U131:U188" si="11">A131&amp;"~"&amp;C131&amp;"~"&amp;D131&amp;"~"&amp;B131&amp;"~"&amp;E131&amp;"~"&amp;F131&amp;"~"&amp;R131&amp;"~"&amp;S131&amp;"~"&amp;P131&amp;"~"&amp;Q131</f>
        <v>APP_AMLMKTE_L1~DQ_NN_MDW_FOT_21~FRONT_OFFICE_TRXN.PART_KEY~L1_AMLMKT_MDWE~FRONT_OFFICE_TRXN~PART_KEY~5~select 'DQ_NN_MDW_FOT_21','FRONT_OFFICE_TRXN.ETL_FILEID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pk8,FRONT_OFFICE_TRXN.PART_KEY errcol   from FRONT_OFFICE_TRXN where (FRONT_OFFICE_TRXN.PART_KEY is   null or FRONT_OFFICE_TRXN.PART_KEY = '')  ~NULL CHK~2016-07-13</v>
      </c>
    </row>
    <row r="132" spans="1:21" x14ac:dyDescent="0.2">
      <c r="A132" s="51" t="s">
        <v>29</v>
      </c>
      <c r="B132" s="57" t="s">
        <v>96</v>
      </c>
      <c r="C132" s="51" t="s">
        <v>258</v>
      </c>
      <c r="D132" s="57" t="str">
        <f t="shared" si="9"/>
        <v>FRONT_OFFICE_TRXN_PARTY.FO_TRXN_INTRL_ID</v>
      </c>
      <c r="E132" s="51" t="s">
        <v>259</v>
      </c>
      <c r="F132" s="61" t="s">
        <v>260</v>
      </c>
      <c r="G132" s="52" t="s">
        <v>34</v>
      </c>
      <c r="H132" s="52" t="s">
        <v>35</v>
      </c>
      <c r="I132" s="52" t="s">
        <v>171</v>
      </c>
      <c r="J132" s="61" t="s">
        <v>260</v>
      </c>
      <c r="K132" s="51" t="s">
        <v>261</v>
      </c>
      <c r="L132" s="51"/>
      <c r="M132" s="51"/>
      <c r="P132" s="54" t="s">
        <v>0</v>
      </c>
      <c r="Q132" s="55" t="s">
        <v>169</v>
      </c>
      <c r="R132" s="55" t="s">
        <v>38</v>
      </c>
      <c r="S132" s="54" t="str">
        <f t="shared" si="10"/>
        <v xml:space="preserve">select 'DQ_NN_MDW_FOTP_1','FRONT_OFFICE_TRXN_PARTY.ETL_FILEID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pk8,FRONT_OFFICE_TRXN_PARTY.FO_TRXN_INTRL_ID errcol   from FRONT_OFFICE_TRXN_PARTY where (FRONT_OFFICE_TRXN_PARTY.FO_TRXN_INTRL_ID is   null or FRONT_OFFICE_TRXN_PARTY.FO_TRXN_INTRL_ID = '')  </v>
      </c>
      <c r="T132" s="56" t="str">
        <f t="shared" si="8"/>
        <v>insert into dq_check_master (DQ_APP_NAME,DQ_CHECK_ID,DQ_CHECK_DESC,DQ_SRC_SCHEMA,,DQ_SRC_TBL,DQ_SRC_COL,DQ_THRESHOLD_PER,DQ_DETL_SQL,DQ_CHK_TYPE,dq_chk_created_dt)values('APP_AMLMKTE_L1','DQ_NN_MDW_FOTP_1','FRONT_OFFICE_TRXN_PARTY.FO_TRXN_INTRL_ID','L1_AMLMKT_MDWE','FRONT_OFFICE_TRXN_PARTY','FO_TRXN_INTRL_ID',5,'select 'DQ_NN_MDW_FOTP_1','FRONT_OFFICE_TRXN_PARTY.ETL_FILEID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pk8,FRONT_OFFICE_TRXN_PARTY.FO_TRXN_INTRL_ID errcol   from FRONT_OFFICE_TRXN_PARTY where (FRONT_OFFICE_TRXN_PARTY.FO_TRXN_INTRL_ID is   null or FRONT_OFFICE_TRXN_PARTY.FO_TRXN_INTRL_ID = '')  ','NULL CHK','2016-07-13');</v>
      </c>
      <c r="U132" s="56" t="str">
        <f t="shared" si="11"/>
        <v>APP_AMLMKTE_L1~DQ_NN_MDW_FOTP_1~FRONT_OFFICE_TRXN_PARTY.FO_TRXN_INTRL_ID~L1_AMLMKT_MDWE~FRONT_OFFICE_TRXN_PARTY~FO_TRXN_INTRL_ID~5~select 'DQ_NN_MDW_FOTP_1','FRONT_OFFICE_TRXN_PARTY.ETL_FILEID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pk8,FRONT_OFFICE_TRXN_PARTY.FO_TRXN_INTRL_ID errcol   from FRONT_OFFICE_TRXN_PARTY where (FRONT_OFFICE_TRXN_PARTY.FO_TRXN_INTRL_ID is   null or FRONT_OFFICE_TRXN_PARTY.FO_TRXN_INTRL_ID = '')  ~NULL CHK~2016-07-13</v>
      </c>
    </row>
    <row r="133" spans="1:21" x14ac:dyDescent="0.2">
      <c r="A133" s="51" t="s">
        <v>29</v>
      </c>
      <c r="B133" s="57" t="s">
        <v>96</v>
      </c>
      <c r="C133" s="51" t="s">
        <v>262</v>
      </c>
      <c r="D133" s="57" t="str">
        <f t="shared" si="9"/>
        <v>FRONT_OFFICE_TRXN_PARTY.FO_TRXN_PARTY_ROLE_CD</v>
      </c>
      <c r="E133" s="51" t="s">
        <v>259</v>
      </c>
      <c r="F133" s="61" t="s">
        <v>261</v>
      </c>
      <c r="G133" s="52" t="s">
        <v>34</v>
      </c>
      <c r="H133" s="52" t="s">
        <v>35</v>
      </c>
      <c r="I133" s="52" t="s">
        <v>171</v>
      </c>
      <c r="J133" s="61" t="s">
        <v>260</v>
      </c>
      <c r="K133" s="51" t="s">
        <v>261</v>
      </c>
      <c r="L133" s="51"/>
      <c r="M133" s="51"/>
      <c r="P133" s="54" t="s">
        <v>0</v>
      </c>
      <c r="Q133" s="55" t="s">
        <v>169</v>
      </c>
      <c r="R133" s="55" t="s">
        <v>38</v>
      </c>
      <c r="S133" s="54" t="str">
        <f t="shared" si="10"/>
        <v xml:space="preserve">select 'DQ_NN_MDW_FOTP_2','FRONT_OFFICE_TRXN_PARTY.ETL_FILEID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pk8,FRONT_OFFICE_TRXN_PARTY.FO_TRXN_PARTY_ROLE_CD errcol   from FRONT_OFFICE_TRXN_PARTY where (FRONT_OFFICE_TRXN_PARTY.FO_TRXN_PARTY_ROLE_CD is   null or FRONT_OFFICE_TRXN_PARTY.FO_TRXN_PARTY_ROLE_CD = '')  </v>
      </c>
      <c r="T133" s="56" t="str">
        <f t="shared" si="8"/>
        <v>insert into dq_check_master (DQ_APP_NAME,DQ_CHECK_ID,DQ_CHECK_DESC,DQ_SRC_SCHEMA,,DQ_SRC_TBL,DQ_SRC_COL,DQ_THRESHOLD_PER,DQ_DETL_SQL,DQ_CHK_TYPE,dq_chk_created_dt)values('APP_AMLMKTE_L1','DQ_NN_MDW_FOTP_2','FRONT_OFFICE_TRXN_PARTY.FO_TRXN_PARTY_ROLE_CD','L1_AMLMKT_MDWE','FRONT_OFFICE_TRXN_PARTY','FO_TRXN_PARTY_ROLE_CD',5,'select 'DQ_NN_MDW_FOTP_2','FRONT_OFFICE_TRXN_PARTY.ETL_FILEID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pk8,FRONT_OFFICE_TRXN_PARTY.FO_TRXN_PARTY_ROLE_CD errcol   from FRONT_OFFICE_TRXN_PARTY where (FRONT_OFFICE_TRXN_PARTY.FO_TRXN_PARTY_ROLE_CD is   null or FRONT_OFFICE_TRXN_PARTY.FO_TRXN_PARTY_ROLE_CD = '')  ','NULL CHK','2016-07-13');</v>
      </c>
      <c r="U133" s="56" t="str">
        <f t="shared" si="11"/>
        <v>APP_AMLMKTE_L1~DQ_NN_MDW_FOTP_2~FRONT_OFFICE_TRXN_PARTY.FO_TRXN_PARTY_ROLE_CD~L1_AMLMKT_MDWE~FRONT_OFFICE_TRXN_PARTY~FO_TRXN_PARTY_ROLE_CD~5~select 'DQ_NN_MDW_FOTP_2','FRONT_OFFICE_TRXN_PARTY.ETL_FILEID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pk8,FRONT_OFFICE_TRXN_PARTY.FO_TRXN_PARTY_ROLE_CD errcol   from FRONT_OFFICE_TRXN_PARTY where (FRONT_OFFICE_TRXN_PARTY.FO_TRXN_PARTY_ROLE_CD is   null or FRONT_OFFICE_TRXN_PARTY.FO_TRXN_PARTY_ROLE_CD = '')  ~NULL CHK~2016-07-13</v>
      </c>
    </row>
    <row r="134" spans="1:21" x14ac:dyDescent="0.2">
      <c r="A134" s="51" t="s">
        <v>29</v>
      </c>
      <c r="B134" s="57" t="s">
        <v>96</v>
      </c>
      <c r="C134" s="51" t="s">
        <v>263</v>
      </c>
      <c r="D134" s="57" t="str">
        <f t="shared" si="9"/>
        <v>FRONT_OFFICE_TRXN_PARTY.PARTY_SEQ_NB</v>
      </c>
      <c r="E134" s="51" t="s">
        <v>259</v>
      </c>
      <c r="F134" s="61" t="s">
        <v>264</v>
      </c>
      <c r="G134" s="52" t="s">
        <v>34</v>
      </c>
      <c r="H134" s="52" t="s">
        <v>35</v>
      </c>
      <c r="I134" s="52" t="s">
        <v>171</v>
      </c>
      <c r="J134" s="61" t="s">
        <v>260</v>
      </c>
      <c r="K134" s="51" t="s">
        <v>261</v>
      </c>
      <c r="L134" s="51"/>
      <c r="M134" s="51"/>
      <c r="P134" s="54" t="s">
        <v>0</v>
      </c>
      <c r="Q134" s="55" t="s">
        <v>169</v>
      </c>
      <c r="R134" s="55" t="s">
        <v>38</v>
      </c>
      <c r="S134" s="54" t="str">
        <f t="shared" si="10"/>
        <v xml:space="preserve">select 'DQ_NN_MDW_FOTP_3','FRONT_OFFICE_TRXN_PARTY.ETL_FILEID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pk8,FRONT_OFFICE_TRXN_PARTY.PARTY_SEQ_NB errcol   from FRONT_OFFICE_TRXN_PARTY where (FRONT_OFFICE_TRXN_PARTY.PARTY_SEQ_NB is   null or FRONT_OFFICE_TRXN_PARTY.PARTY_SEQ_NB = '')  </v>
      </c>
      <c r="T134" s="56" t="str">
        <f t="shared" si="8"/>
        <v>insert into dq_check_master (DQ_APP_NAME,DQ_CHECK_ID,DQ_CHECK_DESC,DQ_SRC_SCHEMA,,DQ_SRC_TBL,DQ_SRC_COL,DQ_THRESHOLD_PER,DQ_DETL_SQL,DQ_CHK_TYPE,dq_chk_created_dt)values('APP_AMLMKTE_L1','DQ_NN_MDW_FOTP_3','FRONT_OFFICE_TRXN_PARTY.PARTY_SEQ_NB','L1_AMLMKT_MDWE','FRONT_OFFICE_TRXN_PARTY','PARTY_SEQ_NB',5,'select 'DQ_NN_MDW_FOTP_3','FRONT_OFFICE_TRXN_PARTY.ETL_FILEID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pk8,FRONT_OFFICE_TRXN_PARTY.PARTY_SEQ_NB errcol   from FRONT_OFFICE_TRXN_PARTY where (FRONT_OFFICE_TRXN_PARTY.PARTY_SEQ_NB is   null or FRONT_OFFICE_TRXN_PARTY.PARTY_SEQ_NB = '')  ','NULL CHK','2016-07-13');</v>
      </c>
      <c r="U134" s="56" t="str">
        <f t="shared" si="11"/>
        <v>APP_AMLMKTE_L1~DQ_NN_MDW_FOTP_3~FRONT_OFFICE_TRXN_PARTY.PARTY_SEQ_NB~L1_AMLMKT_MDWE~FRONT_OFFICE_TRXN_PARTY~PARTY_SEQ_NB~5~select 'DQ_NN_MDW_FOTP_3','FRONT_OFFICE_TRXN_PARTY.ETL_FILEID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pk8,FRONT_OFFICE_TRXN_PARTY.PARTY_SEQ_NB errcol   from FRONT_OFFICE_TRXN_PARTY where (FRONT_OFFICE_TRXN_PARTY.PARTY_SEQ_NB is   null or FRONT_OFFICE_TRXN_PARTY.PARTY_SEQ_NB = '')  ~NULL CHK~2016-07-13</v>
      </c>
    </row>
    <row r="135" spans="1:21" x14ac:dyDescent="0.2">
      <c r="A135" s="51" t="s">
        <v>29</v>
      </c>
      <c r="B135" s="57" t="s">
        <v>96</v>
      </c>
      <c r="C135" s="51" t="s">
        <v>265</v>
      </c>
      <c r="D135" s="57" t="str">
        <f t="shared" si="9"/>
        <v>FRONT_OFFICE_TRXN_PARTY.UNKWN_PARTY_NM_FL</v>
      </c>
      <c r="E135" s="51" t="s">
        <v>259</v>
      </c>
      <c r="F135" s="61" t="s">
        <v>266</v>
      </c>
      <c r="G135" s="52" t="s">
        <v>34</v>
      </c>
      <c r="H135" s="52" t="s">
        <v>35</v>
      </c>
      <c r="I135" s="52" t="s">
        <v>171</v>
      </c>
      <c r="J135" s="61" t="s">
        <v>260</v>
      </c>
      <c r="K135" s="51" t="s">
        <v>261</v>
      </c>
      <c r="L135" s="51"/>
      <c r="M135" s="51"/>
      <c r="P135" s="54" t="s">
        <v>0</v>
      </c>
      <c r="Q135" s="55" t="s">
        <v>169</v>
      </c>
      <c r="R135" s="55" t="s">
        <v>38</v>
      </c>
      <c r="S135" s="54" t="str">
        <f t="shared" si="10"/>
        <v xml:space="preserve">select 'DQ_NN_MDW_FOTP_4','FRONT_OFFICE_TRXN_PARTY.ETL_FILEID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pk8,FRONT_OFFICE_TRXN_PARTY.UNKWN_PARTY_NM_FL errcol   from FRONT_OFFICE_TRXN_PARTY where (FRONT_OFFICE_TRXN_PARTY.UNKWN_PARTY_NM_FL is   null or FRONT_OFFICE_TRXN_PARTY.UNKWN_PARTY_NM_FL = '')  </v>
      </c>
      <c r="T135" s="56" t="str">
        <f t="shared" si="8"/>
        <v>insert into dq_check_master (DQ_APP_NAME,DQ_CHECK_ID,DQ_CHECK_DESC,DQ_SRC_SCHEMA,,DQ_SRC_TBL,DQ_SRC_COL,DQ_THRESHOLD_PER,DQ_DETL_SQL,DQ_CHK_TYPE,dq_chk_created_dt)values('APP_AMLMKTE_L1','DQ_NN_MDW_FOTP_4','FRONT_OFFICE_TRXN_PARTY.UNKWN_PARTY_NM_FL','L1_AMLMKT_MDWE','FRONT_OFFICE_TRXN_PARTY','UNKWN_PARTY_NM_FL',5,'select 'DQ_NN_MDW_FOTP_4','FRONT_OFFICE_TRXN_PARTY.ETL_FILEID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pk8,FRONT_OFFICE_TRXN_PARTY.UNKWN_PARTY_NM_FL errcol   from FRONT_OFFICE_TRXN_PARTY where (FRONT_OFFICE_TRXN_PARTY.UNKWN_PARTY_NM_FL is   null or FRONT_OFFICE_TRXN_PARTY.UNKWN_PARTY_NM_FL = '')  ','NULL CHK','2016-07-13');</v>
      </c>
      <c r="U135" s="56" t="str">
        <f t="shared" si="11"/>
        <v>APP_AMLMKTE_L1~DQ_NN_MDW_FOTP_4~FRONT_OFFICE_TRXN_PARTY.UNKWN_PARTY_NM_FL~L1_AMLMKT_MDWE~FRONT_OFFICE_TRXN_PARTY~UNKWN_PARTY_NM_FL~5~select 'DQ_NN_MDW_FOTP_4','FRONT_OFFICE_TRXN_PARTY.ETL_FILEID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pk8,FRONT_OFFICE_TRXN_PARTY.UNKWN_PARTY_NM_FL errcol   from FRONT_OFFICE_TRXN_PARTY where (FRONT_OFFICE_TRXN_PARTY.UNKWN_PARTY_NM_FL is   null or FRONT_OFFICE_TRXN_PARTY.UNKWN_PARTY_NM_FL = '')  ~NULL CHK~2016-07-13</v>
      </c>
    </row>
    <row r="136" spans="1:21" x14ac:dyDescent="0.2">
      <c r="A136" s="51" t="s">
        <v>29</v>
      </c>
      <c r="B136" s="57" t="s">
        <v>96</v>
      </c>
      <c r="C136" s="51" t="s">
        <v>267</v>
      </c>
      <c r="D136" s="57" t="str">
        <f t="shared" si="9"/>
        <v>FRONT_OFFICE_TRXN_PARTY.PARTY_ID_TYPE_CD</v>
      </c>
      <c r="E136" s="51" t="s">
        <v>259</v>
      </c>
      <c r="F136" s="61" t="s">
        <v>268</v>
      </c>
      <c r="G136" s="52" t="s">
        <v>34</v>
      </c>
      <c r="H136" s="52" t="s">
        <v>35</v>
      </c>
      <c r="I136" s="52" t="s">
        <v>171</v>
      </c>
      <c r="J136" s="61" t="s">
        <v>260</v>
      </c>
      <c r="K136" s="51" t="s">
        <v>261</v>
      </c>
      <c r="L136" s="51"/>
      <c r="M136" s="51"/>
      <c r="P136" s="54" t="s">
        <v>0</v>
      </c>
      <c r="Q136" s="55" t="s">
        <v>169</v>
      </c>
      <c r="R136" s="55" t="s">
        <v>38</v>
      </c>
      <c r="S136" s="54" t="str">
        <f t="shared" si="10"/>
        <v xml:space="preserve">select 'DQ_NN_MDW_FOTP_5','FRONT_OFFICE_TRXN_PARTY.ETL_FILEID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pk8,FRONT_OFFICE_TRXN_PARTY.PARTY_ID_TYPE_CD errcol   from FRONT_OFFICE_TRXN_PARTY where (FRONT_OFFICE_TRXN_PARTY.PARTY_ID_TYPE_CD is   null or FRONT_OFFICE_TRXN_PARTY.PARTY_ID_TYPE_CD = '')  </v>
      </c>
      <c r="T136" s="56" t="str">
        <f t="shared" si="8"/>
        <v>insert into dq_check_master (DQ_APP_NAME,DQ_CHECK_ID,DQ_CHECK_DESC,DQ_SRC_SCHEMA,,DQ_SRC_TBL,DQ_SRC_COL,DQ_THRESHOLD_PER,DQ_DETL_SQL,DQ_CHK_TYPE,dq_chk_created_dt)values('APP_AMLMKTE_L1','DQ_NN_MDW_FOTP_5','FRONT_OFFICE_TRXN_PARTY.PARTY_ID_TYPE_CD','L1_AMLMKT_MDWE','FRONT_OFFICE_TRXN_PARTY','PARTY_ID_TYPE_CD',5,'select 'DQ_NN_MDW_FOTP_5','FRONT_OFFICE_TRXN_PARTY.ETL_FILEID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pk8,FRONT_OFFICE_TRXN_PARTY.PARTY_ID_TYPE_CD errcol   from FRONT_OFFICE_TRXN_PARTY where (FRONT_OFFICE_TRXN_PARTY.PARTY_ID_TYPE_CD is   null or FRONT_OFFICE_TRXN_PARTY.PARTY_ID_TYPE_CD = '')  ','NULL CHK','2016-07-13');</v>
      </c>
      <c r="U136" s="56" t="str">
        <f t="shared" si="11"/>
        <v>APP_AMLMKTE_L1~DQ_NN_MDW_FOTP_5~FRONT_OFFICE_TRXN_PARTY.PARTY_ID_TYPE_CD~L1_AMLMKT_MDWE~FRONT_OFFICE_TRXN_PARTY~PARTY_ID_TYPE_CD~5~select 'DQ_NN_MDW_FOTP_5','FRONT_OFFICE_TRXN_PARTY.ETL_FILEID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pk8,FRONT_OFFICE_TRXN_PARTY.PARTY_ID_TYPE_CD errcol   from FRONT_OFFICE_TRXN_PARTY where (FRONT_OFFICE_TRXN_PARTY.PARTY_ID_TYPE_CD is   null or FRONT_OFFICE_TRXN_PARTY.PARTY_ID_TYPE_CD = '')  ~NULL CHK~2016-07-13</v>
      </c>
    </row>
    <row r="137" spans="1:21" x14ac:dyDescent="0.2">
      <c r="A137" s="51" t="s">
        <v>29</v>
      </c>
      <c r="B137" s="57" t="s">
        <v>96</v>
      </c>
      <c r="C137" s="51" t="s">
        <v>269</v>
      </c>
      <c r="D137" s="57" t="str">
        <f t="shared" si="9"/>
        <v>FRONT_OFFICE_TRXN_PARTY.INTRL_ACCT_FL</v>
      </c>
      <c r="E137" s="51" t="s">
        <v>259</v>
      </c>
      <c r="F137" s="61" t="s">
        <v>270</v>
      </c>
      <c r="G137" s="52" t="s">
        <v>34</v>
      </c>
      <c r="H137" s="52" t="s">
        <v>35</v>
      </c>
      <c r="I137" s="52" t="s">
        <v>171</v>
      </c>
      <c r="J137" s="61" t="s">
        <v>260</v>
      </c>
      <c r="K137" s="51" t="s">
        <v>261</v>
      </c>
      <c r="L137" s="51"/>
      <c r="M137" s="51"/>
      <c r="P137" s="54" t="s">
        <v>0</v>
      </c>
      <c r="Q137" s="55" t="s">
        <v>169</v>
      </c>
      <c r="R137" s="55" t="s">
        <v>38</v>
      </c>
      <c r="S137" s="54" t="str">
        <f t="shared" si="10"/>
        <v xml:space="preserve">select 'DQ_NN_MDW_FOTP_6','FRONT_OFFICE_TRXN_PARTY.ETL_FILEID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pk8,FRONT_OFFICE_TRXN_PARTY.INTRL_ACCT_FL errcol   from FRONT_OFFICE_TRXN_PARTY where (FRONT_OFFICE_TRXN_PARTY.INTRL_ACCT_FL is   null or FRONT_OFFICE_TRXN_PARTY.INTRL_ACCT_FL = '')  </v>
      </c>
      <c r="T137" s="56" t="str">
        <f t="shared" si="8"/>
        <v>insert into dq_check_master (DQ_APP_NAME,DQ_CHECK_ID,DQ_CHECK_DESC,DQ_SRC_SCHEMA,,DQ_SRC_TBL,DQ_SRC_COL,DQ_THRESHOLD_PER,DQ_DETL_SQL,DQ_CHK_TYPE,dq_chk_created_dt)values('APP_AMLMKTE_L1','DQ_NN_MDW_FOTP_6','FRONT_OFFICE_TRXN_PARTY.INTRL_ACCT_FL','L1_AMLMKT_MDWE','FRONT_OFFICE_TRXN_PARTY','INTRL_ACCT_FL',5,'select 'DQ_NN_MDW_FOTP_6','FRONT_OFFICE_TRXN_PARTY.ETL_FILEID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pk8,FRONT_OFFICE_TRXN_PARTY.INTRL_ACCT_FL errcol   from FRONT_OFFICE_TRXN_PARTY where (FRONT_OFFICE_TRXN_PARTY.INTRL_ACCT_FL is   null or FRONT_OFFICE_TRXN_PARTY.INTRL_ACCT_FL = '')  ','NULL CHK','2016-07-13');</v>
      </c>
      <c r="U137" s="56" t="str">
        <f t="shared" si="11"/>
        <v>APP_AMLMKTE_L1~DQ_NN_MDW_FOTP_6~FRONT_OFFICE_TRXN_PARTY.INTRL_ACCT_FL~L1_AMLMKT_MDWE~FRONT_OFFICE_TRXN_PARTY~INTRL_ACCT_FL~5~select 'DQ_NN_MDW_FOTP_6','FRONT_OFFICE_TRXN_PARTY.ETL_FILEID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pk8,FRONT_OFFICE_TRXN_PARTY.INTRL_ACCT_FL errcol   from FRONT_OFFICE_TRXN_PARTY where (FRONT_OFFICE_TRXN_PARTY.INTRL_ACCT_FL is   null or FRONT_OFFICE_TRXN_PARTY.INTRL_ACCT_FL = '')  ~NULL CHK~2016-07-13</v>
      </c>
    </row>
    <row r="138" spans="1:21" x14ac:dyDescent="0.2">
      <c r="A138" s="51" t="s">
        <v>29</v>
      </c>
      <c r="B138" s="57" t="s">
        <v>96</v>
      </c>
      <c r="C138" s="51" t="s">
        <v>271</v>
      </c>
      <c r="D138" s="57" t="str">
        <f t="shared" si="9"/>
        <v>FRONT_OFFICE_TRXN_PARTY.PARTY_ADDR_STRT_LINE1_TX</v>
      </c>
      <c r="E138" s="51" t="s">
        <v>259</v>
      </c>
      <c r="F138" s="61" t="s">
        <v>272</v>
      </c>
      <c r="G138" s="52" t="s">
        <v>34</v>
      </c>
      <c r="H138" s="52" t="s">
        <v>35</v>
      </c>
      <c r="I138" s="52" t="s">
        <v>171</v>
      </c>
      <c r="J138" s="61" t="s">
        <v>260</v>
      </c>
      <c r="K138" s="51" t="s">
        <v>261</v>
      </c>
      <c r="L138" s="51"/>
      <c r="M138" s="51"/>
      <c r="P138" s="54" t="s">
        <v>0</v>
      </c>
      <c r="Q138" s="55" t="s">
        <v>169</v>
      </c>
      <c r="R138" s="55" t="s">
        <v>38</v>
      </c>
      <c r="S138" s="54" t="str">
        <f t="shared" si="10"/>
        <v xml:space="preserve">select 'DQ_NN_MDW_FOTP_7','FRONT_OFFICE_TRXN_PARTY.ETL_FILEID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pk8,FRONT_OFFICE_TRXN_PARTY.PARTY_ADDR_STRT_LINE1_TX errcol   from FRONT_OFFICE_TRXN_PARTY where (FRONT_OFFICE_TRXN_PARTY.PARTY_ADDR_STRT_LINE1_TX is   null or FRONT_OFFICE_TRXN_PARTY.PARTY_ADDR_STRT_LINE1_TX = '')  </v>
      </c>
      <c r="T138" s="56" t="str">
        <f t="shared" si="8"/>
        <v>insert into dq_check_master (DQ_APP_NAME,DQ_CHECK_ID,DQ_CHECK_DESC,DQ_SRC_SCHEMA,,DQ_SRC_TBL,DQ_SRC_COL,DQ_THRESHOLD_PER,DQ_DETL_SQL,DQ_CHK_TYPE,dq_chk_created_dt)values('APP_AMLMKTE_L1','DQ_NN_MDW_FOTP_7','FRONT_OFFICE_TRXN_PARTY.PARTY_ADDR_STRT_LINE1_TX','L1_AMLMKT_MDWE','FRONT_OFFICE_TRXN_PARTY','PARTY_ADDR_STRT_LINE1_TX',5,'select 'DQ_NN_MDW_FOTP_7','FRONT_OFFICE_TRXN_PARTY.ETL_FILEID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pk8,FRONT_OFFICE_TRXN_PARTY.PARTY_ADDR_STRT_LINE1_TX errcol   from FRONT_OFFICE_TRXN_PARTY where (FRONT_OFFICE_TRXN_PARTY.PARTY_ADDR_STRT_LINE1_TX is   null or FRONT_OFFICE_TRXN_PARTY.PARTY_ADDR_STRT_LINE1_TX = '')  ','NULL CHK','2016-07-13');</v>
      </c>
      <c r="U138" s="56" t="str">
        <f t="shared" si="11"/>
        <v>APP_AMLMKTE_L1~DQ_NN_MDW_FOTP_7~FRONT_OFFICE_TRXN_PARTY.PARTY_ADDR_STRT_LINE1_TX~L1_AMLMKT_MDWE~FRONT_OFFICE_TRXN_PARTY~PARTY_ADDR_STRT_LINE1_TX~5~select 'DQ_NN_MDW_FOTP_7','FRONT_OFFICE_TRXN_PARTY.ETL_FILEID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pk8,FRONT_OFFICE_TRXN_PARTY.PARTY_ADDR_STRT_LINE1_TX errcol   from FRONT_OFFICE_TRXN_PARTY where (FRONT_OFFICE_TRXN_PARTY.PARTY_ADDR_STRT_LINE1_TX is   null or FRONT_OFFICE_TRXN_PARTY.PARTY_ADDR_STRT_LINE1_TX = '')  ~NULL CHK~2016-07-13</v>
      </c>
    </row>
    <row r="139" spans="1:21" x14ac:dyDescent="0.2">
      <c r="A139" s="51" t="s">
        <v>29</v>
      </c>
      <c r="B139" s="57" t="s">
        <v>96</v>
      </c>
      <c r="C139" s="51" t="s">
        <v>273</v>
      </c>
      <c r="D139" s="57" t="str">
        <f t="shared" si="9"/>
        <v>FRONT_OFFICE_TRXN_PARTY.PARTY_ADDR_CITY_NM</v>
      </c>
      <c r="E139" s="51" t="s">
        <v>259</v>
      </c>
      <c r="F139" s="61" t="s">
        <v>274</v>
      </c>
      <c r="G139" s="52" t="s">
        <v>34</v>
      </c>
      <c r="H139" s="52" t="s">
        <v>35</v>
      </c>
      <c r="I139" s="52" t="s">
        <v>171</v>
      </c>
      <c r="J139" s="61" t="s">
        <v>260</v>
      </c>
      <c r="K139" s="51" t="s">
        <v>261</v>
      </c>
      <c r="L139" s="51"/>
      <c r="M139" s="51"/>
      <c r="P139" s="54" t="s">
        <v>0</v>
      </c>
      <c r="Q139" s="55" t="s">
        <v>169</v>
      </c>
      <c r="R139" s="55" t="s">
        <v>38</v>
      </c>
      <c r="S139" s="54" t="str">
        <f t="shared" si="10"/>
        <v xml:space="preserve">select 'DQ_NN_MDW_FOTP_8','FRONT_OFFICE_TRXN_PARTY.ETL_FILEID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pk8,FRONT_OFFICE_TRXN_PARTY.PARTY_ADDR_CITY_NM errcol   from FRONT_OFFICE_TRXN_PARTY where (FRONT_OFFICE_TRXN_PARTY.PARTY_ADDR_CITY_NM is   null or FRONT_OFFICE_TRXN_PARTY.PARTY_ADDR_CITY_NM = '')  </v>
      </c>
      <c r="T139" s="56" t="str">
        <f t="shared" si="8"/>
        <v>insert into dq_check_master (DQ_APP_NAME,DQ_CHECK_ID,DQ_CHECK_DESC,DQ_SRC_SCHEMA,,DQ_SRC_TBL,DQ_SRC_COL,DQ_THRESHOLD_PER,DQ_DETL_SQL,DQ_CHK_TYPE,dq_chk_created_dt)values('APP_AMLMKTE_L1','DQ_NN_MDW_FOTP_8','FRONT_OFFICE_TRXN_PARTY.PARTY_ADDR_CITY_NM','L1_AMLMKT_MDWE','FRONT_OFFICE_TRXN_PARTY','PARTY_ADDR_CITY_NM',5,'select 'DQ_NN_MDW_FOTP_8','FRONT_OFFICE_TRXN_PARTY.ETL_FILEID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pk8,FRONT_OFFICE_TRXN_PARTY.PARTY_ADDR_CITY_NM errcol   from FRONT_OFFICE_TRXN_PARTY where (FRONT_OFFICE_TRXN_PARTY.PARTY_ADDR_CITY_NM is   null or FRONT_OFFICE_TRXN_PARTY.PARTY_ADDR_CITY_NM = '')  ','NULL CHK','2016-07-13');</v>
      </c>
      <c r="U139" s="56" t="str">
        <f t="shared" si="11"/>
        <v>APP_AMLMKTE_L1~DQ_NN_MDW_FOTP_8~FRONT_OFFICE_TRXN_PARTY.PARTY_ADDR_CITY_NM~L1_AMLMKT_MDWE~FRONT_OFFICE_TRXN_PARTY~PARTY_ADDR_CITY_NM~5~select 'DQ_NN_MDW_FOTP_8','FRONT_OFFICE_TRXN_PARTY.ETL_FILEID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pk8,FRONT_OFFICE_TRXN_PARTY.PARTY_ADDR_CITY_NM errcol   from FRONT_OFFICE_TRXN_PARTY where (FRONT_OFFICE_TRXN_PARTY.PARTY_ADDR_CITY_NM is   null or FRONT_OFFICE_TRXN_PARTY.PARTY_ADDR_CITY_NM = '')  ~NULL CHK~2016-07-13</v>
      </c>
    </row>
    <row r="140" spans="1:21" x14ac:dyDescent="0.2">
      <c r="A140" s="51" t="s">
        <v>29</v>
      </c>
      <c r="B140" s="57" t="s">
        <v>96</v>
      </c>
      <c r="C140" s="51" t="s">
        <v>275</v>
      </c>
      <c r="D140" s="57" t="str">
        <f t="shared" si="9"/>
        <v>FRONT_OFFICE_TRXN_PARTY.PARTY_ADDR_POSTL_CD</v>
      </c>
      <c r="E140" s="51" t="s">
        <v>259</v>
      </c>
      <c r="F140" s="61" t="s">
        <v>276</v>
      </c>
      <c r="G140" s="52" t="s">
        <v>34</v>
      </c>
      <c r="H140" s="52" t="s">
        <v>35</v>
      </c>
      <c r="I140" s="52" t="s">
        <v>171</v>
      </c>
      <c r="J140" s="61" t="s">
        <v>260</v>
      </c>
      <c r="K140" s="51" t="s">
        <v>261</v>
      </c>
      <c r="L140" s="51"/>
      <c r="M140" s="51"/>
      <c r="P140" s="54" t="s">
        <v>0</v>
      </c>
      <c r="Q140" s="55" t="s">
        <v>169</v>
      </c>
      <c r="R140" s="55" t="s">
        <v>38</v>
      </c>
      <c r="S140" s="54" t="str">
        <f t="shared" si="10"/>
        <v xml:space="preserve">select 'DQ_NN_MDW_FOTP_9','FRONT_OFFICE_TRXN_PARTY.ETL_FILEID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pk8,FRONT_OFFICE_TRXN_PARTY.PARTY_ADDR_POSTL_CD errcol   from FRONT_OFFICE_TRXN_PARTY where (FRONT_OFFICE_TRXN_PARTY.PARTY_ADDR_POSTL_CD is   null or FRONT_OFFICE_TRXN_PARTY.PARTY_ADDR_POSTL_CD = '')  </v>
      </c>
      <c r="T140" s="56" t="str">
        <f t="shared" si="8"/>
        <v>insert into dq_check_master (DQ_APP_NAME,DQ_CHECK_ID,DQ_CHECK_DESC,DQ_SRC_SCHEMA,,DQ_SRC_TBL,DQ_SRC_COL,DQ_THRESHOLD_PER,DQ_DETL_SQL,DQ_CHK_TYPE,dq_chk_created_dt)values('APP_AMLMKTE_L1','DQ_NN_MDW_FOTP_9','FRONT_OFFICE_TRXN_PARTY.PARTY_ADDR_POSTL_CD','L1_AMLMKT_MDWE','FRONT_OFFICE_TRXN_PARTY','PARTY_ADDR_POSTL_CD',5,'select 'DQ_NN_MDW_FOTP_9','FRONT_OFFICE_TRXN_PARTY.ETL_FILEID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pk8,FRONT_OFFICE_TRXN_PARTY.PARTY_ADDR_POSTL_CD errcol   from FRONT_OFFICE_TRXN_PARTY where (FRONT_OFFICE_TRXN_PARTY.PARTY_ADDR_POSTL_CD is   null or FRONT_OFFICE_TRXN_PARTY.PARTY_ADDR_POSTL_CD = '')  ','NULL CHK','2016-07-13');</v>
      </c>
      <c r="U140" s="56" t="str">
        <f t="shared" si="11"/>
        <v>APP_AMLMKTE_L1~DQ_NN_MDW_FOTP_9~FRONT_OFFICE_TRXN_PARTY.PARTY_ADDR_POSTL_CD~L1_AMLMKT_MDWE~FRONT_OFFICE_TRXN_PARTY~PARTY_ADDR_POSTL_CD~5~select 'DQ_NN_MDW_FOTP_9','FRONT_OFFICE_TRXN_PARTY.ETL_FILEID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pk8,FRONT_OFFICE_TRXN_PARTY.PARTY_ADDR_POSTL_CD errcol   from FRONT_OFFICE_TRXN_PARTY where (FRONT_OFFICE_TRXN_PARTY.PARTY_ADDR_POSTL_CD is   null or FRONT_OFFICE_TRXN_PARTY.PARTY_ADDR_POSTL_CD = '')  ~NULL CHK~2016-07-13</v>
      </c>
    </row>
    <row r="141" spans="1:21" x14ac:dyDescent="0.2">
      <c r="A141" s="51" t="s">
        <v>29</v>
      </c>
      <c r="B141" s="57" t="s">
        <v>96</v>
      </c>
      <c r="C141" s="51" t="s">
        <v>277</v>
      </c>
      <c r="D141" s="57" t="str">
        <f t="shared" si="9"/>
        <v>FRONT_OFFICE_TRXN_PARTY.PARTY_ADDR_CNTRY_CD</v>
      </c>
      <c r="E141" s="51" t="s">
        <v>259</v>
      </c>
      <c r="F141" s="61" t="s">
        <v>278</v>
      </c>
      <c r="G141" s="52" t="s">
        <v>34</v>
      </c>
      <c r="H141" s="52" t="s">
        <v>35</v>
      </c>
      <c r="I141" s="52" t="s">
        <v>171</v>
      </c>
      <c r="J141" s="61" t="s">
        <v>260</v>
      </c>
      <c r="K141" s="51" t="s">
        <v>261</v>
      </c>
      <c r="L141" s="51"/>
      <c r="M141" s="51"/>
      <c r="P141" s="54" t="s">
        <v>0</v>
      </c>
      <c r="Q141" s="55" t="s">
        <v>169</v>
      </c>
      <c r="R141" s="55" t="s">
        <v>38</v>
      </c>
      <c r="S141" s="54" t="str">
        <f t="shared" si="10"/>
        <v xml:space="preserve">select 'DQ_NN_MDW_FOTP_10','FRONT_OFFICE_TRXN_PARTY.ETL_FILEID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pk8,FRONT_OFFICE_TRXN_PARTY.PARTY_ADDR_CNTRY_CD errcol   from FRONT_OFFICE_TRXN_PARTY where (FRONT_OFFICE_TRXN_PARTY.PARTY_ADDR_CNTRY_CD is   null or FRONT_OFFICE_TRXN_PARTY.PARTY_ADDR_CNTRY_CD = '')  </v>
      </c>
      <c r="T141" s="56" t="str">
        <f t="shared" si="8"/>
        <v>insert into dq_check_master (DQ_APP_NAME,DQ_CHECK_ID,DQ_CHECK_DESC,DQ_SRC_SCHEMA,,DQ_SRC_TBL,DQ_SRC_COL,DQ_THRESHOLD_PER,DQ_DETL_SQL,DQ_CHK_TYPE,dq_chk_created_dt)values('APP_AMLMKTE_L1','DQ_NN_MDW_FOTP_10','FRONT_OFFICE_TRXN_PARTY.PARTY_ADDR_CNTRY_CD','L1_AMLMKT_MDWE','FRONT_OFFICE_TRXN_PARTY','PARTY_ADDR_CNTRY_CD',5,'select 'DQ_NN_MDW_FOTP_10','FRONT_OFFICE_TRXN_PARTY.ETL_FILEID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pk8,FRONT_OFFICE_TRXN_PARTY.PARTY_ADDR_CNTRY_CD errcol   from FRONT_OFFICE_TRXN_PARTY where (FRONT_OFFICE_TRXN_PARTY.PARTY_ADDR_CNTRY_CD is   null or FRONT_OFFICE_TRXN_PARTY.PARTY_ADDR_CNTRY_CD = '')  ','NULL CHK','2016-07-13');</v>
      </c>
      <c r="U141" s="56" t="str">
        <f t="shared" si="11"/>
        <v>APP_AMLMKTE_L1~DQ_NN_MDW_FOTP_10~FRONT_OFFICE_TRXN_PARTY.PARTY_ADDR_CNTRY_CD~L1_AMLMKT_MDWE~FRONT_OFFICE_TRXN_PARTY~PARTY_ADDR_CNTRY_CD~5~select 'DQ_NN_MDW_FOTP_10','FRONT_OFFICE_TRXN_PARTY.ETL_FILEID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pk8,FRONT_OFFICE_TRXN_PARTY.PARTY_ADDR_CNTRY_CD errcol   from FRONT_OFFICE_TRXN_PARTY where (FRONT_OFFICE_TRXN_PARTY.PARTY_ADDR_CNTRY_CD is   null or FRONT_OFFICE_TRXN_PARTY.PARTY_ADDR_CNTRY_CD = '')  ~NULL CHK~2016-07-13</v>
      </c>
    </row>
    <row r="142" spans="1:21" x14ac:dyDescent="0.2">
      <c r="A142" s="51" t="s">
        <v>29</v>
      </c>
      <c r="B142" s="57" t="s">
        <v>96</v>
      </c>
      <c r="C142" s="51" t="s">
        <v>279</v>
      </c>
      <c r="D142" s="57" t="str">
        <f t="shared" si="9"/>
        <v>FRONT_OFFICE_TRXN_PARTY.TRXN_ACTVY_AM</v>
      </c>
      <c r="E142" s="51" t="s">
        <v>259</v>
      </c>
      <c r="F142" s="61" t="s">
        <v>280</v>
      </c>
      <c r="G142" s="52" t="s">
        <v>34</v>
      </c>
      <c r="H142" s="52" t="s">
        <v>35</v>
      </c>
      <c r="I142" s="52" t="s">
        <v>171</v>
      </c>
      <c r="J142" s="61" t="s">
        <v>260</v>
      </c>
      <c r="K142" s="51" t="s">
        <v>261</v>
      </c>
      <c r="L142" s="51"/>
      <c r="M142" s="51"/>
      <c r="P142" s="54" t="s">
        <v>0</v>
      </c>
      <c r="Q142" s="55" t="s">
        <v>169</v>
      </c>
      <c r="R142" s="55" t="s">
        <v>38</v>
      </c>
      <c r="S142" s="54" t="str">
        <f t="shared" si="10"/>
        <v xml:space="preserve">select 'DQ_NN_MDW_FOTP_11','FRONT_OFFICE_TRXN_PARTY.ETL_FILEID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pk8,FRONT_OFFICE_TRXN_PARTY.TRXN_ACTVY_AM errcol   from FRONT_OFFICE_TRXN_PARTY where (FRONT_OFFICE_TRXN_PARTY.TRXN_ACTVY_AM is   null or FRONT_OFFICE_TRXN_PARTY.TRXN_ACTVY_AM = '')  </v>
      </c>
      <c r="T142" s="56" t="str">
        <f t="shared" si="8"/>
        <v>insert into dq_check_master (DQ_APP_NAME,DQ_CHECK_ID,DQ_CHECK_DESC,DQ_SRC_SCHEMA,,DQ_SRC_TBL,DQ_SRC_COL,DQ_THRESHOLD_PER,DQ_DETL_SQL,DQ_CHK_TYPE,dq_chk_created_dt)values('APP_AMLMKTE_L1','DQ_NN_MDW_FOTP_11','FRONT_OFFICE_TRXN_PARTY.TRXN_ACTVY_AM','L1_AMLMKT_MDWE','FRONT_OFFICE_TRXN_PARTY','TRXN_ACTVY_AM',5,'select 'DQ_NN_MDW_FOTP_11','FRONT_OFFICE_TRXN_PARTY.ETL_FILEID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pk8,FRONT_OFFICE_TRXN_PARTY.TRXN_ACTVY_AM errcol   from FRONT_OFFICE_TRXN_PARTY where (FRONT_OFFICE_TRXN_PARTY.TRXN_ACTVY_AM is   null or FRONT_OFFICE_TRXN_PARTY.TRXN_ACTVY_AM = '')  ','NULL CHK','2016-07-13');</v>
      </c>
      <c r="U142" s="56" t="str">
        <f t="shared" si="11"/>
        <v>APP_AMLMKTE_L1~DQ_NN_MDW_FOTP_11~FRONT_OFFICE_TRXN_PARTY.TRXN_ACTVY_AM~L1_AMLMKT_MDWE~FRONT_OFFICE_TRXN_PARTY~TRXN_ACTVY_AM~5~select 'DQ_NN_MDW_FOTP_11','FRONT_OFFICE_TRXN_PARTY.ETL_FILEID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pk8,FRONT_OFFICE_TRXN_PARTY.TRXN_ACTVY_AM errcol   from FRONT_OFFICE_TRXN_PARTY where (FRONT_OFFICE_TRXN_PARTY.TRXN_ACTVY_AM is   null or FRONT_OFFICE_TRXN_PARTY.TRXN_ACTVY_AM = '')  ~NULL CHK~2016-07-13</v>
      </c>
    </row>
    <row r="143" spans="1:21" x14ac:dyDescent="0.2">
      <c r="A143" s="51" t="s">
        <v>29</v>
      </c>
      <c r="B143" s="57" t="s">
        <v>96</v>
      </c>
      <c r="C143" s="51" t="s">
        <v>281</v>
      </c>
      <c r="D143" s="57" t="str">
        <f t="shared" si="9"/>
        <v>FRONT_OFFICE_TRXN_PARTY.RPTNG_CRNCY_CD</v>
      </c>
      <c r="E143" s="51" t="s">
        <v>259</v>
      </c>
      <c r="F143" s="61" t="s">
        <v>282</v>
      </c>
      <c r="G143" s="52" t="s">
        <v>34</v>
      </c>
      <c r="H143" s="52" t="s">
        <v>35</v>
      </c>
      <c r="I143" s="52" t="s">
        <v>171</v>
      </c>
      <c r="J143" s="61" t="s">
        <v>260</v>
      </c>
      <c r="K143" s="51" t="s">
        <v>261</v>
      </c>
      <c r="L143" s="51"/>
      <c r="M143" s="51"/>
      <c r="P143" s="54" t="s">
        <v>0</v>
      </c>
      <c r="Q143" s="55" t="s">
        <v>169</v>
      </c>
      <c r="R143" s="55" t="s">
        <v>38</v>
      </c>
      <c r="S143" s="54" t="str">
        <f t="shared" si="10"/>
        <v xml:space="preserve">select 'DQ_NN_MDW_FOTP_12','FRONT_OFFICE_TRXN_PARTY.ETL_FILEID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pk8,FRONT_OFFICE_TRXN_PARTY.RPTNG_CRNCY_CD errcol   from FRONT_OFFICE_TRXN_PARTY where (FRONT_OFFICE_TRXN_PARTY.RPTNG_CRNCY_CD is   null or FRONT_OFFICE_TRXN_PARTY.RPTNG_CRNCY_CD = '')  </v>
      </c>
      <c r="T143" s="56" t="str">
        <f t="shared" si="8"/>
        <v>insert into dq_check_master (DQ_APP_NAME,DQ_CHECK_ID,DQ_CHECK_DESC,DQ_SRC_SCHEMA,,DQ_SRC_TBL,DQ_SRC_COL,DQ_THRESHOLD_PER,DQ_DETL_SQL,DQ_CHK_TYPE,dq_chk_created_dt)values('APP_AMLMKTE_L1','DQ_NN_MDW_FOTP_12','FRONT_OFFICE_TRXN_PARTY.RPTNG_CRNCY_CD','L1_AMLMKT_MDWE','FRONT_OFFICE_TRXN_PARTY','RPTNG_CRNCY_CD',5,'select 'DQ_NN_MDW_FOTP_12','FRONT_OFFICE_TRXN_PARTY.ETL_FILEID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pk8,FRONT_OFFICE_TRXN_PARTY.RPTNG_CRNCY_CD errcol   from FRONT_OFFICE_TRXN_PARTY where (FRONT_OFFICE_TRXN_PARTY.RPTNG_CRNCY_CD is   null or FRONT_OFFICE_TRXN_PARTY.RPTNG_CRNCY_CD = '')  ','NULL CHK','2016-07-13');</v>
      </c>
      <c r="U143" s="56" t="str">
        <f t="shared" si="11"/>
        <v>APP_AMLMKTE_L1~DQ_NN_MDW_FOTP_12~FRONT_OFFICE_TRXN_PARTY.RPTNG_CRNCY_CD~L1_AMLMKT_MDWE~FRONT_OFFICE_TRXN_PARTY~RPTNG_CRNCY_CD~5~select 'DQ_NN_MDW_FOTP_12','FRONT_OFFICE_TRXN_PARTY.ETL_FILEID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pk8,FRONT_OFFICE_TRXN_PARTY.RPTNG_CRNCY_CD errcol   from FRONT_OFFICE_TRXN_PARTY where (FRONT_OFFICE_TRXN_PARTY.RPTNG_CRNCY_CD is   null or FRONT_OFFICE_TRXN_PARTY.RPTNG_CRNCY_CD = '')  ~NULL CHK~2016-07-13</v>
      </c>
    </row>
    <row r="144" spans="1:21" x14ac:dyDescent="0.2">
      <c r="A144" s="51" t="s">
        <v>29</v>
      </c>
      <c r="B144" s="57" t="s">
        <v>96</v>
      </c>
      <c r="C144" s="51" t="s">
        <v>283</v>
      </c>
      <c r="D144" s="57" t="str">
        <f t="shared" si="9"/>
        <v>FRONT_OFFICE_TRXN_PARTY.ETL_FILEID</v>
      </c>
      <c r="E144" s="51" t="s">
        <v>259</v>
      </c>
      <c r="F144" s="61" t="s">
        <v>34</v>
      </c>
      <c r="G144" s="52" t="s">
        <v>34</v>
      </c>
      <c r="H144" s="52" t="s">
        <v>35</v>
      </c>
      <c r="I144" s="52" t="s">
        <v>171</v>
      </c>
      <c r="J144" s="61" t="s">
        <v>260</v>
      </c>
      <c r="K144" s="51" t="s">
        <v>261</v>
      </c>
      <c r="L144" s="51"/>
      <c r="M144" s="51"/>
      <c r="P144" s="54" t="s">
        <v>0</v>
      </c>
      <c r="Q144" s="55" t="s">
        <v>169</v>
      </c>
      <c r="R144" s="55" t="s">
        <v>38</v>
      </c>
      <c r="S144" s="54" t="str">
        <f t="shared" si="10"/>
        <v xml:space="preserve">select 'DQ_NN_MDW_FOTP_13','FRONT_OFFICE_TRXN_PARTY.ETL_FILEID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pk8,FRONT_OFFICE_TRXN_PARTY.ETL_FILEID errcol   from FRONT_OFFICE_TRXN_PARTY where (FRONT_OFFICE_TRXN_PARTY.ETL_FILEID is   null or FRONT_OFFICE_TRXN_PARTY.ETL_FILEID = '')  </v>
      </c>
      <c r="T144" s="56" t="str">
        <f t="shared" si="8"/>
        <v>insert into dq_check_master (DQ_APP_NAME,DQ_CHECK_ID,DQ_CHECK_DESC,DQ_SRC_SCHEMA,,DQ_SRC_TBL,DQ_SRC_COL,DQ_THRESHOLD_PER,DQ_DETL_SQL,DQ_CHK_TYPE,dq_chk_created_dt)values('APP_AMLMKTE_L1','DQ_NN_MDW_FOTP_13','FRONT_OFFICE_TRXN_PARTY.ETL_FILEID','L1_AMLMKT_MDWE','FRONT_OFFICE_TRXN_PARTY','ETL_FILEID',5,'select 'DQ_NN_MDW_FOTP_13','FRONT_OFFICE_TRXN_PARTY.ETL_FILEID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pk8,FRONT_OFFICE_TRXN_PARTY.ETL_FILEID errcol   from FRONT_OFFICE_TRXN_PARTY where (FRONT_OFFICE_TRXN_PARTY.ETL_FILEID is   null or FRONT_OFFICE_TRXN_PARTY.ETL_FILEID = '')  ','NULL CHK','2016-07-13');</v>
      </c>
      <c r="U144" s="56" t="str">
        <f t="shared" si="11"/>
        <v>APP_AMLMKTE_L1~DQ_NN_MDW_FOTP_13~FRONT_OFFICE_TRXN_PARTY.ETL_FILEID~L1_AMLMKT_MDWE~FRONT_OFFICE_TRXN_PARTY~ETL_FILEID~5~select 'DQ_NN_MDW_FOTP_13','FRONT_OFFICE_TRXN_PARTY.ETL_FILEID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pk8,FRONT_OFFICE_TRXN_PARTY.ETL_FILEID errcol   from FRONT_OFFICE_TRXN_PARTY where (FRONT_OFFICE_TRXN_PARTY.ETL_FILEID is   null or FRONT_OFFICE_TRXN_PARTY.ETL_FILEID = '')  ~NULL CHK~2016-07-13</v>
      </c>
    </row>
    <row r="145" spans="1:21" x14ac:dyDescent="0.2">
      <c r="A145" s="51" t="s">
        <v>29</v>
      </c>
      <c r="B145" s="57" t="s">
        <v>96</v>
      </c>
      <c r="C145" s="51" t="s">
        <v>284</v>
      </c>
      <c r="D145" s="57" t="str">
        <f t="shared" si="9"/>
        <v>FRONT_OFFICE_TRXN_PARTY.ETL_BATCHID</v>
      </c>
      <c r="E145" s="51" t="s">
        <v>259</v>
      </c>
      <c r="F145" s="61" t="s">
        <v>35</v>
      </c>
      <c r="G145" s="52" t="s">
        <v>34</v>
      </c>
      <c r="H145" s="52" t="s">
        <v>35</v>
      </c>
      <c r="I145" s="52" t="s">
        <v>171</v>
      </c>
      <c r="J145" s="61" t="s">
        <v>260</v>
      </c>
      <c r="K145" s="51" t="s">
        <v>261</v>
      </c>
      <c r="L145" s="51"/>
      <c r="M145" s="51"/>
      <c r="P145" s="54" t="s">
        <v>0</v>
      </c>
      <c r="Q145" s="55" t="s">
        <v>169</v>
      </c>
      <c r="R145" s="55" t="s">
        <v>38</v>
      </c>
      <c r="S145" s="54" t="str">
        <f t="shared" si="10"/>
        <v xml:space="preserve">select 'DQ_NN_MDW_FOTP_14','FRONT_OFFICE_TRXN_PARTY.ETL_FILEID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pk8,FRONT_OFFICE_TRXN_PARTY.ETL_BATCHID errcol   from FRONT_OFFICE_TRXN_PARTY where (FRONT_OFFICE_TRXN_PARTY.ETL_BATCHID is   null or FRONT_OFFICE_TRXN_PARTY.ETL_BATCHID = '')  </v>
      </c>
      <c r="T145" s="56" t="str">
        <f t="shared" si="8"/>
        <v>insert into dq_check_master (DQ_APP_NAME,DQ_CHECK_ID,DQ_CHECK_DESC,DQ_SRC_SCHEMA,,DQ_SRC_TBL,DQ_SRC_COL,DQ_THRESHOLD_PER,DQ_DETL_SQL,DQ_CHK_TYPE,dq_chk_created_dt)values('APP_AMLMKTE_L1','DQ_NN_MDW_FOTP_14','FRONT_OFFICE_TRXN_PARTY.ETL_BATCHID','L1_AMLMKT_MDWE','FRONT_OFFICE_TRXN_PARTY','ETL_BATCHID',5,'select 'DQ_NN_MDW_FOTP_14','FRONT_OFFICE_TRXN_PARTY.ETL_FILEID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pk8,FRONT_OFFICE_TRXN_PARTY.ETL_BATCHID errcol   from FRONT_OFFICE_TRXN_PARTY where (FRONT_OFFICE_TRXN_PARTY.ETL_BATCHID is   null or FRONT_OFFICE_TRXN_PARTY.ETL_BATCHID = '')  ','NULL CHK','2016-07-13');</v>
      </c>
      <c r="U145" s="56" t="str">
        <f t="shared" si="11"/>
        <v>APP_AMLMKTE_L1~DQ_NN_MDW_FOTP_14~FRONT_OFFICE_TRXN_PARTY.ETL_BATCHID~L1_AMLMKT_MDWE~FRONT_OFFICE_TRXN_PARTY~ETL_BATCHID~5~select 'DQ_NN_MDW_FOTP_14','FRONT_OFFICE_TRXN_PARTY.ETL_FILEID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pk8,FRONT_OFFICE_TRXN_PARTY.ETL_BATCHID errcol   from FRONT_OFFICE_TRXN_PARTY where (FRONT_OFFICE_TRXN_PARTY.ETL_BATCHID is   null or FRONT_OFFICE_TRXN_PARTY.ETL_BATCHID = '')  ~NULL CHK~2016-07-13</v>
      </c>
    </row>
    <row r="146" spans="1:21" x14ac:dyDescent="0.2">
      <c r="A146" s="51" t="s">
        <v>29</v>
      </c>
      <c r="B146" s="57" t="s">
        <v>96</v>
      </c>
      <c r="C146" s="51" t="s">
        <v>285</v>
      </c>
      <c r="D146" s="57" t="str">
        <f t="shared" si="9"/>
        <v>FRONT_OFFICE_TRXN_PARTY.PART_KEY</v>
      </c>
      <c r="E146" s="51" t="s">
        <v>259</v>
      </c>
      <c r="F146" s="104" t="s">
        <v>520</v>
      </c>
      <c r="G146" s="52" t="s">
        <v>34</v>
      </c>
      <c r="H146" s="52" t="s">
        <v>35</v>
      </c>
      <c r="I146" s="52" t="s">
        <v>171</v>
      </c>
      <c r="J146" s="61" t="s">
        <v>260</v>
      </c>
      <c r="K146" s="51" t="s">
        <v>261</v>
      </c>
      <c r="L146" s="51"/>
      <c r="M146" s="51"/>
      <c r="P146" s="54" t="s">
        <v>0</v>
      </c>
      <c r="Q146" s="55" t="s">
        <v>169</v>
      </c>
      <c r="R146" s="55" t="s">
        <v>38</v>
      </c>
      <c r="S146" s="54" t="str">
        <f t="shared" si="10"/>
        <v xml:space="preserve">select 'DQ_NN_MDW_FOTP_15','FRONT_OFFICE_TRXN_PARTY.ETL_FILEID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pk8,FRONT_OFFICE_TRXN_PARTY.PART_KEY errcol   from FRONT_OFFICE_TRXN_PARTY where (FRONT_OFFICE_TRXN_PARTY.PART_KEY is   null or FRONT_OFFICE_TRXN_PARTY.PART_KEY = '')  </v>
      </c>
      <c r="T146" s="56" t="str">
        <f t="shared" si="8"/>
        <v>insert into dq_check_master (DQ_APP_NAME,DQ_CHECK_ID,DQ_CHECK_DESC,DQ_SRC_SCHEMA,,DQ_SRC_TBL,DQ_SRC_COL,DQ_THRESHOLD_PER,DQ_DETL_SQL,DQ_CHK_TYPE,dq_chk_created_dt)values('APP_AMLMKTE_L1','DQ_NN_MDW_FOTP_15','FRONT_OFFICE_TRXN_PARTY.PART_KEY','L1_AMLMKT_MDWE','FRONT_OFFICE_TRXN_PARTY','PART_KEY',5,'select 'DQ_NN_MDW_FOTP_15','FRONT_OFFICE_TRXN_PARTY.ETL_FILEID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pk8,FRONT_OFFICE_TRXN_PARTY.PART_KEY errcol   from FRONT_OFFICE_TRXN_PARTY where (FRONT_OFFICE_TRXN_PARTY.PART_KEY is   null or FRONT_OFFICE_TRXN_PARTY.PART_KEY = '')  ','NULL CHK','2016-07-13');</v>
      </c>
      <c r="U146" s="56" t="str">
        <f t="shared" si="11"/>
        <v>APP_AMLMKTE_L1~DQ_NN_MDW_FOTP_15~FRONT_OFFICE_TRXN_PARTY.PART_KEY~L1_AMLMKT_MDWE~FRONT_OFFICE_TRXN_PARTY~PART_KEY~5~select 'DQ_NN_MDW_FOTP_15','FRONT_OFFICE_TRXN_PARTY.ETL_FILEID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pk8,FRONT_OFFICE_TRXN_PARTY.PART_KEY errcol   from FRONT_OFFICE_TRXN_PARTY where (FRONT_OFFICE_TRXN_PARTY.PART_KEY is   null or FRONT_OFFICE_TRXN_PARTY.PART_KEY = '')  ~NULL CHK~2016-07-13</v>
      </c>
    </row>
    <row r="147" spans="1:21" x14ac:dyDescent="0.2">
      <c r="U147" s="56" t="str">
        <f t="shared" si="11"/>
        <v>~~~~~~~~~</v>
      </c>
    </row>
    <row r="148" spans="1:21" x14ac:dyDescent="0.2">
      <c r="U148" s="56" t="str">
        <f t="shared" si="11"/>
        <v>~~~~~~~~~</v>
      </c>
    </row>
    <row r="149" spans="1:21" x14ac:dyDescent="0.2">
      <c r="U149" s="56" t="str">
        <f t="shared" si="11"/>
        <v>~~~~~~~~~</v>
      </c>
    </row>
    <row r="150" spans="1:21" x14ac:dyDescent="0.2">
      <c r="U150" s="56" t="str">
        <f t="shared" si="11"/>
        <v>~~~~~~~~~</v>
      </c>
    </row>
    <row r="151" spans="1:21" x14ac:dyDescent="0.2">
      <c r="A151" s="51" t="s">
        <v>29</v>
      </c>
      <c r="B151" s="57" t="s">
        <v>96</v>
      </c>
      <c r="C151" s="51" t="s">
        <v>524</v>
      </c>
      <c r="D151" s="57" t="str">
        <f t="shared" ref="D151:D171" si="12">CONCATENATE(E151,".",F151)</f>
        <v>FRONT_OFFICE_TRXN_GCMS.TRXN_INTRL_ID</v>
      </c>
      <c r="E151" s="51" t="s">
        <v>522</v>
      </c>
      <c r="F151" s="61" t="s">
        <v>227</v>
      </c>
      <c r="G151" s="52" t="s">
        <v>34</v>
      </c>
      <c r="H151" s="52" t="s">
        <v>35</v>
      </c>
      <c r="I151" s="52" t="s">
        <v>171</v>
      </c>
      <c r="J151" s="61" t="s">
        <v>227</v>
      </c>
      <c r="K151" s="51"/>
      <c r="L151" s="51"/>
      <c r="M151" s="51"/>
      <c r="P151" s="54" t="s">
        <v>0</v>
      </c>
      <c r="Q151" s="55" t="s">
        <v>169</v>
      </c>
      <c r="R151" s="55" t="s">
        <v>38</v>
      </c>
      <c r="S151" s="54" t="str">
        <f t="shared" ref="S151:S171" si="13">"select '"&amp;C151&amp;"','"&amp;IF(LEN(G151)=0,"-",CONCATENATE(E151,".",G151))&amp;IF(LEN(H151)=0,""," ,"&amp;E151&amp;"."&amp;H151)&amp;IF(LEN(I151)=0,""," ,"&amp;E151&amp;"."&amp;I151)&amp;IF(LEN(J151)=0,""," ,"&amp;E151&amp;"."&amp;J151)&amp;IF(LEN(K151)=0,""," ,"&amp;E151&amp;"."&amp;K151)&amp;IF(LEN(L151)=0,""," ,"&amp;E151&amp;"."&amp;L151)&amp;IF(LEN(M151)=0,""," ,"&amp;E151&amp;"."&amp;M151)&amp;IF(LEN(N151)=0,""," ,"&amp;E151&amp;"."&amp;N151)&amp;"' pknames ,"&amp;IF(LEN(G151)=0,"'-'",CONCATENATE(E151,".",G151))&amp;" pk1,"&amp;IF(LEN(H151)=0,"'-'",CONCATENATE(E151,".",H151))&amp;" PK2,"&amp;IF(LEN(I151)=0,"'-'",CONCATENATE(E151,".",I151))&amp;" pk3,"&amp;IF(LEN(J151)=0,"'-'",CONCATENATE(E151,".",J151))&amp;" pk4,"&amp;IF(LEN(K151)=0,"'-'",CONCATENATE(E151,".",K151))&amp;" pk5,"&amp;IF(LEN(L151)=0,"'-'",CONCATENATE(E151,".",L151))&amp;" pk6,"&amp;IF(LEN(M151)=0,"'-'",CONCATENATE(E151,".",M151))&amp;" pk7,"&amp;IF(LEN(N151)=0,"'-'",CONCATENATE(E151,".",N151))&amp;" pk8,"&amp;E151&amp;"."&amp;F151&amp;" errcol   from "&amp;E151&amp;" where ("&amp;E151&amp;"."&amp;F151&amp;" is   null or "&amp;E151&amp;"."&amp;F151&amp;" = '')  "</f>
        <v xml:space="preserve">select 'DQ_NN_MDW_FOT_GCMS_1','FRONT_OFFICE_TRXN_GCMS.ETL_FILEID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pk8,FRONT_OFFICE_TRXN_GCMS.TRXN_INTRL_ID errcol   from FRONT_OFFICE_TRXN_GCMS where (FRONT_OFFICE_TRXN_GCMS.TRXN_INTRL_ID is   null or FRONT_OFFICE_TRXN_GCMS.TRXN_INTRL_ID = '')  </v>
      </c>
      <c r="T151" s="56" t="str">
        <f t="shared" ref="T151:T171" si="14">"insert into dq_check_master (DQ_APP_NAME,DQ_CHECK_ID,DQ_CHECK_DESC,DQ_SRC_SCHEMA,,DQ_SRC_TBL,DQ_SRC_COL,DQ_THRESHOLD_PER,"&amp;"DQ_DETL_SQL,DQ_CHK_TYPE,dq_chk_created_dt)values("&amp;"'"&amp;A151&amp;"',"&amp;"'"&amp;C151&amp;"','"&amp;D151&amp;"','"&amp;B151&amp;"','"&amp;E151&amp;"','"&amp;F151&amp;"',"&amp;R151&amp;",'"&amp;S151&amp;"','"&amp;P151&amp;"','"&amp;Q151&amp;"');"</f>
        <v>insert into dq_check_master (DQ_APP_NAME,DQ_CHECK_ID,DQ_CHECK_DESC,DQ_SRC_SCHEMA,,DQ_SRC_TBL,DQ_SRC_COL,DQ_THRESHOLD_PER,DQ_DETL_SQL,DQ_CHK_TYPE,dq_chk_created_dt)values('APP_AMLMKTE_L1','DQ_NN_MDW_FOT_GCMS_1','FRONT_OFFICE_TRXN_GCMS.TRXN_INTRL_ID','L1_AMLMKT_MDWE','FRONT_OFFICE_TRXN_GCMS','TRXN_INTRL_ID',5,'select 'DQ_NN_MDW_FOT_GCMS_1','FRONT_OFFICE_TRXN_GCMS.ETL_FILEID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pk8,FRONT_OFFICE_TRXN_GCMS.TRXN_INTRL_ID errcol   from FRONT_OFFICE_TRXN_GCMS where (FRONT_OFFICE_TRXN_GCMS.TRXN_INTRL_ID is   null or FRONT_OFFICE_TRXN_GCMS.TRXN_INTRL_ID = '')  ','NULL CHK','2016-07-13');</v>
      </c>
      <c r="U151" s="56" t="str">
        <f t="shared" si="11"/>
        <v>APP_AMLMKTE_L1~DQ_NN_MDW_FOT_GCMS_1~FRONT_OFFICE_TRXN_GCMS.TRXN_INTRL_ID~L1_AMLMKT_MDWE~FRONT_OFFICE_TRXN_GCMS~TRXN_INTRL_ID~5~select 'DQ_NN_MDW_FOT_GCMS_1','FRONT_OFFICE_TRXN_GCMS.ETL_FILEID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pk8,FRONT_OFFICE_TRXN_GCMS.TRXN_INTRL_ID errcol   from FRONT_OFFICE_TRXN_GCMS where (FRONT_OFFICE_TRXN_GCMS.TRXN_INTRL_ID is   null or FRONT_OFFICE_TRXN_GCMS.TRXN_INTRL_ID = '')  ~NULL CHK~2016-07-13</v>
      </c>
    </row>
    <row r="152" spans="1:21" x14ac:dyDescent="0.2">
      <c r="A152" s="51" t="s">
        <v>29</v>
      </c>
      <c r="B152" s="57" t="s">
        <v>96</v>
      </c>
      <c r="C152" s="51" t="s">
        <v>525</v>
      </c>
      <c r="D152" s="57" t="str">
        <f t="shared" si="12"/>
        <v>FRONT_OFFICE_TRXN_GCMS.TRXN_TYPE2_CD</v>
      </c>
      <c r="E152" s="51" t="s">
        <v>522</v>
      </c>
      <c r="F152" s="61" t="s">
        <v>229</v>
      </c>
      <c r="G152" s="52" t="s">
        <v>34</v>
      </c>
      <c r="H152" s="52" t="s">
        <v>35</v>
      </c>
      <c r="I152" s="52" t="s">
        <v>171</v>
      </c>
      <c r="J152" s="61" t="s">
        <v>227</v>
      </c>
      <c r="K152" s="51"/>
      <c r="L152" s="51"/>
      <c r="M152" s="51"/>
      <c r="P152" s="54" t="s">
        <v>0</v>
      </c>
      <c r="Q152" s="55" t="s">
        <v>169</v>
      </c>
      <c r="R152" s="55" t="s">
        <v>38</v>
      </c>
      <c r="S152" s="54" t="str">
        <f t="shared" si="13"/>
        <v xml:space="preserve">select 'DQ_NN_MDW_FOT_GCMS_2','FRONT_OFFICE_TRXN_GCMS.ETL_FILEID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pk8,FRONT_OFFICE_TRXN_GCMS.TRXN_TYPE2_CD errcol   from FRONT_OFFICE_TRXN_GCMS where (FRONT_OFFICE_TRXN_GCMS.TRXN_TYPE2_CD is   null or FRONT_OFFICE_TRXN_GCMS.TRXN_TYPE2_CD = '')  </v>
      </c>
      <c r="T152" s="56" t="str">
        <f t="shared" si="14"/>
        <v>insert into dq_check_master (DQ_APP_NAME,DQ_CHECK_ID,DQ_CHECK_DESC,DQ_SRC_SCHEMA,,DQ_SRC_TBL,DQ_SRC_COL,DQ_THRESHOLD_PER,DQ_DETL_SQL,DQ_CHK_TYPE,dq_chk_created_dt)values('APP_AMLMKTE_L1','DQ_NN_MDW_FOT_GCMS_2','FRONT_OFFICE_TRXN_GCMS.TRXN_TYPE2_CD','L1_AMLMKT_MDWE','FRONT_OFFICE_TRXN_GCMS','TRXN_TYPE2_CD',5,'select 'DQ_NN_MDW_FOT_GCMS_2','FRONT_OFFICE_TRXN_GCMS.ETL_FILEID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pk8,FRONT_OFFICE_TRXN_GCMS.TRXN_TYPE2_CD errcol   from FRONT_OFFICE_TRXN_GCMS where (FRONT_OFFICE_TRXN_GCMS.TRXN_TYPE2_CD is   null or FRONT_OFFICE_TRXN_GCMS.TRXN_TYPE2_CD = '')  ','NULL CHK','2016-07-13');</v>
      </c>
      <c r="U152" s="56" t="str">
        <f t="shared" si="11"/>
        <v>APP_AMLMKTE_L1~DQ_NN_MDW_FOT_GCMS_2~FRONT_OFFICE_TRXN_GCMS.TRXN_TYPE2_CD~L1_AMLMKT_MDWE~FRONT_OFFICE_TRXN_GCMS~TRXN_TYPE2_CD~5~select 'DQ_NN_MDW_FOT_GCMS_2','FRONT_OFFICE_TRXN_GCMS.ETL_FILEID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pk8,FRONT_OFFICE_TRXN_GCMS.TRXN_TYPE2_CD errcol   from FRONT_OFFICE_TRXN_GCMS where (FRONT_OFFICE_TRXN_GCMS.TRXN_TYPE2_CD is   null or FRONT_OFFICE_TRXN_GCMS.TRXN_TYPE2_CD = '')  ~NULL CHK~2016-07-13</v>
      </c>
    </row>
    <row r="153" spans="1:21" x14ac:dyDescent="0.2">
      <c r="A153" s="51" t="s">
        <v>29</v>
      </c>
      <c r="B153" s="57" t="s">
        <v>96</v>
      </c>
      <c r="C153" s="51" t="s">
        <v>526</v>
      </c>
      <c r="D153" s="57" t="str">
        <f t="shared" si="12"/>
        <v>FRONT_OFFICE_TRXN_GCMS.MANTAS_TRXN_ASSET_CLASS_CD</v>
      </c>
      <c r="E153" s="51" t="s">
        <v>522</v>
      </c>
      <c r="F153" s="61" t="s">
        <v>191</v>
      </c>
      <c r="G153" s="52" t="s">
        <v>34</v>
      </c>
      <c r="H153" s="52" t="s">
        <v>35</v>
      </c>
      <c r="I153" s="52" t="s">
        <v>171</v>
      </c>
      <c r="J153" s="61" t="s">
        <v>227</v>
      </c>
      <c r="K153" s="51"/>
      <c r="L153" s="51"/>
      <c r="M153" s="51"/>
      <c r="P153" s="54" t="s">
        <v>0</v>
      </c>
      <c r="Q153" s="55" t="s">
        <v>169</v>
      </c>
      <c r="R153" s="55" t="s">
        <v>38</v>
      </c>
      <c r="S153" s="54" t="str">
        <f t="shared" si="13"/>
        <v xml:space="preserve">select 'DQ_NN_MDW_FOT_GCMS_3','FRONT_OFFICE_TRXN_GCMS.ETL_FILEID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pk8,FRONT_OFFICE_TRXN_GCMS.MANTAS_TRXN_ASSET_CLASS_CD errcol   from FRONT_OFFICE_TRXN_GCMS where (FRONT_OFFICE_TRXN_GCMS.MANTAS_TRXN_ASSET_CLASS_CD is   null or FRONT_OFFICE_TRXN_GCMS.MANTAS_TRXN_ASSET_CLASS_CD = '')  </v>
      </c>
      <c r="T153" s="56" t="str">
        <f t="shared" si="14"/>
        <v>insert into dq_check_master (DQ_APP_NAME,DQ_CHECK_ID,DQ_CHECK_DESC,DQ_SRC_SCHEMA,,DQ_SRC_TBL,DQ_SRC_COL,DQ_THRESHOLD_PER,DQ_DETL_SQL,DQ_CHK_TYPE,dq_chk_created_dt)values('APP_AMLMKTE_L1','DQ_NN_MDW_FOT_GCMS_3','FRONT_OFFICE_TRXN_GCMS.MANTAS_TRXN_ASSET_CLASS_CD','L1_AMLMKT_MDWE','FRONT_OFFICE_TRXN_GCMS','MANTAS_TRXN_ASSET_CLASS_CD',5,'select 'DQ_NN_MDW_FOT_GCMS_3','FRONT_OFFICE_TRXN_GCMS.ETL_FILEID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pk8,FRONT_OFFICE_TRXN_GCMS.MANTAS_TRXN_ASSET_CLASS_CD errcol   from FRONT_OFFICE_TRXN_GCMS where (FRONT_OFFICE_TRXN_GCMS.MANTAS_TRXN_ASSET_CLASS_CD is   null or FRONT_OFFICE_TRXN_GCMS.MANTAS_TRXN_ASSET_CLASS_CD = '')  ','NULL CHK','2016-07-13');</v>
      </c>
      <c r="U153" s="56" t="str">
        <f t="shared" si="11"/>
        <v>APP_AMLMKTE_L1~DQ_NN_MDW_FOT_GCMS_3~FRONT_OFFICE_TRXN_GCMS.MANTAS_TRXN_ASSET_CLASS_CD~L1_AMLMKT_MDWE~FRONT_OFFICE_TRXN_GCMS~MANTAS_TRXN_ASSET_CLASS_CD~5~select 'DQ_NN_MDW_FOT_GCMS_3','FRONT_OFFICE_TRXN_GCMS.ETL_FILEID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pk8,FRONT_OFFICE_TRXN_GCMS.MANTAS_TRXN_ASSET_CLASS_CD errcol   from FRONT_OFFICE_TRXN_GCMS where (FRONT_OFFICE_TRXN_GCMS.MANTAS_TRXN_ASSET_CLASS_CD is   null or FRONT_OFFICE_TRXN_GCMS.MANTAS_TRXN_ASSET_CLASS_CD = '')  ~NULL CHK~2016-07-13</v>
      </c>
    </row>
    <row r="154" spans="1:21" x14ac:dyDescent="0.2">
      <c r="A154" s="51" t="s">
        <v>29</v>
      </c>
      <c r="B154" s="57" t="s">
        <v>96</v>
      </c>
      <c r="C154" s="51" t="s">
        <v>527</v>
      </c>
      <c r="D154" s="57" t="str">
        <f t="shared" si="12"/>
        <v>FRONT_OFFICE_TRXN_GCMS.MANTAS_TRXN_PRDCT_CD</v>
      </c>
      <c r="E154" s="51" t="s">
        <v>522</v>
      </c>
      <c r="F154" s="61" t="s">
        <v>193</v>
      </c>
      <c r="G154" s="52" t="s">
        <v>34</v>
      </c>
      <c r="H154" s="52" t="s">
        <v>35</v>
      </c>
      <c r="I154" s="52" t="s">
        <v>171</v>
      </c>
      <c r="J154" s="61" t="s">
        <v>227</v>
      </c>
      <c r="K154" s="51"/>
      <c r="L154" s="51"/>
      <c r="M154" s="51"/>
      <c r="P154" s="54" t="s">
        <v>0</v>
      </c>
      <c r="Q154" s="55" t="s">
        <v>169</v>
      </c>
      <c r="R154" s="55" t="s">
        <v>38</v>
      </c>
      <c r="S154" s="54" t="str">
        <f t="shared" si="13"/>
        <v xml:space="preserve">select 'DQ_NN_MDW_FOT_GCMS_4','FRONT_OFFICE_TRXN_GCMS.ETL_FILEID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pk8,FRONT_OFFICE_TRXN_GCMS.MANTAS_TRXN_PRDCT_CD errcol   from FRONT_OFFICE_TRXN_GCMS where (FRONT_OFFICE_TRXN_GCMS.MANTAS_TRXN_PRDCT_CD is   null or FRONT_OFFICE_TRXN_GCMS.MANTAS_TRXN_PRDCT_CD = '')  </v>
      </c>
      <c r="T154" s="56" t="str">
        <f t="shared" si="14"/>
        <v>insert into dq_check_master (DQ_APP_NAME,DQ_CHECK_ID,DQ_CHECK_DESC,DQ_SRC_SCHEMA,,DQ_SRC_TBL,DQ_SRC_COL,DQ_THRESHOLD_PER,DQ_DETL_SQL,DQ_CHK_TYPE,dq_chk_created_dt)values('APP_AMLMKTE_L1','DQ_NN_MDW_FOT_GCMS_4','FRONT_OFFICE_TRXN_GCMS.MANTAS_TRXN_PRDCT_CD','L1_AMLMKT_MDWE','FRONT_OFFICE_TRXN_GCMS','MANTAS_TRXN_PRDCT_CD',5,'select 'DQ_NN_MDW_FOT_GCMS_4','FRONT_OFFICE_TRXN_GCMS.ETL_FILEID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pk8,FRONT_OFFICE_TRXN_GCMS.MANTAS_TRXN_PRDCT_CD errcol   from FRONT_OFFICE_TRXN_GCMS where (FRONT_OFFICE_TRXN_GCMS.MANTAS_TRXN_PRDCT_CD is   null or FRONT_OFFICE_TRXN_GCMS.MANTAS_TRXN_PRDCT_CD = '')  ','NULL CHK','2016-07-13');</v>
      </c>
      <c r="U154" s="56" t="str">
        <f t="shared" si="11"/>
        <v>APP_AMLMKTE_L1~DQ_NN_MDW_FOT_GCMS_4~FRONT_OFFICE_TRXN_GCMS.MANTAS_TRXN_PRDCT_CD~L1_AMLMKT_MDWE~FRONT_OFFICE_TRXN_GCMS~MANTAS_TRXN_PRDCT_CD~5~select 'DQ_NN_MDW_FOT_GCMS_4','FRONT_OFFICE_TRXN_GCMS.ETL_FILEID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pk8,FRONT_OFFICE_TRXN_GCMS.MANTAS_TRXN_PRDCT_CD errcol   from FRONT_OFFICE_TRXN_GCMS where (FRONT_OFFICE_TRXN_GCMS.MANTAS_TRXN_PRDCT_CD is   null or FRONT_OFFICE_TRXN_GCMS.MANTAS_TRXN_PRDCT_CD = '')  ~NULL CHK~2016-07-13</v>
      </c>
    </row>
    <row r="155" spans="1:21" x14ac:dyDescent="0.2">
      <c r="A155" s="51" t="s">
        <v>29</v>
      </c>
      <c r="B155" s="57" t="s">
        <v>96</v>
      </c>
      <c r="C155" s="51" t="s">
        <v>528</v>
      </c>
      <c r="D155" s="57" t="str">
        <f t="shared" si="12"/>
        <v>FRONT_OFFICE_TRXN_GCMS.MANTAS_TRXN_PURP_CD</v>
      </c>
      <c r="E155" s="51" t="s">
        <v>522</v>
      </c>
      <c r="F155" s="61" t="s">
        <v>195</v>
      </c>
      <c r="G155" s="52" t="s">
        <v>34</v>
      </c>
      <c r="H155" s="52" t="s">
        <v>35</v>
      </c>
      <c r="I155" s="52" t="s">
        <v>171</v>
      </c>
      <c r="J155" s="61" t="s">
        <v>227</v>
      </c>
      <c r="K155" s="51"/>
      <c r="L155" s="51"/>
      <c r="M155" s="51"/>
      <c r="P155" s="54" t="s">
        <v>0</v>
      </c>
      <c r="Q155" s="55" t="s">
        <v>169</v>
      </c>
      <c r="R155" s="55" t="s">
        <v>38</v>
      </c>
      <c r="S155" s="54" t="str">
        <f t="shared" si="13"/>
        <v xml:space="preserve">select 'DQ_NN_MDW_FOT_GCMS_5','FRONT_OFFICE_TRXN_GCMS.ETL_FILEID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pk8,FRONT_OFFICE_TRXN_GCMS.MANTAS_TRXN_PURP_CD errcol   from FRONT_OFFICE_TRXN_GCMS where (FRONT_OFFICE_TRXN_GCMS.MANTAS_TRXN_PURP_CD is   null or FRONT_OFFICE_TRXN_GCMS.MANTAS_TRXN_PURP_CD = '')  </v>
      </c>
      <c r="T155" s="56" t="str">
        <f t="shared" si="14"/>
        <v>insert into dq_check_master (DQ_APP_NAME,DQ_CHECK_ID,DQ_CHECK_DESC,DQ_SRC_SCHEMA,,DQ_SRC_TBL,DQ_SRC_COL,DQ_THRESHOLD_PER,DQ_DETL_SQL,DQ_CHK_TYPE,dq_chk_created_dt)values('APP_AMLMKTE_L1','DQ_NN_MDW_FOT_GCMS_5','FRONT_OFFICE_TRXN_GCMS.MANTAS_TRXN_PURP_CD','L1_AMLMKT_MDWE','FRONT_OFFICE_TRXN_GCMS','MANTAS_TRXN_PURP_CD',5,'select 'DQ_NN_MDW_FOT_GCMS_5','FRONT_OFFICE_TRXN_GCMS.ETL_FILEID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pk8,FRONT_OFFICE_TRXN_GCMS.MANTAS_TRXN_PURP_CD errcol   from FRONT_OFFICE_TRXN_GCMS where (FRONT_OFFICE_TRXN_GCMS.MANTAS_TRXN_PURP_CD is   null or FRONT_OFFICE_TRXN_GCMS.MANTAS_TRXN_PURP_CD = '')  ','NULL CHK','2016-07-13');</v>
      </c>
      <c r="U155" s="56" t="str">
        <f t="shared" si="11"/>
        <v>APP_AMLMKTE_L1~DQ_NN_MDW_FOT_GCMS_5~FRONT_OFFICE_TRXN_GCMS.MANTAS_TRXN_PURP_CD~L1_AMLMKT_MDWE~FRONT_OFFICE_TRXN_GCMS~MANTAS_TRXN_PURP_CD~5~select 'DQ_NN_MDW_FOT_GCMS_5','FRONT_OFFICE_TRXN_GCMS.ETL_FILEID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pk8,FRONT_OFFICE_TRXN_GCMS.MANTAS_TRXN_PURP_CD errcol   from FRONT_OFFICE_TRXN_GCMS where (FRONT_OFFICE_TRXN_GCMS.MANTAS_TRXN_PURP_CD is   null or FRONT_OFFICE_TRXN_GCMS.MANTAS_TRXN_PURP_CD = '')  ~NULL CHK~2016-07-13</v>
      </c>
    </row>
    <row r="156" spans="1:21" x14ac:dyDescent="0.2">
      <c r="A156" s="51" t="s">
        <v>29</v>
      </c>
      <c r="B156" s="57" t="s">
        <v>96</v>
      </c>
      <c r="C156" s="51" t="s">
        <v>529</v>
      </c>
      <c r="D156" s="57" t="str">
        <f t="shared" si="12"/>
        <v>FRONT_OFFICE_TRXN_GCMS.MANTAS_TRXN_CHANL_CD</v>
      </c>
      <c r="E156" s="51" t="s">
        <v>522</v>
      </c>
      <c r="F156" s="61" t="s">
        <v>197</v>
      </c>
      <c r="G156" s="52" t="s">
        <v>34</v>
      </c>
      <c r="H156" s="52" t="s">
        <v>35</v>
      </c>
      <c r="I156" s="52" t="s">
        <v>171</v>
      </c>
      <c r="J156" s="61" t="s">
        <v>227</v>
      </c>
      <c r="K156" s="51"/>
      <c r="L156" s="51"/>
      <c r="M156" s="51"/>
      <c r="P156" s="54" t="s">
        <v>0</v>
      </c>
      <c r="Q156" s="55" t="s">
        <v>169</v>
      </c>
      <c r="R156" s="55" t="s">
        <v>38</v>
      </c>
      <c r="S156" s="54" t="str">
        <f t="shared" si="13"/>
        <v xml:space="preserve">select 'DQ_NN_MDW_FOT_GCMS_6','FRONT_OFFICE_TRXN_GCMS.ETL_FILEID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pk8,FRONT_OFFICE_TRXN_GCMS.MANTAS_TRXN_CHANL_CD errcol   from FRONT_OFFICE_TRXN_GCMS where (FRONT_OFFICE_TRXN_GCMS.MANTAS_TRXN_CHANL_CD is   null or FRONT_OFFICE_TRXN_GCMS.MANTAS_TRXN_CHANL_CD = '')  </v>
      </c>
      <c r="T156" s="56" t="str">
        <f t="shared" si="14"/>
        <v>insert into dq_check_master (DQ_APP_NAME,DQ_CHECK_ID,DQ_CHECK_DESC,DQ_SRC_SCHEMA,,DQ_SRC_TBL,DQ_SRC_COL,DQ_THRESHOLD_PER,DQ_DETL_SQL,DQ_CHK_TYPE,dq_chk_created_dt)values('APP_AMLMKTE_L1','DQ_NN_MDW_FOT_GCMS_6','FRONT_OFFICE_TRXN_GCMS.MANTAS_TRXN_CHANL_CD','L1_AMLMKT_MDWE','FRONT_OFFICE_TRXN_GCMS','MANTAS_TRXN_CHANL_CD',5,'select 'DQ_NN_MDW_FOT_GCMS_6','FRONT_OFFICE_TRXN_GCMS.ETL_FILEID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pk8,FRONT_OFFICE_TRXN_GCMS.MANTAS_TRXN_CHANL_CD errcol   from FRONT_OFFICE_TRXN_GCMS where (FRONT_OFFICE_TRXN_GCMS.MANTAS_TRXN_CHANL_CD is   null or FRONT_OFFICE_TRXN_GCMS.MANTAS_TRXN_CHANL_CD = '')  ','NULL CHK','2016-07-13');</v>
      </c>
      <c r="U156" s="56" t="str">
        <f t="shared" si="11"/>
        <v>APP_AMLMKTE_L1~DQ_NN_MDW_FOT_GCMS_6~FRONT_OFFICE_TRXN_GCMS.MANTAS_TRXN_CHANL_CD~L1_AMLMKT_MDWE~FRONT_OFFICE_TRXN_GCMS~MANTAS_TRXN_CHANL_CD~5~select 'DQ_NN_MDW_FOT_GCMS_6','FRONT_OFFICE_TRXN_GCMS.ETL_FILEID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pk8,FRONT_OFFICE_TRXN_GCMS.MANTAS_TRXN_CHANL_CD errcol   from FRONT_OFFICE_TRXN_GCMS where (FRONT_OFFICE_TRXN_GCMS.MANTAS_TRXN_CHANL_CD is   null or FRONT_OFFICE_TRXN_GCMS.MANTAS_TRXN_CHANL_CD = '')  ~NULL CHK~2016-07-13</v>
      </c>
    </row>
    <row r="157" spans="1:21" x14ac:dyDescent="0.2">
      <c r="A157" s="51" t="s">
        <v>29</v>
      </c>
      <c r="B157" s="57" t="s">
        <v>96</v>
      </c>
      <c r="C157" s="51" t="s">
        <v>530</v>
      </c>
      <c r="D157" s="57" t="str">
        <f t="shared" si="12"/>
        <v>FRONT_OFFICE_TRXN_GCMS.TRXN_EXCTN_DT</v>
      </c>
      <c r="E157" s="51" t="s">
        <v>522</v>
      </c>
      <c r="F157" s="61" t="s">
        <v>235</v>
      </c>
      <c r="G157" s="52" t="s">
        <v>34</v>
      </c>
      <c r="H157" s="52" t="s">
        <v>35</v>
      </c>
      <c r="I157" s="52" t="s">
        <v>171</v>
      </c>
      <c r="J157" s="61" t="s">
        <v>227</v>
      </c>
      <c r="K157" s="51"/>
      <c r="L157" s="51"/>
      <c r="M157" s="51"/>
      <c r="P157" s="54" t="s">
        <v>0</v>
      </c>
      <c r="Q157" s="55" t="s">
        <v>169</v>
      </c>
      <c r="R157" s="55" t="s">
        <v>38</v>
      </c>
      <c r="S157" s="54" t="str">
        <f t="shared" si="13"/>
        <v xml:space="preserve">select 'DQ_NN_MDW_FOT_GCMS_7','FRONT_OFFICE_TRXN_GCMS.ETL_FILEID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pk8,FRONT_OFFICE_TRXN_GCMS.TRXN_EXCTN_DT errcol   from FRONT_OFFICE_TRXN_GCMS where (FRONT_OFFICE_TRXN_GCMS.TRXN_EXCTN_DT is   null or FRONT_OFFICE_TRXN_GCMS.TRXN_EXCTN_DT = '')  </v>
      </c>
      <c r="T157" s="56" t="str">
        <f t="shared" si="14"/>
        <v>insert into dq_check_master (DQ_APP_NAME,DQ_CHECK_ID,DQ_CHECK_DESC,DQ_SRC_SCHEMA,,DQ_SRC_TBL,DQ_SRC_COL,DQ_THRESHOLD_PER,DQ_DETL_SQL,DQ_CHK_TYPE,dq_chk_created_dt)values('APP_AMLMKTE_L1','DQ_NN_MDW_FOT_GCMS_7','FRONT_OFFICE_TRXN_GCMS.TRXN_EXCTN_DT','L1_AMLMKT_MDWE','FRONT_OFFICE_TRXN_GCMS','TRXN_EXCTN_DT',5,'select 'DQ_NN_MDW_FOT_GCMS_7','FRONT_OFFICE_TRXN_GCMS.ETL_FILEID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pk8,FRONT_OFFICE_TRXN_GCMS.TRXN_EXCTN_DT errcol   from FRONT_OFFICE_TRXN_GCMS where (FRONT_OFFICE_TRXN_GCMS.TRXN_EXCTN_DT is   null or FRONT_OFFICE_TRXN_GCMS.TRXN_EXCTN_DT = '')  ','NULL CHK','2016-07-13');</v>
      </c>
      <c r="U157" s="56" t="str">
        <f t="shared" si="11"/>
        <v>APP_AMLMKTE_L1~DQ_NN_MDW_FOT_GCMS_7~FRONT_OFFICE_TRXN_GCMS.TRXN_EXCTN_DT~L1_AMLMKT_MDWE~FRONT_OFFICE_TRXN_GCMS~TRXN_EXCTN_DT~5~select 'DQ_NN_MDW_FOT_GCMS_7','FRONT_OFFICE_TRXN_GCMS.ETL_FILEID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pk8,FRONT_OFFICE_TRXN_GCMS.TRXN_EXCTN_DT errcol   from FRONT_OFFICE_TRXN_GCMS where (FRONT_OFFICE_TRXN_GCMS.TRXN_EXCTN_DT is   null or FRONT_OFFICE_TRXN_GCMS.TRXN_EXCTN_DT = '')  ~NULL CHK~2016-07-13</v>
      </c>
    </row>
    <row r="158" spans="1:21" x14ac:dyDescent="0.2">
      <c r="A158" s="51" t="s">
        <v>29</v>
      </c>
      <c r="B158" s="57" t="s">
        <v>96</v>
      </c>
      <c r="C158" s="51" t="s">
        <v>531</v>
      </c>
      <c r="D158" s="57" t="str">
        <f t="shared" si="12"/>
        <v>FRONT_OFFICE_TRXN_GCMS.TRXN_EXCTN_TM</v>
      </c>
      <c r="E158" s="51" t="s">
        <v>522</v>
      </c>
      <c r="F158" s="61" t="s">
        <v>237</v>
      </c>
      <c r="G158" s="52" t="s">
        <v>34</v>
      </c>
      <c r="H158" s="52" t="s">
        <v>35</v>
      </c>
      <c r="I158" s="52" t="s">
        <v>171</v>
      </c>
      <c r="J158" s="61" t="s">
        <v>227</v>
      </c>
      <c r="K158" s="51"/>
      <c r="L158" s="51"/>
      <c r="M158" s="51"/>
      <c r="P158" s="54" t="s">
        <v>0</v>
      </c>
      <c r="Q158" s="55" t="s">
        <v>169</v>
      </c>
      <c r="R158" s="55" t="s">
        <v>38</v>
      </c>
      <c r="S158" s="54" t="str">
        <f t="shared" si="13"/>
        <v xml:space="preserve">select 'DQ_NN_MDW_FOT_GCMS_8','FRONT_OFFICE_TRXN_GCMS.ETL_FILEID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pk8,FRONT_OFFICE_TRXN_GCMS.TRXN_EXCTN_TM errcol   from FRONT_OFFICE_TRXN_GCMS where (FRONT_OFFICE_TRXN_GCMS.TRXN_EXCTN_TM is   null or FRONT_OFFICE_TRXN_GCMS.TRXN_EXCTN_TM = '')  </v>
      </c>
      <c r="T158" s="56" t="str">
        <f t="shared" si="14"/>
        <v>insert into dq_check_master (DQ_APP_NAME,DQ_CHECK_ID,DQ_CHECK_DESC,DQ_SRC_SCHEMA,,DQ_SRC_TBL,DQ_SRC_COL,DQ_THRESHOLD_PER,DQ_DETL_SQL,DQ_CHK_TYPE,dq_chk_created_dt)values('APP_AMLMKTE_L1','DQ_NN_MDW_FOT_GCMS_8','FRONT_OFFICE_TRXN_GCMS.TRXN_EXCTN_TM','L1_AMLMKT_MDWE','FRONT_OFFICE_TRXN_GCMS','TRXN_EXCTN_TM',5,'select 'DQ_NN_MDW_FOT_GCMS_8','FRONT_OFFICE_TRXN_GCMS.ETL_FILEID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pk8,FRONT_OFFICE_TRXN_GCMS.TRXN_EXCTN_TM errcol   from FRONT_OFFICE_TRXN_GCMS where (FRONT_OFFICE_TRXN_GCMS.TRXN_EXCTN_TM is   null or FRONT_OFFICE_TRXN_GCMS.TRXN_EXCTN_TM = '')  ','NULL CHK','2016-07-13');</v>
      </c>
      <c r="U158" s="56" t="str">
        <f t="shared" si="11"/>
        <v>APP_AMLMKTE_L1~DQ_NN_MDW_FOT_GCMS_8~FRONT_OFFICE_TRXN_GCMS.TRXN_EXCTN_TM~L1_AMLMKT_MDWE~FRONT_OFFICE_TRXN_GCMS~TRXN_EXCTN_TM~5~select 'DQ_NN_MDW_FOT_GCMS_8','FRONT_OFFICE_TRXN_GCMS.ETL_FILEID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pk8,FRONT_OFFICE_TRXN_GCMS.TRXN_EXCTN_TM errcol   from FRONT_OFFICE_TRXN_GCMS where (FRONT_OFFICE_TRXN_GCMS.TRXN_EXCTN_TM is   null or FRONT_OFFICE_TRXN_GCMS.TRXN_EXCTN_TM = '')  ~NULL CHK~2016-07-13</v>
      </c>
    </row>
    <row r="159" spans="1:21" x14ac:dyDescent="0.2">
      <c r="A159" s="51" t="s">
        <v>29</v>
      </c>
      <c r="B159" s="57" t="s">
        <v>96</v>
      </c>
      <c r="C159" s="51" t="s">
        <v>532</v>
      </c>
      <c r="D159" s="57" t="str">
        <f t="shared" si="12"/>
        <v>FRONT_OFFICE_TRXN_GCMS.TRXN_CHANL_CD</v>
      </c>
      <c r="E159" s="51" t="s">
        <v>522</v>
      </c>
      <c r="F159" s="61" t="s">
        <v>239</v>
      </c>
      <c r="G159" s="52" t="s">
        <v>34</v>
      </c>
      <c r="H159" s="52" t="s">
        <v>35</v>
      </c>
      <c r="I159" s="52" t="s">
        <v>171</v>
      </c>
      <c r="J159" s="61" t="s">
        <v>227</v>
      </c>
      <c r="K159" s="51"/>
      <c r="L159" s="51"/>
      <c r="M159" s="51"/>
      <c r="P159" s="54" t="s">
        <v>0</v>
      </c>
      <c r="Q159" s="55" t="s">
        <v>169</v>
      </c>
      <c r="R159" s="55" t="s">
        <v>38</v>
      </c>
      <c r="S159" s="54" t="str">
        <f t="shared" si="13"/>
        <v xml:space="preserve">select 'DQ_NN_MDW_FOT_GCMS_9','FRONT_OFFICE_TRXN_GCMS.ETL_FILEID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pk8,FRONT_OFFICE_TRXN_GCMS.TRXN_CHANL_CD errcol   from FRONT_OFFICE_TRXN_GCMS where (FRONT_OFFICE_TRXN_GCMS.TRXN_CHANL_CD is   null or FRONT_OFFICE_TRXN_GCMS.TRXN_CHANL_CD = '')  </v>
      </c>
      <c r="T159" s="56" t="str">
        <f t="shared" si="14"/>
        <v>insert into dq_check_master (DQ_APP_NAME,DQ_CHECK_ID,DQ_CHECK_DESC,DQ_SRC_SCHEMA,,DQ_SRC_TBL,DQ_SRC_COL,DQ_THRESHOLD_PER,DQ_DETL_SQL,DQ_CHK_TYPE,dq_chk_created_dt)values('APP_AMLMKTE_L1','DQ_NN_MDW_FOT_GCMS_9','FRONT_OFFICE_TRXN_GCMS.TRXN_CHANL_CD','L1_AMLMKT_MDWE','FRONT_OFFICE_TRXN_GCMS','TRXN_CHANL_CD',5,'select 'DQ_NN_MDW_FOT_GCMS_9','FRONT_OFFICE_TRXN_GCMS.ETL_FILEID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pk8,FRONT_OFFICE_TRXN_GCMS.TRXN_CHANL_CD errcol   from FRONT_OFFICE_TRXN_GCMS where (FRONT_OFFICE_TRXN_GCMS.TRXN_CHANL_CD is   null or FRONT_OFFICE_TRXN_GCMS.TRXN_CHANL_CD = '')  ','NULL CHK','2016-07-13');</v>
      </c>
      <c r="U159" s="56" t="str">
        <f t="shared" si="11"/>
        <v>APP_AMLMKTE_L1~DQ_NN_MDW_FOT_GCMS_9~FRONT_OFFICE_TRXN_GCMS.TRXN_CHANL_CD~L1_AMLMKT_MDWE~FRONT_OFFICE_TRXN_GCMS~TRXN_CHANL_CD~5~select 'DQ_NN_MDW_FOT_GCMS_9','FRONT_OFFICE_TRXN_GCMS.ETL_FILEID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pk8,FRONT_OFFICE_TRXN_GCMS.TRXN_CHANL_CD errcol   from FRONT_OFFICE_TRXN_GCMS where (FRONT_OFFICE_TRXN_GCMS.TRXN_CHANL_CD is   null or FRONT_OFFICE_TRXN_GCMS.TRXN_CHANL_CD = '')  ~NULL CHK~2016-07-13</v>
      </c>
    </row>
    <row r="160" spans="1:21" x14ac:dyDescent="0.2">
      <c r="A160" s="51" t="s">
        <v>29</v>
      </c>
      <c r="B160" s="57" t="s">
        <v>96</v>
      </c>
      <c r="C160" s="51" t="s">
        <v>533</v>
      </c>
      <c r="D160" s="57" t="str">
        <f t="shared" si="12"/>
        <v>FRONT_OFFICE_TRXN_GCMS.STD_TRXN_AM</v>
      </c>
      <c r="E160" s="51" t="s">
        <v>522</v>
      </c>
      <c r="F160" s="63" t="s">
        <v>241</v>
      </c>
      <c r="G160" s="52" t="s">
        <v>34</v>
      </c>
      <c r="H160" s="52" t="s">
        <v>35</v>
      </c>
      <c r="I160" s="52" t="s">
        <v>171</v>
      </c>
      <c r="J160" s="61" t="s">
        <v>227</v>
      </c>
      <c r="K160" s="51"/>
      <c r="L160" s="51"/>
      <c r="M160" s="51"/>
      <c r="P160" s="54" t="s">
        <v>0</v>
      </c>
      <c r="Q160" s="55" t="s">
        <v>169</v>
      </c>
      <c r="R160" s="55" t="s">
        <v>38</v>
      </c>
      <c r="S160" s="54" t="str">
        <f t="shared" si="13"/>
        <v xml:space="preserve">select 'DQ_NN_MDW_FOT_GCMS_10','FRONT_OFFICE_TRXN_GCMS.ETL_FILEID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pk8,FRONT_OFFICE_TRXN_GCMS.STD_TRXN_AM errcol   from FRONT_OFFICE_TRXN_GCMS where (FRONT_OFFICE_TRXN_GCMS.STD_TRXN_AM is   null or FRONT_OFFICE_TRXN_GCMS.STD_TRXN_AM = '')  </v>
      </c>
      <c r="T160" s="56" t="str">
        <f t="shared" si="14"/>
        <v>insert into dq_check_master (DQ_APP_NAME,DQ_CHECK_ID,DQ_CHECK_DESC,DQ_SRC_SCHEMA,,DQ_SRC_TBL,DQ_SRC_COL,DQ_THRESHOLD_PER,DQ_DETL_SQL,DQ_CHK_TYPE,dq_chk_created_dt)values('APP_AMLMKTE_L1','DQ_NN_MDW_FOT_GCMS_10','FRONT_OFFICE_TRXN_GCMS.STD_TRXN_AM','L1_AMLMKT_MDWE','FRONT_OFFICE_TRXN_GCMS','STD_TRXN_AM',5,'select 'DQ_NN_MDW_FOT_GCMS_10','FRONT_OFFICE_TRXN_GCMS.ETL_FILEID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pk8,FRONT_OFFICE_TRXN_GCMS.STD_TRXN_AM errcol   from FRONT_OFFICE_TRXN_GCMS where (FRONT_OFFICE_TRXN_GCMS.STD_TRXN_AM is   null or FRONT_OFFICE_TRXN_GCMS.STD_TRXN_AM = '')  ','NULL CHK','2016-07-13');</v>
      </c>
      <c r="U160" s="56" t="str">
        <f t="shared" si="11"/>
        <v>APP_AMLMKTE_L1~DQ_NN_MDW_FOT_GCMS_10~FRONT_OFFICE_TRXN_GCMS.STD_TRXN_AM~L1_AMLMKT_MDWE~FRONT_OFFICE_TRXN_GCMS~STD_TRXN_AM~5~select 'DQ_NN_MDW_FOT_GCMS_10','FRONT_OFFICE_TRXN_GCMS.ETL_FILEID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pk8,FRONT_OFFICE_TRXN_GCMS.STD_TRXN_AM errcol   from FRONT_OFFICE_TRXN_GCMS where (FRONT_OFFICE_TRXN_GCMS.STD_TRXN_AM is   null or FRONT_OFFICE_TRXN_GCMS.STD_TRXN_AM = '')  ~NULL CHK~2016-07-13</v>
      </c>
    </row>
    <row r="161" spans="1:21" x14ac:dyDescent="0.2">
      <c r="A161" s="51" t="s">
        <v>29</v>
      </c>
      <c r="B161" s="57" t="s">
        <v>96</v>
      </c>
      <c r="C161" s="51" t="s">
        <v>534</v>
      </c>
      <c r="D161" s="57" t="str">
        <f t="shared" si="12"/>
        <v>FRONT_OFFICE_TRXN_GCMS.CHANL_RISK_NB</v>
      </c>
      <c r="E161" s="51" t="s">
        <v>522</v>
      </c>
      <c r="F161" s="61" t="s">
        <v>243</v>
      </c>
      <c r="G161" s="52" t="s">
        <v>34</v>
      </c>
      <c r="H161" s="52" t="s">
        <v>35</v>
      </c>
      <c r="I161" s="52" t="s">
        <v>171</v>
      </c>
      <c r="J161" s="61" t="s">
        <v>227</v>
      </c>
      <c r="K161" s="51"/>
      <c r="L161" s="51"/>
      <c r="M161" s="51"/>
      <c r="P161" s="54" t="s">
        <v>0</v>
      </c>
      <c r="Q161" s="55" t="s">
        <v>169</v>
      </c>
      <c r="R161" s="55" t="s">
        <v>38</v>
      </c>
      <c r="S161" s="54" t="str">
        <f t="shared" si="13"/>
        <v xml:space="preserve">select 'DQ_NN_MDW_FOT_GCMS_11','FRONT_OFFICE_TRXN_GCMS.ETL_FILEID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pk8,FRONT_OFFICE_TRXN_GCMS.CHANL_RISK_NB errcol   from FRONT_OFFICE_TRXN_GCMS where (FRONT_OFFICE_TRXN_GCMS.CHANL_RISK_NB is   null or FRONT_OFFICE_TRXN_GCMS.CHANL_RISK_NB = '')  </v>
      </c>
      <c r="T161" s="56" t="str">
        <f t="shared" si="14"/>
        <v>insert into dq_check_master (DQ_APP_NAME,DQ_CHECK_ID,DQ_CHECK_DESC,DQ_SRC_SCHEMA,,DQ_SRC_TBL,DQ_SRC_COL,DQ_THRESHOLD_PER,DQ_DETL_SQL,DQ_CHK_TYPE,dq_chk_created_dt)values('APP_AMLMKTE_L1','DQ_NN_MDW_FOT_GCMS_11','FRONT_OFFICE_TRXN_GCMS.CHANL_RISK_NB','L1_AMLMKT_MDWE','FRONT_OFFICE_TRXN_GCMS','CHANL_RISK_NB',5,'select 'DQ_NN_MDW_FOT_GCMS_11','FRONT_OFFICE_TRXN_GCMS.ETL_FILEID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pk8,FRONT_OFFICE_TRXN_GCMS.CHANL_RISK_NB errcol   from FRONT_OFFICE_TRXN_GCMS where (FRONT_OFFICE_TRXN_GCMS.CHANL_RISK_NB is   null or FRONT_OFFICE_TRXN_GCMS.CHANL_RISK_NB = '')  ','NULL CHK','2016-07-13');</v>
      </c>
      <c r="U161" s="56" t="str">
        <f t="shared" si="11"/>
        <v>APP_AMLMKTE_L1~DQ_NN_MDW_FOT_GCMS_11~FRONT_OFFICE_TRXN_GCMS.CHANL_RISK_NB~L1_AMLMKT_MDWE~FRONT_OFFICE_TRXN_GCMS~CHANL_RISK_NB~5~select 'DQ_NN_MDW_FOT_GCMS_11','FRONT_OFFICE_TRXN_GCMS.ETL_FILEID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pk8,FRONT_OFFICE_TRXN_GCMS.CHANL_RISK_NB errcol   from FRONT_OFFICE_TRXN_GCMS where (FRONT_OFFICE_TRXN_GCMS.CHANL_RISK_NB is   null or FRONT_OFFICE_TRXN_GCMS.CHANL_RISK_NB = '')  ~NULL CHK~2016-07-13</v>
      </c>
    </row>
    <row r="162" spans="1:21" x14ac:dyDescent="0.2">
      <c r="A162" s="51" t="s">
        <v>29</v>
      </c>
      <c r="B162" s="57" t="s">
        <v>96</v>
      </c>
      <c r="C162" s="51" t="s">
        <v>535</v>
      </c>
      <c r="D162" s="57" t="str">
        <f t="shared" si="12"/>
        <v>FRONT_OFFICE_TRXN_GCMS.PRDCT_RISK_NB</v>
      </c>
      <c r="E162" s="51" t="s">
        <v>522</v>
      </c>
      <c r="F162" s="61" t="s">
        <v>245</v>
      </c>
      <c r="G162" s="52" t="s">
        <v>34</v>
      </c>
      <c r="H162" s="52" t="s">
        <v>35</v>
      </c>
      <c r="I162" s="52" t="s">
        <v>171</v>
      </c>
      <c r="J162" s="61" t="s">
        <v>227</v>
      </c>
      <c r="K162" s="51"/>
      <c r="L162" s="51"/>
      <c r="M162" s="51"/>
      <c r="P162" s="54" t="s">
        <v>0</v>
      </c>
      <c r="Q162" s="55" t="s">
        <v>169</v>
      </c>
      <c r="R162" s="55" t="s">
        <v>38</v>
      </c>
      <c r="S162" s="54" t="str">
        <f t="shared" si="13"/>
        <v xml:space="preserve">select 'DQ_NN_MDW_FOT_GCMS_12','FRONT_OFFICE_TRXN_GCMS.ETL_FILEID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pk8,FRONT_OFFICE_TRXN_GCMS.PRDCT_RISK_NB errcol   from FRONT_OFFICE_TRXN_GCMS where (FRONT_OFFICE_TRXN_GCMS.PRDCT_RISK_NB is   null or FRONT_OFFICE_TRXN_GCMS.PRDCT_RISK_NB = '')  </v>
      </c>
      <c r="T162" s="56" t="str">
        <f t="shared" si="14"/>
        <v>insert into dq_check_master (DQ_APP_NAME,DQ_CHECK_ID,DQ_CHECK_DESC,DQ_SRC_SCHEMA,,DQ_SRC_TBL,DQ_SRC_COL,DQ_THRESHOLD_PER,DQ_DETL_SQL,DQ_CHK_TYPE,dq_chk_created_dt)values('APP_AMLMKTE_L1','DQ_NN_MDW_FOT_GCMS_12','FRONT_OFFICE_TRXN_GCMS.PRDCT_RISK_NB','L1_AMLMKT_MDWE','FRONT_OFFICE_TRXN_GCMS','PRDCT_RISK_NB',5,'select 'DQ_NN_MDW_FOT_GCMS_12','FRONT_OFFICE_TRXN_GCMS.ETL_FILEID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pk8,FRONT_OFFICE_TRXN_GCMS.PRDCT_RISK_NB errcol   from FRONT_OFFICE_TRXN_GCMS where (FRONT_OFFICE_TRXN_GCMS.PRDCT_RISK_NB is   null or FRONT_OFFICE_TRXN_GCMS.PRDCT_RISK_NB = '')  ','NULL CHK','2016-07-13');</v>
      </c>
      <c r="U162" s="56" t="str">
        <f t="shared" si="11"/>
        <v>APP_AMLMKTE_L1~DQ_NN_MDW_FOT_GCMS_12~FRONT_OFFICE_TRXN_GCMS.PRDCT_RISK_NB~L1_AMLMKT_MDWE~FRONT_OFFICE_TRXN_GCMS~PRDCT_RISK_NB~5~select 'DQ_NN_MDW_FOT_GCMS_12','FRONT_OFFICE_TRXN_GCMS.ETL_FILEID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pk8,FRONT_OFFICE_TRXN_GCMS.PRDCT_RISK_NB errcol   from FRONT_OFFICE_TRXN_GCMS where (FRONT_OFFICE_TRXN_GCMS.PRDCT_RISK_NB is   null or FRONT_OFFICE_TRXN_GCMS.PRDCT_RISK_NB = '')  ~NULL CHK~2016-07-13</v>
      </c>
    </row>
    <row r="163" spans="1:21" x14ac:dyDescent="0.2">
      <c r="A163" s="51" t="s">
        <v>29</v>
      </c>
      <c r="B163" s="57" t="s">
        <v>96</v>
      </c>
      <c r="C163" s="51" t="s">
        <v>536</v>
      </c>
      <c r="D163" s="57" t="str">
        <f t="shared" si="12"/>
        <v>FRONT_OFFICE_TRXN_GCMS.SRC_SYS_CD</v>
      </c>
      <c r="E163" s="51" t="s">
        <v>522</v>
      </c>
      <c r="F163" s="61" t="s">
        <v>183</v>
      </c>
      <c r="G163" s="52" t="s">
        <v>34</v>
      </c>
      <c r="H163" s="52" t="s">
        <v>35</v>
      </c>
      <c r="I163" s="52" t="s">
        <v>171</v>
      </c>
      <c r="J163" s="61" t="s">
        <v>227</v>
      </c>
      <c r="K163" s="51"/>
      <c r="L163" s="51"/>
      <c r="M163" s="51"/>
      <c r="P163" s="54" t="s">
        <v>0</v>
      </c>
      <c r="Q163" s="55" t="s">
        <v>169</v>
      </c>
      <c r="R163" s="55" t="s">
        <v>38</v>
      </c>
      <c r="S163" s="54" t="str">
        <f t="shared" si="13"/>
        <v xml:space="preserve">select 'DQ_NN_MDW_FOT_GCMS_13','FRONT_OFFICE_TRXN_GCMS.ETL_FILEID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pk8,FRONT_OFFICE_TRXN_GCMS.SRC_SYS_CD errcol   from FRONT_OFFICE_TRXN_GCMS where (FRONT_OFFICE_TRXN_GCMS.SRC_SYS_CD is   null or FRONT_OFFICE_TRXN_GCMS.SRC_SYS_CD = '')  </v>
      </c>
      <c r="T163" s="56" t="str">
        <f t="shared" si="14"/>
        <v>insert into dq_check_master (DQ_APP_NAME,DQ_CHECK_ID,DQ_CHECK_DESC,DQ_SRC_SCHEMA,,DQ_SRC_TBL,DQ_SRC_COL,DQ_THRESHOLD_PER,DQ_DETL_SQL,DQ_CHK_TYPE,dq_chk_created_dt)values('APP_AMLMKTE_L1','DQ_NN_MDW_FOT_GCMS_13','FRONT_OFFICE_TRXN_GCMS.SRC_SYS_CD','L1_AMLMKT_MDWE','FRONT_OFFICE_TRXN_GCMS','SRC_SYS_CD',5,'select 'DQ_NN_MDW_FOT_GCMS_13','FRONT_OFFICE_TRXN_GCMS.ETL_FILEID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pk8,FRONT_OFFICE_TRXN_GCMS.SRC_SYS_CD errcol   from FRONT_OFFICE_TRXN_GCMS where (FRONT_OFFICE_TRXN_GCMS.SRC_SYS_CD is   null or FRONT_OFFICE_TRXN_GCMS.SRC_SYS_CD = '')  ','NULL CHK','2016-07-13');</v>
      </c>
      <c r="U163" s="56" t="str">
        <f t="shared" si="11"/>
        <v>APP_AMLMKTE_L1~DQ_NN_MDW_FOT_GCMS_13~FRONT_OFFICE_TRXN_GCMS.SRC_SYS_CD~L1_AMLMKT_MDWE~FRONT_OFFICE_TRXN_GCMS~SRC_SYS_CD~5~select 'DQ_NN_MDW_FOT_GCMS_13','FRONT_OFFICE_TRXN_GCMS.ETL_FILEID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pk8,FRONT_OFFICE_TRXN_GCMS.SRC_SYS_CD errcol   from FRONT_OFFICE_TRXN_GCMS where (FRONT_OFFICE_TRXN_GCMS.SRC_SYS_CD is   null or FRONT_OFFICE_TRXN_GCMS.SRC_SYS_CD = '')  ~NULL CHK~2016-07-13</v>
      </c>
    </row>
    <row r="164" spans="1:21" x14ac:dyDescent="0.2">
      <c r="A164" s="51" t="s">
        <v>29</v>
      </c>
      <c r="B164" s="57" t="s">
        <v>96</v>
      </c>
      <c r="C164" s="51" t="s">
        <v>537</v>
      </c>
      <c r="D164" s="57" t="str">
        <f t="shared" si="12"/>
        <v>FRONT_OFFICE_TRXN_GCMS.CSTM_1_DT</v>
      </c>
      <c r="E164" s="51" t="s">
        <v>522</v>
      </c>
      <c r="F164" s="63" t="s">
        <v>248</v>
      </c>
      <c r="G164" s="52" t="s">
        <v>34</v>
      </c>
      <c r="H164" s="52" t="s">
        <v>35</v>
      </c>
      <c r="I164" s="52" t="s">
        <v>171</v>
      </c>
      <c r="J164" s="61" t="s">
        <v>227</v>
      </c>
      <c r="K164" s="51"/>
      <c r="L164" s="51"/>
      <c r="M164" s="51"/>
      <c r="P164" s="54" t="s">
        <v>0</v>
      </c>
      <c r="Q164" s="55" t="s">
        <v>169</v>
      </c>
      <c r="R164" s="55" t="s">
        <v>38</v>
      </c>
      <c r="S164" s="54" t="str">
        <f t="shared" si="13"/>
        <v xml:space="preserve">select 'DQ_NN_MDW_FOT_GCMS_14','FRONT_OFFICE_TRXN_GCMS.ETL_FILEID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pk8,FRONT_OFFICE_TRXN_GCMS.CSTM_1_DT errcol   from FRONT_OFFICE_TRXN_GCMS where (FRONT_OFFICE_TRXN_GCMS.CSTM_1_DT is   null or FRONT_OFFICE_TRXN_GCMS.CSTM_1_DT = '')  </v>
      </c>
      <c r="T164" s="56" t="str">
        <f t="shared" si="14"/>
        <v>insert into dq_check_master (DQ_APP_NAME,DQ_CHECK_ID,DQ_CHECK_DESC,DQ_SRC_SCHEMA,,DQ_SRC_TBL,DQ_SRC_COL,DQ_THRESHOLD_PER,DQ_DETL_SQL,DQ_CHK_TYPE,dq_chk_created_dt)values('APP_AMLMKTE_L1','DQ_NN_MDW_FOT_GCMS_14','FRONT_OFFICE_TRXN_GCMS.CSTM_1_DT','L1_AMLMKT_MDWE','FRONT_OFFICE_TRXN_GCMS','CSTM_1_DT',5,'select 'DQ_NN_MDW_FOT_GCMS_14','FRONT_OFFICE_TRXN_GCMS.ETL_FILEID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pk8,FRONT_OFFICE_TRXN_GCMS.CSTM_1_DT errcol   from FRONT_OFFICE_TRXN_GCMS where (FRONT_OFFICE_TRXN_GCMS.CSTM_1_DT is   null or FRONT_OFFICE_TRXN_GCMS.CSTM_1_DT = '')  ','NULL CHK','2016-07-13');</v>
      </c>
      <c r="U164" s="56" t="str">
        <f t="shared" si="11"/>
        <v>APP_AMLMKTE_L1~DQ_NN_MDW_FOT_GCMS_14~FRONT_OFFICE_TRXN_GCMS.CSTM_1_DT~L1_AMLMKT_MDWE~FRONT_OFFICE_TRXN_GCMS~CSTM_1_DT~5~select 'DQ_NN_MDW_FOT_GCMS_14','FRONT_OFFICE_TRXN_GCMS.ETL_FILEID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pk8,FRONT_OFFICE_TRXN_GCMS.CSTM_1_DT errcol   from FRONT_OFFICE_TRXN_GCMS where (FRONT_OFFICE_TRXN_GCMS.CSTM_1_DT is   null or FRONT_OFFICE_TRXN_GCMS.CSTM_1_DT = '')  ~NULL CHK~2016-07-13</v>
      </c>
    </row>
    <row r="165" spans="1:21" x14ac:dyDescent="0.2">
      <c r="A165" s="51" t="s">
        <v>29</v>
      </c>
      <c r="B165" s="57" t="s">
        <v>96</v>
      </c>
      <c r="C165" s="51" t="s">
        <v>538</v>
      </c>
      <c r="D165" s="57" t="str">
        <f t="shared" si="12"/>
        <v>FRONT_OFFICE_TRXN_GCMS.CSTM_1_TX</v>
      </c>
      <c r="E165" s="51" t="s">
        <v>522</v>
      </c>
      <c r="F165" s="63" t="s">
        <v>250</v>
      </c>
      <c r="G165" s="52" t="s">
        <v>34</v>
      </c>
      <c r="H165" s="52" t="s">
        <v>35</v>
      </c>
      <c r="I165" s="52" t="s">
        <v>171</v>
      </c>
      <c r="J165" s="61" t="s">
        <v>227</v>
      </c>
      <c r="K165" s="51"/>
      <c r="L165" s="51"/>
      <c r="M165" s="51"/>
      <c r="P165" s="54" t="s">
        <v>0</v>
      </c>
      <c r="Q165" s="55" t="s">
        <v>169</v>
      </c>
      <c r="R165" s="55" t="s">
        <v>38</v>
      </c>
      <c r="S165" s="54" t="str">
        <f t="shared" si="13"/>
        <v xml:space="preserve">select 'DQ_NN_MDW_FOT_GCMS_15','FRONT_OFFICE_TRXN_GCMS.ETL_FILEID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pk8,FRONT_OFFICE_TRXN_GCMS.CSTM_1_TX errcol   from FRONT_OFFICE_TRXN_GCMS where (FRONT_OFFICE_TRXN_GCMS.CSTM_1_TX is   null or FRONT_OFFICE_TRXN_GCMS.CSTM_1_TX = '')  </v>
      </c>
      <c r="T165" s="56" t="str">
        <f t="shared" si="14"/>
        <v>insert into dq_check_master (DQ_APP_NAME,DQ_CHECK_ID,DQ_CHECK_DESC,DQ_SRC_SCHEMA,,DQ_SRC_TBL,DQ_SRC_COL,DQ_THRESHOLD_PER,DQ_DETL_SQL,DQ_CHK_TYPE,dq_chk_created_dt)values('APP_AMLMKTE_L1','DQ_NN_MDW_FOT_GCMS_15','FRONT_OFFICE_TRXN_GCMS.CSTM_1_TX','L1_AMLMKT_MDWE','FRONT_OFFICE_TRXN_GCMS','CSTM_1_TX',5,'select 'DQ_NN_MDW_FOT_GCMS_15','FRONT_OFFICE_TRXN_GCMS.ETL_FILEID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pk8,FRONT_OFFICE_TRXN_GCMS.CSTM_1_TX errcol   from FRONT_OFFICE_TRXN_GCMS where (FRONT_OFFICE_TRXN_GCMS.CSTM_1_TX is   null or FRONT_OFFICE_TRXN_GCMS.CSTM_1_TX = '')  ','NULL CHK','2016-07-13');</v>
      </c>
      <c r="U165" s="56" t="str">
        <f t="shared" si="11"/>
        <v>APP_AMLMKTE_L1~DQ_NN_MDW_FOT_GCMS_15~FRONT_OFFICE_TRXN_GCMS.CSTM_1_TX~L1_AMLMKT_MDWE~FRONT_OFFICE_TRXN_GCMS~CSTM_1_TX~5~select 'DQ_NN_MDW_FOT_GCMS_15','FRONT_OFFICE_TRXN_GCMS.ETL_FILEID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pk8,FRONT_OFFICE_TRXN_GCMS.CSTM_1_TX errcol   from FRONT_OFFICE_TRXN_GCMS where (FRONT_OFFICE_TRXN_GCMS.CSTM_1_TX is   null or FRONT_OFFICE_TRXN_GCMS.CSTM_1_TX = '')  ~NULL CHK~2016-07-13</v>
      </c>
    </row>
    <row r="166" spans="1:21" x14ac:dyDescent="0.2">
      <c r="A166" s="51" t="s">
        <v>29</v>
      </c>
      <c r="B166" s="57" t="s">
        <v>96</v>
      </c>
      <c r="C166" s="51" t="s">
        <v>539</v>
      </c>
      <c r="D166" s="57" t="str">
        <f t="shared" si="12"/>
        <v>FRONT_OFFICE_TRXN_GCMS.CSTM_2_TX</v>
      </c>
      <c r="E166" s="51" t="s">
        <v>522</v>
      </c>
      <c r="F166" s="63" t="s">
        <v>184</v>
      </c>
      <c r="G166" s="52" t="s">
        <v>34</v>
      </c>
      <c r="H166" s="52" t="s">
        <v>35</v>
      </c>
      <c r="I166" s="52" t="s">
        <v>171</v>
      </c>
      <c r="J166" s="61" t="s">
        <v>227</v>
      </c>
      <c r="K166" s="51"/>
      <c r="L166" s="51"/>
      <c r="M166" s="51"/>
      <c r="P166" s="54" t="s">
        <v>0</v>
      </c>
      <c r="Q166" s="55" t="s">
        <v>169</v>
      </c>
      <c r="R166" s="55" t="s">
        <v>38</v>
      </c>
      <c r="S166" s="54" t="str">
        <f t="shared" si="13"/>
        <v xml:space="preserve">select 'DQ_NN_MDW_FOT_GCMS_16','FRONT_OFFICE_TRXN_GCMS.ETL_FILEID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pk8,FRONT_OFFICE_TRXN_GCMS.CSTM_2_TX errcol   from FRONT_OFFICE_TRXN_GCMS where (FRONT_OFFICE_TRXN_GCMS.CSTM_2_TX is   null or FRONT_OFFICE_TRXN_GCMS.CSTM_2_TX = '')  </v>
      </c>
      <c r="T166" s="56" t="str">
        <f t="shared" si="14"/>
        <v>insert into dq_check_master (DQ_APP_NAME,DQ_CHECK_ID,DQ_CHECK_DESC,DQ_SRC_SCHEMA,,DQ_SRC_TBL,DQ_SRC_COL,DQ_THRESHOLD_PER,DQ_DETL_SQL,DQ_CHK_TYPE,dq_chk_created_dt)values('APP_AMLMKTE_L1','DQ_NN_MDW_FOT_GCMS_16','FRONT_OFFICE_TRXN_GCMS.CSTM_2_TX','L1_AMLMKT_MDWE','FRONT_OFFICE_TRXN_GCMS','CSTM_2_TX',5,'select 'DQ_NN_MDW_FOT_GCMS_16','FRONT_OFFICE_TRXN_GCMS.ETL_FILEID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pk8,FRONT_OFFICE_TRXN_GCMS.CSTM_2_TX errcol   from FRONT_OFFICE_TRXN_GCMS where (FRONT_OFFICE_TRXN_GCMS.CSTM_2_TX is   null or FRONT_OFFICE_TRXN_GCMS.CSTM_2_TX = '')  ','NULL CHK','2016-07-13');</v>
      </c>
      <c r="U166" s="56" t="str">
        <f t="shared" si="11"/>
        <v>APP_AMLMKTE_L1~DQ_NN_MDW_FOT_GCMS_16~FRONT_OFFICE_TRXN_GCMS.CSTM_2_TX~L1_AMLMKT_MDWE~FRONT_OFFICE_TRXN_GCMS~CSTM_2_TX~5~select 'DQ_NN_MDW_FOT_GCMS_16','FRONT_OFFICE_TRXN_GCMS.ETL_FILEID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pk8,FRONT_OFFICE_TRXN_GCMS.CSTM_2_TX errcol   from FRONT_OFFICE_TRXN_GCMS where (FRONT_OFFICE_TRXN_GCMS.CSTM_2_TX is   null or FRONT_OFFICE_TRXN_GCMS.CSTM_2_TX = '')  ~NULL CHK~2016-07-13</v>
      </c>
    </row>
    <row r="167" spans="1:21" x14ac:dyDescent="0.2">
      <c r="A167" s="51" t="s">
        <v>29</v>
      </c>
      <c r="B167" s="57" t="s">
        <v>96</v>
      </c>
      <c r="C167" s="51" t="s">
        <v>540</v>
      </c>
      <c r="D167" s="57" t="str">
        <f t="shared" si="12"/>
        <v>FRONT_OFFICE_TRXN_GCMS.CSTM_4_TX</v>
      </c>
      <c r="E167" s="51" t="s">
        <v>522</v>
      </c>
      <c r="F167" s="63" t="s">
        <v>221</v>
      </c>
      <c r="G167" s="52" t="s">
        <v>34</v>
      </c>
      <c r="H167" s="52" t="s">
        <v>35</v>
      </c>
      <c r="I167" s="52" t="s">
        <v>171</v>
      </c>
      <c r="J167" s="61" t="s">
        <v>227</v>
      </c>
      <c r="K167" s="51"/>
      <c r="L167" s="51"/>
      <c r="M167" s="51"/>
      <c r="P167" s="54" t="s">
        <v>0</v>
      </c>
      <c r="Q167" s="55" t="s">
        <v>169</v>
      </c>
      <c r="R167" s="55" t="s">
        <v>38</v>
      </c>
      <c r="S167" s="54" t="str">
        <f t="shared" si="13"/>
        <v xml:space="preserve">select 'DQ_NN_MDW_FOT_GCMS_17','FRONT_OFFICE_TRXN_GCMS.ETL_FILEID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pk8,FRONT_OFFICE_TRXN_GCMS.CSTM_4_TX errcol   from FRONT_OFFICE_TRXN_GCMS where (FRONT_OFFICE_TRXN_GCMS.CSTM_4_TX is   null or FRONT_OFFICE_TRXN_GCMS.CSTM_4_TX = '')  </v>
      </c>
      <c r="T167" s="56" t="str">
        <f t="shared" si="14"/>
        <v>insert into dq_check_master (DQ_APP_NAME,DQ_CHECK_ID,DQ_CHECK_DESC,DQ_SRC_SCHEMA,,DQ_SRC_TBL,DQ_SRC_COL,DQ_THRESHOLD_PER,DQ_DETL_SQL,DQ_CHK_TYPE,dq_chk_created_dt)values('APP_AMLMKTE_L1','DQ_NN_MDW_FOT_GCMS_17','FRONT_OFFICE_TRXN_GCMS.CSTM_4_TX','L1_AMLMKT_MDWE','FRONT_OFFICE_TRXN_GCMS','CSTM_4_TX',5,'select 'DQ_NN_MDW_FOT_GCMS_17','FRONT_OFFICE_TRXN_GCMS.ETL_FILEID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pk8,FRONT_OFFICE_TRXN_GCMS.CSTM_4_TX errcol   from FRONT_OFFICE_TRXN_GCMS where (FRONT_OFFICE_TRXN_GCMS.CSTM_4_TX is   null or FRONT_OFFICE_TRXN_GCMS.CSTM_4_TX = '')  ','NULL CHK','2016-07-13');</v>
      </c>
      <c r="U167" s="56" t="str">
        <f t="shared" si="11"/>
        <v>APP_AMLMKTE_L1~DQ_NN_MDW_FOT_GCMS_17~FRONT_OFFICE_TRXN_GCMS.CSTM_4_TX~L1_AMLMKT_MDWE~FRONT_OFFICE_TRXN_GCMS~CSTM_4_TX~5~select 'DQ_NN_MDW_FOT_GCMS_17','FRONT_OFFICE_TRXN_GCMS.ETL_FILEID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pk8,FRONT_OFFICE_TRXN_GCMS.CSTM_4_TX errcol   from FRONT_OFFICE_TRXN_GCMS where (FRONT_OFFICE_TRXN_GCMS.CSTM_4_TX is   null or FRONT_OFFICE_TRXN_GCMS.CSTM_4_TX = '')  ~NULL CHK~2016-07-13</v>
      </c>
    </row>
    <row r="168" spans="1:21" x14ac:dyDescent="0.2">
      <c r="A168" s="51" t="s">
        <v>29</v>
      </c>
      <c r="B168" s="57" t="s">
        <v>96</v>
      </c>
      <c r="C168" s="51" t="s">
        <v>541</v>
      </c>
      <c r="D168" s="57" t="str">
        <f t="shared" si="12"/>
        <v>FRONT_OFFICE_TRXN_GCMS.FRGN_TRXN_FL</v>
      </c>
      <c r="E168" s="51" t="s">
        <v>522</v>
      </c>
      <c r="F168" s="51" t="s">
        <v>254</v>
      </c>
      <c r="G168" s="52" t="s">
        <v>34</v>
      </c>
      <c r="H168" s="52" t="s">
        <v>35</v>
      </c>
      <c r="I168" s="52" t="s">
        <v>171</v>
      </c>
      <c r="J168" s="61" t="s">
        <v>227</v>
      </c>
      <c r="K168" s="51"/>
      <c r="L168" s="51"/>
      <c r="M168" s="51"/>
      <c r="P168" s="54" t="s">
        <v>0</v>
      </c>
      <c r="Q168" s="55" t="s">
        <v>169</v>
      </c>
      <c r="R168" s="55" t="s">
        <v>38</v>
      </c>
      <c r="S168" s="54" t="str">
        <f t="shared" si="13"/>
        <v xml:space="preserve">select 'DQ_NN_MDW_FOT_GCMS_18','FRONT_OFFICE_TRXN_GCMS.ETL_FILEID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pk8,FRONT_OFFICE_TRXN_GCMS.FRGN_TRXN_FL errcol   from FRONT_OFFICE_TRXN_GCMS where (FRONT_OFFICE_TRXN_GCMS.FRGN_TRXN_FL is   null or FRONT_OFFICE_TRXN_GCMS.FRGN_TRXN_FL = '')  </v>
      </c>
      <c r="T168" s="56" t="str">
        <f t="shared" si="14"/>
        <v>insert into dq_check_master (DQ_APP_NAME,DQ_CHECK_ID,DQ_CHECK_DESC,DQ_SRC_SCHEMA,,DQ_SRC_TBL,DQ_SRC_COL,DQ_THRESHOLD_PER,DQ_DETL_SQL,DQ_CHK_TYPE,dq_chk_created_dt)values('APP_AMLMKTE_L1','DQ_NN_MDW_FOT_GCMS_18','FRONT_OFFICE_TRXN_GCMS.FRGN_TRXN_FL','L1_AMLMKT_MDWE','FRONT_OFFICE_TRXN_GCMS','FRGN_TRXN_FL',5,'select 'DQ_NN_MDW_FOT_GCMS_18','FRONT_OFFICE_TRXN_GCMS.ETL_FILEID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pk8,FRONT_OFFICE_TRXN_GCMS.FRGN_TRXN_FL errcol   from FRONT_OFFICE_TRXN_GCMS where (FRONT_OFFICE_TRXN_GCMS.FRGN_TRXN_FL is   null or FRONT_OFFICE_TRXN_GCMS.FRGN_TRXN_FL = '')  ','NULL CHK','2016-07-13');</v>
      </c>
      <c r="U168" s="56" t="str">
        <f t="shared" si="11"/>
        <v>APP_AMLMKTE_L1~DQ_NN_MDW_FOT_GCMS_18~FRONT_OFFICE_TRXN_GCMS.FRGN_TRXN_FL~L1_AMLMKT_MDWE~FRONT_OFFICE_TRXN_GCMS~FRGN_TRXN_FL~5~select 'DQ_NN_MDW_FOT_GCMS_18','FRONT_OFFICE_TRXN_GCMS.ETL_FILEID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pk8,FRONT_OFFICE_TRXN_GCMS.FRGN_TRXN_FL errcol   from FRONT_OFFICE_TRXN_GCMS where (FRONT_OFFICE_TRXN_GCMS.FRGN_TRXN_FL is   null or FRONT_OFFICE_TRXN_GCMS.FRGN_TRXN_FL = '')  ~NULL CHK~2016-07-13</v>
      </c>
    </row>
    <row r="169" spans="1:21" x14ac:dyDescent="0.2">
      <c r="A169" s="51" t="s">
        <v>29</v>
      </c>
      <c r="B169" s="57" t="s">
        <v>96</v>
      </c>
      <c r="C169" s="51" t="s">
        <v>542</v>
      </c>
      <c r="D169" s="57" t="str">
        <f t="shared" si="12"/>
        <v>FRONT_OFFICE_TRXN_GCMS.ETL_FILEID</v>
      </c>
      <c r="E169" s="51" t="s">
        <v>522</v>
      </c>
      <c r="F169" s="51" t="s">
        <v>34</v>
      </c>
      <c r="G169" s="52" t="s">
        <v>34</v>
      </c>
      <c r="H169" s="52" t="s">
        <v>35</v>
      </c>
      <c r="I169" s="52" t="s">
        <v>171</v>
      </c>
      <c r="J169" s="61" t="s">
        <v>227</v>
      </c>
      <c r="K169" s="51"/>
      <c r="L169" s="51"/>
      <c r="M169" s="51"/>
      <c r="P169" s="54" t="s">
        <v>0</v>
      </c>
      <c r="Q169" s="55" t="s">
        <v>169</v>
      </c>
      <c r="R169" s="55" t="s">
        <v>38</v>
      </c>
      <c r="S169" s="54" t="str">
        <f t="shared" si="13"/>
        <v xml:space="preserve">select 'DQ_NN_MDW_FOT_GCMS_19','FRONT_OFFICE_TRXN_GCMS.ETL_FILEID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pk8,FRONT_OFFICE_TRXN_GCMS.ETL_FILEID errcol   from FRONT_OFFICE_TRXN_GCMS where (FRONT_OFFICE_TRXN_GCMS.ETL_FILEID is   null or FRONT_OFFICE_TRXN_GCMS.ETL_FILEID = '')  </v>
      </c>
      <c r="T169" s="56" t="str">
        <f t="shared" si="14"/>
        <v>insert into dq_check_master (DQ_APP_NAME,DQ_CHECK_ID,DQ_CHECK_DESC,DQ_SRC_SCHEMA,,DQ_SRC_TBL,DQ_SRC_COL,DQ_THRESHOLD_PER,DQ_DETL_SQL,DQ_CHK_TYPE,dq_chk_created_dt)values('APP_AMLMKTE_L1','DQ_NN_MDW_FOT_GCMS_19','FRONT_OFFICE_TRXN_GCMS.ETL_FILEID','L1_AMLMKT_MDWE','FRONT_OFFICE_TRXN_GCMS','ETL_FILEID',5,'select 'DQ_NN_MDW_FOT_GCMS_19','FRONT_OFFICE_TRXN_GCMS.ETL_FILEID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pk8,FRONT_OFFICE_TRXN_GCMS.ETL_FILEID errcol   from FRONT_OFFICE_TRXN_GCMS where (FRONT_OFFICE_TRXN_GCMS.ETL_FILEID is   null or FRONT_OFFICE_TRXN_GCMS.ETL_FILEID = '')  ','NULL CHK','2016-07-13');</v>
      </c>
      <c r="U169" s="56" t="str">
        <f t="shared" si="11"/>
        <v>APP_AMLMKTE_L1~DQ_NN_MDW_FOT_GCMS_19~FRONT_OFFICE_TRXN_GCMS.ETL_FILEID~L1_AMLMKT_MDWE~FRONT_OFFICE_TRXN_GCMS~ETL_FILEID~5~select 'DQ_NN_MDW_FOT_GCMS_19','FRONT_OFFICE_TRXN_GCMS.ETL_FILEID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pk8,FRONT_OFFICE_TRXN_GCMS.ETL_FILEID errcol   from FRONT_OFFICE_TRXN_GCMS where (FRONT_OFFICE_TRXN_GCMS.ETL_FILEID is   null or FRONT_OFFICE_TRXN_GCMS.ETL_FILEID = '')  ~NULL CHK~2016-07-13</v>
      </c>
    </row>
    <row r="170" spans="1:21" x14ac:dyDescent="0.2">
      <c r="A170" s="51" t="s">
        <v>29</v>
      </c>
      <c r="B170" s="57" t="s">
        <v>96</v>
      </c>
      <c r="C170" s="51" t="s">
        <v>543</v>
      </c>
      <c r="D170" s="57" t="str">
        <f t="shared" si="12"/>
        <v>FRONT_OFFICE_TRXN_GCMS.ETL_BATCHID</v>
      </c>
      <c r="E170" s="51" t="s">
        <v>522</v>
      </c>
      <c r="F170" s="51" t="s">
        <v>35</v>
      </c>
      <c r="G170" s="52" t="s">
        <v>34</v>
      </c>
      <c r="H170" s="52" t="s">
        <v>35</v>
      </c>
      <c r="I170" s="52" t="s">
        <v>171</v>
      </c>
      <c r="J170" s="61" t="s">
        <v>227</v>
      </c>
      <c r="K170" s="51"/>
      <c r="L170" s="51"/>
      <c r="M170" s="51"/>
      <c r="P170" s="54" t="s">
        <v>0</v>
      </c>
      <c r="Q170" s="55" t="s">
        <v>169</v>
      </c>
      <c r="R170" s="55" t="s">
        <v>38</v>
      </c>
      <c r="S170" s="54" t="str">
        <f t="shared" si="13"/>
        <v xml:space="preserve">select 'DQ_NN_MDW_FOT_GCMS_20','FRONT_OFFICE_TRXN_GCMS.ETL_FILEID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pk8,FRONT_OFFICE_TRXN_GCMS.ETL_BATCHID errcol   from FRONT_OFFICE_TRXN_GCMS where (FRONT_OFFICE_TRXN_GCMS.ETL_BATCHID is   null or FRONT_OFFICE_TRXN_GCMS.ETL_BATCHID = '')  </v>
      </c>
      <c r="T170" s="56" t="str">
        <f t="shared" si="14"/>
        <v>insert into dq_check_master (DQ_APP_NAME,DQ_CHECK_ID,DQ_CHECK_DESC,DQ_SRC_SCHEMA,,DQ_SRC_TBL,DQ_SRC_COL,DQ_THRESHOLD_PER,DQ_DETL_SQL,DQ_CHK_TYPE,dq_chk_created_dt)values('APP_AMLMKTE_L1','DQ_NN_MDW_FOT_GCMS_20','FRONT_OFFICE_TRXN_GCMS.ETL_BATCHID','L1_AMLMKT_MDWE','FRONT_OFFICE_TRXN_GCMS','ETL_BATCHID',5,'select 'DQ_NN_MDW_FOT_GCMS_20','FRONT_OFFICE_TRXN_GCMS.ETL_FILEID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pk8,FRONT_OFFICE_TRXN_GCMS.ETL_BATCHID errcol   from FRONT_OFFICE_TRXN_GCMS where (FRONT_OFFICE_TRXN_GCMS.ETL_BATCHID is   null or FRONT_OFFICE_TRXN_GCMS.ETL_BATCHID = '')  ','NULL CHK','2016-07-13');</v>
      </c>
      <c r="U170" s="56" t="str">
        <f t="shared" si="11"/>
        <v>APP_AMLMKTE_L1~DQ_NN_MDW_FOT_GCMS_20~FRONT_OFFICE_TRXN_GCMS.ETL_BATCHID~L1_AMLMKT_MDWE~FRONT_OFFICE_TRXN_GCMS~ETL_BATCHID~5~select 'DQ_NN_MDW_FOT_GCMS_20','FRONT_OFFICE_TRXN_GCMS.ETL_FILEID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pk8,FRONT_OFFICE_TRXN_GCMS.ETL_BATCHID errcol   from FRONT_OFFICE_TRXN_GCMS where (FRONT_OFFICE_TRXN_GCMS.ETL_BATCHID is   null or FRONT_OFFICE_TRXN_GCMS.ETL_BATCHID = '')  ~NULL CHK~2016-07-13</v>
      </c>
    </row>
    <row r="171" spans="1:21" x14ac:dyDescent="0.2">
      <c r="A171" s="51" t="s">
        <v>29</v>
      </c>
      <c r="B171" s="57" t="s">
        <v>96</v>
      </c>
      <c r="C171" s="51" t="s">
        <v>544</v>
      </c>
      <c r="D171" s="57" t="str">
        <f t="shared" si="12"/>
        <v>FRONT_OFFICE_TRXN_GCMS.PART_KEY</v>
      </c>
      <c r="E171" s="51" t="s">
        <v>522</v>
      </c>
      <c r="F171" s="104" t="s">
        <v>520</v>
      </c>
      <c r="G171" s="52" t="s">
        <v>34</v>
      </c>
      <c r="H171" s="52" t="s">
        <v>35</v>
      </c>
      <c r="I171" s="52" t="s">
        <v>171</v>
      </c>
      <c r="J171" s="61" t="s">
        <v>227</v>
      </c>
      <c r="K171" s="51"/>
      <c r="L171" s="51"/>
      <c r="M171" s="51"/>
      <c r="P171" s="54" t="s">
        <v>0</v>
      </c>
      <c r="Q171" s="55" t="s">
        <v>169</v>
      </c>
      <c r="R171" s="55" t="s">
        <v>38</v>
      </c>
      <c r="S171" s="54" t="str">
        <f t="shared" si="13"/>
        <v xml:space="preserve">select 'DQ_NN_MDW_FOT_GCMS_21','FRONT_OFFICE_TRXN_GCMS.ETL_FILEID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pk8,FRONT_OFFICE_TRXN_GCMS.PART_KEY errcol   from FRONT_OFFICE_TRXN_GCMS where (FRONT_OFFICE_TRXN_GCMS.PART_KEY is   null or FRONT_OFFICE_TRXN_GCMS.PART_KEY = '')  </v>
      </c>
      <c r="T171" s="56" t="str">
        <f t="shared" si="14"/>
        <v>insert into dq_check_master (DQ_APP_NAME,DQ_CHECK_ID,DQ_CHECK_DESC,DQ_SRC_SCHEMA,,DQ_SRC_TBL,DQ_SRC_COL,DQ_THRESHOLD_PER,DQ_DETL_SQL,DQ_CHK_TYPE,dq_chk_created_dt)values('APP_AMLMKTE_L1','DQ_NN_MDW_FOT_GCMS_21','FRONT_OFFICE_TRXN_GCMS.PART_KEY','L1_AMLMKT_MDWE','FRONT_OFFICE_TRXN_GCMS','PART_KEY',5,'select 'DQ_NN_MDW_FOT_GCMS_21','FRONT_OFFICE_TRXN_GCMS.ETL_FILEID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pk8,FRONT_OFFICE_TRXN_GCMS.PART_KEY errcol   from FRONT_OFFICE_TRXN_GCMS where (FRONT_OFFICE_TRXN_GCMS.PART_KEY is   null or FRONT_OFFICE_TRXN_GCMS.PART_KEY = '')  ','NULL CHK','2016-07-13');</v>
      </c>
      <c r="U171" s="56" t="str">
        <f t="shared" si="11"/>
        <v>APP_AMLMKTE_L1~DQ_NN_MDW_FOT_GCMS_21~FRONT_OFFICE_TRXN_GCMS.PART_KEY~L1_AMLMKT_MDWE~FRONT_OFFICE_TRXN_GCMS~PART_KEY~5~select 'DQ_NN_MDW_FOT_GCMS_21','FRONT_OFFICE_TRXN_GCMS.ETL_FILEID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pk8,FRONT_OFFICE_TRXN_GCMS.PART_KEY errcol   from FRONT_OFFICE_TRXN_GCMS where (FRONT_OFFICE_TRXN_GCMS.PART_KEY is   null or FRONT_OFFICE_TRXN_GCMS.PART_KEY = '')  ~NULL CHK~2016-07-13</v>
      </c>
    </row>
    <row r="172" spans="1:21" x14ac:dyDescent="0.2">
      <c r="U172" s="56" t="str">
        <f t="shared" si="11"/>
        <v>~~~~~~~~~</v>
      </c>
    </row>
    <row r="173" spans="1:21" x14ac:dyDescent="0.2">
      <c r="U173" s="56" t="str">
        <f t="shared" si="11"/>
        <v>~~~~~~~~~</v>
      </c>
    </row>
    <row r="174" spans="1:21" x14ac:dyDescent="0.2">
      <c r="A174" s="51" t="s">
        <v>29</v>
      </c>
      <c r="B174" s="57" t="s">
        <v>96</v>
      </c>
      <c r="C174" s="51" t="s">
        <v>545</v>
      </c>
      <c r="D174" s="57" t="str">
        <f t="shared" ref="D174:D188" si="15">CONCATENATE(E174,".",F174)</f>
        <v>FRONT_OFFICE_TRXN_PARTY_GCMS.FO_TRXN_INTRL_ID</v>
      </c>
      <c r="E174" s="51" t="s">
        <v>523</v>
      </c>
      <c r="F174" s="61" t="s">
        <v>260</v>
      </c>
      <c r="G174" s="52" t="s">
        <v>34</v>
      </c>
      <c r="H174" s="52" t="s">
        <v>35</v>
      </c>
      <c r="I174" s="52" t="s">
        <v>171</v>
      </c>
      <c r="J174" s="61" t="s">
        <v>260</v>
      </c>
      <c r="K174" s="51" t="s">
        <v>261</v>
      </c>
      <c r="L174" s="51"/>
      <c r="M174" s="51"/>
      <c r="P174" s="54" t="s">
        <v>0</v>
      </c>
      <c r="Q174" s="55" t="s">
        <v>169</v>
      </c>
      <c r="R174" s="55" t="s">
        <v>38</v>
      </c>
      <c r="S174" s="54" t="str">
        <f t="shared" ref="S174:S188" si="16">"select '"&amp;C174&amp;"','"&amp;IF(LEN(G174)=0,"-",CONCATENATE(E174,".",G174))&amp;IF(LEN(H174)=0,""," ,"&amp;E174&amp;"."&amp;H174)&amp;IF(LEN(I174)=0,""," ,"&amp;E174&amp;"."&amp;I174)&amp;IF(LEN(J174)=0,""," ,"&amp;E174&amp;"."&amp;J174)&amp;IF(LEN(K174)=0,""," ,"&amp;E174&amp;"."&amp;K174)&amp;IF(LEN(L174)=0,""," ,"&amp;E174&amp;"."&amp;L174)&amp;IF(LEN(M174)=0,""," ,"&amp;E174&amp;"."&amp;M174)&amp;IF(LEN(N174)=0,""," ,"&amp;E174&amp;"."&amp;N174)&amp;"' pknames ,"&amp;IF(LEN(G174)=0,"'-'",CONCATENATE(E174,".",G174))&amp;" pk1,"&amp;IF(LEN(H174)=0,"'-'",CONCATENATE(E174,".",H174))&amp;" PK2,"&amp;IF(LEN(I174)=0,"'-'",CONCATENATE(E174,".",I174))&amp;" pk3,"&amp;IF(LEN(J174)=0,"'-'",CONCATENATE(E174,".",J174))&amp;" pk4,"&amp;IF(LEN(K174)=0,"'-'",CONCATENATE(E174,".",K174))&amp;" pk5,"&amp;IF(LEN(L174)=0,"'-'",CONCATENATE(E174,".",L174))&amp;" pk6,"&amp;IF(LEN(M174)=0,"'-'",CONCATENATE(E174,".",M174))&amp;" pk7,"&amp;IF(LEN(N174)=0,"'-'",CONCATENATE(E174,".",N174))&amp;" pk8,"&amp;E174&amp;"."&amp;F174&amp;" errcol   from "&amp;E174&amp;" where ("&amp;E174&amp;"."&amp;F174&amp;" is   null or "&amp;E174&amp;"."&amp;F174&amp;" = '')  "</f>
        <v xml:space="preserve">select 'DQ_NN_MDW_FOTP_GCMS_1','FRONT_OFFICE_TRXN_PARTY_GCMS.ETL_FILEID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pk8,FRONT_OFFICE_TRXN_PARTY_GCMS.FO_TRXN_INTRL_ID errcol   from FRONT_OFFICE_TRXN_PARTY_GCMS where (FRONT_OFFICE_TRXN_PARTY_GCMS.FO_TRXN_INTRL_ID is   null or FRONT_OFFICE_TRXN_PARTY_GCMS.FO_TRXN_INTRL_ID = '')  </v>
      </c>
      <c r="T174" s="56" t="str">
        <f t="shared" ref="T174:T188" si="17">"insert into dq_check_master (DQ_APP_NAME,DQ_CHECK_ID,DQ_CHECK_DESC,DQ_SRC_SCHEMA,,DQ_SRC_TBL,DQ_SRC_COL,DQ_THRESHOLD_PER,"&amp;"DQ_DETL_SQL,DQ_CHK_TYPE,dq_chk_created_dt)values("&amp;"'"&amp;A174&amp;"',"&amp;"'"&amp;C174&amp;"','"&amp;D174&amp;"','"&amp;B174&amp;"','"&amp;E174&amp;"','"&amp;F174&amp;"',"&amp;R174&amp;",'"&amp;S174&amp;"','"&amp;P174&amp;"','"&amp;Q174&amp;"');"</f>
        <v>insert into dq_check_master (DQ_APP_NAME,DQ_CHECK_ID,DQ_CHECK_DESC,DQ_SRC_SCHEMA,,DQ_SRC_TBL,DQ_SRC_COL,DQ_THRESHOLD_PER,DQ_DETL_SQL,DQ_CHK_TYPE,dq_chk_created_dt)values('APP_AMLMKTE_L1','DQ_NN_MDW_FOTP_GCMS_1','FRONT_OFFICE_TRXN_PARTY_GCMS.FO_TRXN_INTRL_ID','L1_AMLMKT_MDWE','FRONT_OFFICE_TRXN_PARTY_GCMS','FO_TRXN_INTRL_ID',5,'select 'DQ_NN_MDW_FOTP_GCMS_1','FRONT_OFFICE_TRXN_PARTY_GCMS.ETL_FILEID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pk8,FRONT_OFFICE_TRXN_PARTY_GCMS.FO_TRXN_INTRL_ID errcol   from FRONT_OFFICE_TRXN_PARTY_GCMS where (FRONT_OFFICE_TRXN_PARTY_GCMS.FO_TRXN_INTRL_ID is   null or FRONT_OFFICE_TRXN_PARTY_GCMS.FO_TRXN_INTRL_ID = '')  ','NULL CHK','2016-07-13');</v>
      </c>
      <c r="U174" s="56" t="str">
        <f t="shared" si="11"/>
        <v>APP_AMLMKTE_L1~DQ_NN_MDW_FOTP_GCMS_1~FRONT_OFFICE_TRXN_PARTY_GCMS.FO_TRXN_INTRL_ID~L1_AMLMKT_MDWE~FRONT_OFFICE_TRXN_PARTY_GCMS~FO_TRXN_INTRL_ID~5~select 'DQ_NN_MDW_FOTP_GCMS_1','FRONT_OFFICE_TRXN_PARTY_GCMS.ETL_FILEID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pk8,FRONT_OFFICE_TRXN_PARTY_GCMS.FO_TRXN_INTRL_ID errcol   from FRONT_OFFICE_TRXN_PARTY_GCMS where (FRONT_OFFICE_TRXN_PARTY_GCMS.FO_TRXN_INTRL_ID is   null or FRONT_OFFICE_TRXN_PARTY_GCMS.FO_TRXN_INTRL_ID = '')  ~NULL CHK~2016-07-13</v>
      </c>
    </row>
    <row r="175" spans="1:21" x14ac:dyDescent="0.2">
      <c r="A175" s="51" t="s">
        <v>29</v>
      </c>
      <c r="B175" s="57" t="s">
        <v>96</v>
      </c>
      <c r="C175" s="51" t="s">
        <v>546</v>
      </c>
      <c r="D175" s="57" t="str">
        <f t="shared" si="15"/>
        <v>FRONT_OFFICE_TRXN_PARTY_GCMS.FO_TRXN_PARTY_ROLE_CD</v>
      </c>
      <c r="E175" s="51" t="s">
        <v>523</v>
      </c>
      <c r="F175" s="61" t="s">
        <v>261</v>
      </c>
      <c r="G175" s="52" t="s">
        <v>34</v>
      </c>
      <c r="H175" s="52" t="s">
        <v>35</v>
      </c>
      <c r="I175" s="52" t="s">
        <v>171</v>
      </c>
      <c r="J175" s="61" t="s">
        <v>260</v>
      </c>
      <c r="K175" s="51" t="s">
        <v>261</v>
      </c>
      <c r="L175" s="51"/>
      <c r="M175" s="51"/>
      <c r="P175" s="54" t="s">
        <v>0</v>
      </c>
      <c r="Q175" s="55" t="s">
        <v>169</v>
      </c>
      <c r="R175" s="55" t="s">
        <v>38</v>
      </c>
      <c r="S175" s="54" t="str">
        <f t="shared" si="16"/>
        <v xml:space="preserve">select 'DQ_NN_MDW_FOTP_GCMS_2','FRONT_OFFICE_TRXN_PARTY_GCMS.ETL_FILEID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pk8,FRONT_OFFICE_TRXN_PARTY_GCMS.FO_TRXN_PARTY_ROLE_CD errcol   from FRONT_OFFICE_TRXN_PARTY_GCMS where (FRONT_OFFICE_TRXN_PARTY_GCMS.FO_TRXN_PARTY_ROLE_CD is   null or FRONT_OFFICE_TRXN_PARTY_GCMS.FO_TRXN_PARTY_ROLE_CD = '')  </v>
      </c>
      <c r="T175" s="56" t="str">
        <f t="shared" si="17"/>
        <v>insert into dq_check_master (DQ_APP_NAME,DQ_CHECK_ID,DQ_CHECK_DESC,DQ_SRC_SCHEMA,,DQ_SRC_TBL,DQ_SRC_COL,DQ_THRESHOLD_PER,DQ_DETL_SQL,DQ_CHK_TYPE,dq_chk_created_dt)values('APP_AMLMKTE_L1','DQ_NN_MDW_FOTP_GCMS_2','FRONT_OFFICE_TRXN_PARTY_GCMS.FO_TRXN_PARTY_ROLE_CD','L1_AMLMKT_MDWE','FRONT_OFFICE_TRXN_PARTY_GCMS','FO_TRXN_PARTY_ROLE_CD',5,'select 'DQ_NN_MDW_FOTP_GCMS_2','FRONT_OFFICE_TRXN_PARTY_GCMS.ETL_FILEID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pk8,FRONT_OFFICE_TRXN_PARTY_GCMS.FO_TRXN_PARTY_ROLE_CD errcol   from FRONT_OFFICE_TRXN_PARTY_GCMS where (FRONT_OFFICE_TRXN_PARTY_GCMS.FO_TRXN_PARTY_ROLE_CD is   null or FRONT_OFFICE_TRXN_PARTY_GCMS.FO_TRXN_PARTY_ROLE_CD = '')  ','NULL CHK','2016-07-13');</v>
      </c>
      <c r="U175" s="56" t="str">
        <f t="shared" si="11"/>
        <v>APP_AMLMKTE_L1~DQ_NN_MDW_FOTP_GCMS_2~FRONT_OFFICE_TRXN_PARTY_GCMS.FO_TRXN_PARTY_ROLE_CD~L1_AMLMKT_MDWE~FRONT_OFFICE_TRXN_PARTY_GCMS~FO_TRXN_PARTY_ROLE_CD~5~select 'DQ_NN_MDW_FOTP_GCMS_2','FRONT_OFFICE_TRXN_PARTY_GCMS.ETL_FILEID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pk8,FRONT_OFFICE_TRXN_PARTY_GCMS.FO_TRXN_PARTY_ROLE_CD errcol   from FRONT_OFFICE_TRXN_PARTY_GCMS where (FRONT_OFFICE_TRXN_PARTY_GCMS.FO_TRXN_PARTY_ROLE_CD is   null or FRONT_OFFICE_TRXN_PARTY_GCMS.FO_TRXN_PARTY_ROLE_CD = '')  ~NULL CHK~2016-07-13</v>
      </c>
    </row>
    <row r="176" spans="1:21" x14ac:dyDescent="0.2">
      <c r="A176" s="51" t="s">
        <v>29</v>
      </c>
      <c r="B176" s="57" t="s">
        <v>96</v>
      </c>
      <c r="C176" s="51" t="s">
        <v>547</v>
      </c>
      <c r="D176" s="57" t="str">
        <f t="shared" si="15"/>
        <v>FRONT_OFFICE_TRXN_PARTY_GCMS.PARTY_SEQ_NB</v>
      </c>
      <c r="E176" s="51" t="s">
        <v>523</v>
      </c>
      <c r="F176" s="61" t="s">
        <v>264</v>
      </c>
      <c r="G176" s="52" t="s">
        <v>34</v>
      </c>
      <c r="H176" s="52" t="s">
        <v>35</v>
      </c>
      <c r="I176" s="52" t="s">
        <v>171</v>
      </c>
      <c r="J176" s="61" t="s">
        <v>260</v>
      </c>
      <c r="K176" s="51" t="s">
        <v>261</v>
      </c>
      <c r="L176" s="51"/>
      <c r="M176" s="51"/>
      <c r="P176" s="54" t="s">
        <v>0</v>
      </c>
      <c r="Q176" s="55" t="s">
        <v>169</v>
      </c>
      <c r="R176" s="55" t="s">
        <v>38</v>
      </c>
      <c r="S176" s="54" t="str">
        <f t="shared" si="16"/>
        <v xml:space="preserve">select 'DQ_NN_MDW_FOTP_GCMS_3','FRONT_OFFICE_TRXN_PARTY_GCMS.ETL_FILEID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pk8,FRONT_OFFICE_TRXN_PARTY_GCMS.PARTY_SEQ_NB errcol   from FRONT_OFFICE_TRXN_PARTY_GCMS where (FRONT_OFFICE_TRXN_PARTY_GCMS.PARTY_SEQ_NB is   null or FRONT_OFFICE_TRXN_PARTY_GCMS.PARTY_SEQ_NB = '')  </v>
      </c>
      <c r="T176" s="56" t="str">
        <f t="shared" si="17"/>
        <v>insert into dq_check_master (DQ_APP_NAME,DQ_CHECK_ID,DQ_CHECK_DESC,DQ_SRC_SCHEMA,,DQ_SRC_TBL,DQ_SRC_COL,DQ_THRESHOLD_PER,DQ_DETL_SQL,DQ_CHK_TYPE,dq_chk_created_dt)values('APP_AMLMKTE_L1','DQ_NN_MDW_FOTP_GCMS_3','FRONT_OFFICE_TRXN_PARTY_GCMS.PARTY_SEQ_NB','L1_AMLMKT_MDWE','FRONT_OFFICE_TRXN_PARTY_GCMS','PARTY_SEQ_NB',5,'select 'DQ_NN_MDW_FOTP_GCMS_3','FRONT_OFFICE_TRXN_PARTY_GCMS.ETL_FILEID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pk8,FRONT_OFFICE_TRXN_PARTY_GCMS.PARTY_SEQ_NB errcol   from FRONT_OFFICE_TRXN_PARTY_GCMS where (FRONT_OFFICE_TRXN_PARTY_GCMS.PARTY_SEQ_NB is   null or FRONT_OFFICE_TRXN_PARTY_GCMS.PARTY_SEQ_NB = '')  ','NULL CHK','2016-07-13');</v>
      </c>
      <c r="U176" s="56" t="str">
        <f t="shared" si="11"/>
        <v>APP_AMLMKTE_L1~DQ_NN_MDW_FOTP_GCMS_3~FRONT_OFFICE_TRXN_PARTY_GCMS.PARTY_SEQ_NB~L1_AMLMKT_MDWE~FRONT_OFFICE_TRXN_PARTY_GCMS~PARTY_SEQ_NB~5~select 'DQ_NN_MDW_FOTP_GCMS_3','FRONT_OFFICE_TRXN_PARTY_GCMS.ETL_FILEID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pk8,FRONT_OFFICE_TRXN_PARTY_GCMS.PARTY_SEQ_NB errcol   from FRONT_OFFICE_TRXN_PARTY_GCMS where (FRONT_OFFICE_TRXN_PARTY_GCMS.PARTY_SEQ_NB is   null or FRONT_OFFICE_TRXN_PARTY_GCMS.PARTY_SEQ_NB = '')  ~NULL CHK~2016-07-13</v>
      </c>
    </row>
    <row r="177" spans="1:21" x14ac:dyDescent="0.2">
      <c r="A177" s="51" t="s">
        <v>29</v>
      </c>
      <c r="B177" s="57" t="s">
        <v>96</v>
      </c>
      <c r="C177" s="51" t="s">
        <v>548</v>
      </c>
      <c r="D177" s="57" t="str">
        <f t="shared" si="15"/>
        <v>FRONT_OFFICE_TRXN_PARTY_GCMS.UNKWN_PARTY_NM_FL</v>
      </c>
      <c r="E177" s="51" t="s">
        <v>523</v>
      </c>
      <c r="F177" s="61" t="s">
        <v>266</v>
      </c>
      <c r="G177" s="52" t="s">
        <v>34</v>
      </c>
      <c r="H177" s="52" t="s">
        <v>35</v>
      </c>
      <c r="I177" s="52" t="s">
        <v>171</v>
      </c>
      <c r="J177" s="61" t="s">
        <v>260</v>
      </c>
      <c r="K177" s="51" t="s">
        <v>261</v>
      </c>
      <c r="L177" s="51"/>
      <c r="M177" s="51"/>
      <c r="P177" s="54" t="s">
        <v>0</v>
      </c>
      <c r="Q177" s="55" t="s">
        <v>169</v>
      </c>
      <c r="R177" s="55" t="s">
        <v>38</v>
      </c>
      <c r="S177" s="54" t="str">
        <f t="shared" si="16"/>
        <v xml:space="preserve">select 'DQ_NN_MDW_FOTP_GCMS_4','FRONT_OFFICE_TRXN_PARTY_GCMS.ETL_FILEID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pk8,FRONT_OFFICE_TRXN_PARTY_GCMS.UNKWN_PARTY_NM_FL errcol   from FRONT_OFFICE_TRXN_PARTY_GCMS where (FRONT_OFFICE_TRXN_PARTY_GCMS.UNKWN_PARTY_NM_FL is   null or FRONT_OFFICE_TRXN_PARTY_GCMS.UNKWN_PARTY_NM_FL = '')  </v>
      </c>
      <c r="T177" s="56" t="str">
        <f t="shared" si="17"/>
        <v>insert into dq_check_master (DQ_APP_NAME,DQ_CHECK_ID,DQ_CHECK_DESC,DQ_SRC_SCHEMA,,DQ_SRC_TBL,DQ_SRC_COL,DQ_THRESHOLD_PER,DQ_DETL_SQL,DQ_CHK_TYPE,dq_chk_created_dt)values('APP_AMLMKTE_L1','DQ_NN_MDW_FOTP_GCMS_4','FRONT_OFFICE_TRXN_PARTY_GCMS.UNKWN_PARTY_NM_FL','L1_AMLMKT_MDWE','FRONT_OFFICE_TRXN_PARTY_GCMS','UNKWN_PARTY_NM_FL',5,'select 'DQ_NN_MDW_FOTP_GCMS_4','FRONT_OFFICE_TRXN_PARTY_GCMS.ETL_FILEID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pk8,FRONT_OFFICE_TRXN_PARTY_GCMS.UNKWN_PARTY_NM_FL errcol   from FRONT_OFFICE_TRXN_PARTY_GCMS where (FRONT_OFFICE_TRXN_PARTY_GCMS.UNKWN_PARTY_NM_FL is   null or FRONT_OFFICE_TRXN_PARTY_GCMS.UNKWN_PARTY_NM_FL = '')  ','NULL CHK','2016-07-13');</v>
      </c>
      <c r="U177" s="56" t="str">
        <f t="shared" si="11"/>
        <v>APP_AMLMKTE_L1~DQ_NN_MDW_FOTP_GCMS_4~FRONT_OFFICE_TRXN_PARTY_GCMS.UNKWN_PARTY_NM_FL~L1_AMLMKT_MDWE~FRONT_OFFICE_TRXN_PARTY_GCMS~UNKWN_PARTY_NM_FL~5~select 'DQ_NN_MDW_FOTP_GCMS_4','FRONT_OFFICE_TRXN_PARTY_GCMS.ETL_FILEID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pk8,FRONT_OFFICE_TRXN_PARTY_GCMS.UNKWN_PARTY_NM_FL errcol   from FRONT_OFFICE_TRXN_PARTY_GCMS where (FRONT_OFFICE_TRXN_PARTY_GCMS.UNKWN_PARTY_NM_FL is   null or FRONT_OFFICE_TRXN_PARTY_GCMS.UNKWN_PARTY_NM_FL = '')  ~NULL CHK~2016-07-13</v>
      </c>
    </row>
    <row r="178" spans="1:21" x14ac:dyDescent="0.2">
      <c r="A178" s="51" t="s">
        <v>29</v>
      </c>
      <c r="B178" s="57" t="s">
        <v>96</v>
      </c>
      <c r="C178" s="51" t="s">
        <v>549</v>
      </c>
      <c r="D178" s="57" t="str">
        <f t="shared" si="15"/>
        <v>FRONT_OFFICE_TRXN_PARTY_GCMS.PARTY_ID_TYPE_CD</v>
      </c>
      <c r="E178" s="51" t="s">
        <v>523</v>
      </c>
      <c r="F178" s="61" t="s">
        <v>268</v>
      </c>
      <c r="G178" s="52" t="s">
        <v>34</v>
      </c>
      <c r="H178" s="52" t="s">
        <v>35</v>
      </c>
      <c r="I178" s="52" t="s">
        <v>171</v>
      </c>
      <c r="J178" s="61" t="s">
        <v>260</v>
      </c>
      <c r="K178" s="51" t="s">
        <v>261</v>
      </c>
      <c r="L178" s="51"/>
      <c r="M178" s="51"/>
      <c r="P178" s="54" t="s">
        <v>0</v>
      </c>
      <c r="Q178" s="55" t="s">
        <v>169</v>
      </c>
      <c r="R178" s="55" t="s">
        <v>38</v>
      </c>
      <c r="S178" s="54" t="str">
        <f t="shared" si="16"/>
        <v xml:space="preserve">select 'DQ_NN_MDW_FOTP_GCMS_5','FRONT_OFFICE_TRXN_PARTY_GCMS.ETL_FILEID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pk8,FRONT_OFFICE_TRXN_PARTY_GCMS.PARTY_ID_TYPE_CD errcol   from FRONT_OFFICE_TRXN_PARTY_GCMS where (FRONT_OFFICE_TRXN_PARTY_GCMS.PARTY_ID_TYPE_CD is   null or FRONT_OFFICE_TRXN_PARTY_GCMS.PARTY_ID_TYPE_CD = '')  </v>
      </c>
      <c r="T178" s="56" t="str">
        <f t="shared" si="17"/>
        <v>insert into dq_check_master (DQ_APP_NAME,DQ_CHECK_ID,DQ_CHECK_DESC,DQ_SRC_SCHEMA,,DQ_SRC_TBL,DQ_SRC_COL,DQ_THRESHOLD_PER,DQ_DETL_SQL,DQ_CHK_TYPE,dq_chk_created_dt)values('APP_AMLMKTE_L1','DQ_NN_MDW_FOTP_GCMS_5','FRONT_OFFICE_TRXN_PARTY_GCMS.PARTY_ID_TYPE_CD','L1_AMLMKT_MDWE','FRONT_OFFICE_TRXN_PARTY_GCMS','PARTY_ID_TYPE_CD',5,'select 'DQ_NN_MDW_FOTP_GCMS_5','FRONT_OFFICE_TRXN_PARTY_GCMS.ETL_FILEID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pk8,FRONT_OFFICE_TRXN_PARTY_GCMS.PARTY_ID_TYPE_CD errcol   from FRONT_OFFICE_TRXN_PARTY_GCMS where (FRONT_OFFICE_TRXN_PARTY_GCMS.PARTY_ID_TYPE_CD is   null or FRONT_OFFICE_TRXN_PARTY_GCMS.PARTY_ID_TYPE_CD = '')  ','NULL CHK','2016-07-13');</v>
      </c>
      <c r="U178" s="56" t="str">
        <f t="shared" si="11"/>
        <v>APP_AMLMKTE_L1~DQ_NN_MDW_FOTP_GCMS_5~FRONT_OFFICE_TRXN_PARTY_GCMS.PARTY_ID_TYPE_CD~L1_AMLMKT_MDWE~FRONT_OFFICE_TRXN_PARTY_GCMS~PARTY_ID_TYPE_CD~5~select 'DQ_NN_MDW_FOTP_GCMS_5','FRONT_OFFICE_TRXN_PARTY_GCMS.ETL_FILEID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pk8,FRONT_OFFICE_TRXN_PARTY_GCMS.PARTY_ID_TYPE_CD errcol   from FRONT_OFFICE_TRXN_PARTY_GCMS where (FRONT_OFFICE_TRXN_PARTY_GCMS.PARTY_ID_TYPE_CD is   null or FRONT_OFFICE_TRXN_PARTY_GCMS.PARTY_ID_TYPE_CD = '')  ~NULL CHK~2016-07-13</v>
      </c>
    </row>
    <row r="179" spans="1:21" x14ac:dyDescent="0.2">
      <c r="A179" s="51" t="s">
        <v>29</v>
      </c>
      <c r="B179" s="57" t="s">
        <v>96</v>
      </c>
      <c r="C179" s="51" t="s">
        <v>550</v>
      </c>
      <c r="D179" s="57" t="str">
        <f t="shared" si="15"/>
        <v>FRONT_OFFICE_TRXN_PARTY_GCMS.INTRL_ACCT_FL</v>
      </c>
      <c r="E179" s="51" t="s">
        <v>523</v>
      </c>
      <c r="F179" s="61" t="s">
        <v>270</v>
      </c>
      <c r="G179" s="52" t="s">
        <v>34</v>
      </c>
      <c r="H179" s="52" t="s">
        <v>35</v>
      </c>
      <c r="I179" s="52" t="s">
        <v>171</v>
      </c>
      <c r="J179" s="61" t="s">
        <v>260</v>
      </c>
      <c r="K179" s="51" t="s">
        <v>261</v>
      </c>
      <c r="L179" s="51"/>
      <c r="M179" s="51"/>
      <c r="P179" s="54" t="s">
        <v>0</v>
      </c>
      <c r="Q179" s="55" t="s">
        <v>169</v>
      </c>
      <c r="R179" s="55" t="s">
        <v>38</v>
      </c>
      <c r="S179" s="54" t="str">
        <f t="shared" si="16"/>
        <v xml:space="preserve">select 'DQ_NN_MDW_FOTP_GCMS_6','FRONT_OFFICE_TRXN_PARTY_GCMS.ETL_FILEID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pk8,FRONT_OFFICE_TRXN_PARTY_GCMS.INTRL_ACCT_FL errcol   from FRONT_OFFICE_TRXN_PARTY_GCMS where (FRONT_OFFICE_TRXN_PARTY_GCMS.INTRL_ACCT_FL is   null or FRONT_OFFICE_TRXN_PARTY_GCMS.INTRL_ACCT_FL = '')  </v>
      </c>
      <c r="T179" s="56" t="str">
        <f t="shared" si="17"/>
        <v>insert into dq_check_master (DQ_APP_NAME,DQ_CHECK_ID,DQ_CHECK_DESC,DQ_SRC_SCHEMA,,DQ_SRC_TBL,DQ_SRC_COL,DQ_THRESHOLD_PER,DQ_DETL_SQL,DQ_CHK_TYPE,dq_chk_created_dt)values('APP_AMLMKTE_L1','DQ_NN_MDW_FOTP_GCMS_6','FRONT_OFFICE_TRXN_PARTY_GCMS.INTRL_ACCT_FL','L1_AMLMKT_MDWE','FRONT_OFFICE_TRXN_PARTY_GCMS','INTRL_ACCT_FL',5,'select 'DQ_NN_MDW_FOTP_GCMS_6','FRONT_OFFICE_TRXN_PARTY_GCMS.ETL_FILEID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pk8,FRONT_OFFICE_TRXN_PARTY_GCMS.INTRL_ACCT_FL errcol   from FRONT_OFFICE_TRXN_PARTY_GCMS where (FRONT_OFFICE_TRXN_PARTY_GCMS.INTRL_ACCT_FL is   null or FRONT_OFFICE_TRXN_PARTY_GCMS.INTRL_ACCT_FL = '')  ','NULL CHK','2016-07-13');</v>
      </c>
      <c r="U179" s="56" t="str">
        <f t="shared" si="11"/>
        <v>APP_AMLMKTE_L1~DQ_NN_MDW_FOTP_GCMS_6~FRONT_OFFICE_TRXN_PARTY_GCMS.INTRL_ACCT_FL~L1_AMLMKT_MDWE~FRONT_OFFICE_TRXN_PARTY_GCMS~INTRL_ACCT_FL~5~select 'DQ_NN_MDW_FOTP_GCMS_6','FRONT_OFFICE_TRXN_PARTY_GCMS.ETL_FILEID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pk8,FRONT_OFFICE_TRXN_PARTY_GCMS.INTRL_ACCT_FL errcol   from FRONT_OFFICE_TRXN_PARTY_GCMS where (FRONT_OFFICE_TRXN_PARTY_GCMS.INTRL_ACCT_FL is   null or FRONT_OFFICE_TRXN_PARTY_GCMS.INTRL_ACCT_FL = '')  ~NULL CHK~2016-07-13</v>
      </c>
    </row>
    <row r="180" spans="1:21" x14ac:dyDescent="0.2">
      <c r="A180" s="51" t="s">
        <v>29</v>
      </c>
      <c r="B180" s="57" t="s">
        <v>96</v>
      </c>
      <c r="C180" s="51" t="s">
        <v>551</v>
      </c>
      <c r="D180" s="57" t="str">
        <f t="shared" si="15"/>
        <v>FRONT_OFFICE_TRXN_PARTY_GCMS.PARTY_ADDR_STRT_LINE1_TX</v>
      </c>
      <c r="E180" s="51" t="s">
        <v>523</v>
      </c>
      <c r="F180" s="61" t="s">
        <v>272</v>
      </c>
      <c r="G180" s="52" t="s">
        <v>34</v>
      </c>
      <c r="H180" s="52" t="s">
        <v>35</v>
      </c>
      <c r="I180" s="52" t="s">
        <v>171</v>
      </c>
      <c r="J180" s="61" t="s">
        <v>260</v>
      </c>
      <c r="K180" s="51" t="s">
        <v>261</v>
      </c>
      <c r="L180" s="51"/>
      <c r="M180" s="51"/>
      <c r="P180" s="54" t="s">
        <v>0</v>
      </c>
      <c r="Q180" s="55" t="s">
        <v>169</v>
      </c>
      <c r="R180" s="55" t="s">
        <v>38</v>
      </c>
      <c r="S180" s="54" t="str">
        <f t="shared" si="16"/>
        <v xml:space="preserve">select 'DQ_NN_MDW_FOTP_GCMS_7','FRONT_OFFICE_TRXN_PARTY_GCMS.ETL_FILEID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pk8,FRONT_OFFICE_TRXN_PARTY_GCMS.PARTY_ADDR_STRT_LINE1_TX errcol   from FRONT_OFFICE_TRXN_PARTY_GCMS where (FRONT_OFFICE_TRXN_PARTY_GCMS.PARTY_ADDR_STRT_LINE1_TX is   null or FRONT_OFFICE_TRXN_PARTY_GCMS.PARTY_ADDR_STRT_LINE1_TX = '')  </v>
      </c>
      <c r="T180" s="56" t="str">
        <f t="shared" si="17"/>
        <v>insert into dq_check_master (DQ_APP_NAME,DQ_CHECK_ID,DQ_CHECK_DESC,DQ_SRC_SCHEMA,,DQ_SRC_TBL,DQ_SRC_COL,DQ_THRESHOLD_PER,DQ_DETL_SQL,DQ_CHK_TYPE,dq_chk_created_dt)values('APP_AMLMKTE_L1','DQ_NN_MDW_FOTP_GCMS_7','FRONT_OFFICE_TRXN_PARTY_GCMS.PARTY_ADDR_STRT_LINE1_TX','L1_AMLMKT_MDWE','FRONT_OFFICE_TRXN_PARTY_GCMS','PARTY_ADDR_STRT_LINE1_TX',5,'select 'DQ_NN_MDW_FOTP_GCMS_7','FRONT_OFFICE_TRXN_PARTY_GCMS.ETL_FILEID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pk8,FRONT_OFFICE_TRXN_PARTY_GCMS.PARTY_ADDR_STRT_LINE1_TX errcol   from FRONT_OFFICE_TRXN_PARTY_GCMS where (FRONT_OFFICE_TRXN_PARTY_GCMS.PARTY_ADDR_STRT_LINE1_TX is   null or FRONT_OFFICE_TRXN_PARTY_GCMS.PARTY_ADDR_STRT_LINE1_TX = '')  ','NULL CHK','2016-07-13');</v>
      </c>
      <c r="U180" s="56" t="str">
        <f t="shared" si="11"/>
        <v>APP_AMLMKTE_L1~DQ_NN_MDW_FOTP_GCMS_7~FRONT_OFFICE_TRXN_PARTY_GCMS.PARTY_ADDR_STRT_LINE1_TX~L1_AMLMKT_MDWE~FRONT_OFFICE_TRXN_PARTY_GCMS~PARTY_ADDR_STRT_LINE1_TX~5~select 'DQ_NN_MDW_FOTP_GCMS_7','FRONT_OFFICE_TRXN_PARTY_GCMS.ETL_FILEID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pk8,FRONT_OFFICE_TRXN_PARTY_GCMS.PARTY_ADDR_STRT_LINE1_TX errcol   from FRONT_OFFICE_TRXN_PARTY_GCMS where (FRONT_OFFICE_TRXN_PARTY_GCMS.PARTY_ADDR_STRT_LINE1_TX is   null or FRONT_OFFICE_TRXN_PARTY_GCMS.PARTY_ADDR_STRT_LINE1_TX = '')  ~NULL CHK~2016-07-13</v>
      </c>
    </row>
    <row r="181" spans="1:21" x14ac:dyDescent="0.2">
      <c r="A181" s="51" t="s">
        <v>29</v>
      </c>
      <c r="B181" s="57" t="s">
        <v>96</v>
      </c>
      <c r="C181" s="51" t="s">
        <v>552</v>
      </c>
      <c r="D181" s="57" t="str">
        <f t="shared" si="15"/>
        <v>FRONT_OFFICE_TRXN_PARTY_GCMS.PARTY_ADDR_CITY_NM</v>
      </c>
      <c r="E181" s="51" t="s">
        <v>523</v>
      </c>
      <c r="F181" s="61" t="s">
        <v>274</v>
      </c>
      <c r="G181" s="52" t="s">
        <v>34</v>
      </c>
      <c r="H181" s="52" t="s">
        <v>35</v>
      </c>
      <c r="I181" s="52" t="s">
        <v>171</v>
      </c>
      <c r="J181" s="61" t="s">
        <v>260</v>
      </c>
      <c r="K181" s="51" t="s">
        <v>261</v>
      </c>
      <c r="L181" s="51"/>
      <c r="M181" s="51"/>
      <c r="P181" s="54" t="s">
        <v>0</v>
      </c>
      <c r="Q181" s="55" t="s">
        <v>169</v>
      </c>
      <c r="R181" s="55" t="s">
        <v>38</v>
      </c>
      <c r="S181" s="54" t="str">
        <f t="shared" si="16"/>
        <v xml:space="preserve">select 'DQ_NN_MDW_FOTP_GCMS_8','FRONT_OFFICE_TRXN_PARTY_GCMS.ETL_FILEID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pk8,FRONT_OFFICE_TRXN_PARTY_GCMS.PARTY_ADDR_CITY_NM errcol   from FRONT_OFFICE_TRXN_PARTY_GCMS where (FRONT_OFFICE_TRXN_PARTY_GCMS.PARTY_ADDR_CITY_NM is   null or FRONT_OFFICE_TRXN_PARTY_GCMS.PARTY_ADDR_CITY_NM = '')  </v>
      </c>
      <c r="T181" s="56" t="str">
        <f t="shared" si="17"/>
        <v>insert into dq_check_master (DQ_APP_NAME,DQ_CHECK_ID,DQ_CHECK_DESC,DQ_SRC_SCHEMA,,DQ_SRC_TBL,DQ_SRC_COL,DQ_THRESHOLD_PER,DQ_DETL_SQL,DQ_CHK_TYPE,dq_chk_created_dt)values('APP_AMLMKTE_L1','DQ_NN_MDW_FOTP_GCMS_8','FRONT_OFFICE_TRXN_PARTY_GCMS.PARTY_ADDR_CITY_NM','L1_AMLMKT_MDWE','FRONT_OFFICE_TRXN_PARTY_GCMS','PARTY_ADDR_CITY_NM',5,'select 'DQ_NN_MDW_FOTP_GCMS_8','FRONT_OFFICE_TRXN_PARTY_GCMS.ETL_FILEID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pk8,FRONT_OFFICE_TRXN_PARTY_GCMS.PARTY_ADDR_CITY_NM errcol   from FRONT_OFFICE_TRXN_PARTY_GCMS where (FRONT_OFFICE_TRXN_PARTY_GCMS.PARTY_ADDR_CITY_NM is   null or FRONT_OFFICE_TRXN_PARTY_GCMS.PARTY_ADDR_CITY_NM = '')  ','NULL CHK','2016-07-13');</v>
      </c>
      <c r="U181" s="56" t="str">
        <f t="shared" si="11"/>
        <v>APP_AMLMKTE_L1~DQ_NN_MDW_FOTP_GCMS_8~FRONT_OFFICE_TRXN_PARTY_GCMS.PARTY_ADDR_CITY_NM~L1_AMLMKT_MDWE~FRONT_OFFICE_TRXN_PARTY_GCMS~PARTY_ADDR_CITY_NM~5~select 'DQ_NN_MDW_FOTP_GCMS_8','FRONT_OFFICE_TRXN_PARTY_GCMS.ETL_FILEID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pk8,FRONT_OFFICE_TRXN_PARTY_GCMS.PARTY_ADDR_CITY_NM errcol   from FRONT_OFFICE_TRXN_PARTY_GCMS where (FRONT_OFFICE_TRXN_PARTY_GCMS.PARTY_ADDR_CITY_NM is   null or FRONT_OFFICE_TRXN_PARTY_GCMS.PARTY_ADDR_CITY_NM = '')  ~NULL CHK~2016-07-13</v>
      </c>
    </row>
    <row r="182" spans="1:21" x14ac:dyDescent="0.2">
      <c r="A182" s="51" t="s">
        <v>29</v>
      </c>
      <c r="B182" s="57" t="s">
        <v>96</v>
      </c>
      <c r="C182" s="51" t="s">
        <v>553</v>
      </c>
      <c r="D182" s="57" t="str">
        <f t="shared" si="15"/>
        <v>FRONT_OFFICE_TRXN_PARTY_GCMS.PARTY_ADDR_POSTL_CD</v>
      </c>
      <c r="E182" s="51" t="s">
        <v>523</v>
      </c>
      <c r="F182" s="61" t="s">
        <v>276</v>
      </c>
      <c r="G182" s="52" t="s">
        <v>34</v>
      </c>
      <c r="H182" s="52" t="s">
        <v>35</v>
      </c>
      <c r="I182" s="52" t="s">
        <v>171</v>
      </c>
      <c r="J182" s="61" t="s">
        <v>260</v>
      </c>
      <c r="K182" s="51" t="s">
        <v>261</v>
      </c>
      <c r="L182" s="51"/>
      <c r="M182" s="51"/>
      <c r="P182" s="54" t="s">
        <v>0</v>
      </c>
      <c r="Q182" s="55" t="s">
        <v>169</v>
      </c>
      <c r="R182" s="55" t="s">
        <v>38</v>
      </c>
      <c r="S182" s="54" t="str">
        <f t="shared" si="16"/>
        <v xml:space="preserve">select 'DQ_NN_MDW_FOTP_GCMS_9','FRONT_OFFICE_TRXN_PARTY_GCMS.ETL_FILEID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pk8,FRONT_OFFICE_TRXN_PARTY_GCMS.PARTY_ADDR_POSTL_CD errcol   from FRONT_OFFICE_TRXN_PARTY_GCMS where (FRONT_OFFICE_TRXN_PARTY_GCMS.PARTY_ADDR_POSTL_CD is   null or FRONT_OFFICE_TRXN_PARTY_GCMS.PARTY_ADDR_POSTL_CD = '')  </v>
      </c>
      <c r="T182" s="56" t="str">
        <f t="shared" si="17"/>
        <v>insert into dq_check_master (DQ_APP_NAME,DQ_CHECK_ID,DQ_CHECK_DESC,DQ_SRC_SCHEMA,,DQ_SRC_TBL,DQ_SRC_COL,DQ_THRESHOLD_PER,DQ_DETL_SQL,DQ_CHK_TYPE,dq_chk_created_dt)values('APP_AMLMKTE_L1','DQ_NN_MDW_FOTP_GCMS_9','FRONT_OFFICE_TRXN_PARTY_GCMS.PARTY_ADDR_POSTL_CD','L1_AMLMKT_MDWE','FRONT_OFFICE_TRXN_PARTY_GCMS','PARTY_ADDR_POSTL_CD',5,'select 'DQ_NN_MDW_FOTP_GCMS_9','FRONT_OFFICE_TRXN_PARTY_GCMS.ETL_FILEID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pk8,FRONT_OFFICE_TRXN_PARTY_GCMS.PARTY_ADDR_POSTL_CD errcol   from FRONT_OFFICE_TRXN_PARTY_GCMS where (FRONT_OFFICE_TRXN_PARTY_GCMS.PARTY_ADDR_POSTL_CD is   null or FRONT_OFFICE_TRXN_PARTY_GCMS.PARTY_ADDR_POSTL_CD = '')  ','NULL CHK','2016-07-13');</v>
      </c>
      <c r="U182" s="56" t="str">
        <f t="shared" si="11"/>
        <v>APP_AMLMKTE_L1~DQ_NN_MDW_FOTP_GCMS_9~FRONT_OFFICE_TRXN_PARTY_GCMS.PARTY_ADDR_POSTL_CD~L1_AMLMKT_MDWE~FRONT_OFFICE_TRXN_PARTY_GCMS~PARTY_ADDR_POSTL_CD~5~select 'DQ_NN_MDW_FOTP_GCMS_9','FRONT_OFFICE_TRXN_PARTY_GCMS.ETL_FILEID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pk8,FRONT_OFFICE_TRXN_PARTY_GCMS.PARTY_ADDR_POSTL_CD errcol   from FRONT_OFFICE_TRXN_PARTY_GCMS where (FRONT_OFFICE_TRXN_PARTY_GCMS.PARTY_ADDR_POSTL_CD is   null or FRONT_OFFICE_TRXN_PARTY_GCMS.PARTY_ADDR_POSTL_CD = '')  ~NULL CHK~2016-07-13</v>
      </c>
    </row>
    <row r="183" spans="1:21" x14ac:dyDescent="0.2">
      <c r="A183" s="51" t="s">
        <v>29</v>
      </c>
      <c r="B183" s="57" t="s">
        <v>96</v>
      </c>
      <c r="C183" s="51" t="s">
        <v>554</v>
      </c>
      <c r="D183" s="57" t="str">
        <f t="shared" si="15"/>
        <v>FRONT_OFFICE_TRXN_PARTY_GCMS.PARTY_ADDR_CNTRY_CD</v>
      </c>
      <c r="E183" s="51" t="s">
        <v>523</v>
      </c>
      <c r="F183" s="61" t="s">
        <v>278</v>
      </c>
      <c r="G183" s="52" t="s">
        <v>34</v>
      </c>
      <c r="H183" s="52" t="s">
        <v>35</v>
      </c>
      <c r="I183" s="52" t="s">
        <v>171</v>
      </c>
      <c r="J183" s="61" t="s">
        <v>260</v>
      </c>
      <c r="K183" s="51" t="s">
        <v>261</v>
      </c>
      <c r="L183" s="51"/>
      <c r="M183" s="51"/>
      <c r="P183" s="54" t="s">
        <v>0</v>
      </c>
      <c r="Q183" s="55" t="s">
        <v>169</v>
      </c>
      <c r="R183" s="55" t="s">
        <v>38</v>
      </c>
      <c r="S183" s="54" t="str">
        <f t="shared" si="16"/>
        <v xml:space="preserve">select 'DQ_NN_MDW_FOTP_GCMS_10','FRONT_OFFICE_TRXN_PARTY_GCMS.ETL_FILEID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pk8,FRONT_OFFICE_TRXN_PARTY_GCMS.PARTY_ADDR_CNTRY_CD errcol   from FRONT_OFFICE_TRXN_PARTY_GCMS where (FRONT_OFFICE_TRXN_PARTY_GCMS.PARTY_ADDR_CNTRY_CD is   null or FRONT_OFFICE_TRXN_PARTY_GCMS.PARTY_ADDR_CNTRY_CD = '')  </v>
      </c>
      <c r="T183" s="56" t="str">
        <f t="shared" si="17"/>
        <v>insert into dq_check_master (DQ_APP_NAME,DQ_CHECK_ID,DQ_CHECK_DESC,DQ_SRC_SCHEMA,,DQ_SRC_TBL,DQ_SRC_COL,DQ_THRESHOLD_PER,DQ_DETL_SQL,DQ_CHK_TYPE,dq_chk_created_dt)values('APP_AMLMKTE_L1','DQ_NN_MDW_FOTP_GCMS_10','FRONT_OFFICE_TRXN_PARTY_GCMS.PARTY_ADDR_CNTRY_CD','L1_AMLMKT_MDWE','FRONT_OFFICE_TRXN_PARTY_GCMS','PARTY_ADDR_CNTRY_CD',5,'select 'DQ_NN_MDW_FOTP_GCMS_10','FRONT_OFFICE_TRXN_PARTY_GCMS.ETL_FILEID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pk8,FRONT_OFFICE_TRXN_PARTY_GCMS.PARTY_ADDR_CNTRY_CD errcol   from FRONT_OFFICE_TRXN_PARTY_GCMS where (FRONT_OFFICE_TRXN_PARTY_GCMS.PARTY_ADDR_CNTRY_CD is   null or FRONT_OFFICE_TRXN_PARTY_GCMS.PARTY_ADDR_CNTRY_CD = '')  ','NULL CHK','2016-07-13');</v>
      </c>
      <c r="U183" s="56" t="str">
        <f t="shared" si="11"/>
        <v>APP_AMLMKTE_L1~DQ_NN_MDW_FOTP_GCMS_10~FRONT_OFFICE_TRXN_PARTY_GCMS.PARTY_ADDR_CNTRY_CD~L1_AMLMKT_MDWE~FRONT_OFFICE_TRXN_PARTY_GCMS~PARTY_ADDR_CNTRY_CD~5~select 'DQ_NN_MDW_FOTP_GCMS_10','FRONT_OFFICE_TRXN_PARTY_GCMS.ETL_FILEID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pk8,FRONT_OFFICE_TRXN_PARTY_GCMS.PARTY_ADDR_CNTRY_CD errcol   from FRONT_OFFICE_TRXN_PARTY_GCMS where (FRONT_OFFICE_TRXN_PARTY_GCMS.PARTY_ADDR_CNTRY_CD is   null or FRONT_OFFICE_TRXN_PARTY_GCMS.PARTY_ADDR_CNTRY_CD = '')  ~NULL CHK~2016-07-13</v>
      </c>
    </row>
    <row r="184" spans="1:21" x14ac:dyDescent="0.2">
      <c r="A184" s="51" t="s">
        <v>29</v>
      </c>
      <c r="B184" s="57" t="s">
        <v>96</v>
      </c>
      <c r="C184" s="51" t="s">
        <v>555</v>
      </c>
      <c r="D184" s="57" t="str">
        <f t="shared" si="15"/>
        <v>FRONT_OFFICE_TRXN_PARTY_GCMS.TRXN_ACTVY_AM</v>
      </c>
      <c r="E184" s="51" t="s">
        <v>523</v>
      </c>
      <c r="F184" s="61" t="s">
        <v>280</v>
      </c>
      <c r="G184" s="52" t="s">
        <v>34</v>
      </c>
      <c r="H184" s="52" t="s">
        <v>35</v>
      </c>
      <c r="I184" s="52" t="s">
        <v>171</v>
      </c>
      <c r="J184" s="61" t="s">
        <v>260</v>
      </c>
      <c r="K184" s="51" t="s">
        <v>261</v>
      </c>
      <c r="L184" s="51"/>
      <c r="M184" s="51"/>
      <c r="P184" s="54" t="s">
        <v>0</v>
      </c>
      <c r="Q184" s="55" t="s">
        <v>169</v>
      </c>
      <c r="R184" s="55" t="s">
        <v>38</v>
      </c>
      <c r="S184" s="54" t="str">
        <f t="shared" si="16"/>
        <v xml:space="preserve">select 'DQ_NN_MDW_FOTP_GCMS_11','FRONT_OFFICE_TRXN_PARTY_GCMS.ETL_FILEID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pk8,FRONT_OFFICE_TRXN_PARTY_GCMS.TRXN_ACTVY_AM errcol   from FRONT_OFFICE_TRXN_PARTY_GCMS where (FRONT_OFFICE_TRXN_PARTY_GCMS.TRXN_ACTVY_AM is   null or FRONT_OFFICE_TRXN_PARTY_GCMS.TRXN_ACTVY_AM = '')  </v>
      </c>
      <c r="T184" s="56" t="str">
        <f t="shared" si="17"/>
        <v>insert into dq_check_master (DQ_APP_NAME,DQ_CHECK_ID,DQ_CHECK_DESC,DQ_SRC_SCHEMA,,DQ_SRC_TBL,DQ_SRC_COL,DQ_THRESHOLD_PER,DQ_DETL_SQL,DQ_CHK_TYPE,dq_chk_created_dt)values('APP_AMLMKTE_L1','DQ_NN_MDW_FOTP_GCMS_11','FRONT_OFFICE_TRXN_PARTY_GCMS.TRXN_ACTVY_AM','L1_AMLMKT_MDWE','FRONT_OFFICE_TRXN_PARTY_GCMS','TRXN_ACTVY_AM',5,'select 'DQ_NN_MDW_FOTP_GCMS_11','FRONT_OFFICE_TRXN_PARTY_GCMS.ETL_FILEID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pk8,FRONT_OFFICE_TRXN_PARTY_GCMS.TRXN_ACTVY_AM errcol   from FRONT_OFFICE_TRXN_PARTY_GCMS where (FRONT_OFFICE_TRXN_PARTY_GCMS.TRXN_ACTVY_AM is   null or FRONT_OFFICE_TRXN_PARTY_GCMS.TRXN_ACTVY_AM = '')  ','NULL CHK','2016-07-13');</v>
      </c>
      <c r="U184" s="56" t="str">
        <f t="shared" si="11"/>
        <v>APP_AMLMKTE_L1~DQ_NN_MDW_FOTP_GCMS_11~FRONT_OFFICE_TRXN_PARTY_GCMS.TRXN_ACTVY_AM~L1_AMLMKT_MDWE~FRONT_OFFICE_TRXN_PARTY_GCMS~TRXN_ACTVY_AM~5~select 'DQ_NN_MDW_FOTP_GCMS_11','FRONT_OFFICE_TRXN_PARTY_GCMS.ETL_FILEID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pk8,FRONT_OFFICE_TRXN_PARTY_GCMS.TRXN_ACTVY_AM errcol   from FRONT_OFFICE_TRXN_PARTY_GCMS where (FRONT_OFFICE_TRXN_PARTY_GCMS.TRXN_ACTVY_AM is   null or FRONT_OFFICE_TRXN_PARTY_GCMS.TRXN_ACTVY_AM = '')  ~NULL CHK~2016-07-13</v>
      </c>
    </row>
    <row r="185" spans="1:21" x14ac:dyDescent="0.2">
      <c r="A185" s="51" t="s">
        <v>29</v>
      </c>
      <c r="B185" s="57" t="s">
        <v>96</v>
      </c>
      <c r="C185" s="51" t="s">
        <v>556</v>
      </c>
      <c r="D185" s="57" t="str">
        <f t="shared" si="15"/>
        <v>FRONT_OFFICE_TRXN_PARTY_GCMS.RPTNG_CRNCY_CD</v>
      </c>
      <c r="E185" s="51" t="s">
        <v>523</v>
      </c>
      <c r="F185" s="61" t="s">
        <v>282</v>
      </c>
      <c r="G185" s="52" t="s">
        <v>34</v>
      </c>
      <c r="H185" s="52" t="s">
        <v>35</v>
      </c>
      <c r="I185" s="52" t="s">
        <v>171</v>
      </c>
      <c r="J185" s="61" t="s">
        <v>260</v>
      </c>
      <c r="K185" s="51" t="s">
        <v>261</v>
      </c>
      <c r="L185" s="51"/>
      <c r="M185" s="51"/>
      <c r="P185" s="54" t="s">
        <v>0</v>
      </c>
      <c r="Q185" s="55" t="s">
        <v>169</v>
      </c>
      <c r="R185" s="55" t="s">
        <v>38</v>
      </c>
      <c r="S185" s="54" t="str">
        <f t="shared" si="16"/>
        <v xml:space="preserve">select 'DQ_NN_MDW_FOTP_GCMS_12','FRONT_OFFICE_TRXN_PARTY_GCMS.ETL_FILEID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pk8,FRONT_OFFICE_TRXN_PARTY_GCMS.RPTNG_CRNCY_CD errcol   from FRONT_OFFICE_TRXN_PARTY_GCMS where (FRONT_OFFICE_TRXN_PARTY_GCMS.RPTNG_CRNCY_CD is   null or FRONT_OFFICE_TRXN_PARTY_GCMS.RPTNG_CRNCY_CD = '')  </v>
      </c>
      <c r="T185" s="56" t="str">
        <f t="shared" si="17"/>
        <v>insert into dq_check_master (DQ_APP_NAME,DQ_CHECK_ID,DQ_CHECK_DESC,DQ_SRC_SCHEMA,,DQ_SRC_TBL,DQ_SRC_COL,DQ_THRESHOLD_PER,DQ_DETL_SQL,DQ_CHK_TYPE,dq_chk_created_dt)values('APP_AMLMKTE_L1','DQ_NN_MDW_FOTP_GCMS_12','FRONT_OFFICE_TRXN_PARTY_GCMS.RPTNG_CRNCY_CD','L1_AMLMKT_MDWE','FRONT_OFFICE_TRXN_PARTY_GCMS','RPTNG_CRNCY_CD',5,'select 'DQ_NN_MDW_FOTP_GCMS_12','FRONT_OFFICE_TRXN_PARTY_GCMS.ETL_FILEID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pk8,FRONT_OFFICE_TRXN_PARTY_GCMS.RPTNG_CRNCY_CD errcol   from FRONT_OFFICE_TRXN_PARTY_GCMS where (FRONT_OFFICE_TRXN_PARTY_GCMS.RPTNG_CRNCY_CD is   null or FRONT_OFFICE_TRXN_PARTY_GCMS.RPTNG_CRNCY_CD = '')  ','NULL CHK','2016-07-13');</v>
      </c>
      <c r="U185" s="56" t="str">
        <f t="shared" si="11"/>
        <v>APP_AMLMKTE_L1~DQ_NN_MDW_FOTP_GCMS_12~FRONT_OFFICE_TRXN_PARTY_GCMS.RPTNG_CRNCY_CD~L1_AMLMKT_MDWE~FRONT_OFFICE_TRXN_PARTY_GCMS~RPTNG_CRNCY_CD~5~select 'DQ_NN_MDW_FOTP_GCMS_12','FRONT_OFFICE_TRXN_PARTY_GCMS.ETL_FILEID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pk8,FRONT_OFFICE_TRXN_PARTY_GCMS.RPTNG_CRNCY_CD errcol   from FRONT_OFFICE_TRXN_PARTY_GCMS where (FRONT_OFFICE_TRXN_PARTY_GCMS.RPTNG_CRNCY_CD is   null or FRONT_OFFICE_TRXN_PARTY_GCMS.RPTNG_CRNCY_CD = '')  ~NULL CHK~2016-07-13</v>
      </c>
    </row>
    <row r="186" spans="1:21" x14ac:dyDescent="0.2">
      <c r="A186" s="51" t="s">
        <v>29</v>
      </c>
      <c r="B186" s="57" t="s">
        <v>96</v>
      </c>
      <c r="C186" s="51" t="s">
        <v>557</v>
      </c>
      <c r="D186" s="57" t="str">
        <f t="shared" si="15"/>
        <v>FRONT_OFFICE_TRXN_PARTY_GCMS.ETL_FILEID</v>
      </c>
      <c r="E186" s="51" t="s">
        <v>523</v>
      </c>
      <c r="F186" s="61" t="s">
        <v>34</v>
      </c>
      <c r="G186" s="52" t="s">
        <v>34</v>
      </c>
      <c r="H186" s="52" t="s">
        <v>35</v>
      </c>
      <c r="I186" s="52" t="s">
        <v>171</v>
      </c>
      <c r="J186" s="61" t="s">
        <v>260</v>
      </c>
      <c r="K186" s="51" t="s">
        <v>261</v>
      </c>
      <c r="L186" s="51"/>
      <c r="M186" s="51"/>
      <c r="P186" s="54" t="s">
        <v>0</v>
      </c>
      <c r="Q186" s="55" t="s">
        <v>169</v>
      </c>
      <c r="R186" s="55" t="s">
        <v>38</v>
      </c>
      <c r="S186" s="54" t="str">
        <f t="shared" si="16"/>
        <v xml:space="preserve">select 'DQ_NN_MDW_FOTP_GCMS_13','FRONT_OFFICE_TRXN_PARTY_GCMS.ETL_FILEID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pk8,FRONT_OFFICE_TRXN_PARTY_GCMS.ETL_FILEID errcol   from FRONT_OFFICE_TRXN_PARTY_GCMS where (FRONT_OFFICE_TRXN_PARTY_GCMS.ETL_FILEID is   null or FRONT_OFFICE_TRXN_PARTY_GCMS.ETL_FILEID = '')  </v>
      </c>
      <c r="T186" s="56" t="str">
        <f t="shared" si="17"/>
        <v>insert into dq_check_master (DQ_APP_NAME,DQ_CHECK_ID,DQ_CHECK_DESC,DQ_SRC_SCHEMA,,DQ_SRC_TBL,DQ_SRC_COL,DQ_THRESHOLD_PER,DQ_DETL_SQL,DQ_CHK_TYPE,dq_chk_created_dt)values('APP_AMLMKTE_L1','DQ_NN_MDW_FOTP_GCMS_13','FRONT_OFFICE_TRXN_PARTY_GCMS.ETL_FILEID','L1_AMLMKT_MDWE','FRONT_OFFICE_TRXN_PARTY_GCMS','ETL_FILEID',5,'select 'DQ_NN_MDW_FOTP_GCMS_13','FRONT_OFFICE_TRXN_PARTY_GCMS.ETL_FILEID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pk8,FRONT_OFFICE_TRXN_PARTY_GCMS.ETL_FILEID errcol   from FRONT_OFFICE_TRXN_PARTY_GCMS where (FRONT_OFFICE_TRXN_PARTY_GCMS.ETL_FILEID is   null or FRONT_OFFICE_TRXN_PARTY_GCMS.ETL_FILEID = '')  ','NULL CHK','2016-07-13');</v>
      </c>
      <c r="U186" s="56" t="str">
        <f t="shared" si="11"/>
        <v>APP_AMLMKTE_L1~DQ_NN_MDW_FOTP_GCMS_13~FRONT_OFFICE_TRXN_PARTY_GCMS.ETL_FILEID~L1_AMLMKT_MDWE~FRONT_OFFICE_TRXN_PARTY_GCMS~ETL_FILEID~5~select 'DQ_NN_MDW_FOTP_GCMS_13','FRONT_OFFICE_TRXN_PARTY_GCMS.ETL_FILEID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pk8,FRONT_OFFICE_TRXN_PARTY_GCMS.ETL_FILEID errcol   from FRONT_OFFICE_TRXN_PARTY_GCMS where (FRONT_OFFICE_TRXN_PARTY_GCMS.ETL_FILEID is   null or FRONT_OFFICE_TRXN_PARTY_GCMS.ETL_FILEID = '')  ~NULL CHK~2016-07-13</v>
      </c>
    </row>
    <row r="187" spans="1:21" x14ac:dyDescent="0.2">
      <c r="A187" s="51" t="s">
        <v>29</v>
      </c>
      <c r="B187" s="57" t="s">
        <v>96</v>
      </c>
      <c r="C187" s="51" t="s">
        <v>558</v>
      </c>
      <c r="D187" s="57" t="str">
        <f t="shared" si="15"/>
        <v>FRONT_OFFICE_TRXN_PARTY_GCMS.ETL_BATCHID</v>
      </c>
      <c r="E187" s="51" t="s">
        <v>523</v>
      </c>
      <c r="F187" s="61" t="s">
        <v>35</v>
      </c>
      <c r="G187" s="52" t="s">
        <v>34</v>
      </c>
      <c r="H187" s="52" t="s">
        <v>35</v>
      </c>
      <c r="I187" s="52" t="s">
        <v>171</v>
      </c>
      <c r="J187" s="61" t="s">
        <v>260</v>
      </c>
      <c r="K187" s="51" t="s">
        <v>261</v>
      </c>
      <c r="L187" s="51"/>
      <c r="M187" s="51"/>
      <c r="P187" s="54" t="s">
        <v>0</v>
      </c>
      <c r="Q187" s="55" t="s">
        <v>169</v>
      </c>
      <c r="R187" s="55" t="s">
        <v>38</v>
      </c>
      <c r="S187" s="54" t="str">
        <f t="shared" si="16"/>
        <v xml:space="preserve">select 'DQ_NN_MDW_FOTP_GCMS_14','FRONT_OFFICE_TRXN_PARTY_GCMS.ETL_FILEID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pk8,FRONT_OFFICE_TRXN_PARTY_GCMS.ETL_BATCHID errcol   from FRONT_OFFICE_TRXN_PARTY_GCMS where (FRONT_OFFICE_TRXN_PARTY_GCMS.ETL_BATCHID is   null or FRONT_OFFICE_TRXN_PARTY_GCMS.ETL_BATCHID = '')  </v>
      </c>
      <c r="T187" s="56" t="str">
        <f t="shared" si="17"/>
        <v>insert into dq_check_master (DQ_APP_NAME,DQ_CHECK_ID,DQ_CHECK_DESC,DQ_SRC_SCHEMA,,DQ_SRC_TBL,DQ_SRC_COL,DQ_THRESHOLD_PER,DQ_DETL_SQL,DQ_CHK_TYPE,dq_chk_created_dt)values('APP_AMLMKTE_L1','DQ_NN_MDW_FOTP_GCMS_14','FRONT_OFFICE_TRXN_PARTY_GCMS.ETL_BATCHID','L1_AMLMKT_MDWE','FRONT_OFFICE_TRXN_PARTY_GCMS','ETL_BATCHID',5,'select 'DQ_NN_MDW_FOTP_GCMS_14','FRONT_OFFICE_TRXN_PARTY_GCMS.ETL_FILEID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pk8,FRONT_OFFICE_TRXN_PARTY_GCMS.ETL_BATCHID errcol   from FRONT_OFFICE_TRXN_PARTY_GCMS where (FRONT_OFFICE_TRXN_PARTY_GCMS.ETL_BATCHID is   null or FRONT_OFFICE_TRXN_PARTY_GCMS.ETL_BATCHID = '')  ','NULL CHK','2016-07-13');</v>
      </c>
      <c r="U187" s="56" t="str">
        <f t="shared" si="11"/>
        <v>APP_AMLMKTE_L1~DQ_NN_MDW_FOTP_GCMS_14~FRONT_OFFICE_TRXN_PARTY_GCMS.ETL_BATCHID~L1_AMLMKT_MDWE~FRONT_OFFICE_TRXN_PARTY_GCMS~ETL_BATCHID~5~select 'DQ_NN_MDW_FOTP_GCMS_14','FRONT_OFFICE_TRXN_PARTY_GCMS.ETL_FILEID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pk8,FRONT_OFFICE_TRXN_PARTY_GCMS.ETL_BATCHID errcol   from FRONT_OFFICE_TRXN_PARTY_GCMS where (FRONT_OFFICE_TRXN_PARTY_GCMS.ETL_BATCHID is   null or FRONT_OFFICE_TRXN_PARTY_GCMS.ETL_BATCHID = '')  ~NULL CHK~2016-07-13</v>
      </c>
    </row>
    <row r="188" spans="1:21" x14ac:dyDescent="0.2">
      <c r="A188" s="51" t="s">
        <v>29</v>
      </c>
      <c r="B188" s="57" t="s">
        <v>96</v>
      </c>
      <c r="C188" s="51" t="s">
        <v>559</v>
      </c>
      <c r="D188" s="57" t="str">
        <f t="shared" si="15"/>
        <v>FRONT_OFFICE_TRXN_PARTY_GCMS.PART_KEY</v>
      </c>
      <c r="E188" s="51" t="s">
        <v>523</v>
      </c>
      <c r="F188" s="104" t="s">
        <v>520</v>
      </c>
      <c r="G188" s="52" t="s">
        <v>34</v>
      </c>
      <c r="H188" s="52" t="s">
        <v>35</v>
      </c>
      <c r="I188" s="52" t="s">
        <v>171</v>
      </c>
      <c r="J188" s="61" t="s">
        <v>260</v>
      </c>
      <c r="K188" s="51" t="s">
        <v>261</v>
      </c>
      <c r="L188" s="51"/>
      <c r="M188" s="51"/>
      <c r="P188" s="54" t="s">
        <v>0</v>
      </c>
      <c r="Q188" s="55" t="s">
        <v>169</v>
      </c>
      <c r="R188" s="55" t="s">
        <v>38</v>
      </c>
      <c r="S188" s="54" t="str">
        <f t="shared" si="16"/>
        <v xml:space="preserve">select 'DQ_NN_MDW_FOTP_GCMS_15','FRONT_OFFICE_TRXN_PARTY_GCMS.ETL_FILEID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pk8,FRONT_OFFICE_TRXN_PARTY_GCMS.PART_KEY errcol   from FRONT_OFFICE_TRXN_PARTY_GCMS where (FRONT_OFFICE_TRXN_PARTY_GCMS.PART_KEY is   null or FRONT_OFFICE_TRXN_PARTY_GCMS.PART_KEY = '')  </v>
      </c>
      <c r="T188" s="56" t="str">
        <f t="shared" si="17"/>
        <v>insert into dq_check_master (DQ_APP_NAME,DQ_CHECK_ID,DQ_CHECK_DESC,DQ_SRC_SCHEMA,,DQ_SRC_TBL,DQ_SRC_COL,DQ_THRESHOLD_PER,DQ_DETL_SQL,DQ_CHK_TYPE,dq_chk_created_dt)values('APP_AMLMKTE_L1','DQ_NN_MDW_FOTP_GCMS_15','FRONT_OFFICE_TRXN_PARTY_GCMS.PART_KEY','L1_AMLMKT_MDWE','FRONT_OFFICE_TRXN_PARTY_GCMS','PART_KEY',5,'select 'DQ_NN_MDW_FOTP_GCMS_15','FRONT_OFFICE_TRXN_PARTY_GCMS.ETL_FILEID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pk8,FRONT_OFFICE_TRXN_PARTY_GCMS.PART_KEY errcol   from FRONT_OFFICE_TRXN_PARTY_GCMS where (FRONT_OFFICE_TRXN_PARTY_GCMS.PART_KEY is   null or FRONT_OFFICE_TRXN_PARTY_GCMS.PART_KEY = '')  ','NULL CHK','2016-07-13');</v>
      </c>
      <c r="U188" s="56" t="str">
        <f t="shared" si="11"/>
        <v>APP_AMLMKTE_L1~DQ_NN_MDW_FOTP_GCMS_15~FRONT_OFFICE_TRXN_PARTY_GCMS.PART_KEY~L1_AMLMKT_MDWE~FRONT_OFFICE_TRXN_PARTY_GCMS~PART_KEY~5~select 'DQ_NN_MDW_FOTP_GCMS_15','FRONT_OFFICE_TRXN_PARTY_GCMS.ETL_FILEID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pk8,FRONT_OFFICE_TRXN_PARTY_GCMS.PART_KEY errcol   from FRONT_OFFICE_TRXN_PARTY_GCMS where (FRONT_OFFICE_TRXN_PARTY_GCMS.PART_KEY is   null or FRONT_OFFICE_TRXN_PARTY_GCMS.PART_KEY = '')  ~NULL CHK~2016-07-13</v>
      </c>
    </row>
  </sheetData>
  <dataValidations count="1">
    <dataValidation type="list" sqref="P2:P146 P151:P171 P174:P188">
      <formula1>"NULL CHK,DUP CHK,REF CHK,LOV CHK,CUSTOM CHK,DATA TYPE CHK,LEN CHK,OTH CHK"</formula1>
    </dataValidation>
  </dataValidations>
  <pageMargins left="0" right="0" top="0.39410000000000006" bottom="0.39410000000000006" header="0" footer="0"/>
  <pageSetup orientation="portrait" r:id="rId1"/>
  <headerFooter>
    <oddHeader>&amp;C&amp;A</oddHeader>
    <oddFooter>&amp;CPage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W97"/>
  <sheetViews>
    <sheetView topLeftCell="I1" workbookViewId="0">
      <selection activeCell="K6" sqref="K6"/>
    </sheetView>
  </sheetViews>
  <sheetFormatPr defaultColWidth="9" defaultRowHeight="12.75" x14ac:dyDescent="0.2"/>
  <cols>
    <col min="1" max="1" width="18.5" style="25" customWidth="1"/>
    <col min="2" max="2" width="18.25" style="25" customWidth="1"/>
    <col min="3" max="3" width="25.875" style="25" customWidth="1"/>
    <col min="4" max="4" width="43.375" style="25" customWidth="1"/>
    <col min="5" max="5" width="25.125" style="25" bestFit="1" customWidth="1"/>
    <col min="6" max="6" width="28.75" style="25" customWidth="1"/>
    <col min="7" max="8" width="12.25" style="25" customWidth="1"/>
    <col min="9" max="9" width="13.5" style="25" customWidth="1"/>
    <col min="10" max="10" width="21.375" style="25" customWidth="1"/>
    <col min="11" max="11" width="18.375" style="25" customWidth="1"/>
    <col min="12" max="12" width="13.125" style="25" customWidth="1"/>
    <col min="13" max="13" width="11.25" style="22" customWidth="1"/>
    <col min="14" max="14" width="13.125" style="22" customWidth="1"/>
    <col min="15" max="15" width="40.75" style="22" customWidth="1"/>
    <col min="16" max="16" width="18.375" style="22" customWidth="1"/>
    <col min="17" max="17" width="16.875" style="27" customWidth="1"/>
    <col min="18" max="18" width="16.125" style="27" customWidth="1"/>
    <col min="19" max="19" width="18.125" style="27" customWidth="1"/>
    <col min="20" max="20" width="18.125" style="22" customWidth="1"/>
    <col min="21" max="21" width="86.75" style="22" customWidth="1"/>
    <col min="22" max="22" width="38.25" style="22" customWidth="1"/>
    <col min="23" max="23" width="33.75" style="22" customWidth="1"/>
    <col min="24" max="24" width="9" style="25" customWidth="1"/>
    <col min="25" max="16384" width="9" style="25"/>
  </cols>
  <sheetData>
    <row r="1" spans="1:23" s="92" customFormat="1" ht="15.75" x14ac:dyDescent="0.25">
      <c r="A1" s="64" t="s">
        <v>8</v>
      </c>
      <c r="B1" s="64" t="s">
        <v>9</v>
      </c>
      <c r="C1" s="64" t="s">
        <v>10</v>
      </c>
      <c r="D1" s="64" t="s">
        <v>11</v>
      </c>
      <c r="E1" s="64" t="s">
        <v>12</v>
      </c>
      <c r="F1" s="64" t="s">
        <v>13</v>
      </c>
      <c r="G1" s="64" t="s">
        <v>14</v>
      </c>
      <c r="H1" s="64" t="s">
        <v>15</v>
      </c>
      <c r="I1" s="64" t="s">
        <v>16</v>
      </c>
      <c r="J1" s="64" t="s">
        <v>17</v>
      </c>
      <c r="K1" s="64" t="s">
        <v>18</v>
      </c>
      <c r="L1" s="64" t="s">
        <v>19</v>
      </c>
      <c r="M1" s="64" t="s">
        <v>20</v>
      </c>
      <c r="N1" s="64" t="s">
        <v>21</v>
      </c>
      <c r="O1" s="64" t="s">
        <v>22</v>
      </c>
      <c r="P1" s="64" t="s">
        <v>23</v>
      </c>
      <c r="Q1" s="91" t="s">
        <v>93</v>
      </c>
      <c r="R1" s="91" t="s">
        <v>94</v>
      </c>
      <c r="S1" s="91" t="s">
        <v>95</v>
      </c>
      <c r="T1" s="64" t="s">
        <v>24</v>
      </c>
      <c r="U1" s="64" t="s">
        <v>26</v>
      </c>
      <c r="V1" s="64" t="s">
        <v>27</v>
      </c>
      <c r="W1" s="64" t="s">
        <v>28</v>
      </c>
    </row>
    <row r="2" spans="1:23" s="73" customFormat="1" x14ac:dyDescent="0.2">
      <c r="A2" s="51" t="s">
        <v>29</v>
      </c>
      <c r="B2" s="51" t="s">
        <v>30</v>
      </c>
      <c r="C2" s="51" t="s">
        <v>286</v>
      </c>
      <c r="D2" s="51" t="str">
        <f>CONCATENATE(E2,".",F2)</f>
        <v>AMC_CUSTOMER_ADDRESS.COUNTRY</v>
      </c>
      <c r="E2" s="51" t="s">
        <v>143</v>
      </c>
      <c r="F2" s="51" t="s">
        <v>287</v>
      </c>
      <c r="G2" s="52" t="s">
        <v>34</v>
      </c>
      <c r="H2" s="52" t="s">
        <v>35</v>
      </c>
      <c r="I2" s="53" t="s">
        <v>36</v>
      </c>
      <c r="J2" s="51" t="s">
        <v>288</v>
      </c>
      <c r="K2" s="51" t="s">
        <v>145</v>
      </c>
      <c r="L2" s="51"/>
      <c r="M2" s="51"/>
      <c r="N2" s="51"/>
      <c r="O2" s="54"/>
      <c r="P2" s="54" t="s">
        <v>6</v>
      </c>
      <c r="Q2" s="69">
        <v>0</v>
      </c>
      <c r="R2" s="70">
        <v>2</v>
      </c>
      <c r="S2" s="71">
        <v>5</v>
      </c>
      <c r="T2" s="72" t="s">
        <v>169</v>
      </c>
      <c r="U2" s="54" t="str">
        <f>"select '"&amp;C2&amp;"','"&amp;IF(LEN(G2)=0,"-",CONCATENATE(E2,".",G2))&amp;IF(LEN(H2)=0,""," ,"&amp;E2&amp;"."&amp;H2)&amp;IF(LEN(I2)=0,""," ,"&amp;E2&amp;"."&amp;I2)&amp;IF(LEN(J2)=0,""," ,"&amp;E2&amp;"."&amp;J2)&amp;IF(LEN(K2)=0,""," ,"&amp;E2&amp;"."&amp;K2)&amp;IF(LEN(L2)=0,""," ,"&amp;E2&amp;"."&amp;L2)&amp;IF(LEN(M2)=0,""," ,"&amp;E2&amp;"."&amp;M2)&amp;IF(LEN(N2)=0,""," ,"&amp;E2&amp;"."&amp;N2)&amp;"' pknames ,"&amp;IF(LEN(G2)=0,"'-'",CONCATENATE(E2,".",G2))&amp;" pk1,"&amp;IF(LEN(H2)=0,"'-'",CONCATENATE(E2,".",H2))&amp;" PK2,"&amp;IF(LEN(I2)=0,"'-'",CONCATENATE(E2,".",I2))&amp;" pk3,"&amp;IF(LEN(J2)=0,"'-'",CONCATENATE(E2,".",J2))&amp;" pk4,"&amp;IF(LEN(K2)=0,"'-'",CONCATENATE(E2,".",K2))&amp;" pk5,"&amp;IF(LEN(L2)=0,"'-'",CONCATENATE(E2,".",L2))&amp;" pk6,"&amp;IF(LEN(M2)=0,"'-'",CONCATENATE(E2,".",M2))&amp;" pk7,"&amp;IF(LEN(N2)=0,"'-'",CONCATENATE(E2,".",N2))&amp;" pk8,"&amp;E2&amp;"."&amp;F2&amp;" errcol   from "&amp;(E2)&amp;" where ("&amp;E2&amp;"."&amp;F2&amp;" is  not null or "&amp;E2&amp;"."&amp;F2&amp;" != '') and (length("&amp;E2&amp;"."&amp;F2&amp;") &lt; "&amp;Q2&amp;" OR length("&amp;E2&amp;"."&amp;F2&amp;") &gt; "&amp;R2&amp;")  "</f>
        <v xml:space="preserve">select 'DQ_LEN_AMC_CUST_ADDR_1','AMC_CUSTOMER_ADDRESS.ETL_FILEID ,AMC_CUSTOMER_ADDRESS.ETL_BATCHID ,AMC_CUSTOMER_ADDRESS.EAP_AS_OF_DT ,AMC_CUSTOMER_ADDRESS.ID  ,AMC_CUSTOMER_ADDRESS.SEQUENCE_NO' pknames ,AMC_CUSTOMER_ADDRESS.ETL_FILEID pk1,AMC_CUSTOMER_ADDRESS.ETL_BATCHID PK2,AMC_CUSTOMER_ADDRESS.EAP_AS_OF_DT pk3,AMC_CUSTOMER_ADDRESS.ID  pk4,AMC_CUSTOMER_ADDRESS.SEQUENCE_NO pk5,'-' pk6,'-' pk7,'-' pk8,AMC_CUSTOMER_ADDRESS.COUNTRY errcol   from AMC_CUSTOMER_ADDRESS where (AMC_CUSTOMER_ADDRESS.COUNTRY is  not null or AMC_CUSTOMER_ADDRESS.COUNTRY != '') and (length(AMC_CUSTOMER_ADDRESS.COUNTRY) &lt; 0 OR length(AMC_CUSTOMER_ADDRESS.COUNTRY) &gt; 2)  </v>
      </c>
      <c r="V2" s="51" t="str">
        <f>"insert into dq_check_master (DQ_APP_NAME,DQ_CHECK_ID,DQ_CHECK_DESC,DQ_SRC_SCHEMA,,DQ_SRC_TBL,DQ_SRC_COL,DQ_THRESHOLD_PER,"&amp;"DQ_DETL_SQL,DQ_CHK_TYPE,dq_chk_created_dt)values("&amp;"'"&amp;A2&amp;"',"&amp;"'"&amp;C2&amp;"','"&amp;D2&amp;"','"&amp;B2&amp;"','"&amp;E2&amp;"','"&amp;F2&amp;"',"&amp;S2&amp;",'"&amp;U2&amp;"','"&amp;P2&amp;"','"&amp;T2&amp;"');"</f>
        <v>insert into dq_check_master (DQ_APP_NAME,DQ_CHECK_ID,DQ_CHECK_DESC,DQ_SRC_SCHEMA,,DQ_SRC_TBL,DQ_SRC_COL,DQ_THRESHOLD_PER,DQ_DETL_SQL,DQ_CHK_TYPE,dq_chk_created_dt)values('APP_AMLMKTE_L1','DQ_LEN_AMC_CUST_ADDR_1','AMC_CUSTOMER_ADDRESS.COUNTRY','L1_AMLMKT_AMCG','AMC_CUSTOMER_ADDRESS','COUNTRY',5,'select 'DQ_LEN_AMC_CUST_ADDR_1','AMC_CUSTOMER_ADDRESS.ETL_FILEID ,AMC_CUSTOMER_ADDRESS.ETL_BATCHID ,AMC_CUSTOMER_ADDRESS.EAP_AS_OF_DT ,AMC_CUSTOMER_ADDRESS.ID  ,AMC_CUSTOMER_ADDRESS.SEQUENCE_NO' pknames ,AMC_CUSTOMER_ADDRESS.ETL_FILEID pk1,AMC_CUSTOMER_ADDRESS.ETL_BATCHID PK2,AMC_CUSTOMER_ADDRESS.EAP_AS_OF_DT pk3,AMC_CUSTOMER_ADDRESS.ID  pk4,AMC_CUSTOMER_ADDRESS.SEQUENCE_NO pk5,'-' pk6,'-' pk7,'-' pk8,AMC_CUSTOMER_ADDRESS.COUNTRY errcol   from AMC_CUSTOMER_ADDRESS where (AMC_CUSTOMER_ADDRESS.COUNTRY is  not null or AMC_CUSTOMER_ADDRESS.COUNTRY != '') and (length(AMC_CUSTOMER_ADDRESS.COUNTRY) &lt; 0 OR length(AMC_CUSTOMER_ADDRESS.COUNTRY) &gt; 2)  ','LEN CHK','2016-07-13');</v>
      </c>
      <c r="W2" s="51" t="str">
        <f>A2&amp;"~"&amp;C2&amp;"~"&amp;D2&amp;"~"&amp;B2&amp;"~"&amp;E2&amp;"~"&amp;F2&amp;"~"&amp;R2&amp;"~"&amp;S2&amp;"~"&amp;P2&amp;"~"&amp;Q2</f>
        <v>APP_AMLMKTE_L1~DQ_LEN_AMC_CUST_ADDR_1~AMC_CUSTOMER_ADDRESS.COUNTRY~L1_AMLMKT_AMCG~AMC_CUSTOMER_ADDRESS~COUNTRY~2~5~LEN CHK~0</v>
      </c>
    </row>
    <row r="3" spans="1:23" s="73" customFormat="1" x14ac:dyDescent="0.2">
      <c r="A3" s="51" t="s">
        <v>29</v>
      </c>
      <c r="B3" s="51" t="s">
        <v>30</v>
      </c>
      <c r="C3" s="51" t="s">
        <v>289</v>
      </c>
      <c r="D3" s="51" t="str">
        <f t="shared" ref="D3:D19" si="0">CONCATENATE(E3,".",F3)</f>
        <v>AMC_CUST_ACCOUNT.COUNTRYOFDOMICILE</v>
      </c>
      <c r="E3" s="51" t="s">
        <v>32</v>
      </c>
      <c r="F3" s="51" t="s">
        <v>44</v>
      </c>
      <c r="G3" s="52" t="s">
        <v>34</v>
      </c>
      <c r="H3" s="52" t="s">
        <v>35</v>
      </c>
      <c r="I3" s="53" t="s">
        <v>36</v>
      </c>
      <c r="J3" s="51" t="s">
        <v>37</v>
      </c>
      <c r="K3" s="51"/>
      <c r="L3" s="51"/>
      <c r="M3" s="51"/>
      <c r="N3" s="51"/>
      <c r="O3" s="54"/>
      <c r="P3" s="54" t="s">
        <v>6</v>
      </c>
      <c r="Q3" s="69">
        <v>0</v>
      </c>
      <c r="R3" s="70">
        <v>3</v>
      </c>
      <c r="S3" s="71">
        <v>5</v>
      </c>
      <c r="T3" s="72" t="s">
        <v>169</v>
      </c>
      <c r="U3" s="54" t="str">
        <f t="shared" ref="U3:U19" si="1">"select '"&amp;C3&amp;"','"&amp;IF(LEN(G3)=0,"-",CONCATENATE(E3,".",G3))&amp;IF(LEN(H3)=0,""," ,"&amp;E3&amp;"."&amp;H3)&amp;IF(LEN(I3)=0,""," ,"&amp;E3&amp;"."&amp;I3)&amp;IF(LEN(J3)=0,""," ,"&amp;E3&amp;"."&amp;J3)&amp;IF(LEN(K3)=0,""," ,"&amp;E3&amp;"."&amp;K3)&amp;IF(LEN(L3)=0,""," ,"&amp;E3&amp;"."&amp;L3)&amp;IF(LEN(M3)=0,""," ,"&amp;E3&amp;"."&amp;M3)&amp;IF(LEN(N3)=0,""," ,"&amp;E3&amp;"."&amp;N3)&amp;"' pknames ,"&amp;IF(LEN(G3)=0,"'-'",CONCATENATE(E3,".",G3))&amp;" pk1,"&amp;IF(LEN(H3)=0,"'-'",CONCATENATE(E3,".",H3))&amp;" PK2,"&amp;IF(LEN(I3)=0,"'-'",CONCATENATE(E3,".",I3))&amp;" pk3,"&amp;IF(LEN(J3)=0,"'-'",CONCATENATE(E3,".",J3))&amp;" pk4,"&amp;IF(LEN(K3)=0,"'-'",CONCATENATE(E3,".",K3))&amp;" pk5,"&amp;IF(LEN(L3)=0,"'-'",CONCATENATE(E3,".",L3))&amp;" pk6,"&amp;IF(LEN(M3)=0,"'-'",CONCATENATE(E3,".",M3))&amp;" pk7,"&amp;IF(LEN(N3)=0,"'-'",CONCATENATE(E3,".",N3))&amp;" pk8,"&amp;E3&amp;"."&amp;F3&amp;" errcol   from "&amp;(E3)&amp;" where ("&amp;E3&amp;"."&amp;F3&amp;" is  not null or "&amp;E3&amp;"."&amp;F3&amp;" != '') and (length("&amp;E3&amp;"."&amp;F3&amp;") &lt; "&amp;Q3&amp;" OR length("&amp;E3&amp;"."&amp;F3&amp;") &gt; "&amp;R3&amp;")  "</f>
        <v xml:space="preserve">select 'DQ_LEN_AMC_CUST_ACCOUNT_1','AMC_CUST_ACCOUNT.ETL_FILEID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pk8,AMC_CUST_ACCOUNT.COUNTRYOFDOMICILE errcol   from AMC_CUST_ACCOUNT where (AMC_CUST_ACCOUNT.COUNTRYOFDOMICILE is  not null or AMC_CUST_ACCOUNT.COUNTRYOFDOMICILE != '') and (length(AMC_CUST_ACCOUNT.COUNTRYOFDOMICILE) &lt; 0 OR length(AMC_CUST_ACCOUNT.COUNTRYOFDOMICILE) &gt; 3)  </v>
      </c>
      <c r="V3" s="51" t="str">
        <f>"insert into dq_check_master (DQ_APP_NAME,DQ_CHECK_ID,DQ_CHECK_DESC,DQ_SRC_SCHEMA,,DQ_SRC_TBL,DQ_SRC_COL,DQ_THRESHOLD_PER,"&amp;"DQ_DETL_SQL,DQ_CHK_TYPE,dq_chk_created_dt)values("&amp;"'"&amp;A3&amp;"',"&amp;"'"&amp;C3&amp;"','"&amp;D3&amp;"','"&amp;B3&amp;"','"&amp;E3&amp;"','"&amp;F3&amp;"',"&amp;S3&amp;",'"&amp;U3&amp;"','"&amp;P3&amp;"','"&amp;T3&amp;"');"</f>
        <v>insert into dq_check_master (DQ_APP_NAME,DQ_CHECK_ID,DQ_CHECK_DESC,DQ_SRC_SCHEMA,,DQ_SRC_TBL,DQ_SRC_COL,DQ_THRESHOLD_PER,DQ_DETL_SQL,DQ_CHK_TYPE,dq_chk_created_dt)values('APP_AMLMKTE_L1','DQ_LEN_AMC_CUST_ACCOUNT_1','AMC_CUST_ACCOUNT.COUNTRYOFDOMICILE','L1_AMLMKT_AMCG','AMC_CUST_ACCOUNT','COUNTRYOFDOMICILE',5,'select 'DQ_LEN_AMC_CUST_ACCOUNT_1','AMC_CUST_ACCOUNT.ETL_FILEID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pk8,AMC_CUST_ACCOUNT.COUNTRYOFDOMICILE errcol   from AMC_CUST_ACCOUNT where (AMC_CUST_ACCOUNT.COUNTRYOFDOMICILE is  not null or AMC_CUST_ACCOUNT.COUNTRYOFDOMICILE != '') and (length(AMC_CUST_ACCOUNT.COUNTRYOFDOMICILE) &lt; 0 OR length(AMC_CUST_ACCOUNT.COUNTRYOFDOMICILE) &gt; 3)  ','LEN CHK','2016-07-13');</v>
      </c>
      <c r="W3" s="51" t="str">
        <f t="shared" ref="W3:W23" si="2">A3&amp;"~"&amp;C3&amp;"~"&amp;D3&amp;"~"&amp;B3&amp;"~"&amp;E3&amp;"~"&amp;F3&amp;"~"&amp;R3&amp;"~"&amp;S3&amp;"~"&amp;P3&amp;"~"&amp;Q3</f>
        <v>APP_AMLMKTE_L1~DQ_LEN_AMC_CUST_ACCOUNT_1~AMC_CUST_ACCOUNT.COUNTRYOFDOMICILE~L1_AMLMKT_AMCG~AMC_CUST_ACCOUNT~COUNTRYOFDOMICILE~3~5~LEN CHK~0</v>
      </c>
    </row>
    <row r="4" spans="1:23" s="73" customFormat="1" x14ac:dyDescent="0.2">
      <c r="A4" s="51" t="s">
        <v>29</v>
      </c>
      <c r="B4" s="51" t="s">
        <v>30</v>
      </c>
      <c r="C4" s="51" t="s">
        <v>290</v>
      </c>
      <c r="D4" s="51" t="str">
        <f t="shared" si="0"/>
        <v>AMC_CUST_ACCOUNT.TAXID</v>
      </c>
      <c r="E4" s="51" t="s">
        <v>32</v>
      </c>
      <c r="F4" s="51" t="s">
        <v>291</v>
      </c>
      <c r="G4" s="52" t="s">
        <v>34</v>
      </c>
      <c r="H4" s="52" t="s">
        <v>35</v>
      </c>
      <c r="I4" s="53" t="s">
        <v>36</v>
      </c>
      <c r="J4" s="51" t="s">
        <v>37</v>
      </c>
      <c r="K4" s="51"/>
      <c r="L4" s="51"/>
      <c r="M4" s="51"/>
      <c r="N4" s="51"/>
      <c r="O4" s="54"/>
      <c r="P4" s="54" t="s">
        <v>6</v>
      </c>
      <c r="Q4" s="69">
        <v>0</v>
      </c>
      <c r="R4" s="70">
        <v>20</v>
      </c>
      <c r="S4" s="74">
        <v>5</v>
      </c>
      <c r="T4" s="72" t="s">
        <v>169</v>
      </c>
      <c r="U4" s="54" t="str">
        <f>"select '"&amp;C4&amp;"','"&amp;IF(LEN(G4)=0,"-",CONCATENATE(E4,".",G4))&amp;IF(LEN(H5)=0,""," ,"&amp;E4&amp;"."&amp;H5)&amp;IF(LEN(I4)=0,""," ,"&amp;E4&amp;"."&amp;I4)&amp;IF(LEN(J4)=0,""," ,"&amp;E4&amp;"."&amp;J4)&amp;IF(LEN(K4)=0,""," ,"&amp;E4&amp;"."&amp;K4)&amp;IF(LEN(L4)=0,""," ,"&amp;E4&amp;"."&amp;L4)&amp;IF(LEN(M4)=0,""," ,"&amp;E4&amp;"."&amp;M4)&amp;IF(LEN(N4)=0,""," ,"&amp;E4&amp;"."&amp;N4)&amp;"' pknames ,"&amp;IF(LEN(G4)=0,"'-'",CONCATENATE(E4,".",G4))&amp;" pk1,"&amp;IF(LEN(H5)=0,"'-'",CONCATENATE(E4,".",H5))&amp;" PK2,"&amp;IF(LEN(I4)=0,"'-'",CONCATENATE(E4,".",I4))&amp;" pk3,"&amp;IF(LEN(J4)=0,"'-'",CONCATENATE(E4,".",J4))&amp;" pk4,"&amp;IF(LEN(K4)=0,"'-'",CONCATENATE(E4,".",K4))&amp;" pk5,"&amp;IF(LEN(L4)=0,"'-'",CONCATENATE(E4,".",L4))&amp;" pk6,"&amp;IF(LEN(M4)=0,"'-'",CONCATENATE(E4,".",M4))&amp;" pk7,"&amp;IF(LEN(N4)=0,"'-'",CONCATENATE(E4,".",N4))&amp;" pk8,"&amp;E4&amp;"."&amp;F4&amp;" errcol   from "&amp;(E4)&amp;" where ("&amp;E4&amp;"."&amp;F4&amp;" is  not null or "&amp;E4&amp;"."&amp;F4&amp;" != '') and (length("&amp;E4&amp;"."&amp;F4&amp;") &lt; "&amp;Q4&amp;" OR length("&amp;E4&amp;"."&amp;F4&amp;") &gt; "&amp;R4&amp;")  "</f>
        <v xml:space="preserve">select 'DQ_LEN_AMC_CUST_ACCOUNT_2','AMC_CUST_ACCOUNT.ETL_FILEID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pk8,AMC_CUST_ACCOUNT.TAXID errcol   from AMC_CUST_ACCOUNT where (AMC_CUST_ACCOUNT.TAXID is  not null or AMC_CUST_ACCOUNT.TAXID != '') and (length(AMC_CUST_ACCOUNT.TAXID) &lt; 0 OR length(AMC_CUST_ACCOUNT.TAXID) &gt; 20)  </v>
      </c>
      <c r="V4" s="51" t="str">
        <f>"insert into dq_check_master (DQ_APP_NAME,DQ_CHECK_ID,DQ_CHECK_DESC,DQ_SRC_SCHEMA,,DQ_SRC_TBL,DQ_SRC_COL,DQ_THRESHOLD_PER,"&amp;"DQ_DETL_SQL,DQ_CHK_TYPE,dq_chk_created_dt)values("&amp;"'"&amp;A4&amp;"',"&amp;"'"&amp;C4&amp;"','"&amp;D4&amp;"','"&amp;B4&amp;"','"&amp;E4&amp;"','"&amp;F4&amp;"',"&amp;S4&amp;",'"&amp;U4&amp;"','"&amp;P4&amp;"','"&amp;T4&amp;"');"</f>
        <v>insert into dq_check_master (DQ_APP_NAME,DQ_CHECK_ID,DQ_CHECK_DESC,DQ_SRC_SCHEMA,,DQ_SRC_TBL,DQ_SRC_COL,DQ_THRESHOLD_PER,DQ_DETL_SQL,DQ_CHK_TYPE,dq_chk_created_dt)values('APP_AMLMKTE_L1','DQ_LEN_AMC_CUST_ACCOUNT_2','AMC_CUST_ACCOUNT.TAXID','L1_AMLMKT_AMCG','AMC_CUST_ACCOUNT','TAXID',5,'select 'DQ_LEN_AMC_CUST_ACCOUNT_2','AMC_CUST_ACCOUNT.ETL_FILEID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pk8,AMC_CUST_ACCOUNT.TAXID errcol   from AMC_CUST_ACCOUNT where (AMC_CUST_ACCOUNT.TAXID is  not null or AMC_CUST_ACCOUNT.TAXID != '') and (length(AMC_CUST_ACCOUNT.TAXID) &lt; 0 OR length(AMC_CUST_ACCOUNT.TAXID) &gt; 20)  ','LEN CHK','2016-07-13');</v>
      </c>
      <c r="W4" s="51" t="str">
        <f t="shared" si="2"/>
        <v>APP_AMLMKTE_L1~DQ_LEN_AMC_CUST_ACCOUNT_2~AMC_CUST_ACCOUNT.TAXID~L1_AMLMKT_AMCG~AMC_CUST_ACCOUNT~TAXID~20~5~LEN CHK~0</v>
      </c>
    </row>
    <row r="5" spans="1:23" s="73" customFormat="1" x14ac:dyDescent="0.2">
      <c r="A5" s="51"/>
      <c r="B5" s="51" t="s">
        <v>30</v>
      </c>
      <c r="C5" s="51" t="s">
        <v>587</v>
      </c>
      <c r="D5" s="51" t="s">
        <v>588</v>
      </c>
      <c r="E5" s="51" t="s">
        <v>32</v>
      </c>
      <c r="F5" s="51" t="s">
        <v>287</v>
      </c>
      <c r="G5" s="52" t="s">
        <v>34</v>
      </c>
      <c r="H5" s="52" t="s">
        <v>35</v>
      </c>
      <c r="I5" s="53" t="s">
        <v>36</v>
      </c>
      <c r="J5" s="51" t="s">
        <v>37</v>
      </c>
      <c r="K5" s="51"/>
      <c r="L5" s="51"/>
      <c r="M5" s="51"/>
      <c r="N5" s="51"/>
      <c r="O5" s="54"/>
      <c r="P5" s="54" t="s">
        <v>6</v>
      </c>
      <c r="Q5" s="69">
        <v>0</v>
      </c>
      <c r="R5" s="70">
        <v>2</v>
      </c>
      <c r="S5" s="74">
        <v>5</v>
      </c>
      <c r="T5" s="72" t="s">
        <v>589</v>
      </c>
      <c r="U5" s="54"/>
      <c r="V5" s="51"/>
      <c r="W5" s="51"/>
    </row>
    <row r="6" spans="1:23" s="73" customFormat="1" ht="111.75" customHeight="1" x14ac:dyDescent="0.2">
      <c r="A6" s="51" t="s">
        <v>29</v>
      </c>
      <c r="B6" s="51" t="s">
        <v>30</v>
      </c>
      <c r="C6" s="51" t="s">
        <v>292</v>
      </c>
      <c r="D6" s="51" t="str">
        <f t="shared" si="0"/>
        <v>AMC_BROKER_ACCOUNT.COUNTRYOFDOMICILE</v>
      </c>
      <c r="E6" s="51" t="s">
        <v>79</v>
      </c>
      <c r="F6" s="51" t="s">
        <v>44</v>
      </c>
      <c r="G6" s="52" t="s">
        <v>34</v>
      </c>
      <c r="H6" s="52" t="s">
        <v>35</v>
      </c>
      <c r="I6" s="53" t="s">
        <v>36</v>
      </c>
      <c r="J6" s="51" t="s">
        <v>37</v>
      </c>
      <c r="K6" s="51"/>
      <c r="L6" s="51"/>
      <c r="M6" s="51"/>
      <c r="N6" s="51"/>
      <c r="O6" s="54"/>
      <c r="P6" s="54" t="s">
        <v>6</v>
      </c>
      <c r="Q6" s="69">
        <v>0</v>
      </c>
      <c r="R6" s="70">
        <v>3</v>
      </c>
      <c r="S6" s="74">
        <v>5</v>
      </c>
      <c r="T6" s="72" t="s">
        <v>169</v>
      </c>
      <c r="U6" s="143" t="str">
        <f t="shared" si="1"/>
        <v xml:space="preserve">select 'DQ_LEN_AMC_BROKER_ACCOUNT_1','AMC_BROKER_ACCOUNT.ETL_FILEID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pk8,AMC_BROKER_ACCOUNT.COUNTRYOFDOMICILE errcol   from AMC_BROKER_ACCOUNT where (AMC_BROKER_ACCOUNT.COUNTRYOFDOMICILE is  not null or AMC_BROKER_ACCOUNT.COUNTRYOFDOMICILE != '') and (length(AMC_BROKER_ACCOUNT.COUNTRYOFDOMICILE) &lt; 0 OR length(AMC_BROKER_ACCOUNT.COUNTRYOFDOMICILE) &gt; 3)  </v>
      </c>
      <c r="V6" s="51" t="str">
        <f t="shared" ref="V6:V19" si="3">"insert into dq_check_master (DQ_APP_NAME,DQ_CHECK_ID,DQ_CHECK_DESC,DQ_SRC_SCHEMA,,DQ_SRC_TBL,DQ_SRC_COL,DQ_THRESHOLD_PER,"&amp;"DQ_DETL_SQL,DQ_CHK_TYPE,dq_chk_created_dt)values("&amp;"'"&amp;A6&amp;"',"&amp;"'"&amp;C6&amp;"','"&amp;D6&amp;"','"&amp;B6&amp;"','"&amp;E6&amp;"','"&amp;F6&amp;"',"&amp;S6&amp;",'"&amp;U6&amp;"','"&amp;P6&amp;"','"&amp;T6&amp;"');"</f>
        <v>insert into dq_check_master (DQ_APP_NAME,DQ_CHECK_ID,DQ_CHECK_DESC,DQ_SRC_SCHEMA,,DQ_SRC_TBL,DQ_SRC_COL,DQ_THRESHOLD_PER,DQ_DETL_SQL,DQ_CHK_TYPE,dq_chk_created_dt)values('APP_AMLMKTE_L1','DQ_LEN_AMC_BROKER_ACCOUNT_1','AMC_BROKER_ACCOUNT.COUNTRYOFDOMICILE','L1_AMLMKT_AMCG','AMC_BROKER_ACCOUNT','COUNTRYOFDOMICILE',5,'select 'DQ_LEN_AMC_BROKER_ACCOUNT_1','AMC_BROKER_ACCOUNT.ETL_FILEID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pk8,AMC_BROKER_ACCOUNT.COUNTRYOFDOMICILE errcol   from AMC_BROKER_ACCOUNT where (AMC_BROKER_ACCOUNT.COUNTRYOFDOMICILE is  not null or AMC_BROKER_ACCOUNT.COUNTRYOFDOMICILE != '') and (length(AMC_BROKER_ACCOUNT.COUNTRYOFDOMICILE) &lt; 0 OR length(AMC_BROKER_ACCOUNT.COUNTRYOFDOMICILE) &gt; 3)  ','LEN CHK','2016-07-13');</v>
      </c>
      <c r="W6" s="51" t="str">
        <f t="shared" si="2"/>
        <v>APP_AMLMKTE_L1~DQ_LEN_AMC_BROKER_ACCOUNT_1~AMC_BROKER_ACCOUNT.COUNTRYOFDOMICILE~L1_AMLMKT_AMCG~AMC_BROKER_ACCOUNT~COUNTRYOFDOMICILE~3~5~LEN CHK~0</v>
      </c>
    </row>
    <row r="7" spans="1:23" s="73" customFormat="1" x14ac:dyDescent="0.2">
      <c r="A7" s="51" t="s">
        <v>29</v>
      </c>
      <c r="B7" s="51" t="s">
        <v>30</v>
      </c>
      <c r="C7" s="51" t="s">
        <v>293</v>
      </c>
      <c r="D7" s="51" t="str">
        <f t="shared" si="0"/>
        <v>AMC_BROKER_ACCOUNT.TAXID</v>
      </c>
      <c r="E7" s="51" t="s">
        <v>79</v>
      </c>
      <c r="F7" s="51" t="s">
        <v>291</v>
      </c>
      <c r="G7" s="52" t="s">
        <v>34</v>
      </c>
      <c r="H7" s="52" t="s">
        <v>35</v>
      </c>
      <c r="I7" s="53" t="s">
        <v>36</v>
      </c>
      <c r="J7" s="51" t="s">
        <v>37</v>
      </c>
      <c r="K7" s="51"/>
      <c r="L7" s="51"/>
      <c r="M7" s="51"/>
      <c r="N7" s="51"/>
      <c r="O7" s="54"/>
      <c r="P7" s="54" t="s">
        <v>6</v>
      </c>
      <c r="Q7" s="69">
        <v>0</v>
      </c>
      <c r="R7" s="70">
        <v>20</v>
      </c>
      <c r="S7" s="74">
        <v>5</v>
      </c>
      <c r="T7" s="72" t="s">
        <v>169</v>
      </c>
      <c r="U7" s="54" t="str">
        <f t="shared" si="1"/>
        <v xml:space="preserve">select 'DQ_LEN_AMC_BROKER_ACCOUNT_2','AMC_BROKER_ACCOUNT.ETL_FILEID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pk8,AMC_BROKER_ACCOUNT.TAXID errcol   from AMC_BROKER_ACCOUNT where (AMC_BROKER_ACCOUNT.TAXID is  not null or AMC_BROKER_ACCOUNT.TAXID != '') and (length(AMC_BROKER_ACCOUNT.TAXID) &lt; 0 OR length(AMC_BROKER_ACCOUNT.TAXID) &gt; 20)  </v>
      </c>
      <c r="V7" s="51" t="str">
        <f t="shared" si="3"/>
        <v>insert into dq_check_master (DQ_APP_NAME,DQ_CHECK_ID,DQ_CHECK_DESC,DQ_SRC_SCHEMA,,DQ_SRC_TBL,DQ_SRC_COL,DQ_THRESHOLD_PER,DQ_DETL_SQL,DQ_CHK_TYPE,dq_chk_created_dt)values('APP_AMLMKTE_L1','DQ_LEN_AMC_BROKER_ACCOUNT_2','AMC_BROKER_ACCOUNT.TAXID','L1_AMLMKT_AMCG','AMC_BROKER_ACCOUNT','TAXID',5,'select 'DQ_LEN_AMC_BROKER_ACCOUNT_2','AMC_BROKER_ACCOUNT.ETL_FILEID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pk8,AMC_BROKER_ACCOUNT.TAXID errcol   from AMC_BROKER_ACCOUNT where (AMC_BROKER_ACCOUNT.TAXID is  not null or AMC_BROKER_ACCOUNT.TAXID != '') and (length(AMC_BROKER_ACCOUNT.TAXID) &lt; 0 OR length(AMC_BROKER_ACCOUNT.TAXID) &gt; 20)  ','LEN CHK','2016-07-13');</v>
      </c>
      <c r="W7" s="51" t="str">
        <f t="shared" si="2"/>
        <v>APP_AMLMKTE_L1~DQ_LEN_AMC_BROKER_ACCOUNT_2~AMC_BROKER_ACCOUNT.TAXID~L1_AMLMKT_AMCG~AMC_BROKER_ACCOUNT~TAXID~20~5~LEN CHK~0</v>
      </c>
    </row>
    <row r="8" spans="1:23" s="116" customFormat="1" x14ac:dyDescent="0.2">
      <c r="A8" s="102" t="s">
        <v>29</v>
      </c>
      <c r="B8" s="103" t="s">
        <v>96</v>
      </c>
      <c r="C8" s="103" t="s">
        <v>497</v>
      </c>
      <c r="D8" s="103" t="str">
        <f t="shared" si="0"/>
        <v>TRADE_EXECUTION.TRADE_CRNCY_CD</v>
      </c>
      <c r="E8" s="102" t="s">
        <v>170</v>
      </c>
      <c r="F8" s="106" t="s">
        <v>177</v>
      </c>
      <c r="G8" s="112" t="s">
        <v>34</v>
      </c>
      <c r="H8" s="102" t="s">
        <v>35</v>
      </c>
      <c r="I8" s="102" t="s">
        <v>171</v>
      </c>
      <c r="J8" s="102" t="s">
        <v>98</v>
      </c>
      <c r="K8" s="102"/>
      <c r="L8" s="102"/>
      <c r="M8" s="102"/>
      <c r="N8" s="102"/>
      <c r="O8" s="108"/>
      <c r="P8" s="108" t="s">
        <v>6</v>
      </c>
      <c r="Q8" s="113">
        <v>0</v>
      </c>
      <c r="R8" s="113">
        <v>3</v>
      </c>
      <c r="S8" s="114">
        <v>5</v>
      </c>
      <c r="T8" s="115" t="s">
        <v>169</v>
      </c>
      <c r="U8" s="108" t="str">
        <f t="shared" si="1"/>
        <v xml:space="preserve">select 'DQ_LEN_TRADE_EXECUTION_1','TRADE_EXECUTION.ETL_FILEID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pk8,TRADE_EXECUTION.TRADE_CRNCY_CD errcol   from TRADE_EXECUTION where (TRADE_EXECUTION.TRADE_CRNCY_CD is  not null or TRADE_EXECUTION.TRADE_CRNCY_CD != '') and (length(TRADE_EXECUTION.TRADE_CRNCY_CD) &lt; 0 OR length(TRADE_EXECUTION.TRADE_CRNCY_CD) &gt; 3)  </v>
      </c>
      <c r="V8" s="102" t="str">
        <f t="shared" si="3"/>
        <v>insert into dq_check_master (DQ_APP_NAME,DQ_CHECK_ID,DQ_CHECK_DESC,DQ_SRC_SCHEMA,,DQ_SRC_TBL,DQ_SRC_COL,DQ_THRESHOLD_PER,DQ_DETL_SQL,DQ_CHK_TYPE,dq_chk_created_dt)values('APP_AMLMKTE_L1','DQ_LEN_TRADE_EXECUTION_1','TRADE_EXECUTION.TRADE_CRNCY_CD','L1_AMLMKT_MDWE','TRADE_EXECUTION','TRADE_CRNCY_CD',5,'select 'DQ_LEN_TRADE_EXECUTION_1','TRADE_EXECUTION.ETL_FILEID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pk8,TRADE_EXECUTION.TRADE_CRNCY_CD errcol   from TRADE_EXECUTION where (TRADE_EXECUTION.TRADE_CRNCY_CD is  not null or TRADE_EXECUTION.TRADE_CRNCY_CD != '') and (length(TRADE_EXECUTION.TRADE_CRNCY_CD) &lt; 0 OR length(TRADE_EXECUTION.TRADE_CRNCY_CD) &gt; 3)  ','LEN CHK','2016-07-13');</v>
      </c>
      <c r="W8" s="51" t="str">
        <f t="shared" si="2"/>
        <v>APP_AMLMKTE_L1~DQ_LEN_TRADE_EXECUTION_1~TRADE_EXECUTION.TRADE_CRNCY_CD~L1_AMLMKT_MDWE~TRADE_EXECUTION~TRADE_CRNCY_CD~3~5~LEN CHK~0</v>
      </c>
    </row>
    <row r="9" spans="1:23" s="73" customFormat="1" x14ac:dyDescent="0.2">
      <c r="A9" s="51" t="s">
        <v>29</v>
      </c>
      <c r="B9" s="57" t="s">
        <v>96</v>
      </c>
      <c r="C9" s="57" t="s">
        <v>498</v>
      </c>
      <c r="D9" s="57" t="str">
        <f t="shared" si="0"/>
        <v>TRADE_EXECUTION.XCTNG_DESK_CNTRY_CD</v>
      </c>
      <c r="E9" s="51" t="s">
        <v>170</v>
      </c>
      <c r="F9" s="53" t="s">
        <v>294</v>
      </c>
      <c r="G9" s="75" t="s">
        <v>34</v>
      </c>
      <c r="H9" s="51" t="s">
        <v>35</v>
      </c>
      <c r="I9" s="102" t="s">
        <v>171</v>
      </c>
      <c r="J9" s="51" t="s">
        <v>98</v>
      </c>
      <c r="K9" s="51"/>
      <c r="L9" s="51"/>
      <c r="M9" s="51"/>
      <c r="N9" s="51"/>
      <c r="O9" s="54"/>
      <c r="P9" s="54" t="s">
        <v>6</v>
      </c>
      <c r="Q9" s="76">
        <v>0</v>
      </c>
      <c r="R9" s="76">
        <v>2</v>
      </c>
      <c r="S9" s="74">
        <v>5</v>
      </c>
      <c r="T9" s="72" t="s">
        <v>169</v>
      </c>
      <c r="U9" s="54" t="str">
        <f t="shared" si="1"/>
        <v xml:space="preserve">select 'DQ_LEN_TRADE_EXECUTION_2','TRADE_EXECUTION.ETL_FILEID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pk8,TRADE_EXECUTION.XCTNG_DESK_CNTRY_CD errcol   from TRADE_EXECUTION where (TRADE_EXECUTION.XCTNG_DESK_CNTRY_CD is  not null or TRADE_EXECUTION.XCTNG_DESK_CNTRY_CD != '') and (length(TRADE_EXECUTION.XCTNG_DESK_CNTRY_CD) &lt; 0 OR length(TRADE_EXECUTION.XCTNG_DESK_CNTRY_CD) &gt; 2)  </v>
      </c>
      <c r="V9" s="51" t="str">
        <f t="shared" si="3"/>
        <v>insert into dq_check_master (DQ_APP_NAME,DQ_CHECK_ID,DQ_CHECK_DESC,DQ_SRC_SCHEMA,,DQ_SRC_TBL,DQ_SRC_COL,DQ_THRESHOLD_PER,DQ_DETL_SQL,DQ_CHK_TYPE,dq_chk_created_dt)values('APP_AMLMKTE_L1','DQ_LEN_TRADE_EXECUTION_2','TRADE_EXECUTION.XCTNG_DESK_CNTRY_CD','L1_AMLMKT_MDWE','TRADE_EXECUTION','XCTNG_DESK_CNTRY_CD',5,'select 'DQ_LEN_TRADE_EXECUTION_2','TRADE_EXECUTION.ETL_FILEID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pk8,TRADE_EXECUTION.XCTNG_DESK_CNTRY_CD errcol   from TRADE_EXECUTION where (TRADE_EXECUTION.XCTNG_DESK_CNTRY_CD is  not null or TRADE_EXECUTION.XCTNG_DESK_CNTRY_CD != '') and (length(TRADE_EXECUTION.XCTNG_DESK_CNTRY_CD) &lt; 0 OR length(TRADE_EXECUTION.XCTNG_DESK_CNTRY_CD) &gt; 2)  ','LEN CHK','2016-07-13');</v>
      </c>
      <c r="W9" s="51" t="str">
        <f t="shared" si="2"/>
        <v>APP_AMLMKTE_L1~DQ_LEN_TRADE_EXECUTION_2~TRADE_EXECUTION.XCTNG_DESK_CNTRY_CD~L1_AMLMKT_MDWE~TRADE_EXECUTION~XCTNG_DESK_CNTRY_CD~2~5~LEN CHK~0</v>
      </c>
    </row>
    <row r="10" spans="1:23" s="73" customFormat="1" x14ac:dyDescent="0.2">
      <c r="A10" s="51" t="s">
        <v>29</v>
      </c>
      <c r="B10" s="57" t="s">
        <v>96</v>
      </c>
      <c r="C10" s="57" t="s">
        <v>499</v>
      </c>
      <c r="D10" s="57" t="str">
        <f t="shared" si="0"/>
        <v>TRADE_EXECUTION.STLMT_CNTRY_CD</v>
      </c>
      <c r="E10" s="51" t="s">
        <v>170</v>
      </c>
      <c r="F10" s="53" t="s">
        <v>295</v>
      </c>
      <c r="G10" s="75" t="s">
        <v>34</v>
      </c>
      <c r="H10" s="51" t="s">
        <v>35</v>
      </c>
      <c r="I10" s="102" t="s">
        <v>171</v>
      </c>
      <c r="J10" s="51" t="s">
        <v>98</v>
      </c>
      <c r="K10" s="51"/>
      <c r="L10" s="51"/>
      <c r="M10" s="51"/>
      <c r="N10" s="51"/>
      <c r="O10" s="54"/>
      <c r="P10" s="54" t="s">
        <v>6</v>
      </c>
      <c r="Q10" s="76">
        <v>0</v>
      </c>
      <c r="R10" s="76">
        <v>2</v>
      </c>
      <c r="S10" s="74">
        <v>5</v>
      </c>
      <c r="T10" s="72" t="s">
        <v>169</v>
      </c>
      <c r="U10" s="54" t="str">
        <f t="shared" si="1"/>
        <v xml:space="preserve">select 'DQ_LEN_TRADE_EXECUTION_3','TRADE_EXECUTION.ETL_FILEID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pk8,TRADE_EXECUTION.STLMT_CNTRY_CD errcol   from TRADE_EXECUTION where (TRADE_EXECUTION.STLMT_CNTRY_CD is  not null or TRADE_EXECUTION.STLMT_CNTRY_CD != '') and (length(TRADE_EXECUTION.STLMT_CNTRY_CD) &lt; 0 OR length(TRADE_EXECUTION.STLMT_CNTRY_CD) &gt; 2)  </v>
      </c>
      <c r="V10" s="51" t="str">
        <f t="shared" si="3"/>
        <v>insert into dq_check_master (DQ_APP_NAME,DQ_CHECK_ID,DQ_CHECK_DESC,DQ_SRC_SCHEMA,,DQ_SRC_TBL,DQ_SRC_COL,DQ_THRESHOLD_PER,DQ_DETL_SQL,DQ_CHK_TYPE,dq_chk_created_dt)values('APP_AMLMKTE_L1','DQ_LEN_TRADE_EXECUTION_3','TRADE_EXECUTION.STLMT_CNTRY_CD','L1_AMLMKT_MDWE','TRADE_EXECUTION','STLMT_CNTRY_CD',5,'select 'DQ_LEN_TRADE_EXECUTION_3','TRADE_EXECUTION.ETL_FILEID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pk8,TRADE_EXECUTION.STLMT_CNTRY_CD errcol   from TRADE_EXECUTION where (TRADE_EXECUTION.STLMT_CNTRY_CD is  not null or TRADE_EXECUTION.STLMT_CNTRY_CD != '') and (length(TRADE_EXECUTION.STLMT_CNTRY_CD) &lt; 0 OR length(TRADE_EXECUTION.STLMT_CNTRY_CD) &gt; 2)  ','LEN CHK','2016-07-13');</v>
      </c>
      <c r="W10" s="51" t="str">
        <f t="shared" si="2"/>
        <v>APP_AMLMKTE_L1~DQ_LEN_TRADE_EXECUTION_3~TRADE_EXECUTION.STLMT_CNTRY_CD~L1_AMLMKT_MDWE~TRADE_EXECUTION~STLMT_CNTRY_CD~2~5~LEN CHK~0</v>
      </c>
    </row>
    <row r="11" spans="1:23" s="116" customFormat="1" x14ac:dyDescent="0.2">
      <c r="A11" s="102" t="s">
        <v>29</v>
      </c>
      <c r="B11" s="103" t="s">
        <v>96</v>
      </c>
      <c r="C11" s="103" t="s">
        <v>500</v>
      </c>
      <c r="D11" s="103" t="str">
        <f t="shared" si="0"/>
        <v>TRADE_EXECUTION.STLMT_CRNCY_CD</v>
      </c>
      <c r="E11" s="102" t="s">
        <v>170</v>
      </c>
      <c r="F11" s="106" t="s">
        <v>296</v>
      </c>
      <c r="G11" s="112" t="s">
        <v>34</v>
      </c>
      <c r="H11" s="102" t="s">
        <v>35</v>
      </c>
      <c r="I11" s="102" t="s">
        <v>171</v>
      </c>
      <c r="J11" s="102" t="s">
        <v>98</v>
      </c>
      <c r="K11" s="102"/>
      <c r="L11" s="102"/>
      <c r="M11" s="102"/>
      <c r="N11" s="102"/>
      <c r="O11" s="108"/>
      <c r="P11" s="108" t="s">
        <v>6</v>
      </c>
      <c r="Q11" s="113">
        <v>0</v>
      </c>
      <c r="R11" s="113">
        <v>3</v>
      </c>
      <c r="S11" s="114">
        <v>5</v>
      </c>
      <c r="T11" s="115" t="s">
        <v>169</v>
      </c>
      <c r="U11" s="108" t="str">
        <f t="shared" si="1"/>
        <v xml:space="preserve">select 'DQ_LEN_TRADE_EXECUTION_4','TRADE_EXECUTION.ETL_FILEID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pk8,TRADE_EXECUTION.STLMT_CRNCY_CD errcol   from TRADE_EXECUTION where (TRADE_EXECUTION.STLMT_CRNCY_CD is  not null or TRADE_EXECUTION.STLMT_CRNCY_CD != '') and (length(TRADE_EXECUTION.STLMT_CRNCY_CD) &lt; 0 OR length(TRADE_EXECUTION.STLMT_CRNCY_CD) &gt; 3)  </v>
      </c>
      <c r="V11" s="102" t="str">
        <f t="shared" si="3"/>
        <v>insert into dq_check_master (DQ_APP_NAME,DQ_CHECK_ID,DQ_CHECK_DESC,DQ_SRC_SCHEMA,,DQ_SRC_TBL,DQ_SRC_COL,DQ_THRESHOLD_PER,DQ_DETL_SQL,DQ_CHK_TYPE,dq_chk_created_dt)values('APP_AMLMKTE_L1','DQ_LEN_TRADE_EXECUTION_4','TRADE_EXECUTION.STLMT_CRNCY_CD','L1_AMLMKT_MDWE','TRADE_EXECUTION','STLMT_CRNCY_CD',5,'select 'DQ_LEN_TRADE_EXECUTION_4','TRADE_EXECUTION.ETL_FILEID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pk8,TRADE_EXECUTION.STLMT_CRNCY_CD errcol   from TRADE_EXECUTION where (TRADE_EXECUTION.STLMT_CRNCY_CD is  not null or TRADE_EXECUTION.STLMT_CRNCY_CD != '') and (length(TRADE_EXECUTION.STLMT_CRNCY_CD) &lt; 0 OR length(TRADE_EXECUTION.STLMT_CRNCY_CD) &gt; 3)  ','LEN CHK','2016-07-13');</v>
      </c>
      <c r="W11" s="51" t="str">
        <f t="shared" si="2"/>
        <v>APP_AMLMKTE_L1~DQ_LEN_TRADE_EXECUTION_4~TRADE_EXECUTION.STLMT_CRNCY_CD~L1_AMLMKT_MDWE~TRADE_EXECUTION~STLMT_CRNCY_CD~3~5~LEN CHK~0</v>
      </c>
    </row>
    <row r="12" spans="1:23" s="73" customFormat="1" x14ac:dyDescent="0.2">
      <c r="A12" s="51" t="s">
        <v>29</v>
      </c>
      <c r="B12" s="57" t="s">
        <v>96</v>
      </c>
      <c r="C12" s="57" t="s">
        <v>297</v>
      </c>
      <c r="D12" s="57" t="str">
        <f t="shared" si="0"/>
        <v>JOURNAL.RPTNG_CRNCY_CD</v>
      </c>
      <c r="E12" s="57" t="s">
        <v>188</v>
      </c>
      <c r="F12" s="69" t="s">
        <v>282</v>
      </c>
      <c r="G12" s="75" t="s">
        <v>34</v>
      </c>
      <c r="H12" s="51" t="s">
        <v>35</v>
      </c>
      <c r="I12" s="102" t="s">
        <v>171</v>
      </c>
      <c r="J12" s="51" t="s">
        <v>189</v>
      </c>
      <c r="K12" s="51"/>
      <c r="L12" s="51"/>
      <c r="M12" s="51"/>
      <c r="N12" s="51"/>
      <c r="O12" s="54"/>
      <c r="P12" s="54" t="s">
        <v>6</v>
      </c>
      <c r="Q12" s="76">
        <v>3</v>
      </c>
      <c r="R12" s="76">
        <v>3</v>
      </c>
      <c r="S12" s="74">
        <v>5</v>
      </c>
      <c r="T12" s="72" t="s">
        <v>169</v>
      </c>
      <c r="U12" s="54" t="str">
        <f t="shared" si="1"/>
        <v xml:space="preserve">select 'DQ_LEN_MDW_JRL_1','JOURNAL.ETL_FILEID ,JOURNAL.ETL_BATCHID ,JOURNAL.part_key ,JOURNAL.BO_TRXN_INTRL_ID' pknames ,JOURNAL.ETL_FILEID pk1,JOURNAL.ETL_BATCHID PK2,JOURNAL.part_key pk3,JOURNAL.BO_TRXN_INTRL_ID pk4,'-' pk5,'-' pk6,'-' pk7,'-' pk8,JOURNAL.RPTNG_CRNCY_CD errcol   from JOURNAL where (JOURNAL.RPTNG_CRNCY_CD is  not null or JOURNAL.RPTNG_CRNCY_CD != '') and (length(JOURNAL.RPTNG_CRNCY_CD) &lt; 3 OR length(JOURNAL.RPTNG_CRNCY_CD) &gt; 3)  </v>
      </c>
      <c r="V12" s="51" t="str">
        <f t="shared" si="3"/>
        <v>insert into dq_check_master (DQ_APP_NAME,DQ_CHECK_ID,DQ_CHECK_DESC,DQ_SRC_SCHEMA,,DQ_SRC_TBL,DQ_SRC_COL,DQ_THRESHOLD_PER,DQ_DETL_SQL,DQ_CHK_TYPE,dq_chk_created_dt)values('APP_AMLMKTE_L1','DQ_LEN_MDW_JRL_1','JOURNAL.RPTNG_CRNCY_CD','L1_AMLMKT_MDWE','JOURNAL','RPTNG_CRNCY_CD',5,'select 'DQ_LEN_MDW_JRL_1','JOURNAL.ETL_FILEID ,JOURNAL.ETL_BATCHID ,JOURNAL.part_key ,JOURNAL.BO_TRXN_INTRL_ID' pknames ,JOURNAL.ETL_FILEID pk1,JOURNAL.ETL_BATCHID PK2,JOURNAL.part_key pk3,JOURNAL.BO_TRXN_INTRL_ID pk4,'-' pk5,'-' pk6,'-' pk7,'-' pk8,JOURNAL.RPTNG_CRNCY_CD errcol   from JOURNAL where (JOURNAL.RPTNG_CRNCY_CD is  not null or JOURNAL.RPTNG_CRNCY_CD != '') and (length(JOURNAL.RPTNG_CRNCY_CD) &lt; 3 OR length(JOURNAL.RPTNG_CRNCY_CD) &gt; 3)  ','LEN CHK','2016-07-13');</v>
      </c>
      <c r="W12" s="51" t="str">
        <f t="shared" si="2"/>
        <v>APP_AMLMKTE_L1~DQ_LEN_MDW_JRL_1~JOURNAL.RPTNG_CRNCY_CD~L1_AMLMKT_MDWE~JOURNAL~RPTNG_CRNCY_CD~3~5~LEN CHK~3</v>
      </c>
    </row>
    <row r="13" spans="1:23" s="73" customFormat="1" x14ac:dyDescent="0.2">
      <c r="A13" s="51" t="s">
        <v>29</v>
      </c>
      <c r="B13" s="57" t="s">
        <v>96</v>
      </c>
      <c r="C13" s="57" t="s">
        <v>298</v>
      </c>
      <c r="D13" s="57" t="str">
        <f t="shared" si="0"/>
        <v>JOURNAL.SRC_SYS_CD</v>
      </c>
      <c r="E13" s="57" t="s">
        <v>188</v>
      </c>
      <c r="F13" s="69" t="s">
        <v>183</v>
      </c>
      <c r="G13" s="75" t="s">
        <v>34</v>
      </c>
      <c r="H13" s="51" t="s">
        <v>35</v>
      </c>
      <c r="I13" s="102" t="s">
        <v>171</v>
      </c>
      <c r="J13" s="51" t="s">
        <v>189</v>
      </c>
      <c r="K13" s="51"/>
      <c r="L13" s="51"/>
      <c r="M13" s="51"/>
      <c r="N13" s="51"/>
      <c r="O13" s="54"/>
      <c r="P13" s="54" t="s">
        <v>6</v>
      </c>
      <c r="Q13" s="76">
        <v>3</v>
      </c>
      <c r="R13" s="76">
        <v>3</v>
      </c>
      <c r="S13" s="74">
        <v>5</v>
      </c>
      <c r="T13" s="72" t="s">
        <v>169</v>
      </c>
      <c r="U13" s="54" t="str">
        <f t="shared" si="1"/>
        <v xml:space="preserve">select 'DQ_LEN_MDW_JRL_2','JOURNAL.ETL_FILEID ,JOURNAL.ETL_BATCHID ,JOURNAL.part_key ,JOURNAL.BO_TRXN_INTRL_ID' pknames ,JOURNAL.ETL_FILEID pk1,JOURNAL.ETL_BATCHID PK2,JOURNAL.part_key pk3,JOURNAL.BO_TRXN_INTRL_ID pk4,'-' pk5,'-' pk6,'-' pk7,'-' pk8,JOURNAL.SRC_SYS_CD errcol   from JOURNAL where (JOURNAL.SRC_SYS_CD is  not null or JOURNAL.SRC_SYS_CD != '') and (length(JOURNAL.SRC_SYS_CD) &lt; 3 OR length(JOURNAL.SRC_SYS_CD) &gt; 3)  </v>
      </c>
      <c r="V13" s="51" t="str">
        <f t="shared" si="3"/>
        <v>insert into dq_check_master (DQ_APP_NAME,DQ_CHECK_ID,DQ_CHECK_DESC,DQ_SRC_SCHEMA,,DQ_SRC_TBL,DQ_SRC_COL,DQ_THRESHOLD_PER,DQ_DETL_SQL,DQ_CHK_TYPE,dq_chk_created_dt)values('APP_AMLMKTE_L1','DQ_LEN_MDW_JRL_2','JOURNAL.SRC_SYS_CD','L1_AMLMKT_MDWE','JOURNAL','SRC_SYS_CD',5,'select 'DQ_LEN_MDW_JRL_2','JOURNAL.ETL_FILEID ,JOURNAL.ETL_BATCHID ,JOURNAL.part_key ,JOURNAL.BO_TRXN_INTRL_ID' pknames ,JOURNAL.ETL_FILEID pk1,JOURNAL.ETL_BATCHID PK2,JOURNAL.part_key pk3,JOURNAL.BO_TRXN_INTRL_ID pk4,'-' pk5,'-' pk6,'-' pk7,'-' pk8,JOURNAL.SRC_SYS_CD errcol   from JOURNAL where (JOURNAL.SRC_SYS_CD is  not null or JOURNAL.SRC_SYS_CD != '') and (length(JOURNAL.SRC_SYS_CD) &lt; 3 OR length(JOURNAL.SRC_SYS_CD) &gt; 3)  ','LEN CHK','2016-07-13');</v>
      </c>
      <c r="W13" s="51" t="str">
        <f t="shared" si="2"/>
        <v>APP_AMLMKTE_L1~DQ_LEN_MDW_JRL_2~JOURNAL.SRC_SYS_CD~L1_AMLMKT_MDWE~JOURNAL~SRC_SYS_CD~3~5~LEN CHK~3</v>
      </c>
    </row>
    <row r="14" spans="1:23" s="73" customFormat="1" x14ac:dyDescent="0.2">
      <c r="A14" s="51" t="s">
        <v>29</v>
      </c>
      <c r="B14" s="57" t="s">
        <v>96</v>
      </c>
      <c r="C14" s="57" t="s">
        <v>299</v>
      </c>
      <c r="D14" s="57" t="str">
        <f t="shared" si="0"/>
        <v>JOURNAL.BK_CNTRY_CD</v>
      </c>
      <c r="E14" s="57" t="s">
        <v>188</v>
      </c>
      <c r="F14" s="69" t="s">
        <v>300</v>
      </c>
      <c r="G14" s="75" t="s">
        <v>34</v>
      </c>
      <c r="H14" s="51" t="s">
        <v>35</v>
      </c>
      <c r="I14" s="102" t="s">
        <v>171</v>
      </c>
      <c r="J14" s="51" t="s">
        <v>189</v>
      </c>
      <c r="K14" s="51"/>
      <c r="L14" s="51"/>
      <c r="M14" s="51"/>
      <c r="N14" s="51"/>
      <c r="O14" s="54"/>
      <c r="P14" s="54" t="s">
        <v>6</v>
      </c>
      <c r="Q14" s="76">
        <v>0</v>
      </c>
      <c r="R14" s="76">
        <v>2</v>
      </c>
      <c r="S14" s="74">
        <v>5</v>
      </c>
      <c r="T14" s="72" t="s">
        <v>169</v>
      </c>
      <c r="U14" s="54" t="str">
        <f t="shared" si="1"/>
        <v xml:space="preserve">select 'DQ_LEN_MDW_JRL_3','JOURNAL.ETL_FILEID ,JOURNAL.ETL_BATCHID ,JOURNAL.part_key ,JOURNAL.BO_TRXN_INTRL_ID' pknames ,JOURNAL.ETL_FILEID pk1,JOURNAL.ETL_BATCHID PK2,JOURNAL.part_key pk3,JOURNAL.BO_TRXN_INTRL_ID pk4,'-' pk5,'-' pk6,'-' pk7,'-' pk8,JOURNAL.BK_CNTRY_CD errcol   from JOURNAL where (JOURNAL.BK_CNTRY_CD is  not null or JOURNAL.BK_CNTRY_CD != '') and (length(JOURNAL.BK_CNTRY_CD) &lt; 0 OR length(JOURNAL.BK_CNTRY_CD) &gt; 2)  </v>
      </c>
      <c r="V14" s="51" t="str">
        <f t="shared" si="3"/>
        <v>insert into dq_check_master (DQ_APP_NAME,DQ_CHECK_ID,DQ_CHECK_DESC,DQ_SRC_SCHEMA,,DQ_SRC_TBL,DQ_SRC_COL,DQ_THRESHOLD_PER,DQ_DETL_SQL,DQ_CHK_TYPE,dq_chk_created_dt)values('APP_AMLMKTE_L1','DQ_LEN_MDW_JRL_3','JOURNAL.BK_CNTRY_CD','L1_AMLMKT_MDWE','JOURNAL','BK_CNTRY_CD',5,'select 'DQ_LEN_MDW_JRL_3','JOURNAL.ETL_FILEID ,JOURNAL.ETL_BATCHID ,JOURNAL.part_key ,JOURNAL.BO_TRXN_INTRL_ID' pknames ,JOURNAL.ETL_FILEID pk1,JOURNAL.ETL_BATCHID PK2,JOURNAL.part_key pk3,JOURNAL.BO_TRXN_INTRL_ID pk4,'-' pk5,'-' pk6,'-' pk7,'-' pk8,JOURNAL.BK_CNTRY_CD errcol   from JOURNAL where (JOURNAL.BK_CNTRY_CD is  not null or JOURNAL.BK_CNTRY_CD != '') and (length(JOURNAL.BK_CNTRY_CD) &lt; 0 OR length(JOURNAL.BK_CNTRY_CD) &gt; 2)  ','LEN CHK','2016-07-13');</v>
      </c>
      <c r="W14" s="51" t="str">
        <f t="shared" si="2"/>
        <v>APP_AMLMKTE_L1~DQ_LEN_MDW_JRL_3~JOURNAL.BK_CNTRY_CD~L1_AMLMKT_MDWE~JOURNAL~BK_CNTRY_CD~2~5~LEN CHK~0</v>
      </c>
    </row>
    <row r="15" spans="1:23" s="73" customFormat="1" x14ac:dyDescent="0.2">
      <c r="A15" s="51" t="s">
        <v>29</v>
      </c>
      <c r="B15" s="57" t="s">
        <v>96</v>
      </c>
      <c r="C15" s="57" t="s">
        <v>301</v>
      </c>
      <c r="D15" s="57" t="str">
        <f t="shared" si="0"/>
        <v>JOURNAL.NOTNL_CRNCY_CD</v>
      </c>
      <c r="E15" s="57" t="s">
        <v>188</v>
      </c>
      <c r="F15" s="69" t="s">
        <v>302</v>
      </c>
      <c r="G15" s="75" t="s">
        <v>34</v>
      </c>
      <c r="H15" s="51" t="s">
        <v>35</v>
      </c>
      <c r="I15" s="102" t="s">
        <v>171</v>
      </c>
      <c r="J15" s="51" t="s">
        <v>189</v>
      </c>
      <c r="K15" s="51"/>
      <c r="L15" s="51"/>
      <c r="M15" s="51"/>
      <c r="N15" s="51"/>
      <c r="O15" s="54"/>
      <c r="P15" s="54" t="s">
        <v>6</v>
      </c>
      <c r="Q15" s="76">
        <v>3</v>
      </c>
      <c r="R15" s="76">
        <v>3</v>
      </c>
      <c r="S15" s="74">
        <v>5</v>
      </c>
      <c r="T15" s="72" t="s">
        <v>169</v>
      </c>
      <c r="U15" s="54" t="str">
        <f t="shared" si="1"/>
        <v xml:space="preserve">select 'DQ_LEN_MDW_JRL_4','JOURNAL.ETL_FILEID ,JOURNAL.ETL_BATCHID ,JOURNAL.part_key ,JOURNAL.BO_TRXN_INTRL_ID' pknames ,JOURNAL.ETL_FILEID pk1,JOURNAL.ETL_BATCHID PK2,JOURNAL.part_key pk3,JOURNAL.BO_TRXN_INTRL_ID pk4,'-' pk5,'-' pk6,'-' pk7,'-' pk8,JOURNAL.NOTNL_CRNCY_CD errcol   from JOURNAL where (JOURNAL.NOTNL_CRNCY_CD is  not null or JOURNAL.NOTNL_CRNCY_CD != '') and (length(JOURNAL.NOTNL_CRNCY_CD) &lt; 3 OR length(JOURNAL.NOTNL_CRNCY_CD) &gt; 3)  </v>
      </c>
      <c r="V15" s="51" t="str">
        <f t="shared" si="3"/>
        <v>insert into dq_check_master (DQ_APP_NAME,DQ_CHECK_ID,DQ_CHECK_DESC,DQ_SRC_SCHEMA,,DQ_SRC_TBL,DQ_SRC_COL,DQ_THRESHOLD_PER,DQ_DETL_SQL,DQ_CHK_TYPE,dq_chk_created_dt)values('APP_AMLMKTE_L1','DQ_LEN_MDW_JRL_4','JOURNAL.NOTNL_CRNCY_CD','L1_AMLMKT_MDWE','JOURNAL','NOTNL_CRNCY_CD',5,'select 'DQ_LEN_MDW_JRL_4','JOURNAL.ETL_FILEID ,JOURNAL.ETL_BATCHID ,JOURNAL.part_key ,JOURNAL.BO_TRXN_INTRL_ID' pknames ,JOURNAL.ETL_FILEID pk1,JOURNAL.ETL_BATCHID PK2,JOURNAL.part_key pk3,JOURNAL.BO_TRXN_INTRL_ID pk4,'-' pk5,'-' pk6,'-' pk7,'-' pk8,JOURNAL.NOTNL_CRNCY_CD errcol   from JOURNAL where (JOURNAL.NOTNL_CRNCY_CD is  not null or JOURNAL.NOTNL_CRNCY_CD != '') and (length(JOURNAL.NOTNL_CRNCY_CD) &lt; 3 OR length(JOURNAL.NOTNL_CRNCY_CD) &gt; 3)  ','LEN CHK','2016-07-13');</v>
      </c>
      <c r="W15" s="51" t="str">
        <f t="shared" si="2"/>
        <v>APP_AMLMKTE_L1~DQ_LEN_MDW_JRL_4~JOURNAL.NOTNL_CRNCY_CD~L1_AMLMKT_MDWE~JOURNAL~NOTNL_CRNCY_CD~3~5~LEN CHK~3</v>
      </c>
    </row>
    <row r="16" spans="1:23" s="73" customFormat="1" x14ac:dyDescent="0.2">
      <c r="A16" s="51" t="s">
        <v>29</v>
      </c>
      <c r="B16" s="57" t="s">
        <v>96</v>
      </c>
      <c r="C16" s="57" t="s">
        <v>303</v>
      </c>
      <c r="D16" s="57" t="str">
        <f t="shared" si="0"/>
        <v>JOURNAL.PYMNT_CRNCY_CD</v>
      </c>
      <c r="E16" s="57" t="s">
        <v>188</v>
      </c>
      <c r="F16" s="69" t="s">
        <v>304</v>
      </c>
      <c r="G16" s="75" t="s">
        <v>34</v>
      </c>
      <c r="H16" s="51" t="s">
        <v>35</v>
      </c>
      <c r="I16" s="102" t="s">
        <v>171</v>
      </c>
      <c r="J16" s="51" t="s">
        <v>189</v>
      </c>
      <c r="K16" s="51"/>
      <c r="L16" s="51"/>
      <c r="M16" s="51"/>
      <c r="N16" s="51"/>
      <c r="O16" s="54"/>
      <c r="P16" s="54" t="s">
        <v>6</v>
      </c>
      <c r="Q16" s="76">
        <v>3</v>
      </c>
      <c r="R16" s="76">
        <v>3</v>
      </c>
      <c r="S16" s="74">
        <v>5</v>
      </c>
      <c r="T16" s="72" t="s">
        <v>169</v>
      </c>
      <c r="U16" s="54" t="str">
        <f t="shared" si="1"/>
        <v xml:space="preserve">select 'DQ_LEN_MDW_JRL_5','JOURNAL.ETL_FILEID ,JOURNAL.ETL_BATCHID ,JOURNAL.part_key ,JOURNAL.BO_TRXN_INTRL_ID' pknames ,JOURNAL.ETL_FILEID pk1,JOURNAL.ETL_BATCHID PK2,JOURNAL.part_key pk3,JOURNAL.BO_TRXN_INTRL_ID pk4,'-' pk5,'-' pk6,'-' pk7,'-' pk8,JOURNAL.PYMNT_CRNCY_CD errcol   from JOURNAL where (JOURNAL.PYMNT_CRNCY_CD is  not null or JOURNAL.PYMNT_CRNCY_CD != '') and (length(JOURNAL.PYMNT_CRNCY_CD) &lt; 3 OR length(JOURNAL.PYMNT_CRNCY_CD) &gt; 3)  </v>
      </c>
      <c r="V16" s="51" t="str">
        <f t="shared" si="3"/>
        <v>insert into dq_check_master (DQ_APP_NAME,DQ_CHECK_ID,DQ_CHECK_DESC,DQ_SRC_SCHEMA,,DQ_SRC_TBL,DQ_SRC_COL,DQ_THRESHOLD_PER,DQ_DETL_SQL,DQ_CHK_TYPE,dq_chk_created_dt)values('APP_AMLMKTE_L1','DQ_LEN_MDW_JRL_5','JOURNAL.PYMNT_CRNCY_CD','L1_AMLMKT_MDWE','JOURNAL','PYMNT_CRNCY_CD',5,'select 'DQ_LEN_MDW_JRL_5','JOURNAL.ETL_FILEID ,JOURNAL.ETL_BATCHID ,JOURNAL.part_key ,JOURNAL.BO_TRXN_INTRL_ID' pknames ,JOURNAL.ETL_FILEID pk1,JOURNAL.ETL_BATCHID PK2,JOURNAL.part_key pk3,JOURNAL.BO_TRXN_INTRL_ID pk4,'-' pk5,'-' pk6,'-' pk7,'-' pk8,JOURNAL.PYMNT_CRNCY_CD errcol   from JOURNAL where (JOURNAL.PYMNT_CRNCY_CD is  not null or JOURNAL.PYMNT_CRNCY_CD != '') and (length(JOURNAL.PYMNT_CRNCY_CD) &lt; 3 OR length(JOURNAL.PYMNT_CRNCY_CD) &gt; 3)  ','LEN CHK','2016-07-13');</v>
      </c>
      <c r="W16" s="51" t="str">
        <f t="shared" si="2"/>
        <v>APP_AMLMKTE_L1~DQ_LEN_MDW_JRL_5~JOURNAL.PYMNT_CRNCY_CD~L1_AMLMKT_MDWE~JOURNAL~PYMNT_CRNCY_CD~3~5~LEN CHK~3</v>
      </c>
    </row>
    <row r="17" spans="1:23" s="73" customFormat="1" x14ac:dyDescent="0.2">
      <c r="A17" s="51" t="s">
        <v>29</v>
      </c>
      <c r="B17" s="57" t="s">
        <v>96</v>
      </c>
      <c r="C17" s="57" t="s">
        <v>305</v>
      </c>
      <c r="D17" s="57" t="str">
        <f t="shared" si="0"/>
        <v>JOURNAL.RCVD_CRNCY_CD</v>
      </c>
      <c r="E17" s="57" t="s">
        <v>188</v>
      </c>
      <c r="F17" s="69" t="s">
        <v>306</v>
      </c>
      <c r="G17" s="75" t="s">
        <v>34</v>
      </c>
      <c r="H17" s="51" t="s">
        <v>35</v>
      </c>
      <c r="I17" s="102" t="s">
        <v>171</v>
      </c>
      <c r="J17" s="51" t="s">
        <v>189</v>
      </c>
      <c r="K17" s="51"/>
      <c r="L17" s="51"/>
      <c r="M17" s="51"/>
      <c r="N17" s="51"/>
      <c r="O17" s="54"/>
      <c r="P17" s="54" t="s">
        <v>6</v>
      </c>
      <c r="Q17" s="76">
        <v>3</v>
      </c>
      <c r="R17" s="76">
        <v>3</v>
      </c>
      <c r="S17" s="74">
        <v>5</v>
      </c>
      <c r="T17" s="72" t="s">
        <v>169</v>
      </c>
      <c r="U17" s="54" t="str">
        <f t="shared" si="1"/>
        <v xml:space="preserve">select 'DQ_LEN_MDW_JRL_6','JOURNAL.ETL_FILEID ,JOURNAL.ETL_BATCHID ,JOURNAL.part_key ,JOURNAL.BO_TRXN_INTRL_ID' pknames ,JOURNAL.ETL_FILEID pk1,JOURNAL.ETL_BATCHID PK2,JOURNAL.part_key pk3,JOURNAL.BO_TRXN_INTRL_ID pk4,'-' pk5,'-' pk6,'-' pk7,'-' pk8,JOURNAL.RCVD_CRNCY_CD errcol   from JOURNAL where (JOURNAL.RCVD_CRNCY_CD is  not null or JOURNAL.RCVD_CRNCY_CD != '') and (length(JOURNAL.RCVD_CRNCY_CD) &lt; 3 OR length(JOURNAL.RCVD_CRNCY_CD) &gt; 3)  </v>
      </c>
      <c r="V17" s="51" t="str">
        <f t="shared" si="3"/>
        <v>insert into dq_check_master (DQ_APP_NAME,DQ_CHECK_ID,DQ_CHECK_DESC,DQ_SRC_SCHEMA,,DQ_SRC_TBL,DQ_SRC_COL,DQ_THRESHOLD_PER,DQ_DETL_SQL,DQ_CHK_TYPE,dq_chk_created_dt)values('APP_AMLMKTE_L1','DQ_LEN_MDW_JRL_6','JOURNAL.RCVD_CRNCY_CD','L1_AMLMKT_MDWE','JOURNAL','RCVD_CRNCY_CD',5,'select 'DQ_LEN_MDW_JRL_6','JOURNAL.ETL_FILEID ,JOURNAL.ETL_BATCHID ,JOURNAL.part_key ,JOURNAL.BO_TRXN_INTRL_ID' pknames ,JOURNAL.ETL_FILEID pk1,JOURNAL.ETL_BATCHID PK2,JOURNAL.part_key pk3,JOURNAL.BO_TRXN_INTRL_ID pk4,'-' pk5,'-' pk6,'-' pk7,'-' pk8,JOURNAL.RCVD_CRNCY_CD errcol   from JOURNAL where (JOURNAL.RCVD_CRNCY_CD is  not null or JOURNAL.RCVD_CRNCY_CD != '') and (length(JOURNAL.RCVD_CRNCY_CD) &lt; 3 OR length(JOURNAL.RCVD_CRNCY_CD) &gt; 3)  ','LEN CHK','2016-07-13');</v>
      </c>
      <c r="W17" s="51" t="str">
        <f t="shared" si="2"/>
        <v>APP_AMLMKTE_L1~DQ_LEN_MDW_JRL_6~JOURNAL.RCVD_CRNCY_CD~L1_AMLMKT_MDWE~JOURNAL~RCVD_CRNCY_CD~3~5~LEN CHK~3</v>
      </c>
    </row>
    <row r="18" spans="1:23" s="73" customFormat="1" x14ac:dyDescent="0.2">
      <c r="A18" s="51" t="s">
        <v>29</v>
      </c>
      <c r="B18" s="57" t="s">
        <v>96</v>
      </c>
      <c r="C18" s="57" t="s">
        <v>307</v>
      </c>
      <c r="D18" s="57" t="str">
        <f t="shared" si="0"/>
        <v>FRONT_OFFICE_TRXN_PARTY.PARTY_ADDR_CNTRY_CD</v>
      </c>
      <c r="E18" s="57" t="s">
        <v>259</v>
      </c>
      <c r="F18" s="69" t="s">
        <v>278</v>
      </c>
      <c r="G18" s="51" t="s">
        <v>34</v>
      </c>
      <c r="H18" s="51" t="s">
        <v>35</v>
      </c>
      <c r="I18" s="102" t="s">
        <v>171</v>
      </c>
      <c r="J18" s="51" t="s">
        <v>260</v>
      </c>
      <c r="K18" s="51" t="s">
        <v>261</v>
      </c>
      <c r="L18" s="51"/>
      <c r="M18" s="51"/>
      <c r="N18" s="51"/>
      <c r="O18" s="54"/>
      <c r="P18" s="54" t="s">
        <v>6</v>
      </c>
      <c r="Q18" s="76">
        <v>0</v>
      </c>
      <c r="R18" s="76">
        <v>2</v>
      </c>
      <c r="S18" s="74">
        <v>5</v>
      </c>
      <c r="T18" s="72" t="s">
        <v>169</v>
      </c>
      <c r="U18" s="54" t="str">
        <f t="shared" si="1"/>
        <v xml:space="preserve">select 'DQ_LEN_MDW_FOTP_1','FRONT_OFFICE_TRXN_PARTY.ETL_FILEID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pk8,FRONT_OFFICE_TRXN_PARTY.PARTY_ADDR_CNTRY_CD errcol   from FRONT_OFFICE_TRXN_PARTY where (FRONT_OFFICE_TRXN_PARTY.PARTY_ADDR_CNTRY_CD is  not null or FRONT_OFFICE_TRXN_PARTY.PARTY_ADDR_CNTRY_CD != '') and (length(FRONT_OFFICE_TRXN_PARTY.PARTY_ADDR_CNTRY_CD) &lt; 0 OR length(FRONT_OFFICE_TRXN_PARTY.PARTY_ADDR_CNTRY_CD) &gt; 2)  </v>
      </c>
      <c r="V18" s="51" t="str">
        <f t="shared" si="3"/>
        <v>insert into dq_check_master (DQ_APP_NAME,DQ_CHECK_ID,DQ_CHECK_DESC,DQ_SRC_SCHEMA,,DQ_SRC_TBL,DQ_SRC_COL,DQ_THRESHOLD_PER,DQ_DETL_SQL,DQ_CHK_TYPE,dq_chk_created_dt)values('APP_AMLMKTE_L1','DQ_LEN_MDW_FOTP_1','FRONT_OFFICE_TRXN_PARTY.PARTY_ADDR_CNTRY_CD','L1_AMLMKT_MDWE','FRONT_OFFICE_TRXN_PARTY','PARTY_ADDR_CNTRY_CD',5,'select 'DQ_LEN_MDW_FOTP_1','FRONT_OFFICE_TRXN_PARTY.ETL_FILEID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pk8,FRONT_OFFICE_TRXN_PARTY.PARTY_ADDR_CNTRY_CD errcol   from FRONT_OFFICE_TRXN_PARTY where (FRONT_OFFICE_TRXN_PARTY.PARTY_ADDR_CNTRY_CD is  not null or FRONT_OFFICE_TRXN_PARTY.PARTY_ADDR_CNTRY_CD != '') and (length(FRONT_OFFICE_TRXN_PARTY.PARTY_ADDR_CNTRY_CD) &lt; 0 OR length(FRONT_OFFICE_TRXN_PARTY.PARTY_ADDR_CNTRY_CD) &gt; 2)  ','LEN CHK','2016-07-13');</v>
      </c>
      <c r="W18" s="51" t="str">
        <f t="shared" si="2"/>
        <v>APP_AMLMKTE_L1~DQ_LEN_MDW_FOTP_1~FRONT_OFFICE_TRXN_PARTY.PARTY_ADDR_CNTRY_CD~L1_AMLMKT_MDWE~FRONT_OFFICE_TRXN_PARTY~PARTY_ADDR_CNTRY_CD~2~5~LEN CHK~0</v>
      </c>
    </row>
    <row r="19" spans="1:23" s="73" customFormat="1" x14ac:dyDescent="0.2">
      <c r="A19" s="51" t="s">
        <v>29</v>
      </c>
      <c r="B19" s="57" t="s">
        <v>96</v>
      </c>
      <c r="C19" s="57" t="s">
        <v>308</v>
      </c>
      <c r="D19" s="57" t="str">
        <f t="shared" si="0"/>
        <v>FRONT_OFFICE_TRXN_PARTY.RPTNG_CRNCY_CD</v>
      </c>
      <c r="E19" s="57" t="s">
        <v>259</v>
      </c>
      <c r="F19" s="69" t="s">
        <v>282</v>
      </c>
      <c r="G19" s="51" t="s">
        <v>34</v>
      </c>
      <c r="H19" s="51" t="s">
        <v>35</v>
      </c>
      <c r="I19" s="102" t="s">
        <v>171</v>
      </c>
      <c r="J19" s="51" t="s">
        <v>260</v>
      </c>
      <c r="K19" s="51" t="s">
        <v>261</v>
      </c>
      <c r="L19" s="51"/>
      <c r="M19" s="51"/>
      <c r="N19" s="51"/>
      <c r="O19" s="54"/>
      <c r="P19" s="54" t="s">
        <v>6</v>
      </c>
      <c r="Q19" s="76">
        <v>3</v>
      </c>
      <c r="R19" s="76">
        <v>3</v>
      </c>
      <c r="S19" s="74">
        <v>5</v>
      </c>
      <c r="T19" s="72" t="s">
        <v>169</v>
      </c>
      <c r="U19" s="54" t="str">
        <f t="shared" si="1"/>
        <v xml:space="preserve">select 'DQ_LEN_MDW_FOTP_2','FRONT_OFFICE_TRXN_PARTY.ETL_FILEID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pk8,FRONT_OFFICE_TRXN_PARTY.RPTNG_CRNCY_CD errcol   from FRONT_OFFICE_TRXN_PARTY where (FRONT_OFFICE_TRXN_PARTY.RPTNG_CRNCY_CD is  not null or FRONT_OFFICE_TRXN_PARTY.RPTNG_CRNCY_CD != '') and (length(FRONT_OFFICE_TRXN_PARTY.RPTNG_CRNCY_CD) &lt; 3 OR length(FRONT_OFFICE_TRXN_PARTY.RPTNG_CRNCY_CD) &gt; 3)  </v>
      </c>
      <c r="V19" s="51" t="str">
        <f t="shared" si="3"/>
        <v>insert into dq_check_master (DQ_APP_NAME,DQ_CHECK_ID,DQ_CHECK_DESC,DQ_SRC_SCHEMA,,DQ_SRC_TBL,DQ_SRC_COL,DQ_THRESHOLD_PER,DQ_DETL_SQL,DQ_CHK_TYPE,dq_chk_created_dt)values('APP_AMLMKTE_L1','DQ_LEN_MDW_FOTP_2','FRONT_OFFICE_TRXN_PARTY.RPTNG_CRNCY_CD','L1_AMLMKT_MDWE','FRONT_OFFICE_TRXN_PARTY','RPTNG_CRNCY_CD',5,'select 'DQ_LEN_MDW_FOTP_2','FRONT_OFFICE_TRXN_PARTY.ETL_FILEID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pk8,FRONT_OFFICE_TRXN_PARTY.RPTNG_CRNCY_CD errcol   from FRONT_OFFICE_TRXN_PARTY where (FRONT_OFFICE_TRXN_PARTY.RPTNG_CRNCY_CD is  not null or FRONT_OFFICE_TRXN_PARTY.RPTNG_CRNCY_CD != '') and (length(FRONT_OFFICE_TRXN_PARTY.RPTNG_CRNCY_CD) &lt; 3 OR length(FRONT_OFFICE_TRXN_PARTY.RPTNG_CRNCY_CD) &gt; 3)  ','LEN CHK','2016-07-13');</v>
      </c>
      <c r="W19" s="51" t="str">
        <f t="shared" si="2"/>
        <v>APP_AMLMKTE_L1~DQ_LEN_MDW_FOTP_2~FRONT_OFFICE_TRXN_PARTY.RPTNG_CRNCY_CD~L1_AMLMKT_MDWE~FRONT_OFFICE_TRXN_PARTY~RPTNG_CRNCY_CD~3~5~LEN CHK~3</v>
      </c>
    </row>
    <row r="20" spans="1:23" s="73" customFormat="1" x14ac:dyDescent="0.2">
      <c r="A20" s="77"/>
      <c r="B20" s="78"/>
      <c r="C20" s="79"/>
      <c r="D20" s="77"/>
      <c r="E20" s="79"/>
      <c r="F20" s="80"/>
      <c r="G20" s="79"/>
      <c r="H20" s="79"/>
      <c r="I20" s="77"/>
      <c r="J20" s="79"/>
      <c r="K20" s="79"/>
      <c r="L20" s="79"/>
      <c r="M20" s="79"/>
      <c r="N20" s="79"/>
      <c r="O20" s="81"/>
      <c r="P20" s="81"/>
      <c r="Q20" s="82"/>
      <c r="R20" s="82"/>
      <c r="S20" s="82"/>
      <c r="T20" s="83"/>
      <c r="U20" s="81"/>
      <c r="W20" s="51" t="str">
        <f t="shared" si="2"/>
        <v>~~~~~~~~~</v>
      </c>
    </row>
    <row r="21" spans="1:23" s="73" customFormat="1" x14ac:dyDescent="0.2">
      <c r="A21" s="84"/>
      <c r="B21" s="85"/>
      <c r="C21" s="86"/>
      <c r="D21" s="84"/>
      <c r="E21" s="86"/>
      <c r="F21" s="87"/>
      <c r="G21" s="86"/>
      <c r="H21" s="86"/>
      <c r="I21" s="84"/>
      <c r="J21" s="86"/>
      <c r="K21" s="86"/>
      <c r="L21" s="86"/>
      <c r="M21" s="86"/>
      <c r="N21" s="86"/>
      <c r="O21" s="88"/>
      <c r="P21" s="88"/>
      <c r="Q21" s="89"/>
      <c r="R21" s="89"/>
      <c r="S21" s="89"/>
      <c r="T21" s="72"/>
      <c r="U21" s="88"/>
      <c r="W21" s="51" t="str">
        <f t="shared" si="2"/>
        <v>~~~~~~~~~</v>
      </c>
    </row>
    <row r="22" spans="1:23" s="73" customFormat="1" x14ac:dyDescent="0.2">
      <c r="A22" s="51" t="s">
        <v>29</v>
      </c>
      <c r="B22" s="57" t="s">
        <v>96</v>
      </c>
      <c r="C22" s="57" t="s">
        <v>574</v>
      </c>
      <c r="D22" s="57" t="str">
        <f t="shared" ref="D22:D23" si="4">CONCATENATE(E22,".",F22)</f>
        <v>FRONT_OFFICE_TRXN_PARTY_GCMS.PARTY_ADDR_CNTRY_CD</v>
      </c>
      <c r="E22" s="57" t="s">
        <v>523</v>
      </c>
      <c r="F22" s="69" t="s">
        <v>278</v>
      </c>
      <c r="G22" s="51" t="s">
        <v>34</v>
      </c>
      <c r="H22" s="51" t="s">
        <v>35</v>
      </c>
      <c r="I22" s="102" t="s">
        <v>171</v>
      </c>
      <c r="J22" s="51" t="s">
        <v>260</v>
      </c>
      <c r="K22" s="51" t="s">
        <v>261</v>
      </c>
      <c r="L22" s="51"/>
      <c r="M22" s="51"/>
      <c r="N22" s="51"/>
      <c r="O22" s="54"/>
      <c r="P22" s="54" t="s">
        <v>6</v>
      </c>
      <c r="Q22" s="76">
        <v>0</v>
      </c>
      <c r="R22" s="76">
        <v>2</v>
      </c>
      <c r="S22" s="74">
        <v>5</v>
      </c>
      <c r="T22" s="72" t="s">
        <v>169</v>
      </c>
      <c r="U22" s="54" t="str">
        <f t="shared" ref="U22:U23" si="5">"select '"&amp;C22&amp;"','"&amp;IF(LEN(G22)=0,"-",CONCATENATE(E22,".",G22))&amp;IF(LEN(H22)=0,""," ,"&amp;E22&amp;"."&amp;H22)&amp;IF(LEN(I22)=0,""," ,"&amp;E22&amp;"."&amp;I22)&amp;IF(LEN(J22)=0,""," ,"&amp;E22&amp;"."&amp;J22)&amp;IF(LEN(K22)=0,""," ,"&amp;E22&amp;"."&amp;K22)&amp;IF(LEN(L22)=0,""," ,"&amp;E22&amp;"."&amp;L22)&amp;IF(LEN(M22)=0,""," ,"&amp;E22&amp;"."&amp;M22)&amp;IF(LEN(N22)=0,""," ,"&amp;E22&amp;"."&amp;N22)&amp;"' pknames ,"&amp;IF(LEN(G22)=0,"'-'",CONCATENATE(E22,".",G22))&amp;" pk1,"&amp;IF(LEN(H22)=0,"'-'",CONCATENATE(E22,".",H22))&amp;" PK2,"&amp;IF(LEN(I22)=0,"'-'",CONCATENATE(E22,".",I22))&amp;" pk3,"&amp;IF(LEN(J22)=0,"'-'",CONCATENATE(E22,".",J22))&amp;" pk4,"&amp;IF(LEN(K22)=0,"'-'",CONCATENATE(E22,".",K22))&amp;" pk5,"&amp;IF(LEN(L22)=0,"'-'",CONCATENATE(E22,".",L22))&amp;" pk6,"&amp;IF(LEN(M22)=0,"'-'",CONCATENATE(E22,".",M22))&amp;" pk7,"&amp;IF(LEN(N22)=0,"'-'",CONCATENATE(E22,".",N22))&amp;" pk8,"&amp;E22&amp;"."&amp;F22&amp;" errcol   from "&amp;(E22)&amp;" where ("&amp;E22&amp;"."&amp;F22&amp;" is  not null or "&amp;E22&amp;"."&amp;F22&amp;" != '') and (length("&amp;E22&amp;"."&amp;F22&amp;") &lt; "&amp;Q22&amp;" OR length("&amp;E22&amp;"."&amp;F22&amp;") &gt; "&amp;R22&amp;")  "</f>
        <v xml:space="preserve">select 'DQ_LEN_MDW_FOTP_GCMS_1','FRONT_OFFICE_TRXN_PARTY_GCMS.ETL_FILEID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pk8,FRONT_OFFICE_TRXN_PARTY_GCMS.PARTY_ADDR_CNTRY_CD errcol   from FRONT_OFFICE_TRXN_PARTY_GCMS where (FRONT_OFFICE_TRXN_PARTY_GCMS.PARTY_ADDR_CNTRY_CD is  not null or FRONT_OFFICE_TRXN_PARTY_GCMS.PARTY_ADDR_CNTRY_CD != '') and (length(FRONT_OFFICE_TRXN_PARTY_GCMS.PARTY_ADDR_CNTRY_CD) &lt; 0 OR length(FRONT_OFFICE_TRXN_PARTY_GCMS.PARTY_ADDR_CNTRY_CD) &gt; 2)  </v>
      </c>
      <c r="V22" s="51" t="str">
        <f t="shared" ref="V22:V23" si="6">"insert into dq_check_master (DQ_APP_NAME,DQ_CHECK_ID,DQ_CHECK_DESC,DQ_SRC_SCHEMA,,DQ_SRC_TBL,DQ_SRC_COL,DQ_THRESHOLD_PER,"&amp;"DQ_DETL_SQL,DQ_CHK_TYPE,dq_chk_created_dt)values("&amp;"'"&amp;A22&amp;"',"&amp;"'"&amp;C22&amp;"','"&amp;D22&amp;"','"&amp;B22&amp;"','"&amp;E22&amp;"','"&amp;F22&amp;"',"&amp;S22&amp;",'"&amp;U22&amp;"','"&amp;P22&amp;"','"&amp;T22&amp;"');"</f>
        <v>insert into dq_check_master (DQ_APP_NAME,DQ_CHECK_ID,DQ_CHECK_DESC,DQ_SRC_SCHEMA,,DQ_SRC_TBL,DQ_SRC_COL,DQ_THRESHOLD_PER,DQ_DETL_SQL,DQ_CHK_TYPE,dq_chk_created_dt)values('APP_AMLMKTE_L1','DQ_LEN_MDW_FOTP_GCMS_1','FRONT_OFFICE_TRXN_PARTY_GCMS.PARTY_ADDR_CNTRY_CD','L1_AMLMKT_MDWE','FRONT_OFFICE_TRXN_PARTY_GCMS','PARTY_ADDR_CNTRY_CD',5,'select 'DQ_LEN_MDW_FOTP_GCMS_1','FRONT_OFFICE_TRXN_PARTY_GCMS.ETL_FILEID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pk8,FRONT_OFFICE_TRXN_PARTY_GCMS.PARTY_ADDR_CNTRY_CD errcol   from FRONT_OFFICE_TRXN_PARTY_GCMS where (FRONT_OFFICE_TRXN_PARTY_GCMS.PARTY_ADDR_CNTRY_CD is  not null or FRONT_OFFICE_TRXN_PARTY_GCMS.PARTY_ADDR_CNTRY_CD != '') and (length(FRONT_OFFICE_TRXN_PARTY_GCMS.PARTY_ADDR_CNTRY_CD) &lt; 0 OR length(FRONT_OFFICE_TRXN_PARTY_GCMS.PARTY_ADDR_CNTRY_CD) &gt; 2)  ','LEN CHK','2016-07-13');</v>
      </c>
      <c r="W22" s="51" t="str">
        <f t="shared" si="2"/>
        <v>APP_AMLMKTE_L1~DQ_LEN_MDW_FOTP_GCMS_1~FRONT_OFFICE_TRXN_PARTY_GCMS.PARTY_ADDR_CNTRY_CD~L1_AMLMKT_MDWE~FRONT_OFFICE_TRXN_PARTY_GCMS~PARTY_ADDR_CNTRY_CD~2~5~LEN CHK~0</v>
      </c>
    </row>
    <row r="23" spans="1:23" s="73" customFormat="1" x14ac:dyDescent="0.2">
      <c r="A23" s="51" t="s">
        <v>29</v>
      </c>
      <c r="B23" s="57" t="s">
        <v>96</v>
      </c>
      <c r="C23" s="57" t="s">
        <v>575</v>
      </c>
      <c r="D23" s="57" t="str">
        <f t="shared" si="4"/>
        <v>FRONT_OFFICE_TRXN_PARTY_GCMS.RPTNG_CRNCY_CD</v>
      </c>
      <c r="E23" s="57" t="s">
        <v>523</v>
      </c>
      <c r="F23" s="69" t="s">
        <v>282</v>
      </c>
      <c r="G23" s="51" t="s">
        <v>34</v>
      </c>
      <c r="H23" s="51" t="s">
        <v>35</v>
      </c>
      <c r="I23" s="102" t="s">
        <v>171</v>
      </c>
      <c r="J23" s="51" t="s">
        <v>260</v>
      </c>
      <c r="K23" s="51" t="s">
        <v>261</v>
      </c>
      <c r="L23" s="51"/>
      <c r="M23" s="51"/>
      <c r="N23" s="51"/>
      <c r="O23" s="54"/>
      <c r="P23" s="54" t="s">
        <v>6</v>
      </c>
      <c r="Q23" s="76">
        <v>3</v>
      </c>
      <c r="R23" s="76">
        <v>3</v>
      </c>
      <c r="S23" s="74">
        <v>5</v>
      </c>
      <c r="T23" s="72" t="s">
        <v>169</v>
      </c>
      <c r="U23" s="54" t="str">
        <f t="shared" si="5"/>
        <v xml:space="preserve">select 'DQ_LEN_MDW_FOTP_GCMS_2','FRONT_OFFICE_TRXN_PARTY_GCMS.ETL_FILEID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pk8,FRONT_OFFICE_TRXN_PARTY_GCMS.RPTNG_CRNCY_CD errcol   from FRONT_OFFICE_TRXN_PARTY_GCMS where (FRONT_OFFICE_TRXN_PARTY_GCMS.RPTNG_CRNCY_CD is  not null or FRONT_OFFICE_TRXN_PARTY_GCMS.RPTNG_CRNCY_CD != '') and (length(FRONT_OFFICE_TRXN_PARTY_GCMS.RPTNG_CRNCY_CD) &lt; 3 OR length(FRONT_OFFICE_TRXN_PARTY_GCMS.RPTNG_CRNCY_CD) &gt; 3)  </v>
      </c>
      <c r="V23" s="51" t="str">
        <f t="shared" si="6"/>
        <v>insert into dq_check_master (DQ_APP_NAME,DQ_CHECK_ID,DQ_CHECK_DESC,DQ_SRC_SCHEMA,,DQ_SRC_TBL,DQ_SRC_COL,DQ_THRESHOLD_PER,DQ_DETL_SQL,DQ_CHK_TYPE,dq_chk_created_dt)values('APP_AMLMKTE_L1','DQ_LEN_MDW_FOTP_GCMS_2','FRONT_OFFICE_TRXN_PARTY_GCMS.RPTNG_CRNCY_CD','L1_AMLMKT_MDWE','FRONT_OFFICE_TRXN_PARTY_GCMS','RPTNG_CRNCY_CD',5,'select 'DQ_LEN_MDW_FOTP_GCMS_2','FRONT_OFFICE_TRXN_PARTY_GCMS.ETL_FILEID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pk8,FRONT_OFFICE_TRXN_PARTY_GCMS.RPTNG_CRNCY_CD errcol   from FRONT_OFFICE_TRXN_PARTY_GCMS where (FRONT_OFFICE_TRXN_PARTY_GCMS.RPTNG_CRNCY_CD is  not null or FRONT_OFFICE_TRXN_PARTY_GCMS.RPTNG_CRNCY_CD != '') and (length(FRONT_OFFICE_TRXN_PARTY_GCMS.RPTNG_CRNCY_CD) &lt; 3 OR length(FRONT_OFFICE_TRXN_PARTY_GCMS.RPTNG_CRNCY_CD) &gt; 3)  ','LEN CHK','2016-07-13');</v>
      </c>
      <c r="W23" s="51" t="str">
        <f t="shared" si="2"/>
        <v>APP_AMLMKTE_L1~DQ_LEN_MDW_FOTP_GCMS_2~FRONT_OFFICE_TRXN_PARTY_GCMS.RPTNG_CRNCY_CD~L1_AMLMKT_MDWE~FRONT_OFFICE_TRXN_PARTY_GCMS~RPTNG_CRNCY_CD~3~5~LEN CHK~3</v>
      </c>
    </row>
    <row r="24" spans="1:23" s="73" customFormat="1" x14ac:dyDescent="0.2">
      <c r="A24" s="84"/>
      <c r="B24" s="85"/>
      <c r="C24" s="86"/>
      <c r="D24" s="84"/>
      <c r="E24" s="86"/>
      <c r="F24" s="87"/>
      <c r="G24" s="86"/>
      <c r="H24" s="86"/>
      <c r="I24" s="84"/>
      <c r="J24" s="86"/>
      <c r="K24" s="86"/>
      <c r="L24" s="86"/>
      <c r="M24" s="86"/>
      <c r="N24" s="86"/>
      <c r="O24" s="88"/>
      <c r="P24" s="88"/>
      <c r="Q24" s="89"/>
      <c r="R24" s="89"/>
      <c r="S24" s="89"/>
      <c r="T24" s="72"/>
      <c r="U24" s="88"/>
    </row>
    <row r="25" spans="1:23" s="73" customFormat="1" x14ac:dyDescent="0.2">
      <c r="A25" s="84"/>
      <c r="B25" s="85"/>
      <c r="C25" s="86"/>
      <c r="D25" s="84"/>
      <c r="E25" s="86"/>
      <c r="F25" s="87"/>
      <c r="G25" s="86"/>
      <c r="H25" s="86"/>
      <c r="I25" s="84"/>
      <c r="J25" s="86"/>
      <c r="K25" s="86"/>
      <c r="L25" s="86"/>
      <c r="M25" s="86"/>
      <c r="N25" s="86"/>
      <c r="O25" s="88"/>
      <c r="P25" s="88"/>
      <c r="Q25" s="89"/>
      <c r="R25" s="89"/>
      <c r="S25" s="89"/>
      <c r="T25" s="72"/>
      <c r="U25" s="88"/>
    </row>
    <row r="26" spans="1:23" s="73" customFormat="1" x14ac:dyDescent="0.2">
      <c r="A26" s="84"/>
      <c r="B26" s="85"/>
      <c r="C26" s="86"/>
      <c r="D26" s="84"/>
      <c r="E26" s="86"/>
      <c r="F26" s="87"/>
      <c r="G26" s="86"/>
      <c r="H26" s="86"/>
      <c r="I26" s="84"/>
      <c r="J26" s="86"/>
      <c r="K26" s="86"/>
      <c r="L26" s="86"/>
      <c r="M26" s="86"/>
      <c r="N26" s="86"/>
      <c r="O26" s="88"/>
      <c r="P26" s="88"/>
      <c r="Q26" s="89"/>
      <c r="R26" s="89"/>
      <c r="S26" s="89"/>
      <c r="T26" s="72"/>
      <c r="U26" s="88"/>
    </row>
    <row r="27" spans="1:23" s="73" customFormat="1" x14ac:dyDescent="0.2">
      <c r="A27" s="84"/>
      <c r="B27" s="85"/>
      <c r="C27" s="86"/>
      <c r="D27" s="84"/>
      <c r="E27" s="86"/>
      <c r="F27" s="87"/>
      <c r="G27" s="86"/>
      <c r="H27" s="86"/>
      <c r="I27" s="84"/>
      <c r="J27" s="86"/>
      <c r="K27" s="86"/>
      <c r="L27" s="86"/>
      <c r="M27" s="86"/>
      <c r="N27" s="86"/>
      <c r="O27" s="88"/>
      <c r="P27" s="88"/>
      <c r="Q27" s="89"/>
      <c r="R27" s="89"/>
      <c r="S27" s="89"/>
      <c r="T27" s="72"/>
      <c r="U27" s="88"/>
    </row>
    <row r="28" spans="1:23" s="73" customFormat="1" x14ac:dyDescent="0.2">
      <c r="A28" s="84"/>
      <c r="B28" s="85"/>
      <c r="C28" s="86"/>
      <c r="D28" s="84"/>
      <c r="E28" s="86"/>
      <c r="F28" s="87"/>
      <c r="G28" s="86"/>
      <c r="H28" s="86"/>
      <c r="I28" s="84"/>
      <c r="J28" s="86"/>
      <c r="K28" s="86"/>
      <c r="L28" s="86"/>
      <c r="M28" s="86"/>
      <c r="N28" s="86"/>
      <c r="O28" s="88"/>
      <c r="P28" s="88"/>
      <c r="Q28" s="89"/>
      <c r="R28" s="89"/>
      <c r="S28" s="89"/>
      <c r="T28" s="72"/>
      <c r="U28" s="88"/>
    </row>
    <row r="29" spans="1:23" s="73" customFormat="1" x14ac:dyDescent="0.2">
      <c r="A29" s="84"/>
      <c r="B29" s="85"/>
      <c r="C29" s="86"/>
      <c r="D29" s="84"/>
      <c r="E29" s="86"/>
      <c r="F29" s="87"/>
      <c r="G29" s="86"/>
      <c r="H29" s="86"/>
      <c r="I29" s="84"/>
      <c r="J29" s="86"/>
      <c r="K29" s="86"/>
      <c r="L29" s="86"/>
      <c r="M29" s="86"/>
      <c r="N29" s="86"/>
      <c r="O29" s="88"/>
      <c r="P29" s="88"/>
      <c r="Q29" s="89"/>
      <c r="R29" s="89"/>
      <c r="S29" s="89"/>
      <c r="T29" s="72"/>
      <c r="U29" s="88"/>
    </row>
    <row r="30" spans="1:23" s="73" customFormat="1" x14ac:dyDescent="0.2">
      <c r="A30" s="84"/>
      <c r="B30" s="85"/>
      <c r="C30" s="86"/>
      <c r="D30" s="84"/>
      <c r="E30" s="86"/>
      <c r="F30" s="87"/>
      <c r="G30" s="86"/>
      <c r="H30" s="86"/>
      <c r="I30" s="84"/>
      <c r="J30" s="86"/>
      <c r="K30" s="86"/>
      <c r="L30" s="86"/>
      <c r="M30" s="86"/>
      <c r="N30" s="86"/>
      <c r="O30" s="88"/>
      <c r="P30" s="88"/>
      <c r="Q30" s="89"/>
      <c r="R30" s="89"/>
      <c r="S30" s="89"/>
      <c r="T30" s="72"/>
      <c r="U30" s="88"/>
    </row>
    <row r="31" spans="1:23" s="73" customFormat="1" x14ac:dyDescent="0.2">
      <c r="A31" s="84"/>
      <c r="B31" s="85"/>
      <c r="C31" s="86"/>
      <c r="D31" s="84"/>
      <c r="E31" s="86"/>
      <c r="F31" s="87"/>
      <c r="G31" s="86"/>
      <c r="H31" s="86"/>
      <c r="I31" s="84"/>
      <c r="J31" s="86"/>
      <c r="K31" s="86"/>
      <c r="L31" s="86"/>
      <c r="M31" s="86"/>
      <c r="N31" s="86"/>
      <c r="O31" s="88"/>
      <c r="P31" s="88"/>
      <c r="Q31" s="89"/>
      <c r="R31" s="89"/>
      <c r="S31" s="89"/>
      <c r="T31" s="72"/>
      <c r="U31" s="88"/>
    </row>
    <row r="32" spans="1:23" s="73" customFormat="1" x14ac:dyDescent="0.2">
      <c r="A32" s="84"/>
      <c r="B32" s="85"/>
      <c r="C32" s="86"/>
      <c r="D32" s="84"/>
      <c r="E32" s="86"/>
      <c r="F32" s="87"/>
      <c r="G32" s="86"/>
      <c r="H32" s="86"/>
      <c r="I32" s="84"/>
      <c r="J32" s="86"/>
      <c r="K32" s="86"/>
      <c r="L32" s="86"/>
      <c r="M32" s="86"/>
      <c r="N32" s="86"/>
      <c r="O32" s="88"/>
      <c r="P32" s="88"/>
      <c r="Q32" s="89"/>
      <c r="R32" s="89"/>
      <c r="S32" s="89"/>
      <c r="T32" s="72"/>
      <c r="U32" s="88"/>
    </row>
    <row r="33" spans="1:23" s="73" customFormat="1" x14ac:dyDescent="0.2">
      <c r="A33" s="84"/>
      <c r="B33" s="85"/>
      <c r="C33" s="86"/>
      <c r="D33" s="84"/>
      <c r="E33" s="86"/>
      <c r="F33" s="87"/>
      <c r="G33" s="86"/>
      <c r="H33" s="86"/>
      <c r="I33" s="84"/>
      <c r="J33" s="86"/>
      <c r="K33" s="86"/>
      <c r="L33" s="86"/>
      <c r="M33" s="86"/>
      <c r="N33" s="86"/>
      <c r="O33" s="88"/>
      <c r="P33" s="88"/>
      <c r="Q33" s="89"/>
      <c r="R33" s="89"/>
      <c r="S33" s="89"/>
      <c r="T33" s="72"/>
      <c r="U33" s="88"/>
    </row>
    <row r="34" spans="1:23" s="73" customFormat="1" x14ac:dyDescent="0.2">
      <c r="A34" s="84"/>
      <c r="B34" s="85"/>
      <c r="C34" s="86"/>
      <c r="D34" s="84"/>
      <c r="E34" s="86"/>
      <c r="F34" s="87"/>
      <c r="G34" s="86"/>
      <c r="H34" s="86"/>
      <c r="I34" s="84"/>
      <c r="J34" s="86"/>
      <c r="K34" s="86"/>
      <c r="L34" s="86"/>
      <c r="M34" s="86"/>
      <c r="N34" s="86"/>
      <c r="O34" s="88"/>
      <c r="P34" s="88"/>
      <c r="Q34" s="89"/>
      <c r="R34" s="89"/>
      <c r="S34" s="89"/>
      <c r="T34" s="72"/>
      <c r="U34" s="88"/>
    </row>
    <row r="35" spans="1:23" s="73" customFormat="1" x14ac:dyDescent="0.2">
      <c r="A35" s="84"/>
      <c r="B35" s="85"/>
      <c r="C35" s="86"/>
      <c r="D35" s="84"/>
      <c r="E35" s="86"/>
      <c r="F35" s="87"/>
      <c r="G35" s="86"/>
      <c r="H35" s="86"/>
      <c r="I35" s="84"/>
      <c r="J35" s="86"/>
      <c r="K35" s="86"/>
      <c r="L35" s="86"/>
      <c r="M35" s="86"/>
      <c r="N35" s="86"/>
      <c r="O35" s="88"/>
      <c r="P35" s="88"/>
      <c r="Q35" s="89"/>
      <c r="R35" s="89"/>
      <c r="S35" s="89"/>
      <c r="T35" s="72"/>
      <c r="U35" s="88"/>
    </row>
    <row r="36" spans="1:23" s="73" customFormat="1" x14ac:dyDescent="0.2">
      <c r="A36" s="84"/>
      <c r="B36" s="85"/>
      <c r="C36" s="86"/>
      <c r="D36" s="84"/>
      <c r="E36" s="86"/>
      <c r="F36" s="87"/>
      <c r="G36" s="86"/>
      <c r="H36" s="86"/>
      <c r="I36" s="84"/>
      <c r="J36" s="86"/>
      <c r="K36" s="86"/>
      <c r="L36" s="86"/>
      <c r="M36" s="86"/>
      <c r="N36" s="86"/>
      <c r="O36" s="88"/>
      <c r="P36" s="88"/>
      <c r="Q36" s="89"/>
      <c r="R36" s="89"/>
      <c r="S36" s="89"/>
      <c r="T36" s="72"/>
      <c r="U36" s="88"/>
    </row>
    <row r="37" spans="1:23" s="73" customFormat="1" x14ac:dyDescent="0.2">
      <c r="A37" s="90"/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89"/>
      <c r="R37" s="89"/>
      <c r="S37" s="89"/>
      <c r="T37" s="90"/>
      <c r="U37" s="90"/>
    </row>
    <row r="38" spans="1:23" x14ac:dyDescent="0.2">
      <c r="A38" s="18"/>
      <c r="B38" s="19"/>
      <c r="C38" s="24"/>
      <c r="D38" s="18"/>
      <c r="E38" s="24"/>
      <c r="F38" s="26"/>
      <c r="G38" s="24"/>
      <c r="H38" s="24"/>
      <c r="I38" s="18"/>
      <c r="J38" s="28"/>
      <c r="K38" s="24"/>
      <c r="L38" s="24"/>
      <c r="M38" s="24"/>
      <c r="N38" s="24"/>
      <c r="O38" s="24"/>
      <c r="P38" s="4"/>
      <c r="T38" s="5"/>
      <c r="U38" s="4"/>
      <c r="V38" s="25"/>
      <c r="W38" s="25"/>
    </row>
    <row r="39" spans="1:23" x14ac:dyDescent="0.2">
      <c r="A39" s="18"/>
      <c r="B39" s="19"/>
      <c r="C39" s="24"/>
      <c r="D39" s="18"/>
      <c r="E39" s="24"/>
      <c r="F39" s="26"/>
      <c r="G39" s="24"/>
      <c r="H39" s="24"/>
      <c r="I39" s="18"/>
      <c r="J39" s="28"/>
      <c r="K39" s="24"/>
      <c r="L39" s="24"/>
      <c r="M39" s="24"/>
      <c r="N39" s="24"/>
      <c r="O39" s="24"/>
      <c r="P39" s="4"/>
      <c r="T39" s="5"/>
      <c r="U39" s="4"/>
      <c r="V39" s="25"/>
      <c r="W39" s="25"/>
    </row>
    <row r="40" spans="1:23" x14ac:dyDescent="0.2">
      <c r="A40" s="18"/>
      <c r="B40" s="19"/>
      <c r="C40" s="24"/>
      <c r="D40" s="18"/>
      <c r="E40" s="24"/>
      <c r="F40" s="26"/>
      <c r="G40" s="24"/>
      <c r="H40" s="24"/>
      <c r="I40" s="18"/>
      <c r="J40" s="28"/>
      <c r="K40" s="24"/>
      <c r="L40" s="24"/>
      <c r="M40" s="24"/>
      <c r="N40" s="24"/>
      <c r="O40" s="24"/>
      <c r="P40" s="4"/>
      <c r="T40" s="5"/>
      <c r="U40" s="4"/>
      <c r="V40" s="25"/>
      <c r="W40" s="25"/>
    </row>
    <row r="41" spans="1:23" x14ac:dyDescent="0.2">
      <c r="A41" s="18"/>
      <c r="B41" s="19"/>
      <c r="C41" s="24"/>
      <c r="D41" s="18"/>
      <c r="E41" s="24"/>
      <c r="F41" s="26"/>
      <c r="G41" s="24"/>
      <c r="H41" s="24"/>
      <c r="I41" s="18"/>
      <c r="J41" s="28"/>
      <c r="K41" s="24"/>
      <c r="L41" s="24"/>
      <c r="M41" s="24"/>
      <c r="N41" s="24"/>
      <c r="O41" s="24"/>
      <c r="P41" s="4"/>
      <c r="T41" s="5"/>
      <c r="U41" s="4"/>
      <c r="V41" s="25"/>
      <c r="W41" s="25"/>
    </row>
    <row r="42" spans="1:23" x14ac:dyDescent="0.2">
      <c r="A42" s="18"/>
      <c r="B42" s="19"/>
      <c r="C42" s="24"/>
      <c r="D42" s="18"/>
      <c r="E42" s="24"/>
      <c r="F42" s="26"/>
      <c r="G42" s="24"/>
      <c r="H42" s="24"/>
      <c r="I42" s="18"/>
      <c r="J42" s="28"/>
      <c r="K42" s="24"/>
      <c r="L42" s="24"/>
      <c r="M42" s="24"/>
      <c r="N42" s="24"/>
      <c r="O42" s="24"/>
      <c r="P42" s="4"/>
      <c r="T42" s="5"/>
      <c r="U42" s="4"/>
      <c r="V42" s="25"/>
      <c r="W42" s="25"/>
    </row>
    <row r="43" spans="1:23" x14ac:dyDescent="0.2">
      <c r="A43" s="18"/>
      <c r="B43" s="19"/>
      <c r="C43" s="24"/>
      <c r="D43" s="18"/>
      <c r="E43" s="24"/>
      <c r="F43" s="26"/>
      <c r="G43" s="24"/>
      <c r="H43" s="24"/>
      <c r="I43" s="18"/>
      <c r="J43" s="28"/>
      <c r="K43" s="24"/>
      <c r="L43" s="24"/>
      <c r="M43" s="24"/>
      <c r="N43" s="24"/>
      <c r="O43" s="24"/>
      <c r="P43" s="4"/>
      <c r="T43" s="5"/>
      <c r="U43" s="4"/>
      <c r="V43" s="25"/>
      <c r="W43" s="25"/>
    </row>
    <row r="44" spans="1:23" x14ac:dyDescent="0.2">
      <c r="A44" s="18"/>
      <c r="B44" s="19"/>
      <c r="C44" s="24"/>
      <c r="D44" s="18"/>
      <c r="E44" s="24"/>
      <c r="F44" s="26"/>
      <c r="G44" s="24"/>
      <c r="H44" s="24"/>
      <c r="I44" s="18"/>
      <c r="J44" s="28"/>
      <c r="K44" s="24"/>
      <c r="L44" s="24"/>
      <c r="M44" s="24"/>
      <c r="N44" s="24"/>
      <c r="O44" s="24"/>
      <c r="P44" s="4"/>
      <c r="T44" s="5"/>
      <c r="U44" s="4"/>
      <c r="V44" s="25"/>
      <c r="W44" s="25"/>
    </row>
    <row r="45" spans="1:23" x14ac:dyDescent="0.2">
      <c r="A45" s="18"/>
      <c r="B45" s="19"/>
      <c r="C45" s="24"/>
      <c r="D45" s="18"/>
      <c r="E45" s="24"/>
      <c r="F45" s="26"/>
      <c r="G45" s="24"/>
      <c r="H45" s="24"/>
      <c r="I45" s="18"/>
      <c r="J45" s="28"/>
      <c r="K45" s="24"/>
      <c r="L45" s="24"/>
      <c r="M45" s="24"/>
      <c r="N45" s="24"/>
      <c r="O45" s="24"/>
      <c r="P45" s="4"/>
      <c r="T45" s="5"/>
      <c r="U45" s="4"/>
      <c r="V45" s="25"/>
      <c r="W45" s="25"/>
    </row>
    <row r="46" spans="1:23" x14ac:dyDescent="0.2">
      <c r="A46" s="18"/>
      <c r="B46" s="19"/>
      <c r="C46" s="24"/>
      <c r="D46" s="18"/>
      <c r="E46" s="24"/>
      <c r="F46" s="26"/>
      <c r="G46" s="24"/>
      <c r="H46" s="24"/>
      <c r="I46" s="18"/>
      <c r="J46" s="28"/>
      <c r="K46" s="24"/>
      <c r="L46" s="24"/>
      <c r="M46" s="24"/>
      <c r="N46" s="24"/>
      <c r="O46" s="24"/>
      <c r="P46" s="4"/>
      <c r="T46" s="5"/>
      <c r="U46" s="4"/>
      <c r="V46" s="25"/>
      <c r="W46" s="25"/>
    </row>
    <row r="47" spans="1:23" x14ac:dyDescent="0.2">
      <c r="A47" s="18"/>
      <c r="B47" s="19"/>
      <c r="C47" s="24"/>
      <c r="D47" s="18"/>
      <c r="E47" s="24"/>
      <c r="F47" s="26"/>
      <c r="G47" s="24"/>
      <c r="H47" s="24"/>
      <c r="I47" s="18"/>
      <c r="J47" s="28"/>
      <c r="K47" s="24"/>
      <c r="L47" s="24"/>
      <c r="M47" s="24"/>
      <c r="N47" s="24"/>
      <c r="O47" s="24"/>
      <c r="P47" s="4"/>
      <c r="T47" s="5"/>
      <c r="U47" s="4"/>
      <c r="V47" s="25"/>
      <c r="W47" s="25"/>
    </row>
    <row r="48" spans="1:23" x14ac:dyDescent="0.2">
      <c r="A48" s="18"/>
      <c r="B48" s="19"/>
      <c r="C48" s="24"/>
      <c r="D48" s="18"/>
      <c r="E48" s="24"/>
      <c r="F48" s="26"/>
      <c r="G48" s="24"/>
      <c r="H48" s="24"/>
      <c r="I48" s="18"/>
      <c r="J48" s="28"/>
      <c r="K48" s="24"/>
      <c r="L48" s="24"/>
      <c r="M48" s="24"/>
      <c r="N48" s="24"/>
      <c r="O48" s="24"/>
      <c r="P48" s="4"/>
      <c r="T48" s="5"/>
      <c r="U48" s="4"/>
      <c r="V48" s="25"/>
      <c r="W48" s="25"/>
    </row>
    <row r="49" spans="1:23" x14ac:dyDescent="0.2">
      <c r="A49" s="18"/>
      <c r="B49" s="19"/>
      <c r="C49" s="24"/>
      <c r="D49" s="18"/>
      <c r="E49" s="24"/>
      <c r="F49" s="26"/>
      <c r="G49" s="24"/>
      <c r="H49" s="24"/>
      <c r="I49" s="18"/>
      <c r="J49" s="28"/>
      <c r="K49" s="24"/>
      <c r="L49" s="24"/>
      <c r="M49" s="24"/>
      <c r="N49" s="24"/>
      <c r="O49" s="24"/>
      <c r="P49" s="4"/>
      <c r="T49" s="5"/>
      <c r="U49" s="4"/>
      <c r="V49" s="25"/>
      <c r="W49" s="25"/>
    </row>
    <row r="50" spans="1:23" x14ac:dyDescent="0.2">
      <c r="A50" s="18"/>
      <c r="B50" s="19"/>
      <c r="C50" s="24"/>
      <c r="D50" s="18"/>
      <c r="E50" s="24"/>
      <c r="F50" s="26"/>
      <c r="G50" s="24"/>
      <c r="H50" s="24"/>
      <c r="I50" s="18"/>
      <c r="J50" s="28"/>
      <c r="K50" s="24"/>
      <c r="L50" s="24"/>
      <c r="M50" s="24"/>
      <c r="N50" s="24"/>
      <c r="O50" s="24"/>
      <c r="P50" s="4"/>
      <c r="T50" s="5"/>
      <c r="U50" s="4"/>
      <c r="V50" s="25"/>
      <c r="W50" s="25"/>
    </row>
    <row r="51" spans="1:23" x14ac:dyDescent="0.2">
      <c r="A51" s="18"/>
      <c r="B51" s="19"/>
      <c r="C51" s="24"/>
      <c r="D51" s="18"/>
      <c r="E51" s="24"/>
      <c r="F51" s="26"/>
      <c r="G51" s="24"/>
      <c r="H51" s="24"/>
      <c r="I51" s="18"/>
      <c r="J51" s="28"/>
      <c r="K51" s="24"/>
      <c r="L51" s="24"/>
      <c r="M51" s="24"/>
      <c r="N51" s="24"/>
      <c r="O51" s="24"/>
      <c r="P51" s="4"/>
      <c r="T51" s="5"/>
      <c r="U51" s="4"/>
      <c r="V51" s="25"/>
      <c r="W51" s="25"/>
    </row>
    <row r="52" spans="1:23" x14ac:dyDescent="0.2">
      <c r="A52" s="18"/>
      <c r="B52" s="19"/>
      <c r="C52" s="24"/>
      <c r="D52" s="18"/>
      <c r="E52" s="24"/>
      <c r="F52" s="26"/>
      <c r="G52" s="24"/>
      <c r="H52" s="24"/>
      <c r="I52" s="18"/>
      <c r="J52" s="28"/>
      <c r="K52" s="24"/>
      <c r="L52" s="24"/>
      <c r="M52" s="24"/>
      <c r="N52" s="24"/>
      <c r="O52" s="24"/>
      <c r="P52" s="4"/>
      <c r="T52" s="5"/>
      <c r="U52" s="4"/>
      <c r="V52" s="25"/>
      <c r="W52" s="25"/>
    </row>
    <row r="53" spans="1:23" x14ac:dyDescent="0.2">
      <c r="A53" s="18"/>
      <c r="B53" s="19"/>
      <c r="C53" s="24"/>
      <c r="D53" s="18"/>
      <c r="E53" s="24"/>
      <c r="F53" s="26"/>
      <c r="G53" s="24"/>
      <c r="H53" s="24"/>
      <c r="I53" s="18"/>
      <c r="J53" s="28"/>
      <c r="K53" s="24"/>
      <c r="L53" s="24"/>
      <c r="M53" s="24"/>
      <c r="N53" s="24"/>
      <c r="O53" s="24"/>
      <c r="P53" s="4"/>
      <c r="T53" s="5"/>
      <c r="U53" s="4"/>
      <c r="V53" s="25"/>
      <c r="W53" s="25"/>
    </row>
    <row r="54" spans="1:23" x14ac:dyDescent="0.2">
      <c r="A54" s="18"/>
      <c r="B54" s="19"/>
      <c r="C54" s="24"/>
      <c r="D54" s="18"/>
      <c r="E54" s="24"/>
      <c r="F54" s="26"/>
      <c r="G54" s="24"/>
      <c r="H54" s="24"/>
      <c r="I54" s="18"/>
      <c r="J54" s="28"/>
      <c r="K54" s="24"/>
      <c r="L54" s="24"/>
      <c r="M54" s="24"/>
      <c r="N54" s="24"/>
      <c r="O54" s="24"/>
      <c r="P54" s="4"/>
      <c r="T54" s="5"/>
      <c r="U54" s="4"/>
      <c r="V54" s="25"/>
      <c r="W54" s="25"/>
    </row>
    <row r="55" spans="1:23" x14ac:dyDescent="0.2">
      <c r="A55" s="18"/>
      <c r="B55" s="19"/>
      <c r="C55" s="24"/>
      <c r="D55" s="18"/>
      <c r="E55" s="24"/>
      <c r="F55" s="26"/>
      <c r="G55" s="24"/>
      <c r="H55" s="24"/>
      <c r="I55" s="18"/>
      <c r="J55" s="28"/>
      <c r="K55" s="24"/>
      <c r="L55" s="24"/>
      <c r="M55" s="24"/>
      <c r="N55" s="24"/>
      <c r="O55" s="24"/>
      <c r="P55" s="4"/>
      <c r="T55" s="5"/>
      <c r="U55" s="4"/>
      <c r="V55" s="25"/>
      <c r="W55" s="25"/>
    </row>
    <row r="56" spans="1:23" x14ac:dyDescent="0.2">
      <c r="A56" s="18"/>
      <c r="B56" s="19"/>
      <c r="C56" s="24"/>
      <c r="D56" s="18"/>
      <c r="E56" s="24"/>
      <c r="F56" s="26"/>
      <c r="G56" s="24"/>
      <c r="H56" s="24"/>
      <c r="I56" s="18"/>
      <c r="J56" s="28"/>
      <c r="K56" s="24"/>
      <c r="L56" s="24"/>
      <c r="M56" s="24"/>
      <c r="N56" s="24"/>
      <c r="O56" s="24"/>
      <c r="P56" s="4"/>
      <c r="T56" s="5"/>
      <c r="U56" s="4"/>
      <c r="V56" s="25"/>
      <c r="W56" s="25"/>
    </row>
    <row r="57" spans="1:23" x14ac:dyDescent="0.2">
      <c r="A57" s="18"/>
      <c r="B57" s="19"/>
      <c r="C57" s="24"/>
      <c r="D57" s="18"/>
      <c r="E57" s="24"/>
      <c r="F57" s="26"/>
      <c r="G57" s="24"/>
      <c r="H57" s="24"/>
      <c r="I57" s="18"/>
      <c r="J57" s="28"/>
      <c r="K57" s="24"/>
      <c r="L57" s="24"/>
      <c r="M57" s="24"/>
      <c r="N57" s="24"/>
      <c r="O57" s="24"/>
      <c r="P57" s="4"/>
      <c r="T57" s="5"/>
      <c r="U57" s="4"/>
      <c r="V57" s="25"/>
      <c r="W57" s="25"/>
    </row>
    <row r="58" spans="1:23" x14ac:dyDescent="0.2">
      <c r="A58" s="18"/>
      <c r="B58" s="19"/>
      <c r="C58" s="24"/>
      <c r="D58" s="18"/>
      <c r="E58" s="24"/>
      <c r="F58" s="26"/>
      <c r="G58" s="24"/>
      <c r="H58" s="24"/>
      <c r="I58" s="18"/>
      <c r="J58" s="28"/>
      <c r="K58" s="24"/>
      <c r="L58" s="24"/>
      <c r="M58" s="24"/>
      <c r="N58" s="24"/>
      <c r="O58" s="24"/>
      <c r="P58" s="4"/>
      <c r="T58" s="5"/>
      <c r="U58" s="4"/>
      <c r="V58" s="25"/>
      <c r="W58" s="25"/>
    </row>
    <row r="59" spans="1:23" x14ac:dyDescent="0.2">
      <c r="A59" s="18"/>
      <c r="B59" s="19"/>
      <c r="C59" s="24"/>
      <c r="D59" s="18"/>
      <c r="E59" s="24"/>
      <c r="F59" s="26"/>
      <c r="G59" s="24"/>
      <c r="H59" s="24"/>
      <c r="I59" s="18"/>
      <c r="J59" s="28"/>
      <c r="K59" s="24"/>
      <c r="L59" s="24"/>
      <c r="M59" s="24"/>
      <c r="N59" s="24"/>
      <c r="O59" s="24"/>
      <c r="P59" s="4"/>
      <c r="T59" s="5"/>
      <c r="U59" s="4"/>
      <c r="V59" s="25"/>
      <c r="W59" s="25"/>
    </row>
    <row r="60" spans="1:23" x14ac:dyDescent="0.2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T60" s="21"/>
      <c r="U60" s="21"/>
      <c r="V60" s="25"/>
      <c r="W60" s="25"/>
    </row>
    <row r="61" spans="1:23" x14ac:dyDescent="0.2">
      <c r="A61" s="18"/>
      <c r="B61" s="19"/>
      <c r="C61" s="28"/>
      <c r="D61" s="18"/>
      <c r="E61" s="28"/>
      <c r="F61" s="26"/>
      <c r="G61" s="24"/>
      <c r="H61" s="24"/>
      <c r="I61" s="18"/>
      <c r="J61" s="26"/>
      <c r="K61" s="24"/>
      <c r="L61" s="24"/>
      <c r="M61" s="24"/>
      <c r="N61" s="24"/>
      <c r="O61" s="24"/>
      <c r="P61" s="4"/>
      <c r="T61" s="5"/>
      <c r="U61" s="4"/>
      <c r="V61" s="25"/>
      <c r="W61" s="25"/>
    </row>
    <row r="62" spans="1:23" x14ac:dyDescent="0.2">
      <c r="A62" s="18"/>
      <c r="B62" s="19"/>
      <c r="C62" s="28"/>
      <c r="D62" s="18"/>
      <c r="E62" s="28"/>
      <c r="F62" s="26"/>
      <c r="G62" s="24"/>
      <c r="H62" s="24"/>
      <c r="I62" s="18"/>
      <c r="J62" s="26"/>
      <c r="K62" s="24"/>
      <c r="L62" s="24"/>
      <c r="M62" s="24"/>
      <c r="N62" s="24"/>
      <c r="O62" s="24"/>
      <c r="P62" s="4"/>
      <c r="T62" s="5"/>
      <c r="U62" s="4"/>
      <c r="V62" s="25"/>
      <c r="W62" s="25"/>
    </row>
    <row r="63" spans="1:23" x14ac:dyDescent="0.2">
      <c r="A63" s="18"/>
      <c r="B63" s="19"/>
      <c r="C63" s="28"/>
      <c r="D63" s="18"/>
      <c r="E63" s="28"/>
      <c r="F63" s="26"/>
      <c r="G63" s="24"/>
      <c r="H63" s="24"/>
      <c r="I63" s="18"/>
      <c r="J63" s="26"/>
      <c r="K63" s="24"/>
      <c r="L63" s="24"/>
      <c r="M63" s="24"/>
      <c r="N63" s="24"/>
      <c r="O63" s="24"/>
      <c r="P63" s="4"/>
      <c r="T63" s="5"/>
      <c r="U63" s="4"/>
      <c r="V63" s="25"/>
      <c r="W63" s="25"/>
    </row>
    <row r="64" spans="1:23" x14ac:dyDescent="0.2">
      <c r="A64" s="18"/>
      <c r="B64" s="19"/>
      <c r="C64" s="28"/>
      <c r="D64" s="18"/>
      <c r="E64" s="28"/>
      <c r="F64" s="26"/>
      <c r="G64" s="24"/>
      <c r="H64" s="24"/>
      <c r="I64" s="18"/>
      <c r="J64" s="26"/>
      <c r="K64" s="24"/>
      <c r="L64" s="24"/>
      <c r="M64" s="24"/>
      <c r="N64" s="24"/>
      <c r="O64" s="24"/>
      <c r="P64" s="4"/>
      <c r="T64" s="5"/>
      <c r="U64" s="4"/>
      <c r="V64" s="25"/>
      <c r="W64" s="25"/>
    </row>
    <row r="65" spans="1:23" x14ac:dyDescent="0.2">
      <c r="A65" s="18"/>
      <c r="B65" s="19"/>
      <c r="C65" s="28"/>
      <c r="D65" s="18"/>
      <c r="E65" s="28"/>
      <c r="F65" s="26"/>
      <c r="G65" s="24"/>
      <c r="H65" s="24"/>
      <c r="I65" s="18"/>
      <c r="J65" s="26"/>
      <c r="K65" s="24"/>
      <c r="L65" s="24"/>
      <c r="M65" s="24"/>
      <c r="N65" s="24"/>
      <c r="O65" s="24"/>
      <c r="P65" s="4"/>
      <c r="T65" s="5"/>
      <c r="U65" s="4"/>
      <c r="V65" s="25"/>
      <c r="W65" s="25"/>
    </row>
    <row r="66" spans="1:23" x14ac:dyDescent="0.2">
      <c r="A66" s="18"/>
      <c r="B66" s="19"/>
      <c r="C66" s="28"/>
      <c r="D66" s="18"/>
      <c r="E66" s="28"/>
      <c r="F66" s="26"/>
      <c r="G66" s="24"/>
      <c r="H66" s="24"/>
      <c r="I66" s="18"/>
      <c r="J66" s="26"/>
      <c r="K66" s="24"/>
      <c r="L66" s="24"/>
      <c r="M66" s="24"/>
      <c r="N66" s="24"/>
      <c r="O66" s="24"/>
      <c r="P66" s="4"/>
      <c r="T66" s="5"/>
      <c r="U66" s="4"/>
      <c r="V66" s="25"/>
      <c r="W66" s="25"/>
    </row>
    <row r="67" spans="1:23" x14ac:dyDescent="0.2">
      <c r="A67" s="18"/>
      <c r="B67" s="19"/>
      <c r="C67" s="28"/>
      <c r="D67" s="18"/>
      <c r="E67" s="28"/>
      <c r="F67" s="26"/>
      <c r="G67" s="24"/>
      <c r="H67" s="24"/>
      <c r="I67" s="18"/>
      <c r="J67" s="26"/>
      <c r="K67" s="24"/>
      <c r="L67" s="24"/>
      <c r="M67" s="24"/>
      <c r="N67" s="24"/>
      <c r="O67" s="24"/>
      <c r="P67" s="4"/>
      <c r="T67" s="5"/>
      <c r="U67" s="4"/>
      <c r="V67" s="25"/>
      <c r="W67" s="25"/>
    </row>
    <row r="68" spans="1:23" x14ac:dyDescent="0.2">
      <c r="A68" s="18"/>
      <c r="B68" s="19"/>
      <c r="C68" s="28"/>
      <c r="D68" s="18"/>
      <c r="E68" s="28"/>
      <c r="F68" s="26"/>
      <c r="G68" s="24"/>
      <c r="H68" s="24"/>
      <c r="I68" s="18"/>
      <c r="J68" s="26"/>
      <c r="K68" s="24"/>
      <c r="L68" s="24"/>
      <c r="M68" s="24"/>
      <c r="N68" s="24"/>
      <c r="O68" s="24"/>
      <c r="P68" s="4"/>
      <c r="T68" s="5"/>
      <c r="U68" s="4"/>
      <c r="V68" s="25"/>
      <c r="W68" s="25"/>
    </row>
    <row r="69" spans="1:23" x14ac:dyDescent="0.2">
      <c r="A69" s="18"/>
      <c r="B69" s="19"/>
      <c r="C69" s="28"/>
      <c r="D69" s="18"/>
      <c r="E69" s="28"/>
      <c r="F69" s="26"/>
      <c r="G69" s="24"/>
      <c r="H69" s="24"/>
      <c r="I69" s="18"/>
      <c r="J69" s="26"/>
      <c r="K69" s="24"/>
      <c r="L69" s="24"/>
      <c r="M69" s="24"/>
      <c r="N69" s="24"/>
      <c r="O69" s="24"/>
      <c r="P69" s="4"/>
      <c r="T69" s="5"/>
      <c r="U69" s="4"/>
      <c r="V69" s="25"/>
      <c r="W69" s="25"/>
    </row>
    <row r="70" spans="1:23" x14ac:dyDescent="0.2">
      <c r="A70" s="18"/>
      <c r="B70" s="19"/>
      <c r="C70" s="28"/>
      <c r="D70" s="18"/>
      <c r="E70" s="28"/>
      <c r="F70" s="24"/>
      <c r="G70" s="24"/>
      <c r="H70" s="24"/>
      <c r="I70" s="18"/>
      <c r="J70" s="26"/>
      <c r="K70" s="24"/>
      <c r="L70" s="24"/>
      <c r="M70" s="24"/>
      <c r="N70" s="24"/>
      <c r="O70" s="24"/>
      <c r="P70" s="4"/>
      <c r="T70" s="5"/>
      <c r="U70" s="4"/>
      <c r="V70" s="25"/>
      <c r="W70" s="25"/>
    </row>
    <row r="71" spans="1:23" x14ac:dyDescent="0.2">
      <c r="A71" s="18"/>
      <c r="B71" s="19"/>
      <c r="C71" s="28"/>
      <c r="D71" s="18"/>
      <c r="E71" s="28"/>
      <c r="F71" s="26"/>
      <c r="G71" s="24"/>
      <c r="H71" s="24"/>
      <c r="I71" s="18"/>
      <c r="J71" s="26"/>
      <c r="K71" s="24"/>
      <c r="L71" s="24"/>
      <c r="M71" s="24"/>
      <c r="N71" s="24"/>
      <c r="O71" s="24"/>
      <c r="P71" s="4"/>
      <c r="T71" s="5"/>
      <c r="U71" s="4"/>
      <c r="V71" s="25"/>
      <c r="W71" s="25"/>
    </row>
    <row r="72" spans="1:23" x14ac:dyDescent="0.2">
      <c r="A72" s="18"/>
      <c r="B72" s="19"/>
      <c r="C72" s="28"/>
      <c r="D72" s="18"/>
      <c r="E72" s="28"/>
      <c r="F72" s="26"/>
      <c r="G72" s="24"/>
      <c r="H72" s="24"/>
      <c r="I72" s="18"/>
      <c r="J72" s="26"/>
      <c r="K72" s="24"/>
      <c r="L72" s="24"/>
      <c r="M72" s="24"/>
      <c r="N72" s="24"/>
      <c r="O72" s="24"/>
      <c r="P72" s="4"/>
      <c r="T72" s="5"/>
      <c r="U72" s="4"/>
      <c r="V72" s="25"/>
      <c r="W72" s="25"/>
    </row>
    <row r="73" spans="1:23" x14ac:dyDescent="0.2">
      <c r="A73" s="18"/>
      <c r="B73" s="19"/>
      <c r="C73" s="28"/>
      <c r="D73" s="18"/>
      <c r="E73" s="28"/>
      <c r="F73" s="26"/>
      <c r="G73" s="24"/>
      <c r="H73" s="24"/>
      <c r="I73" s="18"/>
      <c r="J73" s="26"/>
      <c r="K73" s="24"/>
      <c r="L73" s="24"/>
      <c r="M73" s="24"/>
      <c r="N73" s="24"/>
      <c r="O73" s="24"/>
      <c r="P73" s="4"/>
      <c r="T73" s="5"/>
      <c r="U73" s="4"/>
      <c r="V73" s="25"/>
      <c r="W73" s="25"/>
    </row>
    <row r="74" spans="1:23" x14ac:dyDescent="0.2">
      <c r="A74" s="18"/>
      <c r="B74" s="19"/>
      <c r="C74" s="28"/>
      <c r="D74" s="18"/>
      <c r="E74" s="28"/>
      <c r="F74" s="24"/>
      <c r="G74" s="24"/>
      <c r="H74" s="24"/>
      <c r="I74" s="18"/>
      <c r="J74" s="26"/>
      <c r="K74" s="24"/>
      <c r="L74" s="24"/>
      <c r="M74" s="24"/>
      <c r="N74" s="24"/>
      <c r="O74" s="24"/>
      <c r="P74" s="4"/>
      <c r="T74" s="5"/>
      <c r="U74" s="4"/>
      <c r="V74" s="25"/>
      <c r="W74" s="25"/>
    </row>
    <row r="75" spans="1:23" x14ac:dyDescent="0.2">
      <c r="A75" s="18"/>
      <c r="B75" s="19"/>
      <c r="C75" s="28"/>
      <c r="D75" s="18"/>
      <c r="E75" s="28"/>
      <c r="F75" s="24"/>
      <c r="G75" s="24"/>
      <c r="H75" s="24"/>
      <c r="I75" s="18"/>
      <c r="J75" s="26"/>
      <c r="K75" s="24"/>
      <c r="L75" s="24"/>
      <c r="M75" s="24"/>
      <c r="N75" s="24"/>
      <c r="O75" s="24"/>
      <c r="P75" s="4"/>
      <c r="T75" s="5"/>
      <c r="U75" s="4"/>
      <c r="V75" s="25"/>
      <c r="W75" s="25"/>
    </row>
    <row r="76" spans="1:23" x14ac:dyDescent="0.2">
      <c r="A76" s="18"/>
      <c r="B76" s="19"/>
      <c r="C76" s="28"/>
      <c r="D76" s="18"/>
      <c r="E76" s="28"/>
      <c r="F76" s="24"/>
      <c r="G76" s="24"/>
      <c r="H76" s="24"/>
      <c r="I76" s="18"/>
      <c r="J76" s="26"/>
      <c r="K76" s="24"/>
      <c r="L76" s="24"/>
      <c r="M76" s="24"/>
      <c r="N76" s="24"/>
      <c r="O76" s="24"/>
      <c r="P76" s="4"/>
      <c r="T76" s="5"/>
      <c r="U76" s="4"/>
      <c r="V76" s="25"/>
      <c r="W76" s="25"/>
    </row>
    <row r="77" spans="1:23" x14ac:dyDescent="0.2">
      <c r="A77" s="18"/>
      <c r="B77" s="19"/>
      <c r="C77" s="28"/>
      <c r="D77" s="18"/>
      <c r="E77" s="28"/>
      <c r="F77" s="24"/>
      <c r="G77" s="24"/>
      <c r="H77" s="24"/>
      <c r="I77" s="18"/>
      <c r="J77" s="26"/>
      <c r="K77" s="24"/>
      <c r="L77" s="24"/>
      <c r="M77" s="24"/>
      <c r="N77" s="24"/>
      <c r="O77" s="24"/>
      <c r="P77" s="4"/>
      <c r="T77" s="5"/>
      <c r="U77" s="4"/>
      <c r="V77" s="25"/>
      <c r="W77" s="25"/>
    </row>
    <row r="78" spans="1:23" x14ac:dyDescent="0.2">
      <c r="A78" s="18"/>
      <c r="B78" s="19"/>
      <c r="C78" s="28"/>
      <c r="D78" s="18"/>
      <c r="E78" s="28"/>
      <c r="F78" s="24"/>
      <c r="G78" s="24"/>
      <c r="H78" s="24"/>
      <c r="I78" s="18"/>
      <c r="J78" s="26"/>
      <c r="K78" s="24"/>
      <c r="L78" s="24"/>
      <c r="M78" s="24"/>
      <c r="N78" s="24"/>
      <c r="O78" s="24"/>
      <c r="P78" s="4"/>
      <c r="T78" s="5"/>
      <c r="U78" s="4"/>
      <c r="V78" s="25"/>
      <c r="W78" s="25"/>
    </row>
    <row r="79" spans="1:23" x14ac:dyDescent="0.2">
      <c r="A79" s="18"/>
      <c r="B79" s="19"/>
      <c r="C79" s="28"/>
      <c r="D79" s="18"/>
      <c r="E79" s="28"/>
      <c r="F79" s="24"/>
      <c r="G79" s="24"/>
      <c r="H79" s="24"/>
      <c r="I79" s="18"/>
      <c r="J79" s="24"/>
      <c r="K79" s="24"/>
      <c r="L79" s="24"/>
      <c r="M79" s="24"/>
      <c r="N79" s="24"/>
      <c r="O79" s="24"/>
      <c r="P79" s="4"/>
      <c r="T79" s="5"/>
      <c r="U79" s="4"/>
      <c r="V79" s="25"/>
      <c r="W79" s="25"/>
    </row>
    <row r="80" spans="1:23" x14ac:dyDescent="0.2">
      <c r="A80" s="18"/>
      <c r="B80" s="19"/>
      <c r="C80" s="28"/>
      <c r="D80" s="18"/>
      <c r="E80" s="28"/>
      <c r="F80" s="24"/>
      <c r="G80" s="24"/>
      <c r="H80" s="24"/>
      <c r="I80" s="18"/>
      <c r="J80" s="26"/>
      <c r="K80" s="24"/>
      <c r="L80" s="24"/>
      <c r="M80" s="24"/>
      <c r="N80" s="24"/>
      <c r="O80" s="24"/>
      <c r="P80" s="4"/>
      <c r="T80" s="5"/>
      <c r="U80" s="4"/>
      <c r="V80" s="25"/>
      <c r="W80" s="25"/>
    </row>
    <row r="81" spans="1:23" x14ac:dyDescent="0.2">
      <c r="A81" s="18"/>
      <c r="B81" s="19"/>
      <c r="C81" s="28"/>
      <c r="D81" s="18"/>
      <c r="E81" s="28"/>
      <c r="F81" s="24"/>
      <c r="G81" s="24"/>
      <c r="H81" s="24"/>
      <c r="I81" s="18"/>
      <c r="J81" s="26"/>
      <c r="K81" s="24"/>
      <c r="L81" s="24"/>
      <c r="M81" s="24"/>
      <c r="N81" s="24"/>
      <c r="O81" s="24"/>
      <c r="P81" s="4"/>
      <c r="T81" s="5"/>
      <c r="U81" s="4"/>
      <c r="V81" s="25"/>
      <c r="W81" s="25"/>
    </row>
    <row r="82" spans="1:23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T82" s="21"/>
      <c r="U82" s="21"/>
      <c r="V82" s="25"/>
      <c r="W82" s="25"/>
    </row>
    <row r="83" spans="1:23" x14ac:dyDescent="0.2">
      <c r="A83" s="18"/>
      <c r="B83" s="19"/>
      <c r="C83" s="28"/>
      <c r="D83" s="18"/>
      <c r="E83" s="28"/>
      <c r="F83" s="26"/>
      <c r="G83" s="24"/>
      <c r="H83" s="24"/>
      <c r="I83" s="18"/>
      <c r="J83" s="26"/>
      <c r="K83" s="24"/>
      <c r="L83" s="24"/>
      <c r="M83" s="24"/>
      <c r="N83" s="24"/>
      <c r="O83" s="24"/>
      <c r="P83" s="4"/>
      <c r="T83" s="5"/>
      <c r="U83" s="4"/>
      <c r="V83" s="25"/>
      <c r="W83" s="25"/>
    </row>
    <row r="84" spans="1:23" x14ac:dyDescent="0.2">
      <c r="A84" s="18"/>
      <c r="B84" s="19"/>
      <c r="C84" s="28"/>
      <c r="D84" s="18"/>
      <c r="E84" s="28"/>
      <c r="F84" s="26"/>
      <c r="G84" s="24"/>
      <c r="H84" s="24"/>
      <c r="I84" s="18"/>
      <c r="J84" s="26"/>
      <c r="K84" s="24"/>
      <c r="L84" s="24"/>
      <c r="M84" s="24"/>
      <c r="N84" s="24"/>
      <c r="O84" s="24"/>
      <c r="P84" s="4"/>
      <c r="T84" s="5"/>
      <c r="U84" s="4"/>
      <c r="V84" s="25"/>
      <c r="W84" s="25"/>
    </row>
    <row r="85" spans="1:23" x14ac:dyDescent="0.2">
      <c r="A85" s="18"/>
      <c r="B85" s="19"/>
      <c r="C85" s="28"/>
      <c r="D85" s="18"/>
      <c r="E85" s="28"/>
      <c r="F85" s="26"/>
      <c r="G85" s="24"/>
      <c r="H85" s="24"/>
      <c r="I85" s="18"/>
      <c r="J85" s="26"/>
      <c r="K85" s="24"/>
      <c r="L85" s="24"/>
      <c r="M85" s="24"/>
      <c r="N85" s="24"/>
      <c r="O85" s="24"/>
      <c r="P85" s="4"/>
      <c r="T85" s="5"/>
      <c r="U85" s="4"/>
      <c r="V85" s="25"/>
      <c r="W85" s="25"/>
    </row>
    <row r="86" spans="1:23" x14ac:dyDescent="0.2">
      <c r="A86" s="18"/>
      <c r="B86" s="19"/>
      <c r="C86" s="28"/>
      <c r="D86" s="18"/>
      <c r="E86" s="28"/>
      <c r="F86" s="26"/>
      <c r="G86" s="24"/>
      <c r="H86" s="24"/>
      <c r="I86" s="18"/>
      <c r="J86" s="26"/>
      <c r="K86" s="24"/>
      <c r="L86" s="24"/>
      <c r="M86" s="24"/>
      <c r="N86" s="24"/>
      <c r="O86" s="24"/>
      <c r="P86" s="4"/>
      <c r="T86" s="5"/>
      <c r="U86" s="4"/>
      <c r="V86" s="25"/>
      <c r="W86" s="25"/>
    </row>
    <row r="87" spans="1:23" x14ac:dyDescent="0.2">
      <c r="A87" s="18"/>
      <c r="B87" s="19"/>
      <c r="C87" s="28"/>
      <c r="D87" s="18"/>
      <c r="E87" s="28"/>
      <c r="F87" s="26"/>
      <c r="G87" s="24"/>
      <c r="H87" s="24"/>
      <c r="I87" s="18"/>
      <c r="J87" s="26"/>
      <c r="K87" s="24"/>
      <c r="L87" s="24"/>
      <c r="M87" s="24"/>
      <c r="N87" s="24"/>
      <c r="O87" s="24"/>
      <c r="P87" s="4"/>
      <c r="T87" s="5"/>
      <c r="U87" s="4"/>
      <c r="V87" s="25"/>
      <c r="W87" s="25"/>
    </row>
    <row r="88" spans="1:23" x14ac:dyDescent="0.2">
      <c r="A88" s="18"/>
      <c r="B88" s="19"/>
      <c r="C88" s="28"/>
      <c r="D88" s="18"/>
      <c r="E88" s="28"/>
      <c r="F88" s="26"/>
      <c r="G88" s="24"/>
      <c r="H88" s="24"/>
      <c r="I88" s="18"/>
      <c r="J88" s="26"/>
      <c r="K88" s="24"/>
      <c r="L88" s="24"/>
      <c r="M88" s="24"/>
      <c r="N88" s="24"/>
      <c r="O88" s="24"/>
      <c r="P88" s="4"/>
      <c r="T88" s="5"/>
      <c r="U88" s="4"/>
      <c r="V88" s="25"/>
      <c r="W88" s="25"/>
    </row>
    <row r="89" spans="1:23" x14ac:dyDescent="0.2">
      <c r="A89" s="18"/>
      <c r="B89" s="19"/>
      <c r="C89" s="28"/>
      <c r="D89" s="18"/>
      <c r="E89" s="28"/>
      <c r="F89" s="26"/>
      <c r="G89" s="24"/>
      <c r="H89" s="24"/>
      <c r="I89" s="18"/>
      <c r="J89" s="26"/>
      <c r="K89" s="24"/>
      <c r="L89" s="24"/>
      <c r="M89" s="24"/>
      <c r="N89" s="24"/>
      <c r="O89" s="24"/>
      <c r="P89" s="4"/>
      <c r="T89" s="5"/>
      <c r="U89" s="4"/>
      <c r="V89" s="25"/>
      <c r="W89" s="25"/>
    </row>
    <row r="90" spans="1:23" x14ac:dyDescent="0.2">
      <c r="A90" s="18"/>
      <c r="B90" s="19"/>
      <c r="C90" s="28"/>
      <c r="D90" s="18"/>
      <c r="E90" s="28"/>
      <c r="F90" s="26"/>
      <c r="G90" s="24"/>
      <c r="H90" s="24"/>
      <c r="I90" s="18"/>
      <c r="J90" s="26"/>
      <c r="K90" s="24"/>
      <c r="L90" s="24"/>
      <c r="M90" s="24"/>
      <c r="N90" s="24"/>
      <c r="O90" s="24"/>
      <c r="P90" s="4"/>
      <c r="T90" s="5"/>
      <c r="U90" s="4"/>
      <c r="V90" s="25"/>
      <c r="W90" s="25"/>
    </row>
    <row r="91" spans="1:23" x14ac:dyDescent="0.2">
      <c r="A91" s="18"/>
      <c r="B91" s="19"/>
      <c r="C91" s="28"/>
      <c r="D91" s="18"/>
      <c r="E91" s="28"/>
      <c r="F91" s="26"/>
      <c r="G91" s="24"/>
      <c r="H91" s="24"/>
      <c r="I91" s="18"/>
      <c r="J91" s="26"/>
      <c r="K91" s="24"/>
      <c r="L91" s="24"/>
      <c r="M91" s="24"/>
      <c r="N91" s="24"/>
      <c r="O91" s="24"/>
      <c r="P91" s="4"/>
      <c r="T91" s="5"/>
      <c r="U91" s="4"/>
      <c r="V91" s="25"/>
      <c r="W91" s="25"/>
    </row>
    <row r="92" spans="1:23" x14ac:dyDescent="0.2">
      <c r="A92" s="18"/>
      <c r="B92" s="19"/>
      <c r="C92" s="28"/>
      <c r="D92" s="18"/>
      <c r="E92" s="28"/>
      <c r="F92" s="26"/>
      <c r="G92" s="24"/>
      <c r="H92" s="24"/>
      <c r="I92" s="18"/>
      <c r="J92" s="26"/>
      <c r="K92" s="24"/>
      <c r="L92" s="24"/>
      <c r="M92" s="24"/>
      <c r="N92" s="24"/>
      <c r="O92" s="24"/>
      <c r="P92" s="4"/>
      <c r="T92" s="5"/>
      <c r="U92" s="4"/>
      <c r="V92" s="25"/>
      <c r="W92" s="25"/>
    </row>
    <row r="93" spans="1:23" x14ac:dyDescent="0.2">
      <c r="A93" s="18"/>
      <c r="B93" s="19"/>
      <c r="C93" s="28"/>
      <c r="D93" s="18"/>
      <c r="E93" s="28"/>
      <c r="F93" s="26"/>
      <c r="G93" s="24"/>
      <c r="H93" s="24"/>
      <c r="I93" s="18"/>
      <c r="J93" s="26"/>
      <c r="K93" s="24"/>
      <c r="L93" s="24"/>
      <c r="M93" s="24"/>
      <c r="N93" s="24"/>
      <c r="O93" s="24"/>
      <c r="P93" s="4"/>
      <c r="T93" s="5"/>
      <c r="U93" s="4"/>
      <c r="V93" s="25"/>
      <c r="W93" s="25"/>
    </row>
    <row r="94" spans="1:23" x14ac:dyDescent="0.2">
      <c r="A94" s="18"/>
      <c r="B94" s="19"/>
      <c r="C94" s="28"/>
      <c r="D94" s="18"/>
      <c r="E94" s="28"/>
      <c r="F94" s="26"/>
      <c r="G94" s="24"/>
      <c r="H94" s="24"/>
      <c r="I94" s="18"/>
      <c r="J94" s="26"/>
      <c r="K94" s="24"/>
      <c r="L94" s="24"/>
      <c r="M94" s="24"/>
      <c r="N94" s="24"/>
      <c r="O94" s="24"/>
      <c r="P94" s="4"/>
      <c r="T94" s="5"/>
      <c r="U94" s="4"/>
      <c r="V94" s="25"/>
      <c r="W94" s="25"/>
    </row>
    <row r="95" spans="1:23" x14ac:dyDescent="0.2">
      <c r="A95" s="18"/>
      <c r="B95" s="19"/>
      <c r="C95" s="28"/>
      <c r="D95" s="18"/>
      <c r="E95" s="28"/>
      <c r="F95" s="26"/>
      <c r="G95" s="24"/>
      <c r="H95" s="24"/>
      <c r="I95" s="18"/>
      <c r="J95" s="26"/>
      <c r="K95" s="24"/>
      <c r="L95" s="24"/>
      <c r="M95" s="24"/>
      <c r="N95" s="24"/>
      <c r="O95" s="24"/>
      <c r="P95" s="4"/>
      <c r="T95" s="5"/>
      <c r="U95" s="4"/>
      <c r="V95" s="25"/>
      <c r="W95" s="25"/>
    </row>
    <row r="96" spans="1:23" x14ac:dyDescent="0.2">
      <c r="A96" s="18"/>
      <c r="B96" s="19"/>
      <c r="C96" s="28"/>
      <c r="D96" s="18"/>
      <c r="E96" s="28"/>
      <c r="F96" s="26"/>
      <c r="G96" s="24"/>
      <c r="H96" s="24"/>
      <c r="I96" s="18"/>
      <c r="J96" s="26"/>
      <c r="K96" s="24"/>
      <c r="L96" s="24"/>
      <c r="M96" s="24"/>
      <c r="N96" s="24"/>
      <c r="O96" s="24"/>
      <c r="P96" s="4"/>
      <c r="T96" s="5"/>
      <c r="U96" s="4"/>
      <c r="V96" s="25"/>
      <c r="W96" s="25"/>
    </row>
    <row r="97" spans="1:23" x14ac:dyDescent="0.2">
      <c r="A97" s="18"/>
      <c r="B97" s="19"/>
      <c r="C97" s="28"/>
      <c r="D97" s="18"/>
      <c r="E97" s="28"/>
      <c r="F97" s="26"/>
      <c r="G97" s="24"/>
      <c r="H97" s="24"/>
      <c r="I97" s="18"/>
      <c r="J97" s="26"/>
      <c r="K97" s="24"/>
      <c r="L97" s="24"/>
      <c r="M97" s="24"/>
      <c r="N97" s="24"/>
      <c r="O97" s="24"/>
      <c r="P97" s="4"/>
      <c r="T97" s="5"/>
      <c r="U97" s="4"/>
      <c r="V97" s="25"/>
      <c r="W97" s="25"/>
    </row>
  </sheetData>
  <dataValidations count="1">
    <dataValidation type="list" sqref="P83:P97 P38:P59 P61:P81 P2:P36">
      <formula1>"NULL CHK,DUP CHK,REF CHK,LOV CHK,CUSTOM CHK,DATA TYPE CHK,LEN CHK,OTH CHK"</formula1>
    </dataValidation>
  </dataValidations>
  <pageMargins left="0" right="0" top="0.39410000000000006" bottom="0.39410000000000006" header="0" footer="0"/>
  <pageSetup orientation="portrait" r:id="rId1"/>
  <headerFooter>
    <oddHeader>&amp;C&amp;A</oddHeader>
    <oddFooter>&amp;CPage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</sheetPr>
  <dimension ref="A1:U91"/>
  <sheetViews>
    <sheetView topLeftCell="P1" workbookViewId="0">
      <selection activeCell="P7" sqref="P7"/>
    </sheetView>
  </sheetViews>
  <sheetFormatPr defaultColWidth="9" defaultRowHeight="12.75" x14ac:dyDescent="0.2"/>
  <cols>
    <col min="1" max="1" width="18.5" style="13" customWidth="1"/>
    <col min="2" max="2" width="18.25" style="13" customWidth="1"/>
    <col min="3" max="3" width="23.875" style="13" customWidth="1"/>
    <col min="4" max="4" width="43.375" style="13" customWidth="1"/>
    <col min="5" max="5" width="25.125" style="13" bestFit="1" customWidth="1"/>
    <col min="6" max="6" width="28.75" style="13" customWidth="1"/>
    <col min="7" max="8" width="12.25" style="13" customWidth="1"/>
    <col min="9" max="9" width="13.5" style="13" customWidth="1"/>
    <col min="10" max="10" width="21.375" style="13" customWidth="1"/>
    <col min="11" max="11" width="15.125" style="13" customWidth="1"/>
    <col min="12" max="12" width="13.125" style="13" customWidth="1"/>
    <col min="13" max="13" width="11.25" style="11" customWidth="1"/>
    <col min="14" max="14" width="13.125" style="11" customWidth="1"/>
    <col min="15" max="15" width="40.75" style="99" customWidth="1"/>
    <col min="16" max="16" width="27.125" style="49" customWidth="1"/>
    <col min="17" max="17" width="18.125" style="49" customWidth="1"/>
    <col min="18" max="18" width="19" style="49" customWidth="1"/>
    <col min="19" max="19" width="86.75" style="49" customWidth="1"/>
    <col min="20" max="20" width="38.25" style="49" customWidth="1"/>
    <col min="21" max="21" width="33.75" style="49" customWidth="1"/>
    <col min="22" max="22" width="9" style="13" customWidth="1"/>
    <col min="23" max="16384" width="9" style="13"/>
  </cols>
  <sheetData>
    <row r="1" spans="1:21" x14ac:dyDescent="0.2">
      <c r="A1" s="21" t="s">
        <v>8</v>
      </c>
      <c r="B1" s="21" t="s">
        <v>9</v>
      </c>
      <c r="C1" s="21" t="s">
        <v>10</v>
      </c>
      <c r="D1" s="21" t="s">
        <v>11</v>
      </c>
      <c r="E1" s="21" t="s">
        <v>12</v>
      </c>
      <c r="F1" s="21" t="s">
        <v>13</v>
      </c>
      <c r="G1" s="21" t="s">
        <v>14</v>
      </c>
      <c r="H1" s="21" t="s">
        <v>15</v>
      </c>
      <c r="I1" s="21" t="s">
        <v>16</v>
      </c>
      <c r="J1" s="21" t="s">
        <v>17</v>
      </c>
      <c r="K1" s="21" t="s">
        <v>18</v>
      </c>
      <c r="L1" s="21" t="s">
        <v>19</v>
      </c>
      <c r="M1" s="21" t="s">
        <v>20</v>
      </c>
      <c r="N1" s="21" t="s">
        <v>21</v>
      </c>
      <c r="O1" s="93" t="s">
        <v>22</v>
      </c>
      <c r="P1" s="16" t="s">
        <v>23</v>
      </c>
      <c r="Q1" s="16" t="s">
        <v>24</v>
      </c>
      <c r="R1" s="16" t="s">
        <v>25</v>
      </c>
      <c r="S1" s="16" t="s">
        <v>26</v>
      </c>
      <c r="T1" s="16" t="s">
        <v>27</v>
      </c>
      <c r="U1" s="16" t="s">
        <v>28</v>
      </c>
    </row>
    <row r="2" spans="1:21" x14ac:dyDescent="0.2">
      <c r="A2" s="8" t="s">
        <v>29</v>
      </c>
      <c r="B2" s="8" t="s">
        <v>30</v>
      </c>
      <c r="C2" s="8" t="s">
        <v>309</v>
      </c>
      <c r="D2" s="8" t="str">
        <f>CONCATENATE(E2,".",F2)</f>
        <v>AMC_CUST_ACCOUNT.ACCOUNTSUBTYPE</v>
      </c>
      <c r="E2" s="8" t="s">
        <v>32</v>
      </c>
      <c r="F2" s="8" t="s">
        <v>310</v>
      </c>
      <c r="G2" s="9" t="s">
        <v>34</v>
      </c>
      <c r="H2" s="9" t="s">
        <v>35</v>
      </c>
      <c r="I2" s="10" t="s">
        <v>36</v>
      </c>
      <c r="J2" s="8" t="s">
        <v>37</v>
      </c>
      <c r="K2" s="8"/>
      <c r="L2" s="8"/>
      <c r="M2" s="8"/>
      <c r="N2" s="8"/>
      <c r="O2" s="94" t="s">
        <v>364</v>
      </c>
      <c r="P2" s="17" t="s">
        <v>3</v>
      </c>
      <c r="Q2" s="46" t="s">
        <v>169</v>
      </c>
      <c r="R2" s="46" t="s">
        <v>38</v>
      </c>
      <c r="S2" s="17" t="str">
        <f>"select '"&amp;C2&amp;"','"&amp;IF(LEN(G2)=0,"-",CONCATENATE(E2,".",G2))&amp;IF(LEN(H2)=0,""," ,"&amp;E2&amp;"."&amp;H2)&amp;IF(LEN(I2)=0,""," ,"&amp;E2&amp;"."&amp;I2)&amp;IF(LEN(J2)=0,""," ,"&amp;E2&amp;"."&amp;J2)&amp;IF(LEN(K2)=0,""," ,"&amp;E2&amp;"."&amp;K2)&amp;IF(LEN(L2)=0,""," ,"&amp;E2&amp;"."&amp;L2)&amp;IF(LEN(M2)=0,""," ,"&amp;E2&amp;"."&amp;M2)&amp;IF(LEN(N2)=0,""," ,"&amp;E2&amp;"."&amp;N2)&amp;"' pknames ,"&amp;IF(LEN(G2)=0,"'-'",CONCATENATE(E2,".",G2))&amp;" pk1,"&amp;IF(LEN(H2)=0,"'-'",CONCATENATE(E2,".",H2))&amp;" PK2,"&amp;IF(LEN(I2)=0,"'-'",CONCATENATE(E2,".",I2))&amp;" pk3,"&amp;IF(LEN(J2)=0,"'-'",CONCATENATE(E2,".",J2))&amp;" pk4,"&amp;IF(LEN(K2)=0,"'-'",CONCATENATE(E2,".",K2))&amp;" pk5,"&amp;IF(LEN(L2)=0,"'-'",CONCATENATE(E2,".",L2))&amp;" pk6,"&amp;IF(LEN(M2)=0,"'-'",CONCATENATE(E2,".",M2))&amp;" pk7,"&amp;IF(LEN(N2)=0,"'-'",CONCATENATE(E2,".",N2))&amp;" pk8,"&amp;E2&amp;"."&amp;F2&amp;" errcol   from "&amp;E2&amp;" where ("&amp;E2&amp;"."&amp;F2&amp;" is  not null or "&amp;E2&amp;"."&amp;F2&amp;" != '')  and "&amp;E2&amp;"."&amp;F2&amp;" not in "&amp;IF(LEN(O2)=0,"1=1", O2)&amp;""</f>
        <v>select 'DQ_LOV_AMC_CUST_ACCOUNT_1','AMC_CUST_ACCOUNT.ETL_FILEID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pk8,AMC_CUST_ACCOUNT.ACCOUNTSUBTYPE errcol   from AMC_CUST_ACCOUNT where (AMC_CUST_ACCOUNT.ACCOUNTSUBTYPE is  not null or AMC_CUST_ACCOUNT.ACCOUNTSUBTYPE != '')  and AMC_CUST_ACCOUNT.ACCOUNTSUBTYPE not in ('AAPX','AAVP','BKR','SBSH','CHAR','CMTA','CONF','CONS','CAVP','CRI','CXL','OPCT','DOC','DUMY','FACI','SUSP','FUSD','GVUP','GAVP','IAP','INST','INTB','INTA','SBAL','INTI','SHED','IBKR','LGP','MKTM','OPRP','PBSB','PBBK','PRIV','PROP','RHDG','REPO','COLL','PSYF','ZALL','HALL','SPLT','CUST','STEX','BUYN','RECL','SWPC','SWNG','SYN','TEMP','TEST')</v>
      </c>
      <c r="T2" s="47" t="str">
        <f>"insert into dq_check_master (DQ_APP_NAME,DQ_CHECK_ID,DQ_CHECK_DESC,DQ_SRC_SCHEMA,,DQ_SRC_TBL,DQ_SRC_COL,DQ_THRESHOLD_PER,"&amp;"DQ_DETL_SQL,DQ_CHK_TYPE,dq_chk_created_dt)values("&amp;"'"&amp;A2&amp;"',"&amp;"'"&amp;C2&amp;"','"&amp;D2&amp;"','"&amp;B2&amp;"','"&amp;E2&amp;"','"&amp;F2&amp;"',"&amp;R2&amp;",'"&amp;S2&amp;"','"&amp;P2&amp;"','"&amp;Q2&amp;"');"</f>
        <v>insert into dq_check_master (DQ_APP_NAME,DQ_CHECK_ID,DQ_CHECK_DESC,DQ_SRC_SCHEMA,,DQ_SRC_TBL,DQ_SRC_COL,DQ_THRESHOLD_PER,DQ_DETL_SQL,DQ_CHK_TYPE,dq_chk_created_dt)values('APP_AMLMKTE_L1','DQ_LOV_AMC_CUST_ACCOUNT_1','AMC_CUST_ACCOUNT.ACCOUNTSUBTYPE','L1_AMLMKT_AMCG','AMC_CUST_ACCOUNT','ACCOUNTSUBTYPE',5,'select 'DQ_LOV_AMC_CUST_ACCOUNT_1','AMC_CUST_ACCOUNT.ETL_FILEID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pk8,AMC_CUST_ACCOUNT.ACCOUNTSUBTYPE errcol   from AMC_CUST_ACCOUNT where (AMC_CUST_ACCOUNT.ACCOUNTSUBTYPE is  not null or AMC_CUST_ACCOUNT.ACCOUNTSUBTYPE != '')  and AMC_CUST_ACCOUNT.ACCOUNTSUBTYPE not in ('AAPX','AAVP','BKR','SBSH','CHAR','CMTA','CONF','CONS','CAVP','CRI','CXL','OPCT','DOC','DUMY','FACI','SUSP','FUSD','GVUP','GAVP','IAP','INST','INTB','INTA','SBAL','INTI','SHED','IBKR','LGP','MKTM','OPRP','PBSB','PBBK','PRIV','PROP','RHDG','REPO','COLL','PSYF','ZALL','HALL','SPLT','CUST','STEX','BUYN','RECL','SWPC','SWNG','SYN','TEMP','TEST')','LOV CHK','2016-07-13');</v>
      </c>
      <c r="U2" s="47" t="str">
        <f>A2&amp;"~"&amp;C2&amp;"~"&amp;D2&amp;"~"&amp;B2&amp;"~"&amp;E2&amp;"~"&amp;F2&amp;"~"&amp;R2&amp;"~"&amp;S2&amp;"~"&amp;P2&amp;"~"&amp;Q2</f>
        <v>APP_AMLMKTE_L1~DQ_LOV_AMC_CUST_ACCOUNT_1~AMC_CUST_ACCOUNT.ACCOUNTSUBTYPE~L1_AMLMKT_AMCG~AMC_CUST_ACCOUNT~ACCOUNTSUBTYPE~5~select 'DQ_LOV_AMC_CUST_ACCOUNT_1','AMC_CUST_ACCOUNT.ETL_FILEID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pk8,AMC_CUST_ACCOUNT.ACCOUNTSUBTYPE errcol   from AMC_CUST_ACCOUNT where (AMC_CUST_ACCOUNT.ACCOUNTSUBTYPE is  not null or AMC_CUST_ACCOUNT.ACCOUNTSUBTYPE != '')  and AMC_CUST_ACCOUNT.ACCOUNTSUBTYPE not in ('AAPX','AAVP','BKR','SBSH','CHAR','CMTA','CONF','CONS','CAVP','CRI','CXL','OPCT','DOC','DUMY','FACI','SUSP','FUSD','GVUP','GAVP','IAP','INST','INTB','INTA','SBAL','INTI','SHED','IBKR','LGP','MKTM','OPRP','PBSB','PBBK','PRIV','PROP','RHDG','REPO','COLL','PSYF','ZALL','HALL','SPLT','CUST','STEX','BUYN','RECL','SWPC','SWNG','SYN','TEMP','TEST')~LOV CHK~2016-07-13</v>
      </c>
    </row>
    <row r="3" spans="1:21" x14ac:dyDescent="0.2">
      <c r="A3" s="8" t="s">
        <v>29</v>
      </c>
      <c r="B3" s="8" t="s">
        <v>30</v>
      </c>
      <c r="C3" s="8" t="s">
        <v>311</v>
      </c>
      <c r="D3" s="8" t="str">
        <f t="shared" ref="D3:D59" si="0">CONCATENATE(E3,".",F3)</f>
        <v>AMC_CUST_ACCOUNT.PRIMEBROKERBUSINESSTYPE</v>
      </c>
      <c r="E3" s="8" t="s">
        <v>32</v>
      </c>
      <c r="F3" s="8" t="s">
        <v>312</v>
      </c>
      <c r="G3" s="9" t="s">
        <v>34</v>
      </c>
      <c r="H3" s="9" t="s">
        <v>35</v>
      </c>
      <c r="I3" s="10" t="s">
        <v>36</v>
      </c>
      <c r="J3" s="8" t="s">
        <v>37</v>
      </c>
      <c r="K3" s="8"/>
      <c r="L3" s="8"/>
      <c r="M3" s="8"/>
      <c r="N3" s="8"/>
      <c r="O3" s="94" t="s">
        <v>365</v>
      </c>
      <c r="P3" s="17" t="s">
        <v>3</v>
      </c>
      <c r="Q3" s="46" t="s">
        <v>169</v>
      </c>
      <c r="R3" s="46" t="s">
        <v>38</v>
      </c>
      <c r="S3" s="17" t="str">
        <f t="shared" ref="S3:S59" si="1">"select '"&amp;C3&amp;"','"&amp;IF(LEN(G3)=0,"-",CONCATENATE(E3,".",G3))&amp;IF(LEN(H3)=0,""," ,"&amp;E3&amp;"."&amp;H3)&amp;IF(LEN(I3)=0,""," ,"&amp;E3&amp;"."&amp;I3)&amp;IF(LEN(J3)=0,""," ,"&amp;E3&amp;"."&amp;J3)&amp;IF(LEN(K3)=0,""," ,"&amp;E3&amp;"."&amp;K3)&amp;IF(LEN(L3)=0,""," ,"&amp;E3&amp;"."&amp;L3)&amp;IF(LEN(M3)=0,""," ,"&amp;E3&amp;"."&amp;M3)&amp;IF(LEN(N3)=0,""," ,"&amp;E3&amp;"."&amp;N3)&amp;"' pknames ,"&amp;IF(LEN(G3)=0,"'-'",CONCATENATE(E3,".",G3))&amp;" pk1,"&amp;IF(LEN(H3)=0,"'-'",CONCATENATE(E3,".",H3))&amp;" PK2,"&amp;IF(LEN(I3)=0,"'-'",CONCATENATE(E3,".",I3))&amp;" pk3,"&amp;IF(LEN(J3)=0,"'-'",CONCATENATE(E3,".",J3))&amp;" pk4,"&amp;IF(LEN(K3)=0,"'-'",CONCATENATE(E3,".",K3))&amp;" pk5,"&amp;IF(LEN(L3)=0,"'-'",CONCATENATE(E3,".",L3))&amp;" pk6,"&amp;IF(LEN(M3)=0,"'-'",CONCATENATE(E3,".",M3))&amp;" pk7,"&amp;IF(LEN(N3)=0,"'-'",CONCATENATE(E3,".",N3))&amp;" pk8,"&amp;E3&amp;"."&amp;F3&amp;" errcol   from "&amp;E3&amp;" where ("&amp;E3&amp;"."&amp;F3&amp;" is  not null or "&amp;E3&amp;"."&amp;F3&amp;" != '')  and "&amp;E3&amp;"."&amp;F3&amp;" not in "&amp;IF(LEN(O3)=0,"1=1", O3)&amp;""</f>
        <v>select 'DQ_LOV_AMC_CUST_ACCOUNT_2','AMC_CUST_ACCOUNT.ETL_FILEID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pk8,AMC_CUST_ACCOUNT.PRIMEBROKERBUSINESSTYPE errcol   from AMC_CUST_ACCOUNT where (AMC_CUST_ACCOUNT.PRIMEBROKERBUSINESSTYPE is  not null or AMC_CUST_ACCOUNT.PRIMEBROKERBUSINESSTYPE != '')  and AMC_CUST_ACCOUNT.PRIMEBROKERBUSINESSTYPE not in ('AR','BF','DA','DC','DI','DW','EB','FC','FE','FF','FI','FR','IB','IC','II','PA','PB','PC','PF','PG','PH','PL','PN','PQ','PR','PS','PT','PW','PY','PZ','RO','RP','SB','SF','SI','WS','XB')</v>
      </c>
      <c r="T3" s="47" t="str">
        <f t="shared" ref="T3:T16" si="2">"insert into dq_check_master (DQ_APP_NAME,DQ_CHECK_ID,DQ_CHECK_DESC,DQ_SRC_SCHEMA,,DQ_SRC_TBL,DQ_SRC_COL,DQ_THRESHOLD_PER,"&amp;"DQ_DETL_SQL,DQ_CHK_TYPE,dq_chk_created_dt)values("&amp;"'"&amp;A3&amp;"',"&amp;"'"&amp;C3&amp;"','"&amp;D3&amp;"','"&amp;B3&amp;"','"&amp;E3&amp;"','"&amp;F3&amp;"',"&amp;R3&amp;",'"&amp;S3&amp;"','"&amp;P3&amp;"','"&amp;Q3&amp;"');"</f>
        <v>insert into dq_check_master (DQ_APP_NAME,DQ_CHECK_ID,DQ_CHECK_DESC,DQ_SRC_SCHEMA,,DQ_SRC_TBL,DQ_SRC_COL,DQ_THRESHOLD_PER,DQ_DETL_SQL,DQ_CHK_TYPE,dq_chk_created_dt)values('APP_AMLMKTE_L1','DQ_LOV_AMC_CUST_ACCOUNT_2','AMC_CUST_ACCOUNT.PRIMEBROKERBUSINESSTYPE','L1_AMLMKT_AMCG','AMC_CUST_ACCOUNT','PRIMEBROKERBUSINESSTYPE',5,'select 'DQ_LOV_AMC_CUST_ACCOUNT_2','AMC_CUST_ACCOUNT.ETL_FILEID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pk8,AMC_CUST_ACCOUNT.PRIMEBROKERBUSINESSTYPE errcol   from AMC_CUST_ACCOUNT where (AMC_CUST_ACCOUNT.PRIMEBROKERBUSINESSTYPE is  not null or AMC_CUST_ACCOUNT.PRIMEBROKERBUSINESSTYPE != '')  and AMC_CUST_ACCOUNT.PRIMEBROKERBUSINESSTYPE not in ('AR','BF','DA','DC','DI','DW','EB','FC','FE','FF','FI','FR','IB','IC','II','PA','PB','PC','PF','PG','PH','PL','PN','PQ','PR','PS','PT','PW','PY','PZ','RO','RP','SB','SF','SI','WS','XB')','LOV CHK','2016-07-13');</v>
      </c>
      <c r="U3" s="47" t="str">
        <f t="shared" ref="U3:U61" si="3">A3&amp;"~"&amp;C3&amp;"~"&amp;D3&amp;"~"&amp;B3&amp;"~"&amp;E3&amp;"~"&amp;F3&amp;"~"&amp;R3&amp;"~"&amp;S3&amp;"~"&amp;P3&amp;"~"&amp;Q3</f>
        <v>APP_AMLMKTE_L1~DQ_LOV_AMC_CUST_ACCOUNT_2~AMC_CUST_ACCOUNT.PRIMEBROKERBUSINESSTYPE~L1_AMLMKT_AMCG~AMC_CUST_ACCOUNT~PRIMEBROKERBUSINESSTYPE~5~select 'DQ_LOV_AMC_CUST_ACCOUNT_2','AMC_CUST_ACCOUNT.ETL_FILEID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pk8,AMC_CUST_ACCOUNT.PRIMEBROKERBUSINESSTYPE errcol   from AMC_CUST_ACCOUNT where (AMC_CUST_ACCOUNT.PRIMEBROKERBUSINESSTYPE is  not null or AMC_CUST_ACCOUNT.PRIMEBROKERBUSINESSTYPE != '')  and AMC_CUST_ACCOUNT.PRIMEBROKERBUSINESSTYPE not in ('AR','BF','DA','DC','DI','DW','EB','FC','FE','FF','FI','FR','IB','IC','II','PA','PB','PC','PF','PG','PH','PL','PN','PQ','PR','PS','PT','PW','PY','PZ','RO','RP','SB','SF','SI','WS','XB')~LOV CHK~2016-07-13</v>
      </c>
    </row>
    <row r="4" spans="1:21" x14ac:dyDescent="0.2">
      <c r="A4" s="8" t="s">
        <v>29</v>
      </c>
      <c r="B4" s="8" t="s">
        <v>30</v>
      </c>
      <c r="C4" s="8" t="s">
        <v>313</v>
      </c>
      <c r="D4" s="8" t="str">
        <f t="shared" si="0"/>
        <v>AMC_CUST_ACCOUNT.ACCOUNTTYPE</v>
      </c>
      <c r="E4" s="8" t="s">
        <v>32</v>
      </c>
      <c r="F4" s="8" t="s">
        <v>55</v>
      </c>
      <c r="G4" s="9" t="s">
        <v>34</v>
      </c>
      <c r="H4" s="9" t="s">
        <v>35</v>
      </c>
      <c r="I4" s="10" t="s">
        <v>36</v>
      </c>
      <c r="J4" s="8" t="s">
        <v>37</v>
      </c>
      <c r="K4" s="8"/>
      <c r="L4" s="8"/>
      <c r="M4" s="8"/>
      <c r="N4" s="8"/>
      <c r="O4" s="94" t="s">
        <v>366</v>
      </c>
      <c r="P4" s="17" t="s">
        <v>3</v>
      </c>
      <c r="Q4" s="46" t="s">
        <v>169</v>
      </c>
      <c r="R4" s="46" t="s">
        <v>38</v>
      </c>
      <c r="S4" s="17" t="str">
        <f t="shared" si="1"/>
        <v>select 'DQ_LOV_AMC_CUST_ACCOUNT_3','AMC_CUST_ACCOUNT.ETL_FILEID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pk8,AMC_CUST_ACCOUNT.ACCOUNTTYPE errcol   from AMC_CUST_ACCOUNT where (AMC_CUST_ACCOUNT.ACCOUNTTYPE is  not null or AMC_CUST_ACCOUNT.ACCOUNTTYPE != '')  and AMC_CUST_ACCOUNT.ACCOUNTTYPE not in ('CI')</v>
      </c>
      <c r="T4" s="47" t="str">
        <f t="shared" si="2"/>
        <v>insert into dq_check_master (DQ_APP_NAME,DQ_CHECK_ID,DQ_CHECK_DESC,DQ_SRC_SCHEMA,,DQ_SRC_TBL,DQ_SRC_COL,DQ_THRESHOLD_PER,DQ_DETL_SQL,DQ_CHK_TYPE,dq_chk_created_dt)values('APP_AMLMKTE_L1','DQ_LOV_AMC_CUST_ACCOUNT_3','AMC_CUST_ACCOUNT.ACCOUNTTYPE','L1_AMLMKT_AMCG','AMC_CUST_ACCOUNT','ACCOUNTTYPE',5,'select 'DQ_LOV_AMC_CUST_ACCOUNT_3','AMC_CUST_ACCOUNT.ETL_FILEID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pk8,AMC_CUST_ACCOUNT.ACCOUNTTYPE errcol   from AMC_CUST_ACCOUNT where (AMC_CUST_ACCOUNT.ACCOUNTTYPE is  not null or AMC_CUST_ACCOUNT.ACCOUNTTYPE != '')  and AMC_CUST_ACCOUNT.ACCOUNTTYPE not in ('CI')','LOV CHK','2016-07-13');</v>
      </c>
      <c r="U4" s="47" t="str">
        <f t="shared" si="3"/>
        <v>APP_AMLMKTE_L1~DQ_LOV_AMC_CUST_ACCOUNT_3~AMC_CUST_ACCOUNT.ACCOUNTTYPE~L1_AMLMKT_AMCG~AMC_CUST_ACCOUNT~ACCOUNTTYPE~5~select 'DQ_LOV_AMC_CUST_ACCOUNT_3','AMC_CUST_ACCOUNT.ETL_FILEID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pk8,AMC_CUST_ACCOUNT.ACCOUNTTYPE errcol   from AMC_CUST_ACCOUNT where (AMC_CUST_ACCOUNT.ACCOUNTTYPE is  not null or AMC_CUST_ACCOUNT.ACCOUNTTYPE != '')  and AMC_CUST_ACCOUNT.ACCOUNTTYPE not in ('CI')~LOV CHK~2016-07-13</v>
      </c>
    </row>
    <row r="5" spans="1:21" x14ac:dyDescent="0.2">
      <c r="A5" s="8" t="s">
        <v>29</v>
      </c>
      <c r="B5" s="8" t="s">
        <v>30</v>
      </c>
      <c r="C5" s="8" t="s">
        <v>314</v>
      </c>
      <c r="D5" s="8" t="str">
        <f t="shared" si="0"/>
        <v>AMC_CUST_ACCOUNT.ACCOUNTTYPESTANDARD</v>
      </c>
      <c r="E5" s="8" t="s">
        <v>32</v>
      </c>
      <c r="F5" s="8" t="s">
        <v>59</v>
      </c>
      <c r="G5" s="9" t="s">
        <v>34</v>
      </c>
      <c r="H5" s="9" t="s">
        <v>35</v>
      </c>
      <c r="I5" s="10" t="s">
        <v>36</v>
      </c>
      <c r="J5" s="8" t="s">
        <v>37</v>
      </c>
      <c r="K5" s="8"/>
      <c r="L5" s="8"/>
      <c r="M5" s="8"/>
      <c r="N5" s="8"/>
      <c r="O5" s="94" t="s">
        <v>367</v>
      </c>
      <c r="P5" s="17" t="s">
        <v>3</v>
      </c>
      <c r="Q5" s="46" t="s">
        <v>169</v>
      </c>
      <c r="R5" s="46" t="s">
        <v>38</v>
      </c>
      <c r="S5" s="17" t="str">
        <f t="shared" si="1"/>
        <v>select 'DQ_LOV_AMC_CUST_ACCOUNT_4','AMC_CUST_ACCOUNT.ETL_FILEID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pk8,AMC_CUST_ACCOUNT.ACCOUNTTYPESTANDARD errcol   from AMC_CUST_ACCOUNT where (AMC_CUST_ACCOUNT.ACCOUNTTYPESTANDARD is  not null or AMC_CUST_ACCOUNT.ACCOUNTTYPESTANDARD != '')  and AMC_CUST_ACCOUNT.ACCOUNTTYPESTANDARD not in ('A','D','S','M','L','B','C','H','K','R','T','SFS-CUSTODY','G','E','F','J','I','N','TTS-CASH')</v>
      </c>
      <c r="T5" s="47" t="str">
        <f t="shared" si="2"/>
        <v>insert into dq_check_master (DQ_APP_NAME,DQ_CHECK_ID,DQ_CHECK_DESC,DQ_SRC_SCHEMA,,DQ_SRC_TBL,DQ_SRC_COL,DQ_THRESHOLD_PER,DQ_DETL_SQL,DQ_CHK_TYPE,dq_chk_created_dt)values('APP_AMLMKTE_L1','DQ_LOV_AMC_CUST_ACCOUNT_4','AMC_CUST_ACCOUNT.ACCOUNTTYPESTANDARD','L1_AMLMKT_AMCG','AMC_CUST_ACCOUNT','ACCOUNTTYPESTANDARD',5,'select 'DQ_LOV_AMC_CUST_ACCOUNT_4','AMC_CUST_ACCOUNT.ETL_FILEID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pk8,AMC_CUST_ACCOUNT.ACCOUNTTYPESTANDARD errcol   from AMC_CUST_ACCOUNT where (AMC_CUST_ACCOUNT.ACCOUNTTYPESTANDARD is  not null or AMC_CUST_ACCOUNT.ACCOUNTTYPESTANDARD != '')  and AMC_CUST_ACCOUNT.ACCOUNTTYPESTANDARD not in ('A','D','S','M','L','B','C','H','K','R','T','SFS-CUSTODY','G','E','F','J','I','N','TTS-CASH')','LOV CHK','2016-07-13');</v>
      </c>
      <c r="U5" s="47" t="str">
        <f t="shared" si="3"/>
        <v>APP_AMLMKTE_L1~DQ_LOV_AMC_CUST_ACCOUNT_4~AMC_CUST_ACCOUNT.ACCOUNTTYPESTANDARD~L1_AMLMKT_AMCG~AMC_CUST_ACCOUNT~ACCOUNTTYPESTANDARD~5~select 'DQ_LOV_AMC_CUST_ACCOUNT_4','AMC_CUST_ACCOUNT.ETL_FILEID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pk8,AMC_CUST_ACCOUNT.ACCOUNTTYPESTANDARD errcol   from AMC_CUST_ACCOUNT where (AMC_CUST_ACCOUNT.ACCOUNTTYPESTANDARD is  not null or AMC_CUST_ACCOUNT.ACCOUNTTYPESTANDARD != '')  and AMC_CUST_ACCOUNT.ACCOUNTTYPESTANDARD not in ('A','D','S','M','L','B','C','H','K','R','T','SFS-CUSTODY','G','E','F','J','I','N','TTS-CASH')~LOV CHK~2016-07-13</v>
      </c>
    </row>
    <row r="6" spans="1:21" x14ac:dyDescent="0.2">
      <c r="A6" s="8" t="s">
        <v>29</v>
      </c>
      <c r="B6" s="8" t="s">
        <v>30</v>
      </c>
      <c r="C6" s="8" t="s">
        <v>315</v>
      </c>
      <c r="D6" s="8" t="str">
        <f t="shared" si="0"/>
        <v>AMC_CUST_ACCOUNT.MARKEDFORPURGEFLAG</v>
      </c>
      <c r="E6" s="8" t="s">
        <v>32</v>
      </c>
      <c r="F6" s="8" t="s">
        <v>316</v>
      </c>
      <c r="G6" s="9" t="s">
        <v>34</v>
      </c>
      <c r="H6" s="9" t="s">
        <v>35</v>
      </c>
      <c r="I6" s="10" t="s">
        <v>36</v>
      </c>
      <c r="J6" s="8" t="s">
        <v>37</v>
      </c>
      <c r="K6" s="8"/>
      <c r="L6" s="8"/>
      <c r="M6" s="8"/>
      <c r="N6" s="8"/>
      <c r="O6" s="94" t="s">
        <v>368</v>
      </c>
      <c r="P6" s="17" t="s">
        <v>3</v>
      </c>
      <c r="Q6" s="46" t="s">
        <v>169</v>
      </c>
      <c r="R6" s="46" t="s">
        <v>38</v>
      </c>
      <c r="S6" s="17" t="str">
        <f t="shared" si="1"/>
        <v>select 'DQ_LOV_AMC_CUST_ACCOUNT_5','AMC_CUST_ACCOUNT.ETL_FILEID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pk8,AMC_CUST_ACCOUNT.MARKEDFORPURGEFLAG errcol   from AMC_CUST_ACCOUNT where (AMC_CUST_ACCOUNT.MARKEDFORPURGEFLAG is  not null or AMC_CUST_ACCOUNT.MARKEDFORPURGEFLAG != '')  and AMC_CUST_ACCOUNT.MARKEDFORPURGEFLAG not in ('true','false')</v>
      </c>
      <c r="T6" s="47" t="str">
        <f t="shared" si="2"/>
        <v>insert into dq_check_master (DQ_APP_NAME,DQ_CHECK_ID,DQ_CHECK_DESC,DQ_SRC_SCHEMA,,DQ_SRC_TBL,DQ_SRC_COL,DQ_THRESHOLD_PER,DQ_DETL_SQL,DQ_CHK_TYPE,dq_chk_created_dt)values('APP_AMLMKTE_L1','DQ_LOV_AMC_CUST_ACCOUNT_5','AMC_CUST_ACCOUNT.MARKEDFORPURGEFLAG','L1_AMLMKT_AMCG','AMC_CUST_ACCOUNT','MARKEDFORPURGEFLAG',5,'select 'DQ_LOV_AMC_CUST_ACCOUNT_5','AMC_CUST_ACCOUNT.ETL_FILEID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pk8,AMC_CUST_ACCOUNT.MARKEDFORPURGEFLAG errcol   from AMC_CUST_ACCOUNT where (AMC_CUST_ACCOUNT.MARKEDFORPURGEFLAG is  not null or AMC_CUST_ACCOUNT.MARKEDFORPURGEFLAG != '')  and AMC_CUST_ACCOUNT.MARKEDFORPURGEFLAG not in ('true','false')','LOV CHK','2016-07-13');</v>
      </c>
      <c r="U6" s="47" t="str">
        <f t="shared" si="3"/>
        <v>APP_AMLMKTE_L1~DQ_LOV_AMC_CUST_ACCOUNT_5~AMC_CUST_ACCOUNT.MARKEDFORPURGEFLAG~L1_AMLMKT_AMCG~AMC_CUST_ACCOUNT~MARKEDFORPURGEFLAG~5~select 'DQ_LOV_AMC_CUST_ACCOUNT_5','AMC_CUST_ACCOUNT.ETL_FILEID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pk8,AMC_CUST_ACCOUNT.MARKEDFORPURGEFLAG errcol   from AMC_CUST_ACCOUNT where (AMC_CUST_ACCOUNT.MARKEDFORPURGEFLAG is  not null or AMC_CUST_ACCOUNT.MARKEDFORPURGEFLAG != '')  and AMC_CUST_ACCOUNT.MARKEDFORPURGEFLAG not in ('true','false')~LOV CHK~2016-07-13</v>
      </c>
    </row>
    <row r="7" spans="1:21" x14ac:dyDescent="0.2">
      <c r="A7" s="8" t="s">
        <v>29</v>
      </c>
      <c r="B7" s="8" t="s">
        <v>30</v>
      </c>
      <c r="C7" s="8" t="s">
        <v>317</v>
      </c>
      <c r="D7" s="8" t="str">
        <f t="shared" si="0"/>
        <v>AMC_CUST_ACCOUNT.FREEZEPOSITIONFLAG</v>
      </c>
      <c r="E7" s="8" t="s">
        <v>32</v>
      </c>
      <c r="F7" s="8" t="s">
        <v>318</v>
      </c>
      <c r="G7" s="9" t="s">
        <v>34</v>
      </c>
      <c r="H7" s="9" t="s">
        <v>35</v>
      </c>
      <c r="I7" s="10" t="s">
        <v>36</v>
      </c>
      <c r="J7" s="8" t="s">
        <v>37</v>
      </c>
      <c r="K7" s="8"/>
      <c r="L7" s="8"/>
      <c r="M7" s="8"/>
      <c r="N7" s="8"/>
      <c r="O7" s="94" t="s">
        <v>369</v>
      </c>
      <c r="P7" s="17" t="s">
        <v>3</v>
      </c>
      <c r="Q7" s="46" t="s">
        <v>169</v>
      </c>
      <c r="R7" s="46" t="s">
        <v>38</v>
      </c>
      <c r="S7" s="17" t="str">
        <f t="shared" si="1"/>
        <v>select 'DQ_LOV_AMC_CUST_ACCOUNT_6','AMC_CUST_ACCOUNT.ETL_FILEID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pk8,AMC_CUST_ACCOUNT.FREEZEPOSITIONFLAG errcol   from AMC_CUST_ACCOUNT where (AMC_CUST_ACCOUNT.FREEZEPOSITIONFLAG is  not null or AMC_CUST_ACCOUNT.FREEZEPOSITIONFLAG != '')  and AMC_CUST_ACCOUNT.FREEZEPOSITIONFLAG not in ('AAPX','AAVP','BKR','SBSH','CHAR','CMTA','CONF','CONS','CAVP','CRI','CXL','OPCT','DOC','DUMY','FACI','SUSP','FUSD','GVUP','GAVP','IAP','INST','INTB','INTA','SBAL','INTI','SHED','IBKR','LGP','MKTM','OPRP','PBSB','PBBK','PRIV','PROP','RHDG','REPO','COLL','PSYF','ZALL','HALL','SPLT','CUST','STEX','BUYN','RECL','SWPC','SWNG','SYND','TEMP','TEST')</v>
      </c>
      <c r="T7" s="47" t="str">
        <f t="shared" si="2"/>
        <v>insert into dq_check_master (DQ_APP_NAME,DQ_CHECK_ID,DQ_CHECK_DESC,DQ_SRC_SCHEMA,,DQ_SRC_TBL,DQ_SRC_COL,DQ_THRESHOLD_PER,DQ_DETL_SQL,DQ_CHK_TYPE,dq_chk_created_dt)values('APP_AMLMKTE_L1','DQ_LOV_AMC_CUST_ACCOUNT_6','AMC_CUST_ACCOUNT.FREEZEPOSITIONFLAG','L1_AMLMKT_AMCG','AMC_CUST_ACCOUNT','FREEZEPOSITIONFLAG',5,'select 'DQ_LOV_AMC_CUST_ACCOUNT_6','AMC_CUST_ACCOUNT.ETL_FILEID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pk8,AMC_CUST_ACCOUNT.FREEZEPOSITIONFLAG errcol   from AMC_CUST_ACCOUNT where (AMC_CUST_ACCOUNT.FREEZEPOSITIONFLAG is  not null or AMC_CUST_ACCOUNT.FREEZEPOSITIONFLAG != '')  and AMC_CUST_ACCOUNT.FREEZEPOSITIONFLAG not in ('AAPX','AAVP','BKR','SBSH','CHAR','CMTA','CONF','CONS','CAVP','CRI','CXL','OPCT','DOC','DUMY','FACI','SUSP','FUSD','GVUP','GAVP','IAP','INST','INTB','INTA','SBAL','INTI','SHED','IBKR','LGP','MKTM','OPRP','PBSB','PBBK','PRIV','PROP','RHDG','REPO','COLL','PSYF','ZALL','HALL','SPLT','CUST','STEX','BUYN','RECL','SWPC','SWNG','SYND','TEMP','TEST')','LOV CHK','2016-07-13');</v>
      </c>
      <c r="U7" s="47" t="str">
        <f t="shared" si="3"/>
        <v>APP_AMLMKTE_L1~DQ_LOV_AMC_CUST_ACCOUNT_6~AMC_CUST_ACCOUNT.FREEZEPOSITIONFLAG~L1_AMLMKT_AMCG~AMC_CUST_ACCOUNT~FREEZEPOSITIONFLAG~5~select 'DQ_LOV_AMC_CUST_ACCOUNT_6','AMC_CUST_ACCOUNT.ETL_FILEID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pk8,AMC_CUST_ACCOUNT.FREEZEPOSITIONFLAG errcol   from AMC_CUST_ACCOUNT where (AMC_CUST_ACCOUNT.FREEZEPOSITIONFLAG is  not null or AMC_CUST_ACCOUNT.FREEZEPOSITIONFLAG != '')  and AMC_CUST_ACCOUNT.FREEZEPOSITIONFLAG not in ('AAPX','AAVP','BKR','SBSH','CHAR','CMTA','CONF','CONS','CAVP','CRI','CXL','OPCT','DOC','DUMY','FACI','SUSP','FUSD','GVUP','GAVP','IAP','INST','INTB','INTA','SBAL','INTI','SHED','IBKR','LGP','MKTM','OPRP','PBSB','PBBK','PRIV','PROP','RHDG','REPO','COLL','PSYF','ZALL','HALL','SPLT','CUST','STEX','BUYN','RECL','SWPC','SWNG','SYND','TEMP','TEST')~LOV CHK~2016-07-13</v>
      </c>
    </row>
    <row r="8" spans="1:21" x14ac:dyDescent="0.2">
      <c r="A8" s="8" t="s">
        <v>29</v>
      </c>
      <c r="B8" s="8" t="s">
        <v>30</v>
      </c>
      <c r="C8" s="8" t="s">
        <v>319</v>
      </c>
      <c r="D8" s="8" t="str">
        <f t="shared" si="0"/>
        <v>AMC_BROKER_ACCOUNT.ACCOUNTSUBTYPE</v>
      </c>
      <c r="E8" s="8" t="s">
        <v>79</v>
      </c>
      <c r="F8" s="8" t="s">
        <v>310</v>
      </c>
      <c r="G8" s="9" t="s">
        <v>34</v>
      </c>
      <c r="H8" s="9" t="s">
        <v>35</v>
      </c>
      <c r="I8" s="10" t="s">
        <v>36</v>
      </c>
      <c r="J8" s="8" t="s">
        <v>37</v>
      </c>
      <c r="K8" s="8"/>
      <c r="L8" s="8"/>
      <c r="M8" s="8"/>
      <c r="N8" s="8"/>
      <c r="O8" s="94" t="s">
        <v>370</v>
      </c>
      <c r="P8" s="17" t="s">
        <v>3</v>
      </c>
      <c r="Q8" s="46" t="s">
        <v>169</v>
      </c>
      <c r="R8" s="46" t="s">
        <v>38</v>
      </c>
      <c r="S8" s="17" t="str">
        <f t="shared" si="1"/>
        <v>select 'DQ_LOV_AMC_BROKER_ACCOUNT_1','AMC_BROKER_ACCOUNT.ETL_FILEID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pk8,AMC_BROKER_ACCOUNT.ACCOUNTSUBTYPE errcol   from AMC_BROKER_ACCOUNT where (AMC_BROKER_ACCOUNT.ACCOUNTSUBTYPE is  not null or AMC_BROKER_ACCOUNT.ACCOUNTSUBTYPE != '')  and AMC_BROKER_ACCOUNT.ACCOUNTSUBTYPE not in ('CB')</v>
      </c>
      <c r="T8" s="47" t="str">
        <f t="shared" si="2"/>
        <v>insert into dq_check_master (DQ_APP_NAME,DQ_CHECK_ID,DQ_CHECK_DESC,DQ_SRC_SCHEMA,,DQ_SRC_TBL,DQ_SRC_COL,DQ_THRESHOLD_PER,DQ_DETL_SQL,DQ_CHK_TYPE,dq_chk_created_dt)values('APP_AMLMKTE_L1','DQ_LOV_AMC_BROKER_ACCOUNT_1','AMC_BROKER_ACCOUNT.ACCOUNTSUBTYPE','L1_AMLMKT_AMCG','AMC_BROKER_ACCOUNT','ACCOUNTSUBTYPE',5,'select 'DQ_LOV_AMC_BROKER_ACCOUNT_1','AMC_BROKER_ACCOUNT.ETL_FILEID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pk8,AMC_BROKER_ACCOUNT.ACCOUNTSUBTYPE errcol   from AMC_BROKER_ACCOUNT where (AMC_BROKER_ACCOUNT.ACCOUNTSUBTYPE is  not null or AMC_BROKER_ACCOUNT.ACCOUNTSUBTYPE != '')  and AMC_BROKER_ACCOUNT.ACCOUNTSUBTYPE not in ('CB')','LOV CHK','2016-07-13');</v>
      </c>
      <c r="U8" s="47" t="str">
        <f t="shared" si="3"/>
        <v>APP_AMLMKTE_L1~DQ_LOV_AMC_BROKER_ACCOUNT_1~AMC_BROKER_ACCOUNT.ACCOUNTSUBTYPE~L1_AMLMKT_AMCG~AMC_BROKER_ACCOUNT~ACCOUNTSUBTYPE~5~select 'DQ_LOV_AMC_BROKER_ACCOUNT_1','AMC_BROKER_ACCOUNT.ETL_FILEID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pk8,AMC_BROKER_ACCOUNT.ACCOUNTSUBTYPE errcol   from AMC_BROKER_ACCOUNT where (AMC_BROKER_ACCOUNT.ACCOUNTSUBTYPE is  not null or AMC_BROKER_ACCOUNT.ACCOUNTSUBTYPE != '')  and AMC_BROKER_ACCOUNT.ACCOUNTSUBTYPE not in ('CB')~LOV CHK~2016-07-13</v>
      </c>
    </row>
    <row r="9" spans="1:21" x14ac:dyDescent="0.2">
      <c r="A9" s="8" t="s">
        <v>29</v>
      </c>
      <c r="B9" s="8" t="s">
        <v>30</v>
      </c>
      <c r="C9" s="8" t="s">
        <v>320</v>
      </c>
      <c r="D9" s="8" t="str">
        <f t="shared" si="0"/>
        <v>AMC_BROKER_ACCOUNT.ACCOUNTTYPE</v>
      </c>
      <c r="E9" s="8" t="s">
        <v>79</v>
      </c>
      <c r="F9" s="8" t="s">
        <v>55</v>
      </c>
      <c r="G9" s="9" t="s">
        <v>34</v>
      </c>
      <c r="H9" s="9" t="s">
        <v>35</v>
      </c>
      <c r="I9" s="10" t="s">
        <v>36</v>
      </c>
      <c r="J9" s="8" t="s">
        <v>37</v>
      </c>
      <c r="K9" s="8"/>
      <c r="L9" s="8"/>
      <c r="M9" s="8"/>
      <c r="N9" s="8"/>
      <c r="O9" s="94" t="s">
        <v>371</v>
      </c>
      <c r="P9" s="17" t="s">
        <v>3</v>
      </c>
      <c r="Q9" s="46" t="s">
        <v>169</v>
      </c>
      <c r="R9" s="46" t="s">
        <v>38</v>
      </c>
      <c r="S9" s="17" t="str">
        <f t="shared" si="1"/>
        <v>select 'DQ_LOV_AMC_BROKER_ACCOUNT_2','AMC_BROKER_ACCOUNT.ETL_FILEID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pk8,AMC_BROKER_ACCOUNT.ACCOUNTTYPE errcol   from AMC_BROKER_ACCOUNT where (AMC_BROKER_ACCOUNT.ACCOUNTTYPE is  not null or AMC_BROKER_ACCOUNT.ACCOUNTTYPE != '')  and AMC_BROKER_ACCOUNT.ACCOUNTTYPE not in ('A','D','S','M','L','B','C','H','K','R','T','SFS-BKRODY','G','E','F','J','I','N','TTS-CASH')</v>
      </c>
      <c r="T9" s="47" t="str">
        <f t="shared" si="2"/>
        <v>insert into dq_check_master (DQ_APP_NAME,DQ_CHECK_ID,DQ_CHECK_DESC,DQ_SRC_SCHEMA,,DQ_SRC_TBL,DQ_SRC_COL,DQ_THRESHOLD_PER,DQ_DETL_SQL,DQ_CHK_TYPE,dq_chk_created_dt)values('APP_AMLMKTE_L1','DQ_LOV_AMC_BROKER_ACCOUNT_2','AMC_BROKER_ACCOUNT.ACCOUNTTYPE','L1_AMLMKT_AMCG','AMC_BROKER_ACCOUNT','ACCOUNTTYPE',5,'select 'DQ_LOV_AMC_BROKER_ACCOUNT_2','AMC_BROKER_ACCOUNT.ETL_FILEID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pk8,AMC_BROKER_ACCOUNT.ACCOUNTTYPE errcol   from AMC_BROKER_ACCOUNT where (AMC_BROKER_ACCOUNT.ACCOUNTTYPE is  not null or AMC_BROKER_ACCOUNT.ACCOUNTTYPE != '')  and AMC_BROKER_ACCOUNT.ACCOUNTTYPE not in ('A','D','S','M','L','B','C','H','K','R','T','SFS-BKRODY','G','E','F','J','I','N','TTS-CASH')','LOV CHK','2016-07-13');</v>
      </c>
      <c r="U9" s="47" t="str">
        <f t="shared" si="3"/>
        <v>APP_AMLMKTE_L1~DQ_LOV_AMC_BROKER_ACCOUNT_2~AMC_BROKER_ACCOUNT.ACCOUNTTYPE~L1_AMLMKT_AMCG~AMC_BROKER_ACCOUNT~ACCOUNTTYPE~5~select 'DQ_LOV_AMC_BROKER_ACCOUNT_2','AMC_BROKER_ACCOUNT.ETL_FILEID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pk8,AMC_BROKER_ACCOUNT.ACCOUNTTYPE errcol   from AMC_BROKER_ACCOUNT where (AMC_BROKER_ACCOUNT.ACCOUNTTYPE is  not null or AMC_BROKER_ACCOUNT.ACCOUNTTYPE != '')  and AMC_BROKER_ACCOUNT.ACCOUNTTYPE not in ('A','D','S','M','L','B','C','H','K','R','T','SFS-BKRODY','G','E','F','J','I','N','TTS-CASH')~LOV CHK~2016-07-13</v>
      </c>
    </row>
    <row r="10" spans="1:21" x14ac:dyDescent="0.2">
      <c r="A10" s="8" t="s">
        <v>29</v>
      </c>
      <c r="B10" s="8" t="s">
        <v>30</v>
      </c>
      <c r="C10" s="8" t="s">
        <v>321</v>
      </c>
      <c r="D10" s="8" t="str">
        <f t="shared" si="0"/>
        <v>AMC_BROKER_ACCOUNT.ACCOUNTTYPESTANDARD</v>
      </c>
      <c r="E10" s="8" t="s">
        <v>79</v>
      </c>
      <c r="F10" s="8" t="s">
        <v>59</v>
      </c>
      <c r="G10" s="9" t="s">
        <v>34</v>
      </c>
      <c r="H10" s="9" t="s">
        <v>35</v>
      </c>
      <c r="I10" s="10" t="s">
        <v>36</v>
      </c>
      <c r="J10" s="8" t="s">
        <v>37</v>
      </c>
      <c r="K10" s="8"/>
      <c r="L10" s="8"/>
      <c r="M10" s="8"/>
      <c r="N10" s="8"/>
      <c r="O10" s="94" t="s">
        <v>368</v>
      </c>
      <c r="P10" s="17" t="s">
        <v>3</v>
      </c>
      <c r="Q10" s="46" t="s">
        <v>169</v>
      </c>
      <c r="R10" s="46" t="s">
        <v>38</v>
      </c>
      <c r="S10" s="17" t="str">
        <f t="shared" si="1"/>
        <v>select 'DQ_LOV_AMC_BROKER_ACCOUNT_3','AMC_BROKER_ACCOUNT.ETL_FILEID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pk8,AMC_BROKER_ACCOUNT.ACCOUNTTYPESTANDARD errcol   from AMC_BROKER_ACCOUNT where (AMC_BROKER_ACCOUNT.ACCOUNTTYPESTANDARD is  not null or AMC_BROKER_ACCOUNT.ACCOUNTTYPESTANDARD != '')  and AMC_BROKER_ACCOUNT.ACCOUNTTYPESTANDARD not in ('true','false')</v>
      </c>
      <c r="T10" s="47" t="str">
        <f t="shared" si="2"/>
        <v>insert into dq_check_master (DQ_APP_NAME,DQ_CHECK_ID,DQ_CHECK_DESC,DQ_SRC_SCHEMA,,DQ_SRC_TBL,DQ_SRC_COL,DQ_THRESHOLD_PER,DQ_DETL_SQL,DQ_CHK_TYPE,dq_chk_created_dt)values('APP_AMLMKTE_L1','DQ_LOV_AMC_BROKER_ACCOUNT_3','AMC_BROKER_ACCOUNT.ACCOUNTTYPESTANDARD','L1_AMLMKT_AMCG','AMC_BROKER_ACCOUNT','ACCOUNTTYPESTANDARD',5,'select 'DQ_LOV_AMC_BROKER_ACCOUNT_3','AMC_BROKER_ACCOUNT.ETL_FILEID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pk8,AMC_BROKER_ACCOUNT.ACCOUNTTYPESTANDARD errcol   from AMC_BROKER_ACCOUNT where (AMC_BROKER_ACCOUNT.ACCOUNTTYPESTANDARD is  not null or AMC_BROKER_ACCOUNT.ACCOUNTTYPESTANDARD != '')  and AMC_BROKER_ACCOUNT.ACCOUNTTYPESTANDARD not in ('true','false')','LOV CHK','2016-07-13');</v>
      </c>
      <c r="U10" s="47" t="str">
        <f t="shared" si="3"/>
        <v>APP_AMLMKTE_L1~DQ_LOV_AMC_BROKER_ACCOUNT_3~AMC_BROKER_ACCOUNT.ACCOUNTTYPESTANDARD~L1_AMLMKT_AMCG~AMC_BROKER_ACCOUNT~ACCOUNTTYPESTANDARD~5~select 'DQ_LOV_AMC_BROKER_ACCOUNT_3','AMC_BROKER_ACCOUNT.ETL_FILEID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pk8,AMC_BROKER_ACCOUNT.ACCOUNTTYPESTANDARD errcol   from AMC_BROKER_ACCOUNT where (AMC_BROKER_ACCOUNT.ACCOUNTTYPESTANDARD is  not null or AMC_BROKER_ACCOUNT.ACCOUNTTYPESTANDARD != '')  and AMC_BROKER_ACCOUNT.ACCOUNTTYPESTANDARD not in ('true','false')~LOV CHK~2016-07-13</v>
      </c>
    </row>
    <row r="11" spans="1:21" x14ac:dyDescent="0.2">
      <c r="A11" s="8" t="s">
        <v>29</v>
      </c>
      <c r="B11" s="8" t="s">
        <v>30</v>
      </c>
      <c r="C11" s="8" t="s">
        <v>322</v>
      </c>
      <c r="D11" s="8" t="str">
        <f t="shared" si="0"/>
        <v>AMC_BROKER_ACCOUNT.FREEZEPOSITIONFLAG</v>
      </c>
      <c r="E11" s="8" t="s">
        <v>79</v>
      </c>
      <c r="F11" s="8" t="s">
        <v>318</v>
      </c>
      <c r="G11" s="9" t="s">
        <v>34</v>
      </c>
      <c r="H11" s="9" t="s">
        <v>35</v>
      </c>
      <c r="I11" s="10" t="s">
        <v>36</v>
      </c>
      <c r="J11" s="8" t="s">
        <v>37</v>
      </c>
      <c r="K11" s="8"/>
      <c r="L11" s="8"/>
      <c r="M11" s="8"/>
      <c r="N11" s="8"/>
      <c r="O11" s="94" t="s">
        <v>368</v>
      </c>
      <c r="P11" s="17" t="s">
        <v>3</v>
      </c>
      <c r="Q11" s="46" t="s">
        <v>169</v>
      </c>
      <c r="R11" s="46" t="s">
        <v>38</v>
      </c>
      <c r="S11" s="17" t="str">
        <f t="shared" si="1"/>
        <v>select 'DQ_LOV_AMC_BROKER_ACCOUNT_4','AMC_BROKER_ACCOUNT.ETL_FILEID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pk8,AMC_BROKER_ACCOUNT.FREEZEPOSITIONFLAG errcol   from AMC_BROKER_ACCOUNT where (AMC_BROKER_ACCOUNT.FREEZEPOSITIONFLAG is  not null or AMC_BROKER_ACCOUNT.FREEZEPOSITIONFLAG != '')  and AMC_BROKER_ACCOUNT.FREEZEPOSITIONFLAG not in ('true','false')</v>
      </c>
      <c r="T11" s="47" t="str">
        <f t="shared" si="2"/>
        <v>insert into dq_check_master (DQ_APP_NAME,DQ_CHECK_ID,DQ_CHECK_DESC,DQ_SRC_SCHEMA,,DQ_SRC_TBL,DQ_SRC_COL,DQ_THRESHOLD_PER,DQ_DETL_SQL,DQ_CHK_TYPE,dq_chk_created_dt)values('APP_AMLMKTE_L1','DQ_LOV_AMC_BROKER_ACCOUNT_4','AMC_BROKER_ACCOUNT.FREEZEPOSITIONFLAG','L1_AMLMKT_AMCG','AMC_BROKER_ACCOUNT','FREEZEPOSITIONFLAG',5,'select 'DQ_LOV_AMC_BROKER_ACCOUNT_4','AMC_BROKER_ACCOUNT.ETL_FILEID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pk8,AMC_BROKER_ACCOUNT.FREEZEPOSITIONFLAG errcol   from AMC_BROKER_ACCOUNT where (AMC_BROKER_ACCOUNT.FREEZEPOSITIONFLAG is  not null or AMC_BROKER_ACCOUNT.FREEZEPOSITIONFLAG != '')  and AMC_BROKER_ACCOUNT.FREEZEPOSITIONFLAG not in ('true','false')','LOV CHK','2016-07-13');</v>
      </c>
      <c r="U11" s="47" t="str">
        <f t="shared" si="3"/>
        <v>APP_AMLMKTE_L1~DQ_LOV_AMC_BROKER_ACCOUNT_4~AMC_BROKER_ACCOUNT.FREEZEPOSITIONFLAG~L1_AMLMKT_AMCG~AMC_BROKER_ACCOUNT~FREEZEPOSITIONFLAG~5~select 'DQ_LOV_AMC_BROKER_ACCOUNT_4','AMC_BROKER_ACCOUNT.ETL_FILEID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pk8,AMC_BROKER_ACCOUNT.FREEZEPOSITIONFLAG errcol   from AMC_BROKER_ACCOUNT where (AMC_BROKER_ACCOUNT.FREEZEPOSITIONFLAG is  not null or AMC_BROKER_ACCOUNT.FREEZEPOSITIONFLAG != '')  and AMC_BROKER_ACCOUNT.FREEZEPOSITIONFLAG not in ('true','false')~LOV CHK~2016-07-13</v>
      </c>
    </row>
    <row r="12" spans="1:21" x14ac:dyDescent="0.2">
      <c r="A12" s="8" t="s">
        <v>29</v>
      </c>
      <c r="B12" s="8" t="s">
        <v>30</v>
      </c>
      <c r="C12" s="8" t="s">
        <v>323</v>
      </c>
      <c r="D12" s="8" t="str">
        <f t="shared" si="0"/>
        <v>AMC_BROKER_ACCOUNT.MARKEDFORPURGEFLAG</v>
      </c>
      <c r="E12" s="8" t="s">
        <v>79</v>
      </c>
      <c r="F12" s="8" t="s">
        <v>316</v>
      </c>
      <c r="G12" s="9" t="s">
        <v>34</v>
      </c>
      <c r="H12" s="9" t="s">
        <v>35</v>
      </c>
      <c r="I12" s="10" t="s">
        <v>36</v>
      </c>
      <c r="J12" s="8" t="s">
        <v>37</v>
      </c>
      <c r="K12" s="8"/>
      <c r="L12" s="8"/>
      <c r="M12" s="8"/>
      <c r="N12" s="8"/>
      <c r="O12" s="94" t="s">
        <v>372</v>
      </c>
      <c r="P12" s="17" t="s">
        <v>3</v>
      </c>
      <c r="Q12" s="46" t="s">
        <v>169</v>
      </c>
      <c r="R12" s="46" t="s">
        <v>38</v>
      </c>
      <c r="S12" s="17" t="str">
        <f t="shared" si="1"/>
        <v>select 'DQ_LOV_AMC_BROKER_ACCOUNT_5','AMC_BROKER_ACCOUNT.ETL_FILEID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pk8,AMC_BROKER_ACCOUNT.MARKEDFORPURGEFLAG errcol   from AMC_BROKER_ACCOUNT where (AMC_BROKER_ACCOUNT.MARKEDFORPURGEFLAG is  not null or AMC_BROKER_ACCOUNT.MARKEDFORPURGEFLAG != '')  and AMC_BROKER_ACCOUNT.MARKEDFORPURGEFLAG not in ('FP')</v>
      </c>
      <c r="T12" s="47" t="str">
        <f t="shared" si="2"/>
        <v>insert into dq_check_master (DQ_APP_NAME,DQ_CHECK_ID,DQ_CHECK_DESC,DQ_SRC_SCHEMA,,DQ_SRC_TBL,DQ_SRC_COL,DQ_THRESHOLD_PER,DQ_DETL_SQL,DQ_CHK_TYPE,dq_chk_created_dt)values('APP_AMLMKTE_L1','DQ_LOV_AMC_BROKER_ACCOUNT_5','AMC_BROKER_ACCOUNT.MARKEDFORPURGEFLAG','L1_AMLMKT_AMCG','AMC_BROKER_ACCOUNT','MARKEDFORPURGEFLAG',5,'select 'DQ_LOV_AMC_BROKER_ACCOUNT_5','AMC_BROKER_ACCOUNT.ETL_FILEID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pk8,AMC_BROKER_ACCOUNT.MARKEDFORPURGEFLAG errcol   from AMC_BROKER_ACCOUNT where (AMC_BROKER_ACCOUNT.MARKEDFORPURGEFLAG is  not null or AMC_BROKER_ACCOUNT.MARKEDFORPURGEFLAG != '')  and AMC_BROKER_ACCOUNT.MARKEDFORPURGEFLAG not in ('FP')','LOV CHK','2016-07-13');</v>
      </c>
      <c r="U12" s="47" t="str">
        <f t="shared" si="3"/>
        <v>APP_AMLMKTE_L1~DQ_LOV_AMC_BROKER_ACCOUNT_5~AMC_BROKER_ACCOUNT.MARKEDFORPURGEFLAG~L1_AMLMKT_AMCG~AMC_BROKER_ACCOUNT~MARKEDFORPURGEFLAG~5~select 'DQ_LOV_AMC_BROKER_ACCOUNT_5','AMC_BROKER_ACCOUNT.ETL_FILEID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pk8,AMC_BROKER_ACCOUNT.MARKEDFORPURGEFLAG errcol   from AMC_BROKER_ACCOUNT where (AMC_BROKER_ACCOUNT.MARKEDFORPURGEFLAG is  not null or AMC_BROKER_ACCOUNT.MARKEDFORPURGEFLAG != '')  and AMC_BROKER_ACCOUNT.MARKEDFORPURGEFLAG not in ('FP')~LOV CHK~2016-07-13</v>
      </c>
    </row>
    <row r="13" spans="1:21" x14ac:dyDescent="0.2">
      <c r="A13" s="8" t="s">
        <v>29</v>
      </c>
      <c r="B13" s="8" t="s">
        <v>30</v>
      </c>
      <c r="C13" s="8" t="s">
        <v>324</v>
      </c>
      <c r="D13" s="8" t="str">
        <f t="shared" si="0"/>
        <v>AMC_FIRM_ACCOUNT.ACCOUNTTYPE</v>
      </c>
      <c r="E13" s="8" t="s">
        <v>65</v>
      </c>
      <c r="F13" s="8" t="s">
        <v>55</v>
      </c>
      <c r="G13" s="9" t="s">
        <v>34</v>
      </c>
      <c r="H13" s="9" t="s">
        <v>35</v>
      </c>
      <c r="I13" s="10" t="s">
        <v>36</v>
      </c>
      <c r="J13" s="8" t="s">
        <v>37</v>
      </c>
      <c r="K13" s="8"/>
      <c r="L13" s="8"/>
      <c r="M13" s="8"/>
      <c r="N13" s="8"/>
      <c r="O13" s="94" t="s">
        <v>367</v>
      </c>
      <c r="P13" s="17" t="s">
        <v>3</v>
      </c>
      <c r="Q13" s="46" t="s">
        <v>169</v>
      </c>
      <c r="R13" s="46" t="s">
        <v>38</v>
      </c>
      <c r="S13" s="17" t="str">
        <f t="shared" si="1"/>
        <v>select 'DQ_LOV_AMC_FIRM_ACCOUNT_1','AMC_FIRM_ACCOUNT.ETL_FILEID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pk8,AMC_FIRM_ACCOUNT.ACCOUNTTYPE errcol   from AMC_FIRM_ACCOUNT where (AMC_FIRM_ACCOUNT.ACCOUNTTYPE is  not null or AMC_FIRM_ACCOUNT.ACCOUNTTYPE != '')  and AMC_FIRM_ACCOUNT.ACCOUNTTYPE not in ('A','D','S','M','L','B','C','H','K','R','T','SFS-CUSTODY','G','E','F','J','I','N','TTS-CASH')</v>
      </c>
      <c r="T13" s="47" t="str">
        <f t="shared" si="2"/>
        <v>insert into dq_check_master (DQ_APP_NAME,DQ_CHECK_ID,DQ_CHECK_DESC,DQ_SRC_SCHEMA,,DQ_SRC_TBL,DQ_SRC_COL,DQ_THRESHOLD_PER,DQ_DETL_SQL,DQ_CHK_TYPE,dq_chk_created_dt)values('APP_AMLMKTE_L1','DQ_LOV_AMC_FIRM_ACCOUNT_1','AMC_FIRM_ACCOUNT.ACCOUNTTYPE','L1_AMLMKT_AMCG','AMC_FIRM_ACCOUNT','ACCOUNTTYPE',5,'select 'DQ_LOV_AMC_FIRM_ACCOUNT_1','AMC_FIRM_ACCOUNT.ETL_FILEID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pk8,AMC_FIRM_ACCOUNT.ACCOUNTTYPE errcol   from AMC_FIRM_ACCOUNT where (AMC_FIRM_ACCOUNT.ACCOUNTTYPE is  not null or AMC_FIRM_ACCOUNT.ACCOUNTTYPE != '')  and AMC_FIRM_ACCOUNT.ACCOUNTTYPE not in ('A','D','S','M','L','B','C','H','K','R','T','SFS-CUSTODY','G','E','F','J','I','N','TTS-CASH')','LOV CHK','2016-07-13');</v>
      </c>
      <c r="U13" s="47" t="str">
        <f t="shared" si="3"/>
        <v>APP_AMLMKTE_L1~DQ_LOV_AMC_FIRM_ACCOUNT_1~AMC_FIRM_ACCOUNT.ACCOUNTTYPE~L1_AMLMKT_AMCG~AMC_FIRM_ACCOUNT~ACCOUNTTYPE~5~select 'DQ_LOV_AMC_FIRM_ACCOUNT_1','AMC_FIRM_ACCOUNT.ETL_FILEID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pk8,AMC_FIRM_ACCOUNT.ACCOUNTTYPE errcol   from AMC_FIRM_ACCOUNT where (AMC_FIRM_ACCOUNT.ACCOUNTTYPE is  not null or AMC_FIRM_ACCOUNT.ACCOUNTTYPE != '')  and AMC_FIRM_ACCOUNT.ACCOUNTTYPE not in ('A','D','S','M','L','B','C','H','K','R','T','SFS-CUSTODY','G','E','F','J','I','N','TTS-CASH')~LOV CHK~2016-07-13</v>
      </c>
    </row>
    <row r="14" spans="1:21" x14ac:dyDescent="0.2">
      <c r="A14" s="8" t="s">
        <v>29</v>
      </c>
      <c r="B14" s="8" t="s">
        <v>30</v>
      </c>
      <c r="C14" s="8" t="s">
        <v>325</v>
      </c>
      <c r="D14" s="8" t="str">
        <f t="shared" si="0"/>
        <v>AMC_FIRM_ACCOUNT.ACCOUNTTYPESTANDARD</v>
      </c>
      <c r="E14" s="8" t="s">
        <v>65</v>
      </c>
      <c r="F14" s="8" t="s">
        <v>59</v>
      </c>
      <c r="G14" s="9" t="s">
        <v>34</v>
      </c>
      <c r="H14" s="9" t="s">
        <v>35</v>
      </c>
      <c r="I14" s="10" t="s">
        <v>36</v>
      </c>
      <c r="J14" s="8" t="s">
        <v>37</v>
      </c>
      <c r="K14" s="8"/>
      <c r="L14" s="8"/>
      <c r="M14" s="8"/>
      <c r="N14" s="8"/>
      <c r="O14" s="94" t="s">
        <v>368</v>
      </c>
      <c r="P14" s="17" t="s">
        <v>3</v>
      </c>
      <c r="Q14" s="46" t="s">
        <v>169</v>
      </c>
      <c r="R14" s="46" t="s">
        <v>38</v>
      </c>
      <c r="S14" s="17" t="str">
        <f t="shared" si="1"/>
        <v>select 'DQ_LOV_AMC_FIRM_ACCOUNT_2','AMC_FIRM_ACCOUNT.ETL_FILEID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pk8,AMC_FIRM_ACCOUNT.ACCOUNTTYPESTANDARD errcol   from AMC_FIRM_ACCOUNT where (AMC_FIRM_ACCOUNT.ACCOUNTTYPESTANDARD is  not null or AMC_FIRM_ACCOUNT.ACCOUNTTYPESTANDARD != '')  and AMC_FIRM_ACCOUNT.ACCOUNTTYPESTANDARD not in ('true','false')</v>
      </c>
      <c r="T14" s="47" t="str">
        <f t="shared" si="2"/>
        <v>insert into dq_check_master (DQ_APP_NAME,DQ_CHECK_ID,DQ_CHECK_DESC,DQ_SRC_SCHEMA,,DQ_SRC_TBL,DQ_SRC_COL,DQ_THRESHOLD_PER,DQ_DETL_SQL,DQ_CHK_TYPE,dq_chk_created_dt)values('APP_AMLMKTE_L1','DQ_LOV_AMC_FIRM_ACCOUNT_2','AMC_FIRM_ACCOUNT.ACCOUNTTYPESTANDARD','L1_AMLMKT_AMCG','AMC_FIRM_ACCOUNT','ACCOUNTTYPESTANDARD',5,'select 'DQ_LOV_AMC_FIRM_ACCOUNT_2','AMC_FIRM_ACCOUNT.ETL_FILEID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pk8,AMC_FIRM_ACCOUNT.ACCOUNTTYPESTANDARD errcol   from AMC_FIRM_ACCOUNT where (AMC_FIRM_ACCOUNT.ACCOUNTTYPESTANDARD is  not null or AMC_FIRM_ACCOUNT.ACCOUNTTYPESTANDARD != '')  and AMC_FIRM_ACCOUNT.ACCOUNTTYPESTANDARD not in ('true','false')','LOV CHK','2016-07-13');</v>
      </c>
      <c r="U14" s="47" t="str">
        <f t="shared" si="3"/>
        <v>APP_AMLMKTE_L1~DQ_LOV_AMC_FIRM_ACCOUNT_2~AMC_FIRM_ACCOUNT.ACCOUNTTYPESTANDARD~L1_AMLMKT_AMCG~AMC_FIRM_ACCOUNT~ACCOUNTTYPESTANDARD~5~select 'DQ_LOV_AMC_FIRM_ACCOUNT_2','AMC_FIRM_ACCOUNT.ETL_FILEID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pk8,AMC_FIRM_ACCOUNT.ACCOUNTTYPESTANDARD errcol   from AMC_FIRM_ACCOUNT where (AMC_FIRM_ACCOUNT.ACCOUNTTYPESTANDARD is  not null or AMC_FIRM_ACCOUNT.ACCOUNTTYPESTANDARD != '')  and AMC_FIRM_ACCOUNT.ACCOUNTTYPESTANDARD not in ('true','false')~LOV CHK~2016-07-13</v>
      </c>
    </row>
    <row r="15" spans="1:21" x14ac:dyDescent="0.2">
      <c r="A15" s="8" t="s">
        <v>29</v>
      </c>
      <c r="B15" s="8" t="s">
        <v>30</v>
      </c>
      <c r="C15" s="8" t="s">
        <v>326</v>
      </c>
      <c r="D15" s="8" t="str">
        <f t="shared" si="0"/>
        <v>AMC_FIRM_ACCOUNT.FREEZEPOSITIONFLAG</v>
      </c>
      <c r="E15" s="8" t="s">
        <v>65</v>
      </c>
      <c r="F15" s="8" t="s">
        <v>318</v>
      </c>
      <c r="G15" s="9" t="s">
        <v>34</v>
      </c>
      <c r="H15" s="9" t="s">
        <v>35</v>
      </c>
      <c r="I15" s="10" t="s">
        <v>36</v>
      </c>
      <c r="J15" s="8" t="s">
        <v>37</v>
      </c>
      <c r="K15" s="8"/>
      <c r="L15" s="8"/>
      <c r="M15" s="8"/>
      <c r="N15" s="8"/>
      <c r="O15" s="94" t="s">
        <v>368</v>
      </c>
      <c r="P15" s="17" t="s">
        <v>3</v>
      </c>
      <c r="Q15" s="46" t="s">
        <v>169</v>
      </c>
      <c r="R15" s="46" t="s">
        <v>38</v>
      </c>
      <c r="S15" s="17" t="str">
        <f t="shared" si="1"/>
        <v>select 'DQ_LOV_AMC_FIRM_ACCOUNT_3','AMC_FIRM_ACCOUNT.ETL_FILEID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pk8,AMC_FIRM_ACCOUNT.FREEZEPOSITIONFLAG errcol   from AMC_FIRM_ACCOUNT where (AMC_FIRM_ACCOUNT.FREEZEPOSITIONFLAG is  not null or AMC_FIRM_ACCOUNT.FREEZEPOSITIONFLAG != '')  and AMC_FIRM_ACCOUNT.FREEZEPOSITIONFLAG not in ('true','false')</v>
      </c>
      <c r="T15" s="47" t="str">
        <f t="shared" si="2"/>
        <v>insert into dq_check_master (DQ_APP_NAME,DQ_CHECK_ID,DQ_CHECK_DESC,DQ_SRC_SCHEMA,,DQ_SRC_TBL,DQ_SRC_COL,DQ_THRESHOLD_PER,DQ_DETL_SQL,DQ_CHK_TYPE,dq_chk_created_dt)values('APP_AMLMKTE_L1','DQ_LOV_AMC_FIRM_ACCOUNT_3','AMC_FIRM_ACCOUNT.FREEZEPOSITIONFLAG','L1_AMLMKT_AMCG','AMC_FIRM_ACCOUNT','FREEZEPOSITIONFLAG',5,'select 'DQ_LOV_AMC_FIRM_ACCOUNT_3','AMC_FIRM_ACCOUNT.ETL_FILEID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pk8,AMC_FIRM_ACCOUNT.FREEZEPOSITIONFLAG errcol   from AMC_FIRM_ACCOUNT where (AMC_FIRM_ACCOUNT.FREEZEPOSITIONFLAG is  not null or AMC_FIRM_ACCOUNT.FREEZEPOSITIONFLAG != '')  and AMC_FIRM_ACCOUNT.FREEZEPOSITIONFLAG not in ('true','false')','LOV CHK','2016-07-13');</v>
      </c>
      <c r="U15" s="47" t="str">
        <f t="shared" si="3"/>
        <v>APP_AMLMKTE_L1~DQ_LOV_AMC_FIRM_ACCOUNT_3~AMC_FIRM_ACCOUNT.FREEZEPOSITIONFLAG~L1_AMLMKT_AMCG~AMC_FIRM_ACCOUNT~FREEZEPOSITIONFLAG~5~select 'DQ_LOV_AMC_FIRM_ACCOUNT_3','AMC_FIRM_ACCOUNT.ETL_FILEID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pk8,AMC_FIRM_ACCOUNT.FREEZEPOSITIONFLAG errcol   from AMC_FIRM_ACCOUNT where (AMC_FIRM_ACCOUNT.FREEZEPOSITIONFLAG is  not null or AMC_FIRM_ACCOUNT.FREEZEPOSITIONFLAG != '')  and AMC_FIRM_ACCOUNT.FREEZEPOSITIONFLAG not in ('true','false')~LOV CHK~2016-07-13</v>
      </c>
    </row>
    <row r="16" spans="1:21" x14ac:dyDescent="0.2">
      <c r="A16" s="8" t="s">
        <v>29</v>
      </c>
      <c r="B16" s="8" t="s">
        <v>30</v>
      </c>
      <c r="C16" s="8" t="s">
        <v>327</v>
      </c>
      <c r="D16" s="8" t="str">
        <f t="shared" si="0"/>
        <v>AMC_FIRM_ACCOUNT.MARKEDFORPURGEFLAG</v>
      </c>
      <c r="E16" s="8" t="s">
        <v>65</v>
      </c>
      <c r="F16" s="8" t="s">
        <v>316</v>
      </c>
      <c r="G16" s="9" t="s">
        <v>34</v>
      </c>
      <c r="H16" s="9" t="s">
        <v>35</v>
      </c>
      <c r="I16" s="10" t="s">
        <v>36</v>
      </c>
      <c r="J16" s="8" t="s">
        <v>37</v>
      </c>
      <c r="K16" s="8"/>
      <c r="L16" s="8"/>
      <c r="M16" s="8"/>
      <c r="N16" s="8"/>
      <c r="O16" s="94" t="s">
        <v>373</v>
      </c>
      <c r="P16" s="17" t="s">
        <v>3</v>
      </c>
      <c r="Q16" s="46" t="s">
        <v>169</v>
      </c>
      <c r="R16" s="46" t="s">
        <v>38</v>
      </c>
      <c r="S16" s="17" t="str">
        <f t="shared" si="1"/>
        <v>select 'DQ_LOV_AMC_FIRM_ACCOUNT_4','AMC_FIRM_ACCOUNT.ETL_FILEID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pk8,AMC_FIRM_ACCOUNT.MARKEDFORPURGEFLAG errcol   from AMC_FIRM_ACCOUNT where (AMC_FIRM_ACCOUNT.MARKEDFORPURGEFLAG is  not null or AMC_FIRM_ACCOUNT.MARKEDFORPURGEFLAG != '')  and AMC_FIRM_ACCOUNT.MARKEDFORPURGEFLAG not in ('3PTY','BKRI','BOWN','CMPL','CNTC','EMPR','IA','INFO','LEGL','PRIM','CNTL','CRDT','DOCM','EMPS','FEDT','FRGN','PROX','TAX')</v>
      </c>
      <c r="T16" s="47" t="str">
        <f t="shared" si="2"/>
        <v>insert into dq_check_master (DQ_APP_NAME,DQ_CHECK_ID,DQ_CHECK_DESC,DQ_SRC_SCHEMA,,DQ_SRC_TBL,DQ_SRC_COL,DQ_THRESHOLD_PER,DQ_DETL_SQL,DQ_CHK_TYPE,dq_chk_created_dt)values('APP_AMLMKTE_L1','DQ_LOV_AMC_FIRM_ACCOUNT_4','AMC_FIRM_ACCOUNT.MARKEDFORPURGEFLAG','L1_AMLMKT_AMCG','AMC_FIRM_ACCOUNT','MARKEDFORPURGEFLAG',5,'select 'DQ_LOV_AMC_FIRM_ACCOUNT_4','AMC_FIRM_ACCOUNT.ETL_FILEID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pk8,AMC_FIRM_ACCOUNT.MARKEDFORPURGEFLAG errcol   from AMC_FIRM_ACCOUNT where (AMC_FIRM_ACCOUNT.MARKEDFORPURGEFLAG is  not null or AMC_FIRM_ACCOUNT.MARKEDFORPURGEFLAG != '')  and AMC_FIRM_ACCOUNT.MARKEDFORPURGEFLAG not in ('3PTY','BKRI','BOWN','CMPL','CNTC','EMPR','IA','INFO','LEGL','PRIM','CNTL','CRDT','DOCM','EMPS','FEDT','FRGN','PROX','TAX')','LOV CHK','2016-07-13');</v>
      </c>
      <c r="U16" s="47" t="str">
        <f t="shared" si="3"/>
        <v>APP_AMLMKTE_L1~DQ_LOV_AMC_FIRM_ACCOUNT_4~AMC_FIRM_ACCOUNT.MARKEDFORPURGEFLAG~L1_AMLMKT_AMCG~AMC_FIRM_ACCOUNT~MARKEDFORPURGEFLAG~5~select 'DQ_LOV_AMC_FIRM_ACCOUNT_4','AMC_FIRM_ACCOUNT.ETL_FILEID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pk8,AMC_FIRM_ACCOUNT.MARKEDFORPURGEFLAG errcol   from AMC_FIRM_ACCOUNT where (AMC_FIRM_ACCOUNT.MARKEDFORPURGEFLAG is  not null or AMC_FIRM_ACCOUNT.MARKEDFORPURGEFLAG != '')  and AMC_FIRM_ACCOUNT.MARKEDFORPURGEFLAG not in ('3PTY','BKRI','BOWN','CMPL','CNTC','EMPR','IA','INFO','LEGL','PRIM','CNTL','CRDT','DOCM','EMPS','FEDT','FRGN','PROX','TAX')~LOV CHK~2016-07-13</v>
      </c>
    </row>
    <row r="17" spans="1:21" x14ac:dyDescent="0.2">
      <c r="A17" s="8" t="s">
        <v>29</v>
      </c>
      <c r="B17" s="8" t="s">
        <v>30</v>
      </c>
      <c r="C17" s="8" t="s">
        <v>328</v>
      </c>
      <c r="D17" s="8" t="str">
        <f t="shared" si="0"/>
        <v>AMC_CUST_ACCOUNT_ADDR.ADDRESSTYPE</v>
      </c>
      <c r="E17" s="8" t="s">
        <v>159</v>
      </c>
      <c r="F17" s="8" t="s">
        <v>329</v>
      </c>
      <c r="G17" s="9" t="s">
        <v>34</v>
      </c>
      <c r="H17" s="9" t="s">
        <v>35</v>
      </c>
      <c r="I17" s="10" t="s">
        <v>36</v>
      </c>
      <c r="J17" s="8" t="s">
        <v>144</v>
      </c>
      <c r="K17" s="8" t="s">
        <v>160</v>
      </c>
      <c r="L17" s="8"/>
      <c r="M17" s="8"/>
      <c r="N17" s="8"/>
      <c r="O17" s="94" t="s">
        <v>374</v>
      </c>
      <c r="P17" s="17" t="s">
        <v>3</v>
      </c>
      <c r="Q17" s="46" t="s">
        <v>169</v>
      </c>
      <c r="R17" s="46" t="s">
        <v>38</v>
      </c>
      <c r="S17" s="17" t="str">
        <f t="shared" si="1"/>
        <v>select 'DQ_LOV_AMC_CUST_ACCT_ADDR_1','AMC_CUST_ACCOUNT_ADDR.ETL_FILEID ,AMC_CUST_ACCOUNT_ADDR.ETL_BATCHID ,AMC_CUST_ACCOUNT_ADDR.EAP_AS_OF_DT ,AMC_CUST_ACCOUNT_ADDR.ID ,AMC_CUST_ACCOUNT_ADDR.SEQ_NO' pknames ,AMC_CUST_ACCOUNT_ADDR.ETL_FILEID pk1,AMC_CUST_ACCOUNT_ADDR.ETL_BATCHID PK2,AMC_CUST_ACCOUNT_ADDR.EAP_AS_OF_DT pk3,AMC_CUST_ACCOUNT_ADDR.ID pk4,AMC_CUST_ACCOUNT_ADDR.SEQ_NO pk5,'-' pk6,'-' pk7,'-' pk8,AMC_CUST_ACCOUNT_ADDR.ADDRESSTYPE errcol   from AMC_CUST_ACCOUNT_ADDR where (AMC_CUST_ACCOUNT_ADDR.ADDRESSTYPE is  not null or AMC_CUST_ACCOUNT_ADDR.ADDRESSTYPE != '')  and AMC_CUST_ACCOUNT_ADDR.ADDRESSTYPE not in ('3PTY','BOWN','CNTL','FRGN','IA','LGEL','PRIM','TAX')</v>
      </c>
      <c r="T17" s="47" t="str">
        <f t="shared" ref="T17:T59" si="4">"insert into dq_check_master (DQ_APP_NAME,DQ_CHECK_ID,DQ_CHECK_DESC,DQ_SRC_SCHEMA,,DQ_SRC_TBL,DQ_SRC_COL,DQ_THRESHOLD_PER,"&amp;"DQ_DETL_SQL,DQ_CHK_TYPE,dq_chk_created_dt)values("&amp;"'"&amp;A17&amp;"',"&amp;"'"&amp;C17&amp;"','"&amp;D17&amp;"','"&amp;B17&amp;"','"&amp;E17&amp;"','"&amp;F17&amp;"',"&amp;R17&amp;",'"&amp;S17&amp;"','"&amp;P17&amp;"','"&amp;Q17&amp;"');"</f>
        <v>insert into dq_check_master (DQ_APP_NAME,DQ_CHECK_ID,DQ_CHECK_DESC,DQ_SRC_SCHEMA,,DQ_SRC_TBL,DQ_SRC_COL,DQ_THRESHOLD_PER,DQ_DETL_SQL,DQ_CHK_TYPE,dq_chk_created_dt)values('APP_AMLMKTE_L1','DQ_LOV_AMC_CUST_ACCT_ADDR_1','AMC_CUST_ACCOUNT_ADDR.ADDRESSTYPE','L1_AMLMKT_AMCG','AMC_CUST_ACCOUNT_ADDR','ADDRESSTYPE',5,'select 'DQ_LOV_AMC_CUST_ACCT_ADDR_1','AMC_CUST_ACCOUNT_ADDR.ETL_FILEID ,AMC_CUST_ACCOUNT_ADDR.ETL_BATCHID ,AMC_CUST_ACCOUNT_ADDR.EAP_AS_OF_DT ,AMC_CUST_ACCOUNT_ADDR.ID ,AMC_CUST_ACCOUNT_ADDR.SEQ_NO' pknames ,AMC_CUST_ACCOUNT_ADDR.ETL_FILEID pk1,AMC_CUST_ACCOUNT_ADDR.ETL_BATCHID PK2,AMC_CUST_ACCOUNT_ADDR.EAP_AS_OF_DT pk3,AMC_CUST_ACCOUNT_ADDR.ID pk4,AMC_CUST_ACCOUNT_ADDR.SEQ_NO pk5,'-' pk6,'-' pk7,'-' pk8,AMC_CUST_ACCOUNT_ADDR.ADDRESSTYPE errcol   from AMC_CUST_ACCOUNT_ADDR where (AMC_CUST_ACCOUNT_ADDR.ADDRESSTYPE is  not null or AMC_CUST_ACCOUNT_ADDR.ADDRESSTYPE != '')  and AMC_CUST_ACCOUNT_ADDR.ADDRESSTYPE not in ('3PTY','BOWN','CNTL','FRGN','IA','LGEL','PRIM','TAX')','LOV CHK','2016-07-13');</v>
      </c>
      <c r="U17" s="47" t="str">
        <f t="shared" si="3"/>
        <v>APP_AMLMKTE_L1~DQ_LOV_AMC_CUST_ACCT_ADDR_1~AMC_CUST_ACCOUNT_ADDR.ADDRESSTYPE~L1_AMLMKT_AMCG~AMC_CUST_ACCOUNT_ADDR~ADDRESSTYPE~5~select 'DQ_LOV_AMC_CUST_ACCT_ADDR_1','AMC_CUST_ACCOUNT_ADDR.ETL_FILEID ,AMC_CUST_ACCOUNT_ADDR.ETL_BATCHID ,AMC_CUST_ACCOUNT_ADDR.EAP_AS_OF_DT ,AMC_CUST_ACCOUNT_ADDR.ID ,AMC_CUST_ACCOUNT_ADDR.SEQ_NO' pknames ,AMC_CUST_ACCOUNT_ADDR.ETL_FILEID pk1,AMC_CUST_ACCOUNT_ADDR.ETL_BATCHID PK2,AMC_CUST_ACCOUNT_ADDR.EAP_AS_OF_DT pk3,AMC_CUST_ACCOUNT_ADDR.ID pk4,AMC_CUST_ACCOUNT_ADDR.SEQ_NO pk5,'-' pk6,'-' pk7,'-' pk8,AMC_CUST_ACCOUNT_ADDR.ADDRESSTYPE errcol   from AMC_CUST_ACCOUNT_ADDR where (AMC_CUST_ACCOUNT_ADDR.ADDRESSTYPE is  not null or AMC_CUST_ACCOUNT_ADDR.ADDRESSTYPE != '')  and AMC_CUST_ACCOUNT_ADDR.ADDRESSTYPE not in ('3PTY','BOWN','CNTL','FRGN','IA','LGEL','PRIM','TAX')~LOV CHK~2016-07-13</v>
      </c>
    </row>
    <row r="18" spans="1:21" x14ac:dyDescent="0.2">
      <c r="A18" s="8" t="s">
        <v>29</v>
      </c>
      <c r="B18" s="8" t="s">
        <v>30</v>
      </c>
      <c r="C18" s="8" t="s">
        <v>330</v>
      </c>
      <c r="D18" s="8" t="str">
        <f t="shared" si="0"/>
        <v>AMC_BROKER_ACCOUNT_ADDR.ADDRESSTYPE</v>
      </c>
      <c r="E18" s="8" t="s">
        <v>167</v>
      </c>
      <c r="F18" s="8" t="s">
        <v>329</v>
      </c>
      <c r="G18" s="9" t="s">
        <v>34</v>
      </c>
      <c r="H18" s="9" t="s">
        <v>35</v>
      </c>
      <c r="I18" s="10" t="s">
        <v>36</v>
      </c>
      <c r="J18" s="8" t="s">
        <v>144</v>
      </c>
      <c r="K18" s="8" t="s">
        <v>160</v>
      </c>
      <c r="L18" s="8"/>
      <c r="M18" s="8"/>
      <c r="N18" s="8"/>
      <c r="O18" s="94" t="s">
        <v>368</v>
      </c>
      <c r="P18" s="17" t="s">
        <v>3</v>
      </c>
      <c r="Q18" s="46" t="s">
        <v>169</v>
      </c>
      <c r="R18" s="46" t="s">
        <v>38</v>
      </c>
      <c r="S18" s="17" t="str">
        <f t="shared" si="1"/>
        <v>select 'DQ_LOV_AMC_BROKER_ACCT_ADDR_1','AMC_BROKER_ACCOUNT_ADDR.ETL_FILEID ,AMC_BROKER_ACCOUNT_ADDR.ETL_BATCHID ,AMC_BROKER_ACCOUNT_ADDR.EAP_AS_OF_DT ,AMC_BROKER_ACCOUNT_ADDR.ID ,AMC_BROKER_ACCOUNT_ADDR.SEQ_NO' pknames ,AMC_BROKER_ACCOUNT_ADDR.ETL_FILEID pk1,AMC_BROKER_ACCOUNT_ADDR.ETL_BATCHID PK2,AMC_BROKER_ACCOUNT_ADDR.EAP_AS_OF_DT pk3,AMC_BROKER_ACCOUNT_ADDR.ID pk4,AMC_BROKER_ACCOUNT_ADDR.SEQ_NO pk5,'-' pk6,'-' pk7,'-' pk8,AMC_BROKER_ACCOUNT_ADDR.ADDRESSTYPE errcol   from AMC_BROKER_ACCOUNT_ADDR where (AMC_BROKER_ACCOUNT_ADDR.ADDRESSTYPE is  not null or AMC_BROKER_ACCOUNT_ADDR.ADDRESSTYPE != '')  and AMC_BROKER_ACCOUNT_ADDR.ADDRESSTYPE not in ('true','false')</v>
      </c>
      <c r="T18" s="47" t="str">
        <f t="shared" si="4"/>
        <v>insert into dq_check_master (DQ_APP_NAME,DQ_CHECK_ID,DQ_CHECK_DESC,DQ_SRC_SCHEMA,,DQ_SRC_TBL,DQ_SRC_COL,DQ_THRESHOLD_PER,DQ_DETL_SQL,DQ_CHK_TYPE,dq_chk_created_dt)values('APP_AMLMKTE_L1','DQ_LOV_AMC_BROKER_ACCT_ADDR_1','AMC_BROKER_ACCOUNT_ADDR.ADDRESSTYPE','L1_AMLMKT_AMCG','AMC_BROKER_ACCOUNT_ADDR','ADDRESSTYPE',5,'select 'DQ_LOV_AMC_BROKER_ACCT_ADDR_1','AMC_BROKER_ACCOUNT_ADDR.ETL_FILEID ,AMC_BROKER_ACCOUNT_ADDR.ETL_BATCHID ,AMC_BROKER_ACCOUNT_ADDR.EAP_AS_OF_DT ,AMC_BROKER_ACCOUNT_ADDR.ID ,AMC_BROKER_ACCOUNT_ADDR.SEQ_NO' pknames ,AMC_BROKER_ACCOUNT_ADDR.ETL_FILEID pk1,AMC_BROKER_ACCOUNT_ADDR.ETL_BATCHID PK2,AMC_BROKER_ACCOUNT_ADDR.EAP_AS_OF_DT pk3,AMC_BROKER_ACCOUNT_ADDR.ID pk4,AMC_BROKER_ACCOUNT_ADDR.SEQ_NO pk5,'-' pk6,'-' pk7,'-' pk8,AMC_BROKER_ACCOUNT_ADDR.ADDRESSTYPE errcol   from AMC_BROKER_ACCOUNT_ADDR where (AMC_BROKER_ACCOUNT_ADDR.ADDRESSTYPE is  not null or AMC_BROKER_ACCOUNT_ADDR.ADDRESSTYPE != '')  and AMC_BROKER_ACCOUNT_ADDR.ADDRESSTYPE not in ('true','false')','LOV CHK','2016-07-13');</v>
      </c>
      <c r="U18" s="47" t="str">
        <f t="shared" si="3"/>
        <v>APP_AMLMKTE_L1~DQ_LOV_AMC_BROKER_ACCT_ADDR_1~AMC_BROKER_ACCOUNT_ADDR.ADDRESSTYPE~L1_AMLMKT_AMCG~AMC_BROKER_ACCOUNT_ADDR~ADDRESSTYPE~5~select 'DQ_LOV_AMC_BROKER_ACCT_ADDR_1','AMC_BROKER_ACCOUNT_ADDR.ETL_FILEID ,AMC_BROKER_ACCOUNT_ADDR.ETL_BATCHID ,AMC_BROKER_ACCOUNT_ADDR.EAP_AS_OF_DT ,AMC_BROKER_ACCOUNT_ADDR.ID ,AMC_BROKER_ACCOUNT_ADDR.SEQ_NO' pknames ,AMC_BROKER_ACCOUNT_ADDR.ETL_FILEID pk1,AMC_BROKER_ACCOUNT_ADDR.ETL_BATCHID PK2,AMC_BROKER_ACCOUNT_ADDR.EAP_AS_OF_DT pk3,AMC_BROKER_ACCOUNT_ADDR.ID pk4,AMC_BROKER_ACCOUNT_ADDR.SEQ_NO pk5,'-' pk6,'-' pk7,'-' pk8,AMC_BROKER_ACCOUNT_ADDR.ADDRESSTYPE errcol   from AMC_BROKER_ACCOUNT_ADDR where (AMC_BROKER_ACCOUNT_ADDR.ADDRESSTYPE is  not null or AMC_BROKER_ACCOUNT_ADDR.ADDRESSTYPE != '')  and AMC_BROKER_ACCOUNT_ADDR.ADDRESSTYPE not in ('true','false')~LOV CHK~2016-07-13</v>
      </c>
    </row>
    <row r="19" spans="1:21" s="111" customFormat="1" x14ac:dyDescent="0.2">
      <c r="A19" s="102" t="s">
        <v>29</v>
      </c>
      <c r="B19" s="102" t="s">
        <v>96</v>
      </c>
      <c r="C19" s="102" t="s">
        <v>501</v>
      </c>
      <c r="D19" s="117" t="str">
        <f t="shared" si="0"/>
        <v>TRADE_EXECUTION.TRD_EX_EVENT_TYPE_CD</v>
      </c>
      <c r="E19" s="102" t="s">
        <v>170</v>
      </c>
      <c r="F19" s="106" t="s">
        <v>97</v>
      </c>
      <c r="G19" s="105" t="s">
        <v>34</v>
      </c>
      <c r="H19" s="105" t="s">
        <v>35</v>
      </c>
      <c r="I19" s="106" t="s">
        <v>171</v>
      </c>
      <c r="J19" s="102" t="s">
        <v>98</v>
      </c>
      <c r="K19" s="102"/>
      <c r="L19" s="102"/>
      <c r="M19" s="102"/>
      <c r="N19" s="102"/>
      <c r="O19" s="118" t="s">
        <v>99</v>
      </c>
      <c r="P19" s="108" t="s">
        <v>3</v>
      </c>
      <c r="Q19" s="109" t="s">
        <v>169</v>
      </c>
      <c r="R19" s="109" t="s">
        <v>38</v>
      </c>
      <c r="S19" s="108" t="str">
        <f t="shared" si="1"/>
        <v>select 'DQ_LOV_TRADE_EXECUTION_1','TRADE_EXECUTION.ETL_FILEID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pk8,TRADE_EXECUTION.TRD_EX_EVENT_TYPE_CD errcol   from TRADE_EXECUTION where (TRADE_EXECUTION.TRD_EX_EVENT_TYPE_CD is  not null or TRADE_EXECUTION.TRD_EX_EVENT_TYPE_CD != '')  and TRADE_EXECUTION.TRD_EX_EVENT_TYPE_CD not in ('0','1','2','3')</v>
      </c>
      <c r="T19" s="110" t="str">
        <f t="shared" si="4"/>
        <v>insert into dq_check_master (DQ_APP_NAME,DQ_CHECK_ID,DQ_CHECK_DESC,DQ_SRC_SCHEMA,,DQ_SRC_TBL,DQ_SRC_COL,DQ_THRESHOLD_PER,DQ_DETL_SQL,DQ_CHK_TYPE,dq_chk_created_dt)values('APP_AMLMKTE_L1','DQ_LOV_TRADE_EXECUTION_1','TRADE_EXECUTION.TRD_EX_EVENT_TYPE_CD','L1_AMLMKT_MDWE','TRADE_EXECUTION','TRD_EX_EVENT_TYPE_CD',5,'select 'DQ_LOV_TRADE_EXECUTION_1','TRADE_EXECUTION.ETL_FILEID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pk8,TRADE_EXECUTION.TRD_EX_EVENT_TYPE_CD errcol   from TRADE_EXECUTION where (TRADE_EXECUTION.TRD_EX_EVENT_TYPE_CD is  not null or TRADE_EXECUTION.TRD_EX_EVENT_TYPE_CD != '')  and TRADE_EXECUTION.TRD_EX_EVENT_TYPE_CD not in ('0','1','2','3')','LOV CHK','2016-07-13');</v>
      </c>
      <c r="U19" s="47" t="str">
        <f t="shared" si="3"/>
        <v>APP_AMLMKTE_L1~DQ_LOV_TRADE_EXECUTION_1~TRADE_EXECUTION.TRD_EX_EVENT_TYPE_CD~L1_AMLMKT_MDWE~TRADE_EXECUTION~TRD_EX_EVENT_TYPE_CD~5~select 'DQ_LOV_TRADE_EXECUTION_1','TRADE_EXECUTION.ETL_FILEID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pk8,TRADE_EXECUTION.TRD_EX_EVENT_TYPE_CD errcol   from TRADE_EXECUTION where (TRADE_EXECUTION.TRD_EX_EVENT_TYPE_CD is  not null or TRADE_EXECUTION.TRD_EX_EVENT_TYPE_CD != '')  and TRADE_EXECUTION.TRD_EX_EVENT_TYPE_CD not in ('0','1','2','3')~LOV CHK~2016-07-13</v>
      </c>
    </row>
    <row r="20" spans="1:21" x14ac:dyDescent="0.2">
      <c r="A20" s="8" t="s">
        <v>29</v>
      </c>
      <c r="B20" s="8" t="s">
        <v>96</v>
      </c>
      <c r="C20" s="8" t="s">
        <v>502</v>
      </c>
      <c r="D20" s="20" t="str">
        <f t="shared" si="0"/>
        <v>TRADE_EXECUTION.TRADE_PURP_CD</v>
      </c>
      <c r="E20" s="8" t="s">
        <v>170</v>
      </c>
      <c r="F20" s="14" t="s">
        <v>100</v>
      </c>
      <c r="G20" s="9" t="s">
        <v>34</v>
      </c>
      <c r="H20" s="9" t="s">
        <v>35</v>
      </c>
      <c r="I20" s="106" t="s">
        <v>171</v>
      </c>
      <c r="J20" s="8" t="s">
        <v>98</v>
      </c>
      <c r="K20" s="8"/>
      <c r="L20" s="8"/>
      <c r="M20" s="8"/>
      <c r="N20" s="8"/>
      <c r="O20" s="95" t="s">
        <v>101</v>
      </c>
      <c r="P20" s="17" t="s">
        <v>3</v>
      </c>
      <c r="Q20" s="46" t="s">
        <v>169</v>
      </c>
      <c r="R20" s="46" t="s">
        <v>38</v>
      </c>
      <c r="S20" s="17" t="str">
        <f t="shared" si="1"/>
        <v>select 'DQ_LOV_TRADE_EXECUTION_2','TRADE_EXECUTION.ETL_FILEID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pk8,TRADE_EXECUTION.TRADE_PURP_CD errcol   from TRADE_EXECUTION where (TRADE_EXECUTION.TRADE_PURP_CD is  not null or TRADE_EXECUTION.TRADE_PURP_CD != '')  and TRADE_EXECUTION.TRADE_PURP_CD not in ('REPO','REVR','EXCH','TRADE','IFADM','OTHR','CONB','OFEA','SWAP','CLNT','BTBX','SPOT','FWD','DLVRY')</v>
      </c>
      <c r="T20" s="47" t="str">
        <f t="shared" si="4"/>
        <v>insert into dq_check_master (DQ_APP_NAME,DQ_CHECK_ID,DQ_CHECK_DESC,DQ_SRC_SCHEMA,,DQ_SRC_TBL,DQ_SRC_COL,DQ_THRESHOLD_PER,DQ_DETL_SQL,DQ_CHK_TYPE,dq_chk_created_dt)values('APP_AMLMKTE_L1','DQ_LOV_TRADE_EXECUTION_2','TRADE_EXECUTION.TRADE_PURP_CD','L1_AMLMKT_MDWE','TRADE_EXECUTION','TRADE_PURP_CD',5,'select 'DQ_LOV_TRADE_EXECUTION_2','TRADE_EXECUTION.ETL_FILEID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pk8,TRADE_EXECUTION.TRADE_PURP_CD errcol   from TRADE_EXECUTION where (TRADE_EXECUTION.TRADE_PURP_CD is  not null or TRADE_EXECUTION.TRADE_PURP_CD != '')  and TRADE_EXECUTION.TRADE_PURP_CD not in ('REPO','REVR','EXCH','TRADE','IFADM','OTHR','CONB','OFEA','SWAP','CLNT','BTBX','SPOT','FWD','DLVRY')','LOV CHK','2016-07-13');</v>
      </c>
      <c r="U20" s="47" t="str">
        <f t="shared" si="3"/>
        <v>APP_AMLMKTE_L1~DQ_LOV_TRADE_EXECUTION_2~TRADE_EXECUTION.TRADE_PURP_CD~L1_AMLMKT_MDWE~TRADE_EXECUTION~TRADE_PURP_CD~5~select 'DQ_LOV_TRADE_EXECUTION_2','TRADE_EXECUTION.ETL_FILEID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pk8,TRADE_EXECUTION.TRADE_PURP_CD errcol   from TRADE_EXECUTION where (TRADE_EXECUTION.TRADE_PURP_CD is  not null or TRADE_EXECUTION.TRADE_PURP_CD != '')  and TRADE_EXECUTION.TRADE_PURP_CD not in ('REPO','REVR','EXCH','TRADE','IFADM','OTHR','CONB','OFEA','SWAP','CLNT','BTBX','SPOT','FWD','DLVRY')~LOV CHK~2016-07-13</v>
      </c>
    </row>
    <row r="21" spans="1:21" x14ac:dyDescent="0.2">
      <c r="A21" s="8" t="s">
        <v>29</v>
      </c>
      <c r="B21" s="8" t="s">
        <v>96</v>
      </c>
      <c r="C21" s="8" t="s">
        <v>503</v>
      </c>
      <c r="D21" s="20" t="str">
        <f t="shared" si="0"/>
        <v>TRADE_EXECUTION.AUTO_CHNL_FL</v>
      </c>
      <c r="E21" s="8" t="s">
        <v>170</v>
      </c>
      <c r="F21" s="14" t="s">
        <v>102</v>
      </c>
      <c r="G21" s="9" t="s">
        <v>34</v>
      </c>
      <c r="H21" s="9" t="s">
        <v>35</v>
      </c>
      <c r="I21" s="106" t="s">
        <v>171</v>
      </c>
      <c r="J21" s="8" t="s">
        <v>98</v>
      </c>
      <c r="K21" s="8"/>
      <c r="L21" s="8"/>
      <c r="M21" s="8"/>
      <c r="N21" s="8"/>
      <c r="O21" s="95" t="s">
        <v>103</v>
      </c>
      <c r="P21" s="17" t="s">
        <v>3</v>
      </c>
      <c r="Q21" s="46" t="s">
        <v>169</v>
      </c>
      <c r="R21" s="46" t="s">
        <v>38</v>
      </c>
      <c r="S21" s="17" t="str">
        <f t="shared" si="1"/>
        <v>select 'DQ_LOV_TRADE_EXECUTION_3','TRADE_EXECUTION.ETL_FILEID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pk8,TRADE_EXECUTION.AUTO_CHNL_FL errcol   from TRADE_EXECUTION where (TRADE_EXECUTION.AUTO_CHNL_FL is  not null or TRADE_EXECUTION.AUTO_CHNL_FL != '')  and TRADE_EXECUTION.AUTO_CHNL_FL not in ('Y','N')</v>
      </c>
      <c r="T21" s="47" t="str">
        <f t="shared" si="4"/>
        <v>insert into dq_check_master (DQ_APP_NAME,DQ_CHECK_ID,DQ_CHECK_DESC,DQ_SRC_SCHEMA,,DQ_SRC_TBL,DQ_SRC_COL,DQ_THRESHOLD_PER,DQ_DETL_SQL,DQ_CHK_TYPE,dq_chk_created_dt)values('APP_AMLMKTE_L1','DQ_LOV_TRADE_EXECUTION_3','TRADE_EXECUTION.AUTO_CHNL_FL','L1_AMLMKT_MDWE','TRADE_EXECUTION','AUTO_CHNL_FL',5,'select 'DQ_LOV_TRADE_EXECUTION_3','TRADE_EXECUTION.ETL_FILEID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pk8,TRADE_EXECUTION.AUTO_CHNL_FL errcol   from TRADE_EXECUTION where (TRADE_EXECUTION.AUTO_CHNL_FL is  not null or TRADE_EXECUTION.AUTO_CHNL_FL != '')  and TRADE_EXECUTION.AUTO_CHNL_FL not in ('Y','N')','LOV CHK','2016-07-13');</v>
      </c>
      <c r="U21" s="47" t="str">
        <f t="shared" si="3"/>
        <v>APP_AMLMKTE_L1~DQ_LOV_TRADE_EXECUTION_3~TRADE_EXECUTION.AUTO_CHNL_FL~L1_AMLMKT_MDWE~TRADE_EXECUTION~AUTO_CHNL_FL~5~select 'DQ_LOV_TRADE_EXECUTION_3','TRADE_EXECUTION.ETL_FILEID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pk8,TRADE_EXECUTION.AUTO_CHNL_FL errcol   from TRADE_EXECUTION where (TRADE_EXECUTION.AUTO_CHNL_FL is  not null or TRADE_EXECUTION.AUTO_CHNL_FL != '')  and TRADE_EXECUTION.AUTO_CHNL_FL not in ('Y','N')~LOV CHK~2016-07-13</v>
      </c>
    </row>
    <row r="22" spans="1:21" x14ac:dyDescent="0.2">
      <c r="A22" s="8" t="s">
        <v>29</v>
      </c>
      <c r="B22" s="8" t="s">
        <v>96</v>
      </c>
      <c r="C22" s="8" t="s">
        <v>504</v>
      </c>
      <c r="D22" s="20" t="str">
        <f t="shared" si="0"/>
        <v>TRADE_EXECUTION.SOLCN_FL</v>
      </c>
      <c r="E22" s="8" t="s">
        <v>170</v>
      </c>
      <c r="F22" s="14" t="s">
        <v>104</v>
      </c>
      <c r="G22" s="9" t="s">
        <v>34</v>
      </c>
      <c r="H22" s="9" t="s">
        <v>35</v>
      </c>
      <c r="I22" s="106" t="s">
        <v>171</v>
      </c>
      <c r="J22" s="8" t="s">
        <v>98</v>
      </c>
      <c r="K22" s="8"/>
      <c r="L22" s="8"/>
      <c r="M22" s="8"/>
      <c r="N22" s="8"/>
      <c r="O22" s="95" t="s">
        <v>103</v>
      </c>
      <c r="P22" s="17" t="s">
        <v>3</v>
      </c>
      <c r="Q22" s="46" t="s">
        <v>169</v>
      </c>
      <c r="R22" s="46" t="s">
        <v>38</v>
      </c>
      <c r="S22" s="17" t="str">
        <f t="shared" si="1"/>
        <v>select 'DQ_LOV_TRADE_EXECUTION_4','TRADE_EXECUTION.ETL_FILEID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pk8,TRADE_EXECUTION.SOLCN_FL errcol   from TRADE_EXECUTION where (TRADE_EXECUTION.SOLCN_FL is  not null or TRADE_EXECUTION.SOLCN_FL != '')  and TRADE_EXECUTION.SOLCN_FL not in ('Y','N')</v>
      </c>
      <c r="T22" s="47" t="str">
        <f t="shared" si="4"/>
        <v>insert into dq_check_master (DQ_APP_NAME,DQ_CHECK_ID,DQ_CHECK_DESC,DQ_SRC_SCHEMA,,DQ_SRC_TBL,DQ_SRC_COL,DQ_THRESHOLD_PER,DQ_DETL_SQL,DQ_CHK_TYPE,dq_chk_created_dt)values('APP_AMLMKTE_L1','DQ_LOV_TRADE_EXECUTION_4','TRADE_EXECUTION.SOLCN_FL','L1_AMLMKT_MDWE','TRADE_EXECUTION','SOLCN_FL',5,'select 'DQ_LOV_TRADE_EXECUTION_4','TRADE_EXECUTION.ETL_FILEID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pk8,TRADE_EXECUTION.SOLCN_FL errcol   from TRADE_EXECUTION where (TRADE_EXECUTION.SOLCN_FL is  not null or TRADE_EXECUTION.SOLCN_FL != '')  and TRADE_EXECUTION.SOLCN_FL not in ('Y','N')','LOV CHK','2016-07-13');</v>
      </c>
      <c r="U22" s="47" t="str">
        <f t="shared" si="3"/>
        <v>APP_AMLMKTE_L1~DQ_LOV_TRADE_EXECUTION_4~TRADE_EXECUTION.SOLCN_FL~L1_AMLMKT_MDWE~TRADE_EXECUTION~SOLCN_FL~5~select 'DQ_LOV_TRADE_EXECUTION_4','TRADE_EXECUTION.ETL_FILEID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pk8,TRADE_EXECUTION.SOLCN_FL errcol   from TRADE_EXECUTION where (TRADE_EXECUTION.SOLCN_FL is  not null or TRADE_EXECUTION.SOLCN_FL != '')  and TRADE_EXECUTION.SOLCN_FL not in ('Y','N')~LOV CHK~2016-07-13</v>
      </c>
    </row>
    <row r="23" spans="1:21" x14ac:dyDescent="0.2">
      <c r="A23" s="8" t="s">
        <v>29</v>
      </c>
      <c r="B23" s="8" t="s">
        <v>96</v>
      </c>
      <c r="C23" s="8" t="s">
        <v>505</v>
      </c>
      <c r="D23" s="20" t="str">
        <f t="shared" si="0"/>
        <v>TRADE_EXECUTION.TRD_APRVL_FL</v>
      </c>
      <c r="E23" s="8" t="s">
        <v>170</v>
      </c>
      <c r="F23" s="14" t="s">
        <v>105</v>
      </c>
      <c r="G23" s="9" t="s">
        <v>34</v>
      </c>
      <c r="H23" s="9" t="s">
        <v>35</v>
      </c>
      <c r="I23" s="106" t="s">
        <v>171</v>
      </c>
      <c r="J23" s="8" t="s">
        <v>98</v>
      </c>
      <c r="K23" s="8"/>
      <c r="L23" s="8"/>
      <c r="M23" s="8"/>
      <c r="N23" s="8"/>
      <c r="O23" s="95" t="s">
        <v>103</v>
      </c>
      <c r="P23" s="17" t="s">
        <v>3</v>
      </c>
      <c r="Q23" s="46" t="s">
        <v>169</v>
      </c>
      <c r="R23" s="46" t="s">
        <v>38</v>
      </c>
      <c r="S23" s="17" t="str">
        <f t="shared" si="1"/>
        <v>select 'DQ_LOV_TRADE_EXECUTION_5','TRADE_EXECUTION.ETL_FILEID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pk8,TRADE_EXECUTION.TRD_APRVL_FL errcol   from TRADE_EXECUTION where (TRADE_EXECUTION.TRD_APRVL_FL is  not null or TRADE_EXECUTION.TRD_APRVL_FL != '')  and TRADE_EXECUTION.TRD_APRVL_FL not in ('Y','N')</v>
      </c>
      <c r="T23" s="47" t="str">
        <f t="shared" si="4"/>
        <v>insert into dq_check_master (DQ_APP_NAME,DQ_CHECK_ID,DQ_CHECK_DESC,DQ_SRC_SCHEMA,,DQ_SRC_TBL,DQ_SRC_COL,DQ_THRESHOLD_PER,DQ_DETL_SQL,DQ_CHK_TYPE,dq_chk_created_dt)values('APP_AMLMKTE_L1','DQ_LOV_TRADE_EXECUTION_5','TRADE_EXECUTION.TRD_APRVL_FL','L1_AMLMKT_MDWE','TRADE_EXECUTION','TRD_APRVL_FL',5,'select 'DQ_LOV_TRADE_EXECUTION_5','TRADE_EXECUTION.ETL_FILEID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pk8,TRADE_EXECUTION.TRD_APRVL_FL errcol   from TRADE_EXECUTION where (TRADE_EXECUTION.TRD_APRVL_FL is  not null or TRADE_EXECUTION.TRD_APRVL_FL != '')  and TRADE_EXECUTION.TRD_APRVL_FL not in ('Y','N')','LOV CHK','2016-07-13');</v>
      </c>
      <c r="U23" s="47" t="str">
        <f t="shared" si="3"/>
        <v>APP_AMLMKTE_L1~DQ_LOV_TRADE_EXECUTION_5~TRADE_EXECUTION.TRD_APRVL_FL~L1_AMLMKT_MDWE~TRADE_EXECUTION~TRD_APRVL_FL~5~select 'DQ_LOV_TRADE_EXECUTION_5','TRADE_EXECUTION.ETL_FILEID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pk8,TRADE_EXECUTION.TRD_APRVL_FL errcol   from TRADE_EXECUTION where (TRADE_EXECUTION.TRD_APRVL_FL is  not null or TRADE_EXECUTION.TRD_APRVL_FL != '')  and TRADE_EXECUTION.TRD_APRVL_FL not in ('Y','N')~LOV CHK~2016-07-13</v>
      </c>
    </row>
    <row r="24" spans="1:21" x14ac:dyDescent="0.2">
      <c r="A24" s="8" t="s">
        <v>29</v>
      </c>
      <c r="B24" s="8" t="s">
        <v>96</v>
      </c>
      <c r="C24" s="8" t="s">
        <v>506</v>
      </c>
      <c r="D24" s="20" t="str">
        <f t="shared" si="0"/>
        <v>TRADE_EXECUTION.TRADE_BUYER_TYPE_CD</v>
      </c>
      <c r="E24" s="8" t="s">
        <v>170</v>
      </c>
      <c r="F24" s="14" t="s">
        <v>106</v>
      </c>
      <c r="G24" s="9" t="s">
        <v>34</v>
      </c>
      <c r="H24" s="9" t="s">
        <v>35</v>
      </c>
      <c r="I24" s="106" t="s">
        <v>171</v>
      </c>
      <c r="J24" s="8" t="s">
        <v>98</v>
      </c>
      <c r="K24" s="30"/>
      <c r="L24" s="30"/>
      <c r="M24" s="30"/>
      <c r="N24" s="30"/>
      <c r="O24" s="96" t="s">
        <v>107</v>
      </c>
      <c r="P24" s="17" t="s">
        <v>3</v>
      </c>
      <c r="Q24" s="46" t="s">
        <v>169</v>
      </c>
      <c r="R24" s="46" t="s">
        <v>38</v>
      </c>
      <c r="S24" s="17" t="str">
        <f t="shared" si="1"/>
        <v>select 'DQ_LOV_TRADE_EXECUTION_6','TRADE_EXECUTION.ETL_FILEID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pk8,TRADE_EXECUTION.TRADE_BUYER_TYPE_CD errcol   from TRADE_EXECUTION where (TRADE_EXECUTION.TRADE_BUYER_TYPE_CD is  not null or TRADE_EXECUTION.TRADE_BUYER_TYPE_CD != '')  and TRADE_EXECUTION.TRADE_BUYER_TYPE_CD not in ('CI','CB','IA','EC','FP','FO','FA','FE','MM','MP','RB','IB','SI','CN','XC','XS','AX','XB','DC','IS')</v>
      </c>
      <c r="T24" s="47" t="str">
        <f t="shared" si="4"/>
        <v>insert into dq_check_master (DQ_APP_NAME,DQ_CHECK_ID,DQ_CHECK_DESC,DQ_SRC_SCHEMA,,DQ_SRC_TBL,DQ_SRC_COL,DQ_THRESHOLD_PER,DQ_DETL_SQL,DQ_CHK_TYPE,dq_chk_created_dt)values('APP_AMLMKTE_L1','DQ_LOV_TRADE_EXECUTION_6','TRADE_EXECUTION.TRADE_BUYER_TYPE_CD','L1_AMLMKT_MDWE','TRADE_EXECUTION','TRADE_BUYER_TYPE_CD',5,'select 'DQ_LOV_TRADE_EXECUTION_6','TRADE_EXECUTION.ETL_FILEID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pk8,TRADE_EXECUTION.TRADE_BUYER_TYPE_CD errcol   from TRADE_EXECUTION where (TRADE_EXECUTION.TRADE_BUYER_TYPE_CD is  not null or TRADE_EXECUTION.TRADE_BUYER_TYPE_CD != '')  and TRADE_EXECUTION.TRADE_BUYER_TYPE_CD not in ('CI','CB','IA','EC','FP','FO','FA','FE','MM','MP','RB','IB','SI','CN','XC','XS','AX','XB','DC','IS')','LOV CHK','2016-07-13');</v>
      </c>
      <c r="U24" s="47" t="str">
        <f t="shared" si="3"/>
        <v>APP_AMLMKTE_L1~DQ_LOV_TRADE_EXECUTION_6~TRADE_EXECUTION.TRADE_BUYER_TYPE_CD~L1_AMLMKT_MDWE~TRADE_EXECUTION~TRADE_BUYER_TYPE_CD~5~select 'DQ_LOV_TRADE_EXECUTION_6','TRADE_EXECUTION.ETL_FILEID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pk8,TRADE_EXECUTION.TRADE_BUYER_TYPE_CD errcol   from TRADE_EXECUTION where (TRADE_EXECUTION.TRADE_BUYER_TYPE_CD is  not null or TRADE_EXECUTION.TRADE_BUYER_TYPE_CD != '')  and TRADE_EXECUTION.TRADE_BUYER_TYPE_CD not in ('CI','CB','IA','EC','FP','FO','FA','FE','MM','MP','RB','IB','SI','CN','XC','XS','AX','XB','DC','IS')~LOV CHK~2016-07-13</v>
      </c>
    </row>
    <row r="25" spans="1:21" x14ac:dyDescent="0.2">
      <c r="A25" s="8" t="s">
        <v>29</v>
      </c>
      <c r="B25" s="8" t="s">
        <v>96</v>
      </c>
      <c r="C25" s="8" t="s">
        <v>507</v>
      </c>
      <c r="D25" s="20" t="str">
        <f t="shared" si="0"/>
        <v>TRADE_EXECUTION.TRADE_SELLR_TYPE_CD</v>
      </c>
      <c r="E25" s="8" t="s">
        <v>170</v>
      </c>
      <c r="F25" s="14" t="s">
        <v>108</v>
      </c>
      <c r="G25" s="9" t="s">
        <v>34</v>
      </c>
      <c r="H25" s="9" t="s">
        <v>35</v>
      </c>
      <c r="I25" s="106" t="s">
        <v>171</v>
      </c>
      <c r="J25" s="8" t="s">
        <v>98</v>
      </c>
      <c r="K25" s="30"/>
      <c r="L25" s="30"/>
      <c r="M25" s="30"/>
      <c r="N25" s="30"/>
      <c r="O25" s="96" t="s">
        <v>107</v>
      </c>
      <c r="P25" s="17" t="s">
        <v>3</v>
      </c>
      <c r="Q25" s="46" t="s">
        <v>169</v>
      </c>
      <c r="R25" s="46" t="s">
        <v>38</v>
      </c>
      <c r="S25" s="17" t="str">
        <f t="shared" si="1"/>
        <v>select 'DQ_LOV_TRADE_EXECUTION_7','TRADE_EXECUTION.ETL_FILEID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pk8,TRADE_EXECUTION.TRADE_SELLR_TYPE_CD errcol   from TRADE_EXECUTION where (TRADE_EXECUTION.TRADE_SELLR_TYPE_CD is  not null or TRADE_EXECUTION.TRADE_SELLR_TYPE_CD != '')  and TRADE_EXECUTION.TRADE_SELLR_TYPE_CD not in ('CI','CB','IA','EC','FP','FO','FA','FE','MM','MP','RB','IB','SI','CN','XC','XS','AX','XB','DC','IS')</v>
      </c>
      <c r="T25" s="47" t="str">
        <f t="shared" si="4"/>
        <v>insert into dq_check_master (DQ_APP_NAME,DQ_CHECK_ID,DQ_CHECK_DESC,DQ_SRC_SCHEMA,,DQ_SRC_TBL,DQ_SRC_COL,DQ_THRESHOLD_PER,DQ_DETL_SQL,DQ_CHK_TYPE,dq_chk_created_dt)values('APP_AMLMKTE_L1','DQ_LOV_TRADE_EXECUTION_7','TRADE_EXECUTION.TRADE_SELLR_TYPE_CD','L1_AMLMKT_MDWE','TRADE_EXECUTION','TRADE_SELLR_TYPE_CD',5,'select 'DQ_LOV_TRADE_EXECUTION_7','TRADE_EXECUTION.ETL_FILEID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pk8,TRADE_EXECUTION.TRADE_SELLR_TYPE_CD errcol   from TRADE_EXECUTION where (TRADE_EXECUTION.TRADE_SELLR_TYPE_CD is  not null or TRADE_EXECUTION.TRADE_SELLR_TYPE_CD != '')  and TRADE_EXECUTION.TRADE_SELLR_TYPE_CD not in ('CI','CB','IA','EC','FP','FO','FA','FE','MM','MP','RB','IB','SI','CN','XC','XS','AX','XB','DC','IS')','LOV CHK','2016-07-13');</v>
      </c>
      <c r="U25" s="47" t="str">
        <f t="shared" si="3"/>
        <v>APP_AMLMKTE_L1~DQ_LOV_TRADE_EXECUTION_7~TRADE_EXECUTION.TRADE_SELLR_TYPE_CD~L1_AMLMKT_MDWE~TRADE_EXECUTION~TRADE_SELLR_TYPE_CD~5~select 'DQ_LOV_TRADE_EXECUTION_7','TRADE_EXECUTION.ETL_FILEID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pk8,TRADE_EXECUTION.TRADE_SELLR_TYPE_CD errcol   from TRADE_EXECUTION where (TRADE_EXECUTION.TRADE_SELLR_TYPE_CD is  not null or TRADE_EXECUTION.TRADE_SELLR_TYPE_CD != '')  and TRADE_EXECUTION.TRADE_SELLR_TYPE_CD not in ('CI','CB','IA','EC','FP','FO','FA','FE','MM','MP','RB','IB','SI','CN','XC','XS','AX','XB','DC','IS')~LOV CHK~2016-07-13</v>
      </c>
    </row>
    <row r="26" spans="1:21" x14ac:dyDescent="0.2">
      <c r="A26" s="8" t="s">
        <v>29</v>
      </c>
      <c r="B26" s="8" t="s">
        <v>96</v>
      </c>
      <c r="C26" s="8" t="s">
        <v>508</v>
      </c>
      <c r="D26" s="20" t="str">
        <f t="shared" si="0"/>
        <v>TRADE_EXECUTION.PROD_CTGRY_CD</v>
      </c>
      <c r="E26" s="8" t="s">
        <v>170</v>
      </c>
      <c r="F26" s="14" t="s">
        <v>109</v>
      </c>
      <c r="G26" s="9" t="s">
        <v>34</v>
      </c>
      <c r="H26" s="9" t="s">
        <v>35</v>
      </c>
      <c r="I26" s="106" t="s">
        <v>171</v>
      </c>
      <c r="J26" s="8" t="s">
        <v>98</v>
      </c>
      <c r="K26" s="30"/>
      <c r="L26" s="30"/>
      <c r="M26" s="30"/>
      <c r="N26" s="30"/>
      <c r="O26" s="96" t="s">
        <v>110</v>
      </c>
      <c r="P26" s="17" t="s">
        <v>3</v>
      </c>
      <c r="Q26" s="46" t="s">
        <v>169</v>
      </c>
      <c r="R26" s="46" t="s">
        <v>38</v>
      </c>
      <c r="S26" s="17" t="str">
        <f t="shared" si="1"/>
        <v>select 'DQ_LOV_TRADE_EXECUTION_8','TRADE_EXECUTION.ETL_FILEID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pk8,TRADE_EXECUTION.PROD_CTGRY_CD errcol   from TRADE_EXECUTION where (TRADE_EXECUTION.PROD_CTGRY_CD is  not null or TRADE_EXECUTION.PROD_CTGRY_CD != '')  and TRADE_EXECUTION.PROD_CTGRY_CD not in ('EQT','FI','CFI','OPT','FUT','FX','MF','COM','ETF','MM','PRE','CONV','SWAP','OTH','INF')</v>
      </c>
      <c r="T26" s="47" t="str">
        <f t="shared" si="4"/>
        <v>insert into dq_check_master (DQ_APP_NAME,DQ_CHECK_ID,DQ_CHECK_DESC,DQ_SRC_SCHEMA,,DQ_SRC_TBL,DQ_SRC_COL,DQ_THRESHOLD_PER,DQ_DETL_SQL,DQ_CHK_TYPE,dq_chk_created_dt)values('APP_AMLMKTE_L1','DQ_LOV_TRADE_EXECUTION_8','TRADE_EXECUTION.PROD_CTGRY_CD','L1_AMLMKT_MDWE','TRADE_EXECUTION','PROD_CTGRY_CD',5,'select 'DQ_LOV_TRADE_EXECUTION_8','TRADE_EXECUTION.ETL_FILEID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pk8,TRADE_EXECUTION.PROD_CTGRY_CD errcol   from TRADE_EXECUTION where (TRADE_EXECUTION.PROD_CTGRY_CD is  not null or TRADE_EXECUTION.PROD_CTGRY_CD != '')  and TRADE_EXECUTION.PROD_CTGRY_CD not in ('EQT','FI','CFI','OPT','FUT','FX','MF','COM','ETF','MM','PRE','CONV','SWAP','OTH','INF')','LOV CHK','2016-07-13');</v>
      </c>
      <c r="U26" s="47" t="str">
        <f t="shared" si="3"/>
        <v>APP_AMLMKTE_L1~DQ_LOV_TRADE_EXECUTION_8~TRADE_EXECUTION.PROD_CTGRY_CD~L1_AMLMKT_MDWE~TRADE_EXECUTION~PROD_CTGRY_CD~5~select 'DQ_LOV_TRADE_EXECUTION_8','TRADE_EXECUTION.ETL_FILEID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pk8,TRADE_EXECUTION.PROD_CTGRY_CD errcol   from TRADE_EXECUTION where (TRADE_EXECUTION.PROD_CTGRY_CD is  not null or TRADE_EXECUTION.PROD_CTGRY_CD != '')  and TRADE_EXECUTION.PROD_CTGRY_CD not in ('EQT','FI','CFI','OPT','FUT','FX','MF','COM','ETF','MM','PRE','CONV','SWAP','OTH','INF')~LOV CHK~2016-07-13</v>
      </c>
    </row>
    <row r="27" spans="1:21" x14ac:dyDescent="0.2">
      <c r="A27" s="8" t="s">
        <v>29</v>
      </c>
      <c r="B27" s="8" t="s">
        <v>96</v>
      </c>
      <c r="C27" s="8" t="s">
        <v>509</v>
      </c>
      <c r="D27" s="20" t="str">
        <f t="shared" si="0"/>
        <v>TRADE_EXECUTION.RSKLS_PRNPL_FL</v>
      </c>
      <c r="E27" s="8" t="s">
        <v>170</v>
      </c>
      <c r="F27" s="14" t="s">
        <v>111</v>
      </c>
      <c r="G27" s="9" t="s">
        <v>34</v>
      </c>
      <c r="H27" s="9" t="s">
        <v>35</v>
      </c>
      <c r="I27" s="106" t="s">
        <v>171</v>
      </c>
      <c r="J27" s="8" t="s">
        <v>98</v>
      </c>
      <c r="K27" s="30"/>
      <c r="L27" s="30"/>
      <c r="M27" s="30"/>
      <c r="N27" s="30"/>
      <c r="O27" s="95" t="s">
        <v>103</v>
      </c>
      <c r="P27" s="17" t="s">
        <v>3</v>
      </c>
      <c r="Q27" s="46" t="s">
        <v>169</v>
      </c>
      <c r="R27" s="46" t="s">
        <v>38</v>
      </c>
      <c r="S27" s="17" t="str">
        <f t="shared" si="1"/>
        <v>select 'DQ_LOV_TRADE_EXECUTION_9','TRADE_EXECUTION.ETL_FILEID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pk8,TRADE_EXECUTION.RSKLS_PRNPL_FL errcol   from TRADE_EXECUTION where (TRADE_EXECUTION.RSKLS_PRNPL_FL is  not null or TRADE_EXECUTION.RSKLS_PRNPL_FL != '')  and TRADE_EXECUTION.RSKLS_PRNPL_FL not in ('Y','N')</v>
      </c>
      <c r="T27" s="47" t="str">
        <f t="shared" si="4"/>
        <v>insert into dq_check_master (DQ_APP_NAME,DQ_CHECK_ID,DQ_CHECK_DESC,DQ_SRC_SCHEMA,,DQ_SRC_TBL,DQ_SRC_COL,DQ_THRESHOLD_PER,DQ_DETL_SQL,DQ_CHK_TYPE,dq_chk_created_dt)values('APP_AMLMKTE_L1','DQ_LOV_TRADE_EXECUTION_9','TRADE_EXECUTION.RSKLS_PRNPL_FL','L1_AMLMKT_MDWE','TRADE_EXECUTION','RSKLS_PRNPL_FL',5,'select 'DQ_LOV_TRADE_EXECUTION_9','TRADE_EXECUTION.ETL_FILEID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pk8,TRADE_EXECUTION.RSKLS_PRNPL_FL errcol   from TRADE_EXECUTION where (TRADE_EXECUTION.RSKLS_PRNPL_FL is  not null or TRADE_EXECUTION.RSKLS_PRNPL_FL != '')  and TRADE_EXECUTION.RSKLS_PRNPL_FL not in ('Y','N')','LOV CHK','2016-07-13');</v>
      </c>
      <c r="U27" s="47" t="str">
        <f t="shared" si="3"/>
        <v>APP_AMLMKTE_L1~DQ_LOV_TRADE_EXECUTION_9~TRADE_EXECUTION.RSKLS_PRNPL_FL~L1_AMLMKT_MDWE~TRADE_EXECUTION~RSKLS_PRNPL_FL~5~select 'DQ_LOV_TRADE_EXECUTION_9','TRADE_EXECUTION.ETL_FILEID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pk8,TRADE_EXECUTION.RSKLS_PRNPL_FL errcol   from TRADE_EXECUTION where (TRADE_EXECUTION.RSKLS_PRNPL_FL is  not null or TRADE_EXECUTION.RSKLS_PRNPL_FL != '')  and TRADE_EXECUTION.RSKLS_PRNPL_FL not in ('Y','N')~LOV CHK~2016-07-13</v>
      </c>
    </row>
    <row r="28" spans="1:21" x14ac:dyDescent="0.2">
      <c r="A28" s="8" t="s">
        <v>29</v>
      </c>
      <c r="B28" s="8" t="s">
        <v>96</v>
      </c>
      <c r="C28" s="8" t="s">
        <v>510</v>
      </c>
      <c r="D28" s="20" t="str">
        <f t="shared" si="0"/>
        <v>TRADE_EXECUTION.NON_STD_STLMT_FL</v>
      </c>
      <c r="E28" s="8" t="s">
        <v>170</v>
      </c>
      <c r="F28" s="14" t="s">
        <v>112</v>
      </c>
      <c r="G28" s="9" t="s">
        <v>34</v>
      </c>
      <c r="H28" s="9" t="s">
        <v>35</v>
      </c>
      <c r="I28" s="106" t="s">
        <v>171</v>
      </c>
      <c r="J28" s="8" t="s">
        <v>98</v>
      </c>
      <c r="K28" s="30"/>
      <c r="L28" s="30"/>
      <c r="M28" s="30"/>
      <c r="N28" s="30"/>
      <c r="O28" s="95" t="s">
        <v>103</v>
      </c>
      <c r="P28" s="17" t="s">
        <v>3</v>
      </c>
      <c r="Q28" s="46" t="s">
        <v>169</v>
      </c>
      <c r="R28" s="46" t="s">
        <v>38</v>
      </c>
      <c r="S28" s="17" t="str">
        <f t="shared" si="1"/>
        <v>select 'DQ_LOV_TRADE_EXECUTION_10','TRADE_EXECUTION.ETL_FILEID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pk8,TRADE_EXECUTION.NON_STD_STLMT_FL errcol   from TRADE_EXECUTION where (TRADE_EXECUTION.NON_STD_STLMT_FL is  not null or TRADE_EXECUTION.NON_STD_STLMT_FL != '')  and TRADE_EXECUTION.NON_STD_STLMT_FL not in ('Y','N')</v>
      </c>
      <c r="T28" s="47" t="str">
        <f t="shared" si="4"/>
        <v>insert into dq_check_master (DQ_APP_NAME,DQ_CHECK_ID,DQ_CHECK_DESC,DQ_SRC_SCHEMA,,DQ_SRC_TBL,DQ_SRC_COL,DQ_THRESHOLD_PER,DQ_DETL_SQL,DQ_CHK_TYPE,dq_chk_created_dt)values('APP_AMLMKTE_L1','DQ_LOV_TRADE_EXECUTION_10','TRADE_EXECUTION.NON_STD_STLMT_FL','L1_AMLMKT_MDWE','TRADE_EXECUTION','NON_STD_STLMT_FL',5,'select 'DQ_LOV_TRADE_EXECUTION_10','TRADE_EXECUTION.ETL_FILEID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pk8,TRADE_EXECUTION.NON_STD_STLMT_FL errcol   from TRADE_EXECUTION where (TRADE_EXECUTION.NON_STD_STLMT_FL is  not null or TRADE_EXECUTION.NON_STD_STLMT_FL != '')  and TRADE_EXECUTION.NON_STD_STLMT_FL not in ('Y','N')','LOV CHK','2016-07-13');</v>
      </c>
      <c r="U28" s="47" t="str">
        <f t="shared" si="3"/>
        <v>APP_AMLMKTE_L1~DQ_LOV_TRADE_EXECUTION_10~TRADE_EXECUTION.NON_STD_STLMT_FL~L1_AMLMKT_MDWE~TRADE_EXECUTION~NON_STD_STLMT_FL~5~select 'DQ_LOV_TRADE_EXECUTION_10','TRADE_EXECUTION.ETL_FILEID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pk8,TRADE_EXECUTION.NON_STD_STLMT_FL errcol   from TRADE_EXECUTION where (TRADE_EXECUTION.NON_STD_STLMT_FL is  not null or TRADE_EXECUTION.NON_STD_STLMT_FL != '')  and TRADE_EXECUTION.NON_STD_STLMT_FL not in ('Y','N')~LOV CHK~2016-07-13</v>
      </c>
    </row>
    <row r="29" spans="1:21" x14ac:dyDescent="0.2">
      <c r="A29" s="8" t="s">
        <v>29</v>
      </c>
      <c r="B29" s="8" t="s">
        <v>96</v>
      </c>
      <c r="C29" s="8" t="s">
        <v>511</v>
      </c>
      <c r="D29" s="20" t="str">
        <f t="shared" si="0"/>
        <v>TRADE_EXECUTION.PGRM_TRDNG_FL</v>
      </c>
      <c r="E29" s="8" t="s">
        <v>170</v>
      </c>
      <c r="F29" s="14" t="s">
        <v>113</v>
      </c>
      <c r="G29" s="9" t="s">
        <v>34</v>
      </c>
      <c r="H29" s="9" t="s">
        <v>35</v>
      </c>
      <c r="I29" s="106" t="s">
        <v>171</v>
      </c>
      <c r="J29" s="8" t="s">
        <v>98</v>
      </c>
      <c r="K29" s="30"/>
      <c r="L29" s="30"/>
      <c r="M29" s="30"/>
      <c r="N29" s="30"/>
      <c r="O29" s="95" t="s">
        <v>103</v>
      </c>
      <c r="P29" s="17" t="s">
        <v>3</v>
      </c>
      <c r="Q29" s="46" t="s">
        <v>169</v>
      </c>
      <c r="R29" s="46" t="s">
        <v>38</v>
      </c>
      <c r="S29" s="17" t="str">
        <f t="shared" si="1"/>
        <v>select 'DQ_LOV_TRADE_EXECUTION_11','TRADE_EXECUTION.ETL_FILEID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pk8,TRADE_EXECUTION.PGRM_TRDNG_FL errcol   from TRADE_EXECUTION where (TRADE_EXECUTION.PGRM_TRDNG_FL is  not null or TRADE_EXECUTION.PGRM_TRDNG_FL != '')  and TRADE_EXECUTION.PGRM_TRDNG_FL not in ('Y','N')</v>
      </c>
      <c r="T29" s="47" t="str">
        <f t="shared" si="4"/>
        <v>insert into dq_check_master (DQ_APP_NAME,DQ_CHECK_ID,DQ_CHECK_DESC,DQ_SRC_SCHEMA,,DQ_SRC_TBL,DQ_SRC_COL,DQ_THRESHOLD_PER,DQ_DETL_SQL,DQ_CHK_TYPE,dq_chk_created_dt)values('APP_AMLMKTE_L1','DQ_LOV_TRADE_EXECUTION_11','TRADE_EXECUTION.PGRM_TRDNG_FL','L1_AMLMKT_MDWE','TRADE_EXECUTION','PGRM_TRDNG_FL',5,'select 'DQ_LOV_TRADE_EXECUTION_11','TRADE_EXECUTION.ETL_FILEID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pk8,TRADE_EXECUTION.PGRM_TRDNG_FL errcol   from TRADE_EXECUTION where (TRADE_EXECUTION.PGRM_TRDNG_FL is  not null or TRADE_EXECUTION.PGRM_TRDNG_FL != '')  and TRADE_EXECUTION.PGRM_TRDNG_FL not in ('Y','N')','LOV CHK','2016-07-13');</v>
      </c>
      <c r="U29" s="47" t="str">
        <f t="shared" si="3"/>
        <v>APP_AMLMKTE_L1~DQ_LOV_TRADE_EXECUTION_11~TRADE_EXECUTION.PGRM_TRDNG_FL~L1_AMLMKT_MDWE~TRADE_EXECUTION~PGRM_TRDNG_FL~5~select 'DQ_LOV_TRADE_EXECUTION_11','TRADE_EXECUTION.ETL_FILEID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pk8,TRADE_EXECUTION.PGRM_TRDNG_FL errcol   from TRADE_EXECUTION where (TRADE_EXECUTION.PGRM_TRDNG_FL is  not null or TRADE_EXECUTION.PGRM_TRDNG_FL != '')  and TRADE_EXECUTION.PGRM_TRDNG_FL not in ('Y','N')~LOV CHK~2016-07-13</v>
      </c>
    </row>
    <row r="30" spans="1:21" x14ac:dyDescent="0.2">
      <c r="A30" s="8" t="s">
        <v>29</v>
      </c>
      <c r="B30" s="8" t="s">
        <v>96</v>
      </c>
      <c r="C30" s="8" t="s">
        <v>512</v>
      </c>
      <c r="D30" s="20" t="str">
        <f t="shared" si="0"/>
        <v>TRADE_EXECUTION.SCNDRY_TRADE_FL</v>
      </c>
      <c r="E30" s="8" t="s">
        <v>170</v>
      </c>
      <c r="F30" s="14" t="s">
        <v>114</v>
      </c>
      <c r="G30" s="9" t="s">
        <v>34</v>
      </c>
      <c r="H30" s="9" t="s">
        <v>35</v>
      </c>
      <c r="I30" s="106" t="s">
        <v>171</v>
      </c>
      <c r="J30" s="8" t="s">
        <v>98</v>
      </c>
      <c r="K30" s="30"/>
      <c r="L30" s="30"/>
      <c r="M30" s="30"/>
      <c r="N30" s="30"/>
      <c r="O30" s="95" t="s">
        <v>103</v>
      </c>
      <c r="P30" s="17" t="s">
        <v>3</v>
      </c>
      <c r="Q30" s="46" t="s">
        <v>169</v>
      </c>
      <c r="R30" s="46" t="s">
        <v>38</v>
      </c>
      <c r="S30" s="17" t="str">
        <f t="shared" si="1"/>
        <v>select 'DQ_LOV_TRADE_EXECUTION_12','TRADE_EXECUTION.ETL_FILEID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pk8,TRADE_EXECUTION.SCNDRY_TRADE_FL errcol   from TRADE_EXECUTION where (TRADE_EXECUTION.SCNDRY_TRADE_FL is  not null or TRADE_EXECUTION.SCNDRY_TRADE_FL != '')  and TRADE_EXECUTION.SCNDRY_TRADE_FL not in ('Y','N')</v>
      </c>
      <c r="T30" s="47" t="str">
        <f t="shared" si="4"/>
        <v>insert into dq_check_master (DQ_APP_NAME,DQ_CHECK_ID,DQ_CHECK_DESC,DQ_SRC_SCHEMA,,DQ_SRC_TBL,DQ_SRC_COL,DQ_THRESHOLD_PER,DQ_DETL_SQL,DQ_CHK_TYPE,dq_chk_created_dt)values('APP_AMLMKTE_L1','DQ_LOV_TRADE_EXECUTION_12','TRADE_EXECUTION.SCNDRY_TRADE_FL','L1_AMLMKT_MDWE','TRADE_EXECUTION','SCNDRY_TRADE_FL',5,'select 'DQ_LOV_TRADE_EXECUTION_12','TRADE_EXECUTION.ETL_FILEID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pk8,TRADE_EXECUTION.SCNDRY_TRADE_FL errcol   from TRADE_EXECUTION where (TRADE_EXECUTION.SCNDRY_TRADE_FL is  not null or TRADE_EXECUTION.SCNDRY_TRADE_FL != '')  and TRADE_EXECUTION.SCNDRY_TRADE_FL not in ('Y','N')','LOV CHK','2016-07-13');</v>
      </c>
      <c r="U30" s="47" t="str">
        <f t="shared" si="3"/>
        <v>APP_AMLMKTE_L1~DQ_LOV_TRADE_EXECUTION_12~TRADE_EXECUTION.SCNDRY_TRADE_FL~L1_AMLMKT_MDWE~TRADE_EXECUTION~SCNDRY_TRADE_FL~5~select 'DQ_LOV_TRADE_EXECUTION_12','TRADE_EXECUTION.ETL_FILEID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pk8,TRADE_EXECUTION.SCNDRY_TRADE_FL errcol   from TRADE_EXECUTION where (TRADE_EXECUTION.SCNDRY_TRADE_FL is  not null or TRADE_EXECUTION.SCNDRY_TRADE_FL != '')  and TRADE_EXECUTION.SCNDRY_TRADE_FL not in ('Y','N')~LOV CHK~2016-07-13</v>
      </c>
    </row>
    <row r="31" spans="1:21" x14ac:dyDescent="0.2">
      <c r="A31" s="8" t="s">
        <v>29</v>
      </c>
      <c r="B31" s="8" t="s">
        <v>96</v>
      </c>
      <c r="C31" s="8" t="s">
        <v>513</v>
      </c>
      <c r="D31" s="20" t="str">
        <f t="shared" si="0"/>
        <v>TRADE_EXECUTION.SYNDCT_TRADE_FL</v>
      </c>
      <c r="E31" s="8" t="s">
        <v>170</v>
      </c>
      <c r="F31" s="14" t="s">
        <v>115</v>
      </c>
      <c r="G31" s="9" t="s">
        <v>34</v>
      </c>
      <c r="H31" s="9" t="s">
        <v>35</v>
      </c>
      <c r="I31" s="106" t="s">
        <v>171</v>
      </c>
      <c r="J31" s="8" t="s">
        <v>98</v>
      </c>
      <c r="K31" s="30"/>
      <c r="L31" s="30"/>
      <c r="M31" s="30"/>
      <c r="N31" s="30"/>
      <c r="O31" s="95" t="s">
        <v>103</v>
      </c>
      <c r="P31" s="17" t="s">
        <v>3</v>
      </c>
      <c r="Q31" s="46" t="s">
        <v>169</v>
      </c>
      <c r="R31" s="46" t="s">
        <v>38</v>
      </c>
      <c r="S31" s="17" t="str">
        <f t="shared" si="1"/>
        <v>select 'DQ_LOV_TRADE_EXECUTION_13','TRADE_EXECUTION.ETL_FILEID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pk8,TRADE_EXECUTION.SYNDCT_TRADE_FL errcol   from TRADE_EXECUTION where (TRADE_EXECUTION.SYNDCT_TRADE_FL is  not null or TRADE_EXECUTION.SYNDCT_TRADE_FL != '')  and TRADE_EXECUTION.SYNDCT_TRADE_FL not in ('Y','N')</v>
      </c>
      <c r="T31" s="47" t="str">
        <f t="shared" si="4"/>
        <v>insert into dq_check_master (DQ_APP_NAME,DQ_CHECK_ID,DQ_CHECK_DESC,DQ_SRC_SCHEMA,,DQ_SRC_TBL,DQ_SRC_COL,DQ_THRESHOLD_PER,DQ_DETL_SQL,DQ_CHK_TYPE,dq_chk_created_dt)values('APP_AMLMKTE_L1','DQ_LOV_TRADE_EXECUTION_13','TRADE_EXECUTION.SYNDCT_TRADE_FL','L1_AMLMKT_MDWE','TRADE_EXECUTION','SYNDCT_TRADE_FL',5,'select 'DQ_LOV_TRADE_EXECUTION_13','TRADE_EXECUTION.ETL_FILEID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pk8,TRADE_EXECUTION.SYNDCT_TRADE_FL errcol   from TRADE_EXECUTION where (TRADE_EXECUTION.SYNDCT_TRADE_FL is  not null or TRADE_EXECUTION.SYNDCT_TRADE_FL != '')  and TRADE_EXECUTION.SYNDCT_TRADE_FL not in ('Y','N')','LOV CHK','2016-07-13');</v>
      </c>
      <c r="U31" s="47" t="str">
        <f t="shared" si="3"/>
        <v>APP_AMLMKTE_L1~DQ_LOV_TRADE_EXECUTION_13~TRADE_EXECUTION.SYNDCT_TRADE_FL~L1_AMLMKT_MDWE~TRADE_EXECUTION~SYNDCT_TRADE_FL~5~select 'DQ_LOV_TRADE_EXECUTION_13','TRADE_EXECUTION.ETL_FILEID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pk8,TRADE_EXECUTION.SYNDCT_TRADE_FL errcol   from TRADE_EXECUTION where (TRADE_EXECUTION.SYNDCT_TRADE_FL is  not null or TRADE_EXECUTION.SYNDCT_TRADE_FL != '')  and TRADE_EXECUTION.SYNDCT_TRADE_FL not in ('Y','N')~LOV CHK~2016-07-13</v>
      </c>
    </row>
    <row r="32" spans="1:21" x14ac:dyDescent="0.2">
      <c r="A32" s="8" t="s">
        <v>29</v>
      </c>
      <c r="B32" s="8" t="s">
        <v>96</v>
      </c>
      <c r="C32" s="8" t="s">
        <v>514</v>
      </c>
      <c r="D32" s="20" t="str">
        <f t="shared" si="0"/>
        <v>TRADE_EXECUTION.EXTRL_NVSMT_TRADE_FL</v>
      </c>
      <c r="E32" s="8" t="s">
        <v>170</v>
      </c>
      <c r="F32" s="14" t="s">
        <v>116</v>
      </c>
      <c r="G32" s="9" t="s">
        <v>34</v>
      </c>
      <c r="H32" s="9" t="s">
        <v>35</v>
      </c>
      <c r="I32" s="106" t="s">
        <v>171</v>
      </c>
      <c r="J32" s="8" t="s">
        <v>98</v>
      </c>
      <c r="K32" s="30"/>
      <c r="L32" s="30"/>
      <c r="M32" s="30"/>
      <c r="N32" s="30"/>
      <c r="O32" s="95" t="s">
        <v>103</v>
      </c>
      <c r="P32" s="17" t="s">
        <v>3</v>
      </c>
      <c r="Q32" s="46" t="s">
        <v>169</v>
      </c>
      <c r="R32" s="46" t="s">
        <v>38</v>
      </c>
      <c r="S32" s="17" t="str">
        <f t="shared" si="1"/>
        <v>select 'DQ_LOV_TRADE_EXECUTION_14','TRADE_EXECUTION.ETL_FILEID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pk8,TRADE_EXECUTION.EXTRL_NVSMT_TRADE_FL errcol   from TRADE_EXECUTION where (TRADE_EXECUTION.EXTRL_NVSMT_TRADE_FL is  not null or TRADE_EXECUTION.EXTRL_NVSMT_TRADE_FL != '')  and TRADE_EXECUTION.EXTRL_NVSMT_TRADE_FL not in ('Y','N')</v>
      </c>
      <c r="T32" s="47" t="str">
        <f t="shared" si="4"/>
        <v>insert into dq_check_master (DQ_APP_NAME,DQ_CHECK_ID,DQ_CHECK_DESC,DQ_SRC_SCHEMA,,DQ_SRC_TBL,DQ_SRC_COL,DQ_THRESHOLD_PER,DQ_DETL_SQL,DQ_CHK_TYPE,dq_chk_created_dt)values('APP_AMLMKTE_L1','DQ_LOV_TRADE_EXECUTION_14','TRADE_EXECUTION.EXTRL_NVSMT_TRADE_FL','L1_AMLMKT_MDWE','TRADE_EXECUTION','EXTRL_NVSMT_TRADE_FL',5,'select 'DQ_LOV_TRADE_EXECUTION_14','TRADE_EXECUTION.ETL_FILEID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pk8,TRADE_EXECUTION.EXTRL_NVSMT_TRADE_FL errcol   from TRADE_EXECUTION where (TRADE_EXECUTION.EXTRL_NVSMT_TRADE_FL is  not null or TRADE_EXECUTION.EXTRL_NVSMT_TRADE_FL != '')  and TRADE_EXECUTION.EXTRL_NVSMT_TRADE_FL not in ('Y','N')','LOV CHK','2016-07-13');</v>
      </c>
      <c r="U32" s="47" t="str">
        <f t="shared" si="3"/>
        <v>APP_AMLMKTE_L1~DQ_LOV_TRADE_EXECUTION_14~TRADE_EXECUTION.EXTRL_NVSMT_TRADE_FL~L1_AMLMKT_MDWE~TRADE_EXECUTION~EXTRL_NVSMT_TRADE_FL~5~select 'DQ_LOV_TRADE_EXECUTION_14','TRADE_EXECUTION.ETL_FILEID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pk8,TRADE_EXECUTION.EXTRL_NVSMT_TRADE_FL errcol   from TRADE_EXECUTION where (TRADE_EXECUTION.EXTRL_NVSMT_TRADE_FL is  not null or TRADE_EXECUTION.EXTRL_NVSMT_TRADE_FL != '')  and TRADE_EXECUTION.EXTRL_NVSMT_TRADE_FL not in ('Y','N')~LOV CHK~2016-07-13</v>
      </c>
    </row>
    <row r="33" spans="1:21" s="111" customFormat="1" x14ac:dyDescent="0.2">
      <c r="A33" s="102" t="s">
        <v>29</v>
      </c>
      <c r="B33" s="102" t="s">
        <v>96</v>
      </c>
      <c r="C33" s="102" t="s">
        <v>515</v>
      </c>
      <c r="D33" s="117" t="str">
        <f t="shared" si="0"/>
        <v>TRADE_EXECUTION.BUS_DMN_LIST_TX</v>
      </c>
      <c r="E33" s="102" t="s">
        <v>170</v>
      </c>
      <c r="F33" s="117" t="s">
        <v>117</v>
      </c>
      <c r="G33" s="105" t="s">
        <v>34</v>
      </c>
      <c r="H33" s="105" t="s">
        <v>35</v>
      </c>
      <c r="I33" s="106" t="s">
        <v>171</v>
      </c>
      <c r="J33" s="102" t="s">
        <v>98</v>
      </c>
      <c r="K33" s="105"/>
      <c r="L33" s="105"/>
      <c r="M33" s="105"/>
      <c r="N33" s="105"/>
      <c r="O33" s="119" t="s">
        <v>118</v>
      </c>
      <c r="P33" s="108" t="s">
        <v>3</v>
      </c>
      <c r="Q33" s="109" t="s">
        <v>169</v>
      </c>
      <c r="R33" s="109" t="s">
        <v>38</v>
      </c>
      <c r="S33" s="108" t="str">
        <f t="shared" si="1"/>
        <v>select 'DQ_LOV_TRADE_EXECUTION_15','TRADE_EXECUTION.ETL_FILEID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pk8,TRADE_EXECUTION.BUS_DMN_LIST_TX errcol   from TRADE_EXECUTION where (TRADE_EXECUTION.BUS_DMN_LIST_TX is  not null or TRADE_EXECUTION.BUS_DMN_LIST_TX != '')  and TRADE_EXECUTION.BUS_DMN_LIST_TX not in ('b')</v>
      </c>
      <c r="T33" s="110" t="str">
        <f t="shared" si="4"/>
        <v>insert into dq_check_master (DQ_APP_NAME,DQ_CHECK_ID,DQ_CHECK_DESC,DQ_SRC_SCHEMA,,DQ_SRC_TBL,DQ_SRC_COL,DQ_THRESHOLD_PER,DQ_DETL_SQL,DQ_CHK_TYPE,dq_chk_created_dt)values('APP_AMLMKTE_L1','DQ_LOV_TRADE_EXECUTION_15','TRADE_EXECUTION.BUS_DMN_LIST_TX','L1_AMLMKT_MDWE','TRADE_EXECUTION','BUS_DMN_LIST_TX',5,'select 'DQ_LOV_TRADE_EXECUTION_15','TRADE_EXECUTION.ETL_FILEID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pk8,TRADE_EXECUTION.BUS_DMN_LIST_TX errcol   from TRADE_EXECUTION where (TRADE_EXECUTION.BUS_DMN_LIST_TX is  not null or TRADE_EXECUTION.BUS_DMN_LIST_TX != '')  and TRADE_EXECUTION.BUS_DMN_LIST_TX not in ('b')','LOV CHK','2016-07-13');</v>
      </c>
      <c r="U33" s="47" t="str">
        <f t="shared" si="3"/>
        <v>APP_AMLMKTE_L1~DQ_LOV_TRADE_EXECUTION_15~TRADE_EXECUTION.BUS_DMN_LIST_TX~L1_AMLMKT_MDWE~TRADE_EXECUTION~BUS_DMN_LIST_TX~5~select 'DQ_LOV_TRADE_EXECUTION_15','TRADE_EXECUTION.ETL_FILEID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pk8,TRADE_EXECUTION.BUS_DMN_LIST_TX errcol   from TRADE_EXECUTION where (TRADE_EXECUTION.BUS_DMN_LIST_TX is  not null or TRADE_EXECUTION.BUS_DMN_LIST_TX != '')  and TRADE_EXECUTION.BUS_DMN_LIST_TX not in ('b')~LOV CHK~2016-07-13</v>
      </c>
    </row>
    <row r="34" spans="1:21" x14ac:dyDescent="0.2">
      <c r="A34" s="8" t="s">
        <v>29</v>
      </c>
      <c r="B34" s="8" t="s">
        <v>96</v>
      </c>
      <c r="C34" s="20" t="s">
        <v>332</v>
      </c>
      <c r="D34" s="20" t="str">
        <f t="shared" si="0"/>
        <v>JOURNAL.MANTAS_TRXN_ASSET_CLASS_CD</v>
      </c>
      <c r="E34" s="20" t="s">
        <v>188</v>
      </c>
      <c r="F34" s="15" t="s">
        <v>191</v>
      </c>
      <c r="G34" s="9" t="s">
        <v>34</v>
      </c>
      <c r="H34" s="9" t="s">
        <v>35</v>
      </c>
      <c r="I34" s="106" t="s">
        <v>171</v>
      </c>
      <c r="J34" s="8" t="s">
        <v>189</v>
      </c>
      <c r="K34" s="30"/>
      <c r="L34" s="30"/>
      <c r="M34" s="30"/>
      <c r="N34" s="30"/>
      <c r="O34" s="96" t="s">
        <v>375</v>
      </c>
      <c r="P34" s="17" t="s">
        <v>3</v>
      </c>
      <c r="Q34" s="46" t="s">
        <v>169</v>
      </c>
      <c r="R34" s="46" t="s">
        <v>38</v>
      </c>
      <c r="S34" s="17" t="str">
        <f t="shared" si="1"/>
        <v>select 'DQ_LOV_MDW_JRL_1','JOURNAL.ETL_FILEID ,JOURNAL.ETL_BATCHID ,JOURNAL.part_key ,JOURNAL.BO_TRXN_INTRL_ID' pknames ,JOURNAL.ETL_FILEID pk1,JOURNAL.ETL_BATCHID PK2,JOURNAL.part_key pk3,JOURNAL.BO_TRXN_INTRL_ID pk4,'-' pk5,'-' pk6,'-' pk7,'-' pk8,JOURNAL.MANTAS_TRXN_ASSET_CLASS_CD errcol   from JOURNAL where (JOURNAL.MANTAS_TRXN_ASSET_CLASS_CD is  not null or JOURNAL.MANTAS_TRXN_ASSET_CLASS_CD != '')  and JOURNAL.MANTAS_TRXN_ASSET_CLASS_CD not in ('FUNDS','SECURITIES','COMMODITIES','PROPERTY')</v>
      </c>
      <c r="T34" s="47" t="str">
        <f t="shared" si="4"/>
        <v>insert into dq_check_master (DQ_APP_NAME,DQ_CHECK_ID,DQ_CHECK_DESC,DQ_SRC_SCHEMA,,DQ_SRC_TBL,DQ_SRC_COL,DQ_THRESHOLD_PER,DQ_DETL_SQL,DQ_CHK_TYPE,dq_chk_created_dt)values('APP_AMLMKTE_L1','DQ_LOV_MDW_JRL_1','JOURNAL.MANTAS_TRXN_ASSET_CLASS_CD','L1_AMLMKT_MDWE','JOURNAL','MANTAS_TRXN_ASSET_CLASS_CD',5,'select 'DQ_LOV_MDW_JRL_1','JOURNAL.ETL_FILEID ,JOURNAL.ETL_BATCHID ,JOURNAL.part_key ,JOURNAL.BO_TRXN_INTRL_ID' pknames ,JOURNAL.ETL_FILEID pk1,JOURNAL.ETL_BATCHID PK2,JOURNAL.part_key pk3,JOURNAL.BO_TRXN_INTRL_ID pk4,'-' pk5,'-' pk6,'-' pk7,'-' pk8,JOURNAL.MANTAS_TRXN_ASSET_CLASS_CD errcol   from JOURNAL where (JOURNAL.MANTAS_TRXN_ASSET_CLASS_CD is  not null or JOURNAL.MANTAS_TRXN_ASSET_CLASS_CD != '')  and JOURNAL.MANTAS_TRXN_ASSET_CLASS_CD not in ('FUNDS','SECURITIES','COMMODITIES','PROPERTY')','LOV CHK','2016-07-13');</v>
      </c>
      <c r="U34" s="47" t="str">
        <f t="shared" si="3"/>
        <v>APP_AMLMKTE_L1~DQ_LOV_MDW_JRL_1~JOURNAL.MANTAS_TRXN_ASSET_CLASS_CD~L1_AMLMKT_MDWE~JOURNAL~MANTAS_TRXN_ASSET_CLASS_CD~5~select 'DQ_LOV_MDW_JRL_1','JOURNAL.ETL_FILEID ,JOURNAL.ETL_BATCHID ,JOURNAL.part_key ,JOURNAL.BO_TRXN_INTRL_ID' pknames ,JOURNAL.ETL_FILEID pk1,JOURNAL.ETL_BATCHID PK2,JOURNAL.part_key pk3,JOURNAL.BO_TRXN_INTRL_ID pk4,'-' pk5,'-' pk6,'-' pk7,'-' pk8,JOURNAL.MANTAS_TRXN_ASSET_CLASS_CD errcol   from JOURNAL where (JOURNAL.MANTAS_TRXN_ASSET_CLASS_CD is  not null or JOURNAL.MANTAS_TRXN_ASSET_CLASS_CD != '')  and JOURNAL.MANTAS_TRXN_ASSET_CLASS_CD not in ('FUNDS','SECURITIES','COMMODITIES','PROPERTY')~LOV CHK~2016-07-13</v>
      </c>
    </row>
    <row r="35" spans="1:21" x14ac:dyDescent="0.2">
      <c r="A35" s="8" t="s">
        <v>29</v>
      </c>
      <c r="B35" s="8" t="s">
        <v>96</v>
      </c>
      <c r="C35" s="20" t="s">
        <v>333</v>
      </c>
      <c r="D35" s="20" t="str">
        <f t="shared" si="0"/>
        <v>JOURNAL.MANTAS_TRXN_PRDCT_CD</v>
      </c>
      <c r="E35" s="20" t="s">
        <v>188</v>
      </c>
      <c r="F35" s="15" t="s">
        <v>193</v>
      </c>
      <c r="G35" s="9" t="s">
        <v>34</v>
      </c>
      <c r="H35" s="9" t="s">
        <v>35</v>
      </c>
      <c r="I35" s="106" t="s">
        <v>171</v>
      </c>
      <c r="J35" s="8" t="s">
        <v>189</v>
      </c>
      <c r="K35" s="30"/>
      <c r="L35" s="30"/>
      <c r="M35" s="30"/>
      <c r="N35" s="30"/>
      <c r="O35" s="96" t="s">
        <v>376</v>
      </c>
      <c r="P35" s="17" t="s">
        <v>3</v>
      </c>
      <c r="Q35" s="46" t="s">
        <v>169</v>
      </c>
      <c r="R35" s="46" t="s">
        <v>38</v>
      </c>
      <c r="S35" s="17" t="str">
        <f t="shared" si="1"/>
        <v>select 'DQ_LOV_MDW_JRL_2','JOURNAL.ETL_FILEID ,JOURNAL.ETL_BATCHID ,JOURNAL.part_key ,JOURNAL.BO_TRXN_INTRL_ID' pknames ,JOURNAL.ETL_FILEID pk1,JOURNAL.ETL_BATCHID PK2,JOURNAL.part_key pk3,JOURNAL.BO_TRXN_INTRL_ID pk4,'-' pk5,'-' pk6,'-' pk7,'-' pk8,JOURNAL.MANTAS_TRXN_PRDCT_CD errcol   from JOURNAL where (JOURNAL.MANTAS_TRXN_PRDCT_CD is  not null or JOURNAL.MANTAS_TRXN_PRDCT_CD != '')  and JOURNAL.MANTAS_TRXN_PRDCT_CD not in ('EST','JOURNAL','OTHER','CREDIT-MEMO','DEBIT-MEMO')</v>
      </c>
      <c r="T35" s="47" t="str">
        <f t="shared" si="4"/>
        <v>insert into dq_check_master (DQ_APP_NAME,DQ_CHECK_ID,DQ_CHECK_DESC,DQ_SRC_SCHEMA,,DQ_SRC_TBL,DQ_SRC_COL,DQ_THRESHOLD_PER,DQ_DETL_SQL,DQ_CHK_TYPE,dq_chk_created_dt)values('APP_AMLMKTE_L1','DQ_LOV_MDW_JRL_2','JOURNAL.MANTAS_TRXN_PRDCT_CD','L1_AMLMKT_MDWE','JOURNAL','MANTAS_TRXN_PRDCT_CD',5,'select 'DQ_LOV_MDW_JRL_2','JOURNAL.ETL_FILEID ,JOURNAL.ETL_BATCHID ,JOURNAL.part_key ,JOURNAL.BO_TRXN_INTRL_ID' pknames ,JOURNAL.ETL_FILEID pk1,JOURNAL.ETL_BATCHID PK2,JOURNAL.part_key pk3,JOURNAL.BO_TRXN_INTRL_ID pk4,'-' pk5,'-' pk6,'-' pk7,'-' pk8,JOURNAL.MANTAS_TRXN_PRDCT_CD errcol   from JOURNAL where (JOURNAL.MANTAS_TRXN_PRDCT_CD is  not null or JOURNAL.MANTAS_TRXN_PRDCT_CD != '')  and JOURNAL.MANTAS_TRXN_PRDCT_CD not in ('EST','JOURNAL','OTHER','CREDIT-MEMO','DEBIT-MEMO')','LOV CHK','2016-07-13');</v>
      </c>
      <c r="U35" s="47" t="str">
        <f t="shared" si="3"/>
        <v>APP_AMLMKTE_L1~DQ_LOV_MDW_JRL_2~JOURNAL.MANTAS_TRXN_PRDCT_CD~L1_AMLMKT_MDWE~JOURNAL~MANTAS_TRXN_PRDCT_CD~5~select 'DQ_LOV_MDW_JRL_2','JOURNAL.ETL_FILEID ,JOURNAL.ETL_BATCHID ,JOURNAL.part_key ,JOURNAL.BO_TRXN_INTRL_ID' pknames ,JOURNAL.ETL_FILEID pk1,JOURNAL.ETL_BATCHID PK2,JOURNAL.part_key pk3,JOURNAL.BO_TRXN_INTRL_ID pk4,'-' pk5,'-' pk6,'-' pk7,'-' pk8,JOURNAL.MANTAS_TRXN_PRDCT_CD errcol   from JOURNAL where (JOURNAL.MANTAS_TRXN_PRDCT_CD is  not null or JOURNAL.MANTAS_TRXN_PRDCT_CD != '')  and JOURNAL.MANTAS_TRXN_PRDCT_CD not in ('EST','JOURNAL','OTHER','CREDIT-MEMO','DEBIT-MEMO')~LOV CHK~2016-07-13</v>
      </c>
    </row>
    <row r="36" spans="1:21" x14ac:dyDescent="0.2">
      <c r="A36" s="8" t="s">
        <v>29</v>
      </c>
      <c r="B36" s="8" t="s">
        <v>96</v>
      </c>
      <c r="C36" s="20" t="s">
        <v>334</v>
      </c>
      <c r="D36" s="20" t="str">
        <f t="shared" si="0"/>
        <v>JOURNAL.MANTAS_TRXN_PURP_CD</v>
      </c>
      <c r="E36" s="20" t="s">
        <v>188</v>
      </c>
      <c r="F36" s="15" t="s">
        <v>195</v>
      </c>
      <c r="G36" s="9" t="s">
        <v>34</v>
      </c>
      <c r="H36" s="9" t="s">
        <v>35</v>
      </c>
      <c r="I36" s="106" t="s">
        <v>171</v>
      </c>
      <c r="J36" s="8" t="s">
        <v>189</v>
      </c>
      <c r="K36" s="30"/>
      <c r="L36" s="30"/>
      <c r="M36" s="30"/>
      <c r="N36" s="30"/>
      <c r="O36" s="96" t="s">
        <v>377</v>
      </c>
      <c r="P36" s="17" t="s">
        <v>3</v>
      </c>
      <c r="Q36" s="46" t="s">
        <v>169</v>
      </c>
      <c r="R36" s="46" t="s">
        <v>38</v>
      </c>
      <c r="S36" s="17" t="str">
        <f t="shared" si="1"/>
        <v>select 'DQ_LOV_MDW_JRL_3','JOURNAL.ETL_FILEID ,JOURNAL.ETL_BATCHID ,JOURNAL.part_key ,JOURNAL.BO_TRXN_INTRL_ID' pknames ,JOURNAL.ETL_FILEID pk1,JOURNAL.ETL_BATCHID PK2,JOURNAL.part_key pk3,JOURNAL.BO_TRXN_INTRL_ID pk4,'-' pk5,'-' pk6,'-' pk7,'-' pk8,JOURNAL.MANTAS_TRXN_PURP_CD errcol   from JOURNAL where (JOURNAL.MANTAS_TRXN_PURP_CD is  not null or JOURNAL.MANTAS_TRXN_PURP_CD != '')  and JOURNAL.MANTAS_TRXN_PURP_CD not in ('GENERAL')</v>
      </c>
      <c r="T36" s="47" t="str">
        <f t="shared" si="4"/>
        <v>insert into dq_check_master (DQ_APP_NAME,DQ_CHECK_ID,DQ_CHECK_DESC,DQ_SRC_SCHEMA,,DQ_SRC_TBL,DQ_SRC_COL,DQ_THRESHOLD_PER,DQ_DETL_SQL,DQ_CHK_TYPE,dq_chk_created_dt)values('APP_AMLMKTE_L1','DQ_LOV_MDW_JRL_3','JOURNAL.MANTAS_TRXN_PURP_CD','L1_AMLMKT_MDWE','JOURNAL','MANTAS_TRXN_PURP_CD',5,'select 'DQ_LOV_MDW_JRL_3','JOURNAL.ETL_FILEID ,JOURNAL.ETL_BATCHID ,JOURNAL.part_key ,JOURNAL.BO_TRXN_INTRL_ID' pknames ,JOURNAL.ETL_FILEID pk1,JOURNAL.ETL_BATCHID PK2,JOURNAL.part_key pk3,JOURNAL.BO_TRXN_INTRL_ID pk4,'-' pk5,'-' pk6,'-' pk7,'-' pk8,JOURNAL.MANTAS_TRXN_PURP_CD errcol   from JOURNAL where (JOURNAL.MANTAS_TRXN_PURP_CD is  not null or JOURNAL.MANTAS_TRXN_PURP_CD != '')  and JOURNAL.MANTAS_TRXN_PURP_CD not in ('GENERAL')','LOV CHK','2016-07-13');</v>
      </c>
      <c r="U36" s="47" t="str">
        <f t="shared" si="3"/>
        <v>APP_AMLMKTE_L1~DQ_LOV_MDW_JRL_3~JOURNAL.MANTAS_TRXN_PURP_CD~L1_AMLMKT_MDWE~JOURNAL~MANTAS_TRXN_PURP_CD~5~select 'DQ_LOV_MDW_JRL_3','JOURNAL.ETL_FILEID ,JOURNAL.ETL_BATCHID ,JOURNAL.part_key ,JOURNAL.BO_TRXN_INTRL_ID' pknames ,JOURNAL.ETL_FILEID pk1,JOURNAL.ETL_BATCHID PK2,JOURNAL.part_key pk3,JOURNAL.BO_TRXN_INTRL_ID pk4,'-' pk5,'-' pk6,'-' pk7,'-' pk8,JOURNAL.MANTAS_TRXN_PURP_CD errcol   from JOURNAL where (JOURNAL.MANTAS_TRXN_PURP_CD is  not null or JOURNAL.MANTAS_TRXN_PURP_CD != '')  and JOURNAL.MANTAS_TRXN_PURP_CD not in ('GENERAL')~LOV CHK~2016-07-13</v>
      </c>
    </row>
    <row r="37" spans="1:21" x14ac:dyDescent="0.2">
      <c r="A37" s="8" t="s">
        <v>29</v>
      </c>
      <c r="B37" s="8" t="s">
        <v>96</v>
      </c>
      <c r="C37" s="20" t="s">
        <v>335</v>
      </c>
      <c r="D37" s="20" t="str">
        <f t="shared" si="0"/>
        <v>JOURNAL.MANTAS_TRXN_ADJST_CD</v>
      </c>
      <c r="E37" s="20" t="s">
        <v>188</v>
      </c>
      <c r="F37" s="15" t="s">
        <v>336</v>
      </c>
      <c r="G37" s="9" t="s">
        <v>34</v>
      </c>
      <c r="H37" s="9" t="s">
        <v>35</v>
      </c>
      <c r="I37" s="106" t="s">
        <v>171</v>
      </c>
      <c r="J37" s="8" t="s">
        <v>189</v>
      </c>
      <c r="K37" s="30"/>
      <c r="L37" s="30"/>
      <c r="M37" s="30"/>
      <c r="N37" s="30"/>
      <c r="O37" s="96" t="s">
        <v>378</v>
      </c>
      <c r="P37" s="17" t="s">
        <v>3</v>
      </c>
      <c r="Q37" s="46" t="s">
        <v>169</v>
      </c>
      <c r="R37" s="46" t="s">
        <v>38</v>
      </c>
      <c r="S37" s="17" t="str">
        <f t="shared" si="1"/>
        <v>select 'DQ_LOV_MDW_JRL_4','JOURNAL.ETL_FILEID ,JOURNAL.ETL_BATCHID ,JOURNAL.part_key ,JOURNAL.BO_TRXN_INTRL_ID' pknames ,JOURNAL.ETL_FILEID pk1,JOURNAL.ETL_BATCHID PK2,JOURNAL.part_key pk3,JOURNAL.BO_TRXN_INTRL_ID pk4,'-' pk5,'-' pk6,'-' pk7,'-' pk8,JOURNAL.MANTAS_TRXN_ADJST_CD errcol   from JOURNAL where (JOURNAL.MANTAS_TRXN_ADJST_CD is  not null or JOURNAL.MANTAS_TRXN_ADJST_CD != '')  and JOURNAL.MANTAS_TRXN_ADJST_CD not in ('ADJ-CORR','CANCEL')</v>
      </c>
      <c r="T37" s="47" t="str">
        <f t="shared" si="4"/>
        <v>insert into dq_check_master (DQ_APP_NAME,DQ_CHECK_ID,DQ_CHECK_DESC,DQ_SRC_SCHEMA,,DQ_SRC_TBL,DQ_SRC_COL,DQ_THRESHOLD_PER,DQ_DETL_SQL,DQ_CHK_TYPE,dq_chk_created_dt)values('APP_AMLMKTE_L1','DQ_LOV_MDW_JRL_4','JOURNAL.MANTAS_TRXN_ADJST_CD','L1_AMLMKT_MDWE','JOURNAL','MANTAS_TRXN_ADJST_CD',5,'select 'DQ_LOV_MDW_JRL_4','JOURNAL.ETL_FILEID ,JOURNAL.ETL_BATCHID ,JOURNAL.part_key ,JOURNAL.BO_TRXN_INTRL_ID' pknames ,JOURNAL.ETL_FILEID pk1,JOURNAL.ETL_BATCHID PK2,JOURNAL.part_key pk3,JOURNAL.BO_TRXN_INTRL_ID pk4,'-' pk5,'-' pk6,'-' pk7,'-' pk8,JOURNAL.MANTAS_TRXN_ADJST_CD errcol   from JOURNAL where (JOURNAL.MANTAS_TRXN_ADJST_CD is  not null or JOURNAL.MANTAS_TRXN_ADJST_CD != '')  and JOURNAL.MANTAS_TRXN_ADJST_CD not in ('ADJ-CORR','CANCEL')','LOV CHK','2016-07-13');</v>
      </c>
      <c r="U37" s="47" t="str">
        <f t="shared" si="3"/>
        <v>APP_AMLMKTE_L1~DQ_LOV_MDW_JRL_4~JOURNAL.MANTAS_TRXN_ADJST_CD~L1_AMLMKT_MDWE~JOURNAL~MANTAS_TRXN_ADJST_CD~5~select 'DQ_LOV_MDW_JRL_4','JOURNAL.ETL_FILEID ,JOURNAL.ETL_BATCHID ,JOURNAL.part_key ,JOURNAL.BO_TRXN_INTRL_ID' pknames ,JOURNAL.ETL_FILEID pk1,JOURNAL.ETL_BATCHID PK2,JOURNAL.part_key pk3,JOURNAL.BO_TRXN_INTRL_ID pk4,'-' pk5,'-' pk6,'-' pk7,'-' pk8,JOURNAL.MANTAS_TRXN_ADJST_CD errcol   from JOURNAL where (JOURNAL.MANTAS_TRXN_ADJST_CD is  not null or JOURNAL.MANTAS_TRXN_ADJST_CD != '')  and JOURNAL.MANTAS_TRXN_ADJST_CD not in ('ADJ-CORR','CANCEL')~LOV CHK~2016-07-13</v>
      </c>
    </row>
    <row r="38" spans="1:21" x14ac:dyDescent="0.2">
      <c r="A38" s="8" t="s">
        <v>29</v>
      </c>
      <c r="B38" s="8" t="s">
        <v>96</v>
      </c>
      <c r="C38" s="20" t="s">
        <v>337</v>
      </c>
      <c r="D38" s="20" t="str">
        <f t="shared" si="0"/>
        <v>JOURNAL.MANTAS_TRXN_CHANL_CD</v>
      </c>
      <c r="E38" s="20" t="s">
        <v>188</v>
      </c>
      <c r="F38" s="15" t="s">
        <v>197</v>
      </c>
      <c r="G38" s="9" t="s">
        <v>34</v>
      </c>
      <c r="H38" s="9" t="s">
        <v>35</v>
      </c>
      <c r="I38" s="106" t="s">
        <v>171</v>
      </c>
      <c r="J38" s="8" t="s">
        <v>189</v>
      </c>
      <c r="K38" s="30"/>
      <c r="L38" s="30"/>
      <c r="M38" s="30"/>
      <c r="N38" s="30"/>
      <c r="O38" s="96" t="s">
        <v>379</v>
      </c>
      <c r="P38" s="17" t="s">
        <v>3</v>
      </c>
      <c r="Q38" s="46" t="s">
        <v>169</v>
      </c>
      <c r="R38" s="46" t="s">
        <v>38</v>
      </c>
      <c r="S38" s="17" t="str">
        <f t="shared" si="1"/>
        <v>select 'DQ_LOV_MDW_JRL_5','JOURNAL.ETL_FILEID ,JOURNAL.ETL_BATCHID ,JOURNAL.part_key ,JOURNAL.BO_TRXN_INTRL_ID' pknames ,JOURNAL.ETL_FILEID pk1,JOURNAL.ETL_BATCHID PK2,JOURNAL.part_key pk3,JOURNAL.BO_TRXN_INTRL_ID pk4,'-' pk5,'-' pk6,'-' pk7,'-' pk8,JOURNAL.MANTAS_TRXN_CHANL_CD errcol   from JOURNAL where (JOURNAL.MANTAS_TRXN_CHANL_CD is  not null or JOURNAL.MANTAS_TRXN_CHANL_CD != '')  and JOURNAL.MANTAS_TRXN_CHANL_CD not in ('INTERNAL-SYSTEM')</v>
      </c>
      <c r="T38" s="47" t="str">
        <f t="shared" si="4"/>
        <v>insert into dq_check_master (DQ_APP_NAME,DQ_CHECK_ID,DQ_CHECK_DESC,DQ_SRC_SCHEMA,,DQ_SRC_TBL,DQ_SRC_COL,DQ_THRESHOLD_PER,DQ_DETL_SQL,DQ_CHK_TYPE,dq_chk_created_dt)values('APP_AMLMKTE_L1','DQ_LOV_MDW_JRL_5','JOURNAL.MANTAS_TRXN_CHANL_CD','L1_AMLMKT_MDWE','JOURNAL','MANTAS_TRXN_CHANL_CD',5,'select 'DQ_LOV_MDW_JRL_5','JOURNAL.ETL_FILEID ,JOURNAL.ETL_BATCHID ,JOURNAL.part_key ,JOURNAL.BO_TRXN_INTRL_ID' pknames ,JOURNAL.ETL_FILEID pk1,JOURNAL.ETL_BATCHID PK2,JOURNAL.part_key pk3,JOURNAL.BO_TRXN_INTRL_ID pk4,'-' pk5,'-' pk6,'-' pk7,'-' pk8,JOURNAL.MANTAS_TRXN_CHANL_CD errcol   from JOURNAL where (JOURNAL.MANTAS_TRXN_CHANL_CD is  not null or JOURNAL.MANTAS_TRXN_CHANL_CD != '')  and JOURNAL.MANTAS_TRXN_CHANL_CD not in ('INTERNAL-SYSTEM')','LOV CHK','2016-07-13');</v>
      </c>
      <c r="U38" s="47" t="str">
        <f t="shared" si="3"/>
        <v>APP_AMLMKTE_L1~DQ_LOV_MDW_JRL_5~JOURNAL.MANTAS_TRXN_CHANL_CD~L1_AMLMKT_MDWE~JOURNAL~MANTAS_TRXN_CHANL_CD~5~select 'DQ_LOV_MDW_JRL_5','JOURNAL.ETL_FILEID ,JOURNAL.ETL_BATCHID ,JOURNAL.part_key ,JOURNAL.BO_TRXN_INTRL_ID' pknames ,JOURNAL.ETL_FILEID pk1,JOURNAL.ETL_BATCHID PK2,JOURNAL.part_key pk3,JOURNAL.BO_TRXN_INTRL_ID pk4,'-' pk5,'-' pk6,'-' pk7,'-' pk8,JOURNAL.MANTAS_TRXN_CHANL_CD errcol   from JOURNAL where (JOURNAL.MANTAS_TRXN_CHANL_CD is  not null or JOURNAL.MANTAS_TRXN_CHANL_CD != '')  and JOURNAL.MANTAS_TRXN_CHANL_CD not in ('INTERNAL-SYSTEM')~LOV CHK~2016-07-13</v>
      </c>
    </row>
    <row r="39" spans="1:21" x14ac:dyDescent="0.2">
      <c r="A39" s="8" t="s">
        <v>29</v>
      </c>
      <c r="B39" s="8" t="s">
        <v>96</v>
      </c>
      <c r="C39" s="20" t="s">
        <v>338</v>
      </c>
      <c r="D39" s="20" t="str">
        <f t="shared" si="0"/>
        <v>JOURNAL.ACCTG_RULE_CD</v>
      </c>
      <c r="E39" s="20" t="s">
        <v>188</v>
      </c>
      <c r="F39" s="15" t="s">
        <v>203</v>
      </c>
      <c r="G39" s="9" t="s">
        <v>34</v>
      </c>
      <c r="H39" s="9" t="s">
        <v>35</v>
      </c>
      <c r="I39" s="106" t="s">
        <v>171</v>
      </c>
      <c r="J39" s="8" t="s">
        <v>189</v>
      </c>
      <c r="K39" s="30"/>
      <c r="L39" s="30"/>
      <c r="M39" s="30"/>
      <c r="N39" s="30"/>
      <c r="O39" s="96" t="s">
        <v>380</v>
      </c>
      <c r="P39" s="17" t="s">
        <v>3</v>
      </c>
      <c r="Q39" s="46" t="s">
        <v>169</v>
      </c>
      <c r="R39" s="46" t="s">
        <v>38</v>
      </c>
      <c r="S39" s="17" t="str">
        <f t="shared" si="1"/>
        <v>select 'DQ_LOV_MDW_JRL_6','JOURNAL.ETL_FILEID ,JOURNAL.ETL_BATCHID ,JOURNAL.part_key ,JOURNAL.BO_TRXN_INTRL_ID' pknames ,JOURNAL.ETL_FILEID pk1,JOURNAL.ETL_BATCHID PK2,JOURNAL.part_key pk3,JOURNAL.BO_TRXN_INTRL_ID pk4,'-' pk5,'-' pk6,'-' pk7,'-' pk8,JOURNAL.ACCTG_RULE_CD errcol   from JOURNAL where (JOURNAL.ACCTG_RULE_CD is  not null or JOURNAL.ACCTG_RULE_CD != '')  and JOURNAL.ACCTG_RULE_CD not in ('C','M','S','V','R','L','X','I','N','O')</v>
      </c>
      <c r="T39" s="47" t="str">
        <f t="shared" si="4"/>
        <v>insert into dq_check_master (DQ_APP_NAME,DQ_CHECK_ID,DQ_CHECK_DESC,DQ_SRC_SCHEMA,,DQ_SRC_TBL,DQ_SRC_COL,DQ_THRESHOLD_PER,DQ_DETL_SQL,DQ_CHK_TYPE,dq_chk_created_dt)values('APP_AMLMKTE_L1','DQ_LOV_MDW_JRL_6','JOURNAL.ACCTG_RULE_CD','L1_AMLMKT_MDWE','JOURNAL','ACCTG_RULE_CD',5,'select 'DQ_LOV_MDW_JRL_6','JOURNAL.ETL_FILEID ,JOURNAL.ETL_BATCHID ,JOURNAL.part_key ,JOURNAL.BO_TRXN_INTRL_ID' pknames ,JOURNAL.ETL_FILEID pk1,JOURNAL.ETL_BATCHID PK2,JOURNAL.part_key pk3,JOURNAL.BO_TRXN_INTRL_ID pk4,'-' pk5,'-' pk6,'-' pk7,'-' pk8,JOURNAL.ACCTG_RULE_CD errcol   from JOURNAL where (JOURNAL.ACCTG_RULE_CD is  not null or JOURNAL.ACCTG_RULE_CD != '')  and JOURNAL.ACCTG_RULE_CD not in ('C','M','S','V','R','L','X','I','N','O')','LOV CHK','2016-07-13');</v>
      </c>
      <c r="U39" s="47" t="str">
        <f t="shared" si="3"/>
        <v>APP_AMLMKTE_L1~DQ_LOV_MDW_JRL_6~JOURNAL.ACCTG_RULE_CD~L1_AMLMKT_MDWE~JOURNAL~ACCTG_RULE_CD~5~select 'DQ_LOV_MDW_JRL_6','JOURNAL.ETL_FILEID ,JOURNAL.ETL_BATCHID ,JOURNAL.part_key ,JOURNAL.BO_TRXN_INTRL_ID' pknames ,JOURNAL.ETL_FILEID pk1,JOURNAL.ETL_BATCHID PK2,JOURNAL.part_key pk3,JOURNAL.BO_TRXN_INTRL_ID pk4,'-' pk5,'-' pk6,'-' pk7,'-' pk8,JOURNAL.ACCTG_RULE_CD errcol   from JOURNAL where (JOURNAL.ACCTG_RULE_CD is  not null or JOURNAL.ACCTG_RULE_CD != '')  and JOURNAL.ACCTG_RULE_CD not in ('C','M','S','V','R','L','X','I','N','O')~LOV CHK~2016-07-13</v>
      </c>
    </row>
    <row r="40" spans="1:21" x14ac:dyDescent="0.2">
      <c r="A40" s="8" t="s">
        <v>29</v>
      </c>
      <c r="B40" s="8" t="s">
        <v>96</v>
      </c>
      <c r="C40" s="20" t="s">
        <v>339</v>
      </c>
      <c r="D40" s="20" t="str">
        <f t="shared" si="0"/>
        <v>JOURNAL.OFFST_ACCTG_RULE_CD</v>
      </c>
      <c r="E40" s="20" t="s">
        <v>188</v>
      </c>
      <c r="F40" s="15" t="s">
        <v>207</v>
      </c>
      <c r="G40" s="9" t="s">
        <v>34</v>
      </c>
      <c r="H40" s="9" t="s">
        <v>35</v>
      </c>
      <c r="I40" s="106" t="s">
        <v>171</v>
      </c>
      <c r="J40" s="8" t="s">
        <v>189</v>
      </c>
      <c r="K40" s="30"/>
      <c r="L40" s="30"/>
      <c r="M40" s="30"/>
      <c r="N40" s="30"/>
      <c r="O40" s="96" t="s">
        <v>380</v>
      </c>
      <c r="P40" s="17" t="s">
        <v>3</v>
      </c>
      <c r="Q40" s="46" t="s">
        <v>169</v>
      </c>
      <c r="R40" s="46" t="s">
        <v>38</v>
      </c>
      <c r="S40" s="17" t="str">
        <f t="shared" si="1"/>
        <v>select 'DQ_LOV_MDW_JRL_7','JOURNAL.ETL_FILEID ,JOURNAL.ETL_BATCHID ,JOURNAL.part_key ,JOURNAL.BO_TRXN_INTRL_ID' pknames ,JOURNAL.ETL_FILEID pk1,JOURNAL.ETL_BATCHID PK2,JOURNAL.part_key pk3,JOURNAL.BO_TRXN_INTRL_ID pk4,'-' pk5,'-' pk6,'-' pk7,'-' pk8,JOURNAL.OFFST_ACCTG_RULE_CD errcol   from JOURNAL where (JOURNAL.OFFST_ACCTG_RULE_CD is  not null or JOURNAL.OFFST_ACCTG_RULE_CD != '')  and JOURNAL.OFFST_ACCTG_RULE_CD not in ('C','M','S','V','R','L','X','I','N','O')</v>
      </c>
      <c r="T40" s="47" t="str">
        <f t="shared" si="4"/>
        <v>insert into dq_check_master (DQ_APP_NAME,DQ_CHECK_ID,DQ_CHECK_DESC,DQ_SRC_SCHEMA,,DQ_SRC_TBL,DQ_SRC_COL,DQ_THRESHOLD_PER,DQ_DETL_SQL,DQ_CHK_TYPE,dq_chk_created_dt)values('APP_AMLMKTE_L1','DQ_LOV_MDW_JRL_7','JOURNAL.OFFST_ACCTG_RULE_CD','L1_AMLMKT_MDWE','JOURNAL','OFFST_ACCTG_RULE_CD',5,'select 'DQ_LOV_MDW_JRL_7','JOURNAL.ETL_FILEID ,JOURNAL.ETL_BATCHID ,JOURNAL.part_key ,JOURNAL.BO_TRXN_INTRL_ID' pknames ,JOURNAL.ETL_FILEID pk1,JOURNAL.ETL_BATCHID PK2,JOURNAL.part_key pk3,JOURNAL.BO_TRXN_INTRL_ID pk4,'-' pk5,'-' pk6,'-' pk7,'-' pk8,JOURNAL.OFFST_ACCTG_RULE_CD errcol   from JOURNAL where (JOURNAL.OFFST_ACCTG_RULE_CD is  not null or JOURNAL.OFFST_ACCTG_RULE_CD != '')  and JOURNAL.OFFST_ACCTG_RULE_CD not in ('C','M','S','V','R','L','X','I','N','O')','LOV CHK','2016-07-13');</v>
      </c>
      <c r="U40" s="47" t="str">
        <f t="shared" si="3"/>
        <v>APP_AMLMKTE_L1~DQ_LOV_MDW_JRL_7~JOURNAL.OFFST_ACCTG_RULE_CD~L1_AMLMKT_MDWE~JOURNAL~OFFST_ACCTG_RULE_CD~5~select 'DQ_LOV_MDW_JRL_7','JOURNAL.ETL_FILEID ,JOURNAL.ETL_BATCHID ,JOURNAL.part_key ,JOURNAL.BO_TRXN_INTRL_ID' pknames ,JOURNAL.ETL_FILEID pk1,JOURNAL.ETL_BATCHID PK2,JOURNAL.part_key pk3,JOURNAL.BO_TRXN_INTRL_ID pk4,'-' pk5,'-' pk6,'-' pk7,'-' pk8,JOURNAL.OFFST_ACCTG_RULE_CD errcol   from JOURNAL where (JOURNAL.OFFST_ACCTG_RULE_CD is  not null or JOURNAL.OFFST_ACCTG_RULE_CD != '')  and JOURNAL.OFFST_ACCTG_RULE_CD not in ('C','M','S','V','R','L','X','I','N','O')~LOV CHK~2016-07-13</v>
      </c>
    </row>
    <row r="41" spans="1:21" x14ac:dyDescent="0.2">
      <c r="A41" s="8" t="s">
        <v>29</v>
      </c>
      <c r="B41" s="8" t="s">
        <v>96</v>
      </c>
      <c r="C41" s="20" t="s">
        <v>340</v>
      </c>
      <c r="D41" s="20" t="str">
        <f t="shared" si="0"/>
        <v>JOURNAL.PRDCT_CTGRY_CD</v>
      </c>
      <c r="E41" s="20" t="s">
        <v>188</v>
      </c>
      <c r="F41" s="15" t="s">
        <v>210</v>
      </c>
      <c r="G41" s="9" t="s">
        <v>34</v>
      </c>
      <c r="H41" s="9" t="s">
        <v>35</v>
      </c>
      <c r="I41" s="106" t="s">
        <v>171</v>
      </c>
      <c r="J41" s="8" t="s">
        <v>189</v>
      </c>
      <c r="K41" s="30"/>
      <c r="L41" s="30"/>
      <c r="M41" s="30"/>
      <c r="N41" s="30"/>
      <c r="O41" s="95" t="s">
        <v>110</v>
      </c>
      <c r="P41" s="17" t="s">
        <v>3</v>
      </c>
      <c r="Q41" s="46" t="s">
        <v>169</v>
      </c>
      <c r="R41" s="46" t="s">
        <v>38</v>
      </c>
      <c r="S41" s="17" t="str">
        <f t="shared" si="1"/>
        <v>select 'DQ_LOV_MDW_JRL_8','JOURNAL.ETL_FILEID ,JOURNAL.ETL_BATCHID ,JOURNAL.part_key ,JOURNAL.BO_TRXN_INTRL_ID' pknames ,JOURNAL.ETL_FILEID pk1,JOURNAL.ETL_BATCHID PK2,JOURNAL.part_key pk3,JOURNAL.BO_TRXN_INTRL_ID pk4,'-' pk5,'-' pk6,'-' pk7,'-' pk8,JOURNAL.PRDCT_CTGRY_CD errcol   from JOURNAL where (JOURNAL.PRDCT_CTGRY_CD is  not null or JOURNAL.PRDCT_CTGRY_CD != '')  and JOURNAL.PRDCT_CTGRY_CD not in ('EQT','FI','CFI','OPT','FUT','FX','MF','COM','ETF','MM','PRE','CONV','SWAP','OTH','INF')</v>
      </c>
      <c r="T41" s="47" t="str">
        <f t="shared" si="4"/>
        <v>insert into dq_check_master (DQ_APP_NAME,DQ_CHECK_ID,DQ_CHECK_DESC,DQ_SRC_SCHEMA,,DQ_SRC_TBL,DQ_SRC_COL,DQ_THRESHOLD_PER,DQ_DETL_SQL,DQ_CHK_TYPE,dq_chk_created_dt)values('APP_AMLMKTE_L1','DQ_LOV_MDW_JRL_8','JOURNAL.PRDCT_CTGRY_CD','L1_AMLMKT_MDWE','JOURNAL','PRDCT_CTGRY_CD',5,'select 'DQ_LOV_MDW_JRL_8','JOURNAL.ETL_FILEID ,JOURNAL.ETL_BATCHID ,JOURNAL.part_key ,JOURNAL.BO_TRXN_INTRL_ID' pknames ,JOURNAL.ETL_FILEID pk1,JOURNAL.ETL_BATCHID PK2,JOURNAL.part_key pk3,JOURNAL.BO_TRXN_INTRL_ID pk4,'-' pk5,'-' pk6,'-' pk7,'-' pk8,JOURNAL.PRDCT_CTGRY_CD errcol   from JOURNAL where (JOURNAL.PRDCT_CTGRY_CD is  not null or JOURNAL.PRDCT_CTGRY_CD != '')  and JOURNAL.PRDCT_CTGRY_CD not in ('EQT','FI','CFI','OPT','FUT','FX','MF','COM','ETF','MM','PRE','CONV','SWAP','OTH','INF')','LOV CHK','2016-07-13');</v>
      </c>
      <c r="U41" s="47" t="str">
        <f t="shared" si="3"/>
        <v>APP_AMLMKTE_L1~DQ_LOV_MDW_JRL_8~JOURNAL.PRDCT_CTGRY_CD~L1_AMLMKT_MDWE~JOURNAL~PRDCT_CTGRY_CD~5~select 'DQ_LOV_MDW_JRL_8','JOURNAL.ETL_FILEID ,JOURNAL.ETL_BATCHID ,JOURNAL.part_key ,JOURNAL.BO_TRXN_INTRL_ID' pknames ,JOURNAL.ETL_FILEID pk1,JOURNAL.ETL_BATCHID PK2,JOURNAL.part_key pk3,JOURNAL.BO_TRXN_INTRL_ID pk4,'-' pk5,'-' pk6,'-' pk7,'-' pk8,JOURNAL.PRDCT_CTGRY_CD errcol   from JOURNAL where (JOURNAL.PRDCT_CTGRY_CD is  not null or JOURNAL.PRDCT_CTGRY_CD != '')  and JOURNAL.PRDCT_CTGRY_CD not in ('EQT','FI','CFI','OPT','FUT','FX','MF','COM','ETF','MM','PRE','CONV','SWAP','OTH','INF')~LOV CHK~2016-07-13</v>
      </c>
    </row>
    <row r="42" spans="1:21" x14ac:dyDescent="0.2">
      <c r="A42" s="8" t="s">
        <v>29</v>
      </c>
      <c r="B42" s="8" t="s">
        <v>96</v>
      </c>
      <c r="C42" s="20" t="s">
        <v>341</v>
      </c>
      <c r="D42" s="20" t="str">
        <f t="shared" si="0"/>
        <v>JOURNAL.DBT_CDT_CD</v>
      </c>
      <c r="E42" s="20" t="s">
        <v>188</v>
      </c>
      <c r="F42" s="15" t="s">
        <v>212</v>
      </c>
      <c r="G42" s="9" t="s">
        <v>34</v>
      </c>
      <c r="H42" s="9" t="s">
        <v>35</v>
      </c>
      <c r="I42" s="106" t="s">
        <v>171</v>
      </c>
      <c r="J42" s="8" t="s">
        <v>189</v>
      </c>
      <c r="K42" s="30"/>
      <c r="L42" s="30"/>
      <c r="M42" s="30"/>
      <c r="N42" s="30"/>
      <c r="O42" s="96" t="s">
        <v>381</v>
      </c>
      <c r="P42" s="17" t="s">
        <v>3</v>
      </c>
      <c r="Q42" s="46" t="s">
        <v>169</v>
      </c>
      <c r="R42" s="46" t="s">
        <v>38</v>
      </c>
      <c r="S42" s="17" t="str">
        <f t="shared" si="1"/>
        <v>select 'DQ_LOV_MDW_JRL_9','JOURNAL.ETL_FILEID ,JOURNAL.ETL_BATCHID ,JOURNAL.part_key ,JOURNAL.BO_TRXN_INTRL_ID' pknames ,JOURNAL.ETL_FILEID pk1,JOURNAL.ETL_BATCHID PK2,JOURNAL.part_key pk3,JOURNAL.BO_TRXN_INTRL_ID pk4,'-' pk5,'-' pk6,'-' pk7,'-' pk8,JOURNAL.DBT_CDT_CD errcol   from JOURNAL where (JOURNAL.DBT_CDT_CD is  not null or JOURNAL.DBT_CDT_CD != '')  and JOURNAL.DBT_CDT_CD not in ('C','D')</v>
      </c>
      <c r="T42" s="47" t="str">
        <f t="shared" si="4"/>
        <v>insert into dq_check_master (DQ_APP_NAME,DQ_CHECK_ID,DQ_CHECK_DESC,DQ_SRC_SCHEMA,,DQ_SRC_TBL,DQ_SRC_COL,DQ_THRESHOLD_PER,DQ_DETL_SQL,DQ_CHK_TYPE,dq_chk_created_dt)values('APP_AMLMKTE_L1','DQ_LOV_MDW_JRL_9','JOURNAL.DBT_CDT_CD','L1_AMLMKT_MDWE','JOURNAL','DBT_CDT_CD',5,'select 'DQ_LOV_MDW_JRL_9','JOURNAL.ETL_FILEID ,JOURNAL.ETL_BATCHID ,JOURNAL.part_key ,JOURNAL.BO_TRXN_INTRL_ID' pknames ,JOURNAL.ETL_FILEID pk1,JOURNAL.ETL_BATCHID PK2,JOURNAL.part_key pk3,JOURNAL.BO_TRXN_INTRL_ID pk4,'-' pk5,'-' pk6,'-' pk7,'-' pk8,JOURNAL.DBT_CDT_CD errcol   from JOURNAL where (JOURNAL.DBT_CDT_CD is  not null or JOURNAL.DBT_CDT_CD != '')  and JOURNAL.DBT_CDT_CD not in ('C','D')','LOV CHK','2016-07-13');</v>
      </c>
      <c r="U42" s="47" t="str">
        <f t="shared" si="3"/>
        <v>APP_AMLMKTE_L1~DQ_LOV_MDW_JRL_9~JOURNAL.DBT_CDT_CD~L1_AMLMKT_MDWE~JOURNAL~DBT_CDT_CD~5~select 'DQ_LOV_MDW_JRL_9','JOURNAL.ETL_FILEID ,JOURNAL.ETL_BATCHID ,JOURNAL.part_key ,JOURNAL.BO_TRXN_INTRL_ID' pknames ,JOURNAL.ETL_FILEID pk1,JOURNAL.ETL_BATCHID PK2,JOURNAL.part_key pk3,JOURNAL.BO_TRXN_INTRL_ID pk4,'-' pk5,'-' pk6,'-' pk7,'-' pk8,JOURNAL.DBT_CDT_CD errcol   from JOURNAL where (JOURNAL.DBT_CDT_CD is  not null or JOURNAL.DBT_CDT_CD != '')  and JOURNAL.DBT_CDT_CD not in ('C','D')~LOV CHK~2016-07-13</v>
      </c>
    </row>
    <row r="43" spans="1:21" x14ac:dyDescent="0.2">
      <c r="A43" s="8" t="s">
        <v>29</v>
      </c>
      <c r="B43" s="8" t="s">
        <v>96</v>
      </c>
      <c r="C43" s="20" t="s">
        <v>342</v>
      </c>
      <c r="D43" s="20" t="str">
        <f t="shared" si="0"/>
        <v>JOURNAL.RSTRN_SCRTY_FL</v>
      </c>
      <c r="E43" s="20" t="s">
        <v>188</v>
      </c>
      <c r="F43" s="15" t="s">
        <v>343</v>
      </c>
      <c r="G43" s="9" t="s">
        <v>34</v>
      </c>
      <c r="H43" s="9" t="s">
        <v>35</v>
      </c>
      <c r="I43" s="106" t="s">
        <v>171</v>
      </c>
      <c r="J43" s="8" t="s">
        <v>189</v>
      </c>
      <c r="K43" s="30"/>
      <c r="L43" s="30"/>
      <c r="M43" s="30"/>
      <c r="N43" s="30"/>
      <c r="O43" s="96" t="s">
        <v>103</v>
      </c>
      <c r="P43" s="17" t="s">
        <v>3</v>
      </c>
      <c r="Q43" s="46" t="s">
        <v>169</v>
      </c>
      <c r="R43" s="46" t="s">
        <v>38</v>
      </c>
      <c r="S43" s="17" t="str">
        <f t="shared" si="1"/>
        <v>select 'DQ_LOV_MDW_JRL_10','JOURNAL.ETL_FILEID ,JOURNAL.ETL_BATCHID ,JOURNAL.part_key ,JOURNAL.BO_TRXN_INTRL_ID' pknames ,JOURNAL.ETL_FILEID pk1,JOURNAL.ETL_BATCHID PK2,JOURNAL.part_key pk3,JOURNAL.BO_TRXN_INTRL_ID pk4,'-' pk5,'-' pk6,'-' pk7,'-' pk8,JOURNAL.RSTRN_SCRTY_FL errcol   from JOURNAL where (JOURNAL.RSTRN_SCRTY_FL is  not null or JOURNAL.RSTRN_SCRTY_FL != '')  and JOURNAL.RSTRN_SCRTY_FL not in ('Y','N')</v>
      </c>
      <c r="T43" s="47" t="str">
        <f t="shared" si="4"/>
        <v>insert into dq_check_master (DQ_APP_NAME,DQ_CHECK_ID,DQ_CHECK_DESC,DQ_SRC_SCHEMA,,DQ_SRC_TBL,DQ_SRC_COL,DQ_THRESHOLD_PER,DQ_DETL_SQL,DQ_CHK_TYPE,dq_chk_created_dt)values('APP_AMLMKTE_L1','DQ_LOV_MDW_JRL_10','JOURNAL.RSTRN_SCRTY_FL','L1_AMLMKT_MDWE','JOURNAL','RSTRN_SCRTY_FL',5,'select 'DQ_LOV_MDW_JRL_10','JOURNAL.ETL_FILEID ,JOURNAL.ETL_BATCHID ,JOURNAL.part_key ,JOURNAL.BO_TRXN_INTRL_ID' pknames ,JOURNAL.ETL_FILEID pk1,JOURNAL.ETL_BATCHID PK2,JOURNAL.part_key pk3,JOURNAL.BO_TRXN_INTRL_ID pk4,'-' pk5,'-' pk6,'-' pk7,'-' pk8,JOURNAL.RSTRN_SCRTY_FL errcol   from JOURNAL where (JOURNAL.RSTRN_SCRTY_FL is  not null or JOURNAL.RSTRN_SCRTY_FL != '')  and JOURNAL.RSTRN_SCRTY_FL not in ('Y','N')','LOV CHK','2016-07-13');</v>
      </c>
      <c r="U43" s="47" t="str">
        <f t="shared" si="3"/>
        <v>APP_AMLMKTE_L1~DQ_LOV_MDW_JRL_10~JOURNAL.RSTRN_SCRTY_FL~L1_AMLMKT_MDWE~JOURNAL~RSTRN_SCRTY_FL~5~select 'DQ_LOV_MDW_JRL_10','JOURNAL.ETL_FILEID ,JOURNAL.ETL_BATCHID ,JOURNAL.part_key ,JOURNAL.BO_TRXN_INTRL_ID' pknames ,JOURNAL.ETL_FILEID pk1,JOURNAL.ETL_BATCHID PK2,JOURNAL.part_key pk3,JOURNAL.BO_TRXN_INTRL_ID pk4,'-' pk5,'-' pk6,'-' pk7,'-' pk8,JOURNAL.RSTRN_SCRTY_FL errcol   from JOURNAL where (JOURNAL.RSTRN_SCRTY_FL is  not null or JOURNAL.RSTRN_SCRTY_FL != '')  and JOURNAL.RSTRN_SCRTY_FL not in ('Y','N')~LOV CHK~2016-07-13</v>
      </c>
    </row>
    <row r="44" spans="1:21" x14ac:dyDescent="0.2">
      <c r="A44" s="8" t="s">
        <v>29</v>
      </c>
      <c r="B44" s="8" t="s">
        <v>96</v>
      </c>
      <c r="C44" s="20" t="s">
        <v>344</v>
      </c>
      <c r="D44" s="20" t="str">
        <f t="shared" si="0"/>
        <v>JOURNAL.CXL_FL</v>
      </c>
      <c r="E44" s="20" t="s">
        <v>188</v>
      </c>
      <c r="F44" s="15" t="s">
        <v>345</v>
      </c>
      <c r="G44" s="9" t="s">
        <v>34</v>
      </c>
      <c r="H44" s="9" t="s">
        <v>35</v>
      </c>
      <c r="I44" s="106" t="s">
        <v>171</v>
      </c>
      <c r="J44" s="8" t="s">
        <v>189</v>
      </c>
      <c r="K44" s="30"/>
      <c r="L44" s="30"/>
      <c r="M44" s="30"/>
      <c r="N44" s="30"/>
      <c r="O44" s="96" t="s">
        <v>103</v>
      </c>
      <c r="P44" s="17" t="s">
        <v>3</v>
      </c>
      <c r="Q44" s="46" t="s">
        <v>169</v>
      </c>
      <c r="R44" s="46" t="s">
        <v>38</v>
      </c>
      <c r="S44" s="17" t="str">
        <f t="shared" si="1"/>
        <v>select 'DQ_LOV_MDW_JRL_11','JOURNAL.ETL_FILEID ,JOURNAL.ETL_BATCHID ,JOURNAL.part_key ,JOURNAL.BO_TRXN_INTRL_ID' pknames ,JOURNAL.ETL_FILEID pk1,JOURNAL.ETL_BATCHID PK2,JOURNAL.part_key pk3,JOURNAL.BO_TRXN_INTRL_ID pk4,'-' pk5,'-' pk6,'-' pk7,'-' pk8,JOURNAL.CXL_FL errcol   from JOURNAL where (JOURNAL.CXL_FL is  not null or JOURNAL.CXL_FL != '')  and JOURNAL.CXL_FL not in ('Y','N')</v>
      </c>
      <c r="T44" s="47" t="str">
        <f t="shared" si="4"/>
        <v>insert into dq_check_master (DQ_APP_NAME,DQ_CHECK_ID,DQ_CHECK_DESC,DQ_SRC_SCHEMA,,DQ_SRC_TBL,DQ_SRC_COL,DQ_THRESHOLD_PER,DQ_DETL_SQL,DQ_CHK_TYPE,dq_chk_created_dt)values('APP_AMLMKTE_L1','DQ_LOV_MDW_JRL_11','JOURNAL.CXL_FL','L1_AMLMKT_MDWE','JOURNAL','CXL_FL',5,'select 'DQ_LOV_MDW_JRL_11','JOURNAL.ETL_FILEID ,JOURNAL.ETL_BATCHID ,JOURNAL.part_key ,JOURNAL.BO_TRXN_INTRL_ID' pknames ,JOURNAL.ETL_FILEID pk1,JOURNAL.ETL_BATCHID PK2,JOURNAL.part_key pk3,JOURNAL.BO_TRXN_INTRL_ID pk4,'-' pk5,'-' pk6,'-' pk7,'-' pk8,JOURNAL.CXL_FL errcol   from JOURNAL where (JOURNAL.CXL_FL is  not null or JOURNAL.CXL_FL != '')  and JOURNAL.CXL_FL not in ('Y','N')','LOV CHK','2016-07-13');</v>
      </c>
      <c r="U44" s="47" t="str">
        <f t="shared" si="3"/>
        <v>APP_AMLMKTE_L1~DQ_LOV_MDW_JRL_11~JOURNAL.CXL_FL~L1_AMLMKT_MDWE~JOURNAL~CXL_FL~5~select 'DQ_LOV_MDW_JRL_11','JOURNAL.ETL_FILEID ,JOURNAL.ETL_BATCHID ,JOURNAL.part_key ,JOURNAL.BO_TRXN_INTRL_ID' pknames ,JOURNAL.ETL_FILEID pk1,JOURNAL.ETL_BATCHID PK2,JOURNAL.part_key pk3,JOURNAL.BO_TRXN_INTRL_ID pk4,'-' pk5,'-' pk6,'-' pk7,'-' pk8,JOURNAL.CXL_FL errcol   from JOURNAL where (JOURNAL.CXL_FL is  not null or JOURNAL.CXL_FL != '')  and JOURNAL.CXL_FL not in ('Y','N')~LOV CHK~2016-07-13</v>
      </c>
    </row>
    <row r="45" spans="1:21" x14ac:dyDescent="0.2">
      <c r="A45" s="8" t="s">
        <v>29</v>
      </c>
      <c r="B45" s="8" t="s">
        <v>96</v>
      </c>
      <c r="C45" s="20" t="s">
        <v>346</v>
      </c>
      <c r="D45" s="20" t="str">
        <f t="shared" si="0"/>
        <v>JOURNAL.UNRLTD_PARTY_CD</v>
      </c>
      <c r="E45" s="20" t="s">
        <v>188</v>
      </c>
      <c r="F45" s="20" t="s">
        <v>218</v>
      </c>
      <c r="G45" s="9" t="s">
        <v>34</v>
      </c>
      <c r="H45" s="9" t="s">
        <v>35</v>
      </c>
      <c r="I45" s="106" t="s">
        <v>171</v>
      </c>
      <c r="J45" s="8" t="s">
        <v>189</v>
      </c>
      <c r="K45" s="30"/>
      <c r="L45" s="30"/>
      <c r="M45" s="30"/>
      <c r="N45" s="30"/>
      <c r="O45" s="96" t="s">
        <v>382</v>
      </c>
      <c r="P45" s="17" t="s">
        <v>3</v>
      </c>
      <c r="Q45" s="46" t="s">
        <v>169</v>
      </c>
      <c r="R45" s="46" t="s">
        <v>38</v>
      </c>
      <c r="S45" s="17" t="str">
        <f t="shared" si="1"/>
        <v>select 'DQ_LOV_MDW_JRL_12','JOURNAL.ETL_FILEID ,JOURNAL.ETL_BATCHID ,JOURNAL.part_key ,JOURNAL.BO_TRXN_INTRL_ID' pknames ,JOURNAL.ETL_FILEID pk1,JOURNAL.ETL_BATCHID PK2,JOURNAL.part_key pk3,JOURNAL.BO_TRXN_INTRL_ID pk4,'-' pk5,'-' pk6,'-' pk7,'-' pk8,JOURNAL.UNRLTD_PARTY_CD errcol   from JOURNAL where (JOURNAL.UNRLTD_PARTY_CD is  not null or JOURNAL.UNRLTD_PARTY_CD != '')  and JOURNAL.UNRLTD_PARTY_CD not in ('J')</v>
      </c>
      <c r="T45" s="47" t="str">
        <f t="shared" si="4"/>
        <v>insert into dq_check_master (DQ_APP_NAME,DQ_CHECK_ID,DQ_CHECK_DESC,DQ_SRC_SCHEMA,,DQ_SRC_TBL,DQ_SRC_COL,DQ_THRESHOLD_PER,DQ_DETL_SQL,DQ_CHK_TYPE,dq_chk_created_dt)values('APP_AMLMKTE_L1','DQ_LOV_MDW_JRL_12','JOURNAL.UNRLTD_PARTY_CD','L1_AMLMKT_MDWE','JOURNAL','UNRLTD_PARTY_CD',5,'select 'DQ_LOV_MDW_JRL_12','JOURNAL.ETL_FILEID ,JOURNAL.ETL_BATCHID ,JOURNAL.part_key ,JOURNAL.BO_TRXN_INTRL_ID' pknames ,JOURNAL.ETL_FILEID pk1,JOURNAL.ETL_BATCHID PK2,JOURNAL.part_key pk3,JOURNAL.BO_TRXN_INTRL_ID pk4,'-' pk5,'-' pk6,'-' pk7,'-' pk8,JOURNAL.UNRLTD_PARTY_CD errcol   from JOURNAL where (JOURNAL.UNRLTD_PARTY_CD is  not null or JOURNAL.UNRLTD_PARTY_CD != '')  and JOURNAL.UNRLTD_PARTY_CD not in ('J')','LOV CHK','2016-07-13');</v>
      </c>
      <c r="U45" s="47" t="str">
        <f t="shared" si="3"/>
        <v>APP_AMLMKTE_L1~DQ_LOV_MDW_JRL_12~JOURNAL.UNRLTD_PARTY_CD~L1_AMLMKT_MDWE~JOURNAL~UNRLTD_PARTY_CD~5~select 'DQ_LOV_MDW_JRL_12','JOURNAL.ETL_FILEID ,JOURNAL.ETL_BATCHID ,JOURNAL.part_key ,JOURNAL.BO_TRXN_INTRL_ID' pknames ,JOURNAL.ETL_FILEID pk1,JOURNAL.ETL_BATCHID PK2,JOURNAL.part_key pk3,JOURNAL.BO_TRXN_INTRL_ID pk4,'-' pk5,'-' pk6,'-' pk7,'-' pk8,JOURNAL.UNRLTD_PARTY_CD errcol   from JOURNAL where (JOURNAL.UNRLTD_PARTY_CD is  not null or JOURNAL.UNRLTD_PARTY_CD != '')  and JOURNAL.UNRLTD_PARTY_CD not in ('J')~LOV CHK~2016-07-13</v>
      </c>
    </row>
    <row r="46" spans="1:21" x14ac:dyDescent="0.2">
      <c r="A46" s="8" t="s">
        <v>29</v>
      </c>
      <c r="B46" s="8" t="s">
        <v>96</v>
      </c>
      <c r="C46" s="20" t="s">
        <v>347</v>
      </c>
      <c r="D46" s="20" t="str">
        <f t="shared" si="0"/>
        <v>FRONT_OFFICE_TRXN.TRXN_TYPE2_CD</v>
      </c>
      <c r="E46" s="20" t="s">
        <v>519</v>
      </c>
      <c r="F46" s="15" t="s">
        <v>229</v>
      </c>
      <c r="G46" s="9" t="s">
        <v>34</v>
      </c>
      <c r="H46" s="9" t="s">
        <v>35</v>
      </c>
      <c r="I46" s="106" t="s">
        <v>171</v>
      </c>
      <c r="J46" s="8" t="s">
        <v>227</v>
      </c>
      <c r="K46" s="30"/>
      <c r="L46" s="30"/>
      <c r="M46" s="30"/>
      <c r="N46" s="30"/>
      <c r="O46" s="96" t="s">
        <v>383</v>
      </c>
      <c r="P46" s="17" t="s">
        <v>3</v>
      </c>
      <c r="Q46" s="46" t="s">
        <v>169</v>
      </c>
      <c r="R46" s="46" t="s">
        <v>38</v>
      </c>
      <c r="S46" s="17" t="str">
        <f t="shared" si="1"/>
        <v>select 'DQ_LOV_MDW_FOT_1','FRONT_OFFICE_TRXN.ETL_FILEID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pk8,FRONT_OFFICE_TRXN.TRXN_TYPE2_CD errcol   from FRONT_OFFICE_TRXN where (FRONT_OFFICE_TRXN.TRXN_TYPE2_CD is  not null or FRONT_OFFICE_TRXN.TRXN_TYPE2_CD != '')  and FRONT_OFFICE_TRXN.TRXN_TYPE2_CD not in ('MT103','MT202','MT910','MT202COV')</v>
      </c>
      <c r="T46" s="47" t="str">
        <f t="shared" si="4"/>
        <v>insert into dq_check_master (DQ_APP_NAME,DQ_CHECK_ID,DQ_CHECK_DESC,DQ_SRC_SCHEMA,,DQ_SRC_TBL,DQ_SRC_COL,DQ_THRESHOLD_PER,DQ_DETL_SQL,DQ_CHK_TYPE,dq_chk_created_dt)values('APP_AMLMKTE_L1','DQ_LOV_MDW_FOT_1','FRONT_OFFICE_TRXN.TRXN_TYPE2_CD','L1_AMLMKT_MDWE','FRONT_OFFICE_TRXN','TRXN_TYPE2_CD',5,'select 'DQ_LOV_MDW_FOT_1','FRONT_OFFICE_TRXN.ETL_FILEID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pk8,FRONT_OFFICE_TRXN.TRXN_TYPE2_CD errcol   from FRONT_OFFICE_TRXN where (FRONT_OFFICE_TRXN.TRXN_TYPE2_CD is  not null or FRONT_OFFICE_TRXN.TRXN_TYPE2_CD != '')  and FRONT_OFFICE_TRXN.TRXN_TYPE2_CD not in ('MT103','MT202','MT910','MT202COV')','LOV CHK','2016-07-13');</v>
      </c>
      <c r="U46" s="47" t="str">
        <f t="shared" si="3"/>
        <v>APP_AMLMKTE_L1~DQ_LOV_MDW_FOT_1~FRONT_OFFICE_TRXN.TRXN_TYPE2_CD~L1_AMLMKT_MDWE~FRONT_OFFICE_TRXN~TRXN_TYPE2_CD~5~select 'DQ_LOV_MDW_FOT_1','FRONT_OFFICE_TRXN.ETL_FILEID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pk8,FRONT_OFFICE_TRXN.TRXN_TYPE2_CD errcol   from FRONT_OFFICE_TRXN where (FRONT_OFFICE_TRXN.TRXN_TYPE2_CD is  not null or FRONT_OFFICE_TRXN.TRXN_TYPE2_CD != '')  and FRONT_OFFICE_TRXN.TRXN_TYPE2_CD not in ('MT103','MT202','MT910','MT202COV')~LOV CHK~2016-07-13</v>
      </c>
    </row>
    <row r="47" spans="1:21" x14ac:dyDescent="0.2">
      <c r="A47" s="8" t="s">
        <v>29</v>
      </c>
      <c r="B47" s="8" t="s">
        <v>96</v>
      </c>
      <c r="C47" s="20" t="s">
        <v>348</v>
      </c>
      <c r="D47" s="20" t="str">
        <f t="shared" si="0"/>
        <v>FRONT_OFFICE_TRXN.MANTAS_TRXN_ASSET_CLASS_CD</v>
      </c>
      <c r="E47" s="20" t="s">
        <v>519</v>
      </c>
      <c r="F47" s="15" t="s">
        <v>191</v>
      </c>
      <c r="G47" s="9" t="s">
        <v>34</v>
      </c>
      <c r="H47" s="9" t="s">
        <v>35</v>
      </c>
      <c r="I47" s="106" t="s">
        <v>171</v>
      </c>
      <c r="J47" s="8" t="s">
        <v>227</v>
      </c>
      <c r="K47" s="30"/>
      <c r="L47" s="30"/>
      <c r="M47" s="30"/>
      <c r="N47" s="30"/>
      <c r="O47" s="96" t="s">
        <v>375</v>
      </c>
      <c r="P47" s="17" t="s">
        <v>3</v>
      </c>
      <c r="Q47" s="46" t="s">
        <v>169</v>
      </c>
      <c r="R47" s="46" t="s">
        <v>38</v>
      </c>
      <c r="S47" s="17" t="str">
        <f t="shared" si="1"/>
        <v>select 'DQ_LOV_MDW_FOT_2','FRONT_OFFICE_TRXN.ETL_FILEID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pk8,FRONT_OFFICE_TRXN.MANTAS_TRXN_ASSET_CLASS_CD errcol   from FRONT_OFFICE_TRXN where (FRONT_OFFICE_TRXN.MANTAS_TRXN_ASSET_CLASS_CD is  not null or FRONT_OFFICE_TRXN.MANTAS_TRXN_ASSET_CLASS_CD != '')  and FRONT_OFFICE_TRXN.MANTAS_TRXN_ASSET_CLASS_CD not in ('FUNDS','SECURITIES','COMMODITIES','PROPERTY')</v>
      </c>
      <c r="T47" s="47" t="str">
        <f t="shared" si="4"/>
        <v>insert into dq_check_master (DQ_APP_NAME,DQ_CHECK_ID,DQ_CHECK_DESC,DQ_SRC_SCHEMA,,DQ_SRC_TBL,DQ_SRC_COL,DQ_THRESHOLD_PER,DQ_DETL_SQL,DQ_CHK_TYPE,dq_chk_created_dt)values('APP_AMLMKTE_L1','DQ_LOV_MDW_FOT_2','FRONT_OFFICE_TRXN.MANTAS_TRXN_ASSET_CLASS_CD','L1_AMLMKT_MDWE','FRONT_OFFICE_TRXN','MANTAS_TRXN_ASSET_CLASS_CD',5,'select 'DQ_LOV_MDW_FOT_2','FRONT_OFFICE_TRXN.ETL_FILEID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pk8,FRONT_OFFICE_TRXN.MANTAS_TRXN_ASSET_CLASS_CD errcol   from FRONT_OFFICE_TRXN where (FRONT_OFFICE_TRXN.MANTAS_TRXN_ASSET_CLASS_CD is  not null or FRONT_OFFICE_TRXN.MANTAS_TRXN_ASSET_CLASS_CD != '')  and FRONT_OFFICE_TRXN.MANTAS_TRXN_ASSET_CLASS_CD not in ('FUNDS','SECURITIES','COMMODITIES','PROPERTY')','LOV CHK','2016-07-13');</v>
      </c>
      <c r="U47" s="47" t="str">
        <f t="shared" si="3"/>
        <v>APP_AMLMKTE_L1~DQ_LOV_MDW_FOT_2~FRONT_OFFICE_TRXN.MANTAS_TRXN_ASSET_CLASS_CD~L1_AMLMKT_MDWE~FRONT_OFFICE_TRXN~MANTAS_TRXN_ASSET_CLASS_CD~5~select 'DQ_LOV_MDW_FOT_2','FRONT_OFFICE_TRXN.ETL_FILEID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pk8,FRONT_OFFICE_TRXN.MANTAS_TRXN_ASSET_CLASS_CD errcol   from FRONT_OFFICE_TRXN where (FRONT_OFFICE_TRXN.MANTAS_TRXN_ASSET_CLASS_CD is  not null or FRONT_OFFICE_TRXN.MANTAS_TRXN_ASSET_CLASS_CD != '')  and FRONT_OFFICE_TRXN.MANTAS_TRXN_ASSET_CLASS_CD not in ('FUNDS','SECURITIES','COMMODITIES','PROPERTY')~LOV CHK~2016-07-13</v>
      </c>
    </row>
    <row r="48" spans="1:21" x14ac:dyDescent="0.2">
      <c r="A48" s="8" t="s">
        <v>29</v>
      </c>
      <c r="B48" s="8" t="s">
        <v>96</v>
      </c>
      <c r="C48" s="20" t="s">
        <v>349</v>
      </c>
      <c r="D48" s="20" t="str">
        <f t="shared" si="0"/>
        <v>FRONT_OFFICE_TRXN.MANTAS_TRXN_PRDCT_CD</v>
      </c>
      <c r="E48" s="20" t="s">
        <v>519</v>
      </c>
      <c r="F48" s="15" t="s">
        <v>193</v>
      </c>
      <c r="G48" s="9" t="s">
        <v>34</v>
      </c>
      <c r="H48" s="9" t="s">
        <v>35</v>
      </c>
      <c r="I48" s="106" t="s">
        <v>171</v>
      </c>
      <c r="J48" s="8" t="s">
        <v>227</v>
      </c>
      <c r="K48" s="30"/>
      <c r="L48" s="30"/>
      <c r="M48" s="30"/>
      <c r="N48" s="30"/>
      <c r="O48" s="96" t="s">
        <v>384</v>
      </c>
      <c r="P48" s="17" t="s">
        <v>3</v>
      </c>
      <c r="Q48" s="46" t="s">
        <v>169</v>
      </c>
      <c r="R48" s="46" t="s">
        <v>38</v>
      </c>
      <c r="S48" s="17" t="str">
        <f t="shared" si="1"/>
        <v>select 'DQ_LOV_MDW_FOT_3','FRONT_OFFICE_TRXN.ETL_FILEID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pk8,FRONT_OFFICE_TRXN.MANTAS_TRXN_PRDCT_CD errcol   from FRONT_OFFICE_TRXN where (FRONT_OFFICE_TRXN.MANTAS_TRXN_PRDCT_CD is  not null or FRONT_OFFICE_TRXN.MANTAS_TRXN_PRDCT_CD != '')  and FRONT_OFFICE_TRXN.MANTAS_TRXN_PRDCT_CD not in ('AUTO-BILL-PAY','DEBIT-CARD','SVC','CASH-EQ-CASHIER-CHECK','CASH-EQ-CERT-CHECK','CASH-EQ-MONEYORDER','CASH-EQ-TRAVELERS-CHECK','CASH-EQ-OTHER','CASH-LETTER','CHECK','CHECK-ACH','CREDIT-CARD','CURRENCY','EFT-ACH','EFT-TREASURY','EFT-FEDWIRE','EFT-SWIFT','EFT-OTHER','EST','PAPER-OTHER','PAYROLL-DEDUCTION','PHYS')</v>
      </c>
      <c r="T48" s="47" t="str">
        <f t="shared" si="4"/>
        <v>insert into dq_check_master (DQ_APP_NAME,DQ_CHECK_ID,DQ_CHECK_DESC,DQ_SRC_SCHEMA,,DQ_SRC_TBL,DQ_SRC_COL,DQ_THRESHOLD_PER,DQ_DETL_SQL,DQ_CHK_TYPE,dq_chk_created_dt)values('APP_AMLMKTE_L1','DQ_LOV_MDW_FOT_3','FRONT_OFFICE_TRXN.MANTAS_TRXN_PRDCT_CD','L1_AMLMKT_MDWE','FRONT_OFFICE_TRXN','MANTAS_TRXN_PRDCT_CD',5,'select 'DQ_LOV_MDW_FOT_3','FRONT_OFFICE_TRXN.ETL_FILEID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pk8,FRONT_OFFICE_TRXN.MANTAS_TRXN_PRDCT_CD errcol   from FRONT_OFFICE_TRXN where (FRONT_OFFICE_TRXN.MANTAS_TRXN_PRDCT_CD is  not null or FRONT_OFFICE_TRXN.MANTAS_TRXN_PRDCT_CD != '')  and FRONT_OFFICE_TRXN.MANTAS_TRXN_PRDCT_CD not in ('AUTO-BILL-PAY','DEBIT-CARD','SVC','CASH-EQ-CASHIER-CHECK','CASH-EQ-CERT-CHECK','CASH-EQ-MONEYORDER','CASH-EQ-TRAVELERS-CHECK','CASH-EQ-OTHER','CASH-LETTER','CHECK','CHECK-ACH','CREDIT-CARD','CURRENCY','EFT-ACH','EFT-TREASURY','EFT-FEDWIRE','EFT-SWIFT','EFT-OTHER','EST','PAPER-OTHER','PAYROLL-DEDUCTION','PHYS')','LOV CHK','2016-07-13');</v>
      </c>
      <c r="U48" s="47" t="str">
        <f t="shared" si="3"/>
        <v>APP_AMLMKTE_L1~DQ_LOV_MDW_FOT_3~FRONT_OFFICE_TRXN.MANTAS_TRXN_PRDCT_CD~L1_AMLMKT_MDWE~FRONT_OFFICE_TRXN~MANTAS_TRXN_PRDCT_CD~5~select 'DQ_LOV_MDW_FOT_3','FRONT_OFFICE_TRXN.ETL_FILEID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pk8,FRONT_OFFICE_TRXN.MANTAS_TRXN_PRDCT_CD errcol   from FRONT_OFFICE_TRXN where (FRONT_OFFICE_TRXN.MANTAS_TRXN_PRDCT_CD is  not null or FRONT_OFFICE_TRXN.MANTAS_TRXN_PRDCT_CD != '')  and FRONT_OFFICE_TRXN.MANTAS_TRXN_PRDCT_CD not in ('AUTO-BILL-PAY','DEBIT-CARD','SVC','CASH-EQ-CASHIER-CHECK','CASH-EQ-CERT-CHECK','CASH-EQ-MONEYORDER','CASH-EQ-TRAVELERS-CHECK','CASH-EQ-OTHER','CASH-LETTER','CHECK','CHECK-ACH','CREDIT-CARD','CURRENCY','EFT-ACH','EFT-TREASURY','EFT-FEDWIRE','EFT-SWIFT','EFT-OTHER','EST','PAPER-OTHER','PAYROLL-DEDUCTION','PHYS')~LOV CHK~2016-07-13</v>
      </c>
    </row>
    <row r="49" spans="1:21" x14ac:dyDescent="0.2">
      <c r="A49" s="8" t="s">
        <v>29</v>
      </c>
      <c r="B49" s="8" t="s">
        <v>96</v>
      </c>
      <c r="C49" s="20" t="s">
        <v>350</v>
      </c>
      <c r="D49" s="20" t="str">
        <f t="shared" si="0"/>
        <v>FRONT_OFFICE_TRXN.MANTAS_TRXN_PURP_CD</v>
      </c>
      <c r="E49" s="20" t="s">
        <v>519</v>
      </c>
      <c r="F49" s="15" t="s">
        <v>195</v>
      </c>
      <c r="G49" s="9" t="s">
        <v>34</v>
      </c>
      <c r="H49" s="9" t="s">
        <v>35</v>
      </c>
      <c r="I49" s="106" t="s">
        <v>171</v>
      </c>
      <c r="J49" s="8" t="s">
        <v>227</v>
      </c>
      <c r="K49" s="30"/>
      <c r="L49" s="30"/>
      <c r="M49" s="30"/>
      <c r="N49" s="30"/>
      <c r="O49" s="96" t="s">
        <v>385</v>
      </c>
      <c r="P49" s="17" t="s">
        <v>3</v>
      </c>
      <c r="Q49" s="46" t="s">
        <v>169</v>
      </c>
      <c r="R49" s="46" t="s">
        <v>38</v>
      </c>
      <c r="S49" s="17" t="str">
        <f t="shared" si="1"/>
        <v>select 'DQ_LOV_MDW_FOT_4','FRONT_OFFICE_TRXN.ETL_FILEID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pk8,FRONT_OFFICE_TRXN.MANTAS_TRXN_PURP_CD errcol   from FRONT_OFFICE_TRXN where (FRONT_OFFICE_TRXN.MANTAS_TRXN_PURP_CD is  not null or FRONT_OFFICE_TRXN.MANTAS_TRXN_PURP_CD != '')  and FRONT_OFFICE_TRXN.MANTAS_TRXN_PURP_CD not in ('DIST','DIV','FEE-IA','FEE-OTHER','INT','TOA','GENERAL')</v>
      </c>
      <c r="T49" s="47" t="str">
        <f t="shared" si="4"/>
        <v>insert into dq_check_master (DQ_APP_NAME,DQ_CHECK_ID,DQ_CHECK_DESC,DQ_SRC_SCHEMA,,DQ_SRC_TBL,DQ_SRC_COL,DQ_THRESHOLD_PER,DQ_DETL_SQL,DQ_CHK_TYPE,dq_chk_created_dt)values('APP_AMLMKTE_L1','DQ_LOV_MDW_FOT_4','FRONT_OFFICE_TRXN.MANTAS_TRXN_PURP_CD','L1_AMLMKT_MDWE','FRONT_OFFICE_TRXN','MANTAS_TRXN_PURP_CD',5,'select 'DQ_LOV_MDW_FOT_4','FRONT_OFFICE_TRXN.ETL_FILEID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pk8,FRONT_OFFICE_TRXN.MANTAS_TRXN_PURP_CD errcol   from FRONT_OFFICE_TRXN where (FRONT_OFFICE_TRXN.MANTAS_TRXN_PURP_CD is  not null or FRONT_OFFICE_TRXN.MANTAS_TRXN_PURP_CD != '')  and FRONT_OFFICE_TRXN.MANTAS_TRXN_PURP_CD not in ('DIST','DIV','FEE-IA','FEE-OTHER','INT','TOA','GENERAL')','LOV CHK','2016-07-13');</v>
      </c>
      <c r="U49" s="47" t="str">
        <f t="shared" si="3"/>
        <v>APP_AMLMKTE_L1~DQ_LOV_MDW_FOT_4~FRONT_OFFICE_TRXN.MANTAS_TRXN_PURP_CD~L1_AMLMKT_MDWE~FRONT_OFFICE_TRXN~MANTAS_TRXN_PURP_CD~5~select 'DQ_LOV_MDW_FOT_4','FRONT_OFFICE_TRXN.ETL_FILEID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pk8,FRONT_OFFICE_TRXN.MANTAS_TRXN_PURP_CD errcol   from FRONT_OFFICE_TRXN where (FRONT_OFFICE_TRXN.MANTAS_TRXN_PURP_CD is  not null or FRONT_OFFICE_TRXN.MANTAS_TRXN_PURP_CD != '')  and FRONT_OFFICE_TRXN.MANTAS_TRXN_PURP_CD not in ('DIST','DIV','FEE-IA','FEE-OTHER','INT','TOA','GENERAL')~LOV CHK~2016-07-13</v>
      </c>
    </row>
    <row r="50" spans="1:21" x14ac:dyDescent="0.2">
      <c r="A50" s="8" t="s">
        <v>29</v>
      </c>
      <c r="B50" s="8" t="s">
        <v>96</v>
      </c>
      <c r="C50" s="20" t="s">
        <v>351</v>
      </c>
      <c r="D50" s="20" t="str">
        <f t="shared" si="0"/>
        <v>FRONT_OFFICE_TRXN.MANTAS_TRXN_ADJST_CD</v>
      </c>
      <c r="E50" s="20" t="s">
        <v>519</v>
      </c>
      <c r="F50" s="15" t="s">
        <v>336</v>
      </c>
      <c r="G50" s="9" t="s">
        <v>34</v>
      </c>
      <c r="H50" s="9" t="s">
        <v>35</v>
      </c>
      <c r="I50" s="106" t="s">
        <v>171</v>
      </c>
      <c r="J50" s="8" t="s">
        <v>227</v>
      </c>
      <c r="K50" s="30"/>
      <c r="L50" s="30"/>
      <c r="M50" s="30"/>
      <c r="N50" s="30"/>
      <c r="O50" s="96" t="s">
        <v>386</v>
      </c>
      <c r="P50" s="17" t="s">
        <v>3</v>
      </c>
      <c r="Q50" s="46" t="s">
        <v>169</v>
      </c>
      <c r="R50" s="46" t="s">
        <v>38</v>
      </c>
      <c r="S50" s="17" t="str">
        <f t="shared" si="1"/>
        <v>select 'DQ_LOV_MDW_FOT_5','FRONT_OFFICE_TRXN.ETL_FILEID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pk8,FRONT_OFFICE_TRXN.MANTAS_TRXN_ADJST_CD errcol   from FRONT_OFFICE_TRXN where (FRONT_OFFICE_TRXN.MANTAS_TRXN_ADJST_CD is  not null or FRONT_OFFICE_TRXN.MANTAS_TRXN_ADJST_CD != '')  and FRONT_OFFICE_TRXN.MANTAS_TRXN_ADJST_CD not in ('ADJ-CORR','REV','DISHON-CHECK-IN','DISHON-CHECK-OUT','STOP-PMT','CANCEL')</v>
      </c>
      <c r="T50" s="47" t="str">
        <f t="shared" si="4"/>
        <v>insert into dq_check_master (DQ_APP_NAME,DQ_CHECK_ID,DQ_CHECK_DESC,DQ_SRC_SCHEMA,,DQ_SRC_TBL,DQ_SRC_COL,DQ_THRESHOLD_PER,DQ_DETL_SQL,DQ_CHK_TYPE,dq_chk_created_dt)values('APP_AMLMKTE_L1','DQ_LOV_MDW_FOT_5','FRONT_OFFICE_TRXN.MANTAS_TRXN_ADJST_CD','L1_AMLMKT_MDWE','FRONT_OFFICE_TRXN','MANTAS_TRXN_ADJST_CD',5,'select 'DQ_LOV_MDW_FOT_5','FRONT_OFFICE_TRXN.ETL_FILEID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pk8,FRONT_OFFICE_TRXN.MANTAS_TRXN_ADJST_CD errcol   from FRONT_OFFICE_TRXN where (FRONT_OFFICE_TRXN.MANTAS_TRXN_ADJST_CD is  not null or FRONT_OFFICE_TRXN.MANTAS_TRXN_ADJST_CD != '')  and FRONT_OFFICE_TRXN.MANTAS_TRXN_ADJST_CD not in ('ADJ-CORR','REV','DISHON-CHECK-IN','DISHON-CHECK-OUT','STOP-PMT','CANCEL')','LOV CHK','2016-07-13');</v>
      </c>
      <c r="U50" s="47" t="str">
        <f t="shared" si="3"/>
        <v>APP_AMLMKTE_L1~DQ_LOV_MDW_FOT_5~FRONT_OFFICE_TRXN.MANTAS_TRXN_ADJST_CD~L1_AMLMKT_MDWE~FRONT_OFFICE_TRXN~MANTAS_TRXN_ADJST_CD~5~select 'DQ_LOV_MDW_FOT_5','FRONT_OFFICE_TRXN.ETL_FILEID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pk8,FRONT_OFFICE_TRXN.MANTAS_TRXN_ADJST_CD errcol   from FRONT_OFFICE_TRXN where (FRONT_OFFICE_TRXN.MANTAS_TRXN_ADJST_CD is  not null or FRONT_OFFICE_TRXN.MANTAS_TRXN_ADJST_CD != '')  and FRONT_OFFICE_TRXN.MANTAS_TRXN_ADJST_CD not in ('ADJ-CORR','REV','DISHON-CHECK-IN','DISHON-CHECK-OUT','STOP-PMT','CANCEL')~LOV CHK~2016-07-13</v>
      </c>
    </row>
    <row r="51" spans="1:21" x14ac:dyDescent="0.2">
      <c r="A51" s="8" t="s">
        <v>29</v>
      </c>
      <c r="B51" s="8" t="s">
        <v>96</v>
      </c>
      <c r="C51" s="20" t="s">
        <v>352</v>
      </c>
      <c r="D51" s="20" t="str">
        <f t="shared" si="0"/>
        <v>FRONT_OFFICE_TRXN.MANTAS_TRXN_CHANL_CD</v>
      </c>
      <c r="E51" s="20" t="s">
        <v>519</v>
      </c>
      <c r="F51" s="15" t="s">
        <v>197</v>
      </c>
      <c r="G51" s="9" t="s">
        <v>34</v>
      </c>
      <c r="H51" s="9" t="s">
        <v>35</v>
      </c>
      <c r="I51" s="106" t="s">
        <v>171</v>
      </c>
      <c r="J51" s="8" t="s">
        <v>227</v>
      </c>
      <c r="K51" s="30"/>
      <c r="L51" s="30"/>
      <c r="M51" s="30"/>
      <c r="N51" s="30"/>
      <c r="O51" s="96" t="s">
        <v>387</v>
      </c>
      <c r="P51" s="17" t="s">
        <v>3</v>
      </c>
      <c r="Q51" s="46" t="s">
        <v>169</v>
      </c>
      <c r="R51" s="46" t="s">
        <v>38</v>
      </c>
      <c r="S51" s="17" t="str">
        <f t="shared" si="1"/>
        <v>select 'DQ_LOV_MDW_FOT_6','FRONT_OFFICE_TRXN.ETL_FILEID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pk8,FRONT_OFFICE_TRXN.MANTAS_TRXN_CHANL_CD errcol   from FRONT_OFFICE_TRXN where (FRONT_OFFICE_TRXN.MANTAS_TRXN_CHANL_CD is  not null or FRONT_OFFICE_TRXN.MANTAS_TRXN_CHANL_CD != '')  and FRONT_OFFICE_TRXN.MANTAS_TRXN_CHANL_CD not in ('INTERNAL-SYSTEM','MAIL','ON-LINE','TELEPHONE','OTHER-NON-ANONYMOUS','OTHER-ANONYMOUS')</v>
      </c>
      <c r="T51" s="47" t="str">
        <f t="shared" si="4"/>
        <v>insert into dq_check_master (DQ_APP_NAME,DQ_CHECK_ID,DQ_CHECK_DESC,DQ_SRC_SCHEMA,,DQ_SRC_TBL,DQ_SRC_COL,DQ_THRESHOLD_PER,DQ_DETL_SQL,DQ_CHK_TYPE,dq_chk_created_dt)values('APP_AMLMKTE_L1','DQ_LOV_MDW_FOT_6','FRONT_OFFICE_TRXN.MANTAS_TRXN_CHANL_CD','L1_AMLMKT_MDWE','FRONT_OFFICE_TRXN','MANTAS_TRXN_CHANL_CD',5,'select 'DQ_LOV_MDW_FOT_6','FRONT_OFFICE_TRXN.ETL_FILEID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pk8,FRONT_OFFICE_TRXN.MANTAS_TRXN_CHANL_CD errcol   from FRONT_OFFICE_TRXN where (FRONT_OFFICE_TRXN.MANTAS_TRXN_CHANL_CD is  not null or FRONT_OFFICE_TRXN.MANTAS_TRXN_CHANL_CD != '')  and FRONT_OFFICE_TRXN.MANTAS_TRXN_CHANL_CD not in ('INTERNAL-SYSTEM','MAIL','ON-LINE','TELEPHONE','OTHER-NON-ANONYMOUS','OTHER-ANONYMOUS')','LOV CHK','2016-07-13');</v>
      </c>
      <c r="U51" s="47" t="str">
        <f t="shared" si="3"/>
        <v>APP_AMLMKTE_L1~DQ_LOV_MDW_FOT_6~FRONT_OFFICE_TRXN.MANTAS_TRXN_CHANL_CD~L1_AMLMKT_MDWE~FRONT_OFFICE_TRXN~MANTAS_TRXN_CHANL_CD~5~select 'DQ_LOV_MDW_FOT_6','FRONT_OFFICE_TRXN.ETL_FILEID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pk8,FRONT_OFFICE_TRXN.MANTAS_TRXN_CHANL_CD errcol   from FRONT_OFFICE_TRXN where (FRONT_OFFICE_TRXN.MANTAS_TRXN_CHANL_CD is  not null or FRONT_OFFICE_TRXN.MANTAS_TRXN_CHANL_CD != '')  and FRONT_OFFICE_TRXN.MANTAS_TRXN_CHANL_CD not in ('INTERNAL-SYSTEM','MAIL','ON-LINE','TELEPHONE','OTHER-NON-ANONYMOUS','OTHER-ANONYMOUS')~LOV CHK~2016-07-13</v>
      </c>
    </row>
    <row r="52" spans="1:21" x14ac:dyDescent="0.2">
      <c r="A52" s="8" t="s">
        <v>29</v>
      </c>
      <c r="B52" s="8" t="s">
        <v>96</v>
      </c>
      <c r="C52" s="20" t="s">
        <v>353</v>
      </c>
      <c r="D52" s="20" t="str">
        <f t="shared" si="0"/>
        <v>FRONT_OFFICE_TRXN.CHANL_RISK_NB</v>
      </c>
      <c r="E52" s="20" t="s">
        <v>519</v>
      </c>
      <c r="F52" s="15" t="s">
        <v>243</v>
      </c>
      <c r="G52" s="9" t="s">
        <v>34</v>
      </c>
      <c r="H52" s="9" t="s">
        <v>35</v>
      </c>
      <c r="I52" s="106" t="s">
        <v>171</v>
      </c>
      <c r="J52" s="8" t="s">
        <v>227</v>
      </c>
      <c r="K52" s="30"/>
      <c r="L52" s="30"/>
      <c r="M52" s="30"/>
      <c r="N52" s="30"/>
      <c r="O52" s="96" t="s">
        <v>388</v>
      </c>
      <c r="P52" s="17" t="s">
        <v>3</v>
      </c>
      <c r="Q52" s="46" t="s">
        <v>169</v>
      </c>
      <c r="R52" s="46" t="s">
        <v>38</v>
      </c>
      <c r="S52" s="17" t="str">
        <f t="shared" si="1"/>
        <v>select 'DQ_LOV_MDW_FOT_7','FRONT_OFFICE_TRXN.ETL_FILEID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pk8,FRONT_OFFICE_TRXN.CHANL_RISK_NB errcol   from FRONT_OFFICE_TRXN where (FRONT_OFFICE_TRXN.CHANL_RISK_NB is  not null or FRONT_OFFICE_TRXN.CHANL_RISK_NB != '')  and FRONT_OFFICE_TRXN.CHANL_RISK_NB not in ('1','2','3','4')</v>
      </c>
      <c r="T52" s="47" t="str">
        <f t="shared" si="4"/>
        <v>insert into dq_check_master (DQ_APP_NAME,DQ_CHECK_ID,DQ_CHECK_DESC,DQ_SRC_SCHEMA,,DQ_SRC_TBL,DQ_SRC_COL,DQ_THRESHOLD_PER,DQ_DETL_SQL,DQ_CHK_TYPE,dq_chk_created_dt)values('APP_AMLMKTE_L1','DQ_LOV_MDW_FOT_7','FRONT_OFFICE_TRXN.CHANL_RISK_NB','L1_AMLMKT_MDWE','FRONT_OFFICE_TRXN','CHANL_RISK_NB',5,'select 'DQ_LOV_MDW_FOT_7','FRONT_OFFICE_TRXN.ETL_FILEID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pk8,FRONT_OFFICE_TRXN.CHANL_RISK_NB errcol   from FRONT_OFFICE_TRXN where (FRONT_OFFICE_TRXN.CHANL_RISK_NB is  not null or FRONT_OFFICE_TRXN.CHANL_RISK_NB != '')  and FRONT_OFFICE_TRXN.CHANL_RISK_NB not in ('1','2','3','4')','LOV CHK','2016-07-13');</v>
      </c>
      <c r="U52" s="47" t="str">
        <f t="shared" si="3"/>
        <v>APP_AMLMKTE_L1~DQ_LOV_MDW_FOT_7~FRONT_OFFICE_TRXN.CHANL_RISK_NB~L1_AMLMKT_MDWE~FRONT_OFFICE_TRXN~CHANL_RISK_NB~5~select 'DQ_LOV_MDW_FOT_7','FRONT_OFFICE_TRXN.ETL_FILEID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pk8,FRONT_OFFICE_TRXN.CHANL_RISK_NB errcol   from FRONT_OFFICE_TRXN where (FRONT_OFFICE_TRXN.CHANL_RISK_NB is  not null or FRONT_OFFICE_TRXN.CHANL_RISK_NB != '')  and FRONT_OFFICE_TRXN.CHANL_RISK_NB not in ('1','2','3','4')~LOV CHK~2016-07-13</v>
      </c>
    </row>
    <row r="53" spans="1:21" x14ac:dyDescent="0.2">
      <c r="A53" s="8" t="s">
        <v>29</v>
      </c>
      <c r="B53" s="8" t="s">
        <v>96</v>
      </c>
      <c r="C53" s="20" t="s">
        <v>354</v>
      </c>
      <c r="D53" s="20" t="str">
        <f t="shared" si="0"/>
        <v>FRONT_OFFICE_TRXN.PRDCT_RISK_NB</v>
      </c>
      <c r="E53" s="20" t="s">
        <v>519</v>
      </c>
      <c r="F53" s="15" t="s">
        <v>245</v>
      </c>
      <c r="G53" s="9" t="s">
        <v>34</v>
      </c>
      <c r="H53" s="9" t="s">
        <v>35</v>
      </c>
      <c r="I53" s="106" t="s">
        <v>171</v>
      </c>
      <c r="J53" s="8" t="s">
        <v>227</v>
      </c>
      <c r="K53" s="30"/>
      <c r="L53" s="30"/>
      <c r="M53" s="30"/>
      <c r="N53" s="30"/>
      <c r="O53" s="96" t="s">
        <v>388</v>
      </c>
      <c r="P53" s="17" t="s">
        <v>3</v>
      </c>
      <c r="Q53" s="46" t="s">
        <v>169</v>
      </c>
      <c r="R53" s="46" t="s">
        <v>38</v>
      </c>
      <c r="S53" s="17" t="str">
        <f t="shared" si="1"/>
        <v>select 'DQ_LOV_MDW_FOT_8','FRONT_OFFICE_TRXN.ETL_FILEID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pk8,FRONT_OFFICE_TRXN.PRDCT_RISK_NB errcol   from FRONT_OFFICE_TRXN where (FRONT_OFFICE_TRXN.PRDCT_RISK_NB is  not null or FRONT_OFFICE_TRXN.PRDCT_RISK_NB != '')  and FRONT_OFFICE_TRXN.PRDCT_RISK_NB not in ('1','2','3','4')</v>
      </c>
      <c r="T53" s="47" t="str">
        <f t="shared" si="4"/>
        <v>insert into dq_check_master (DQ_APP_NAME,DQ_CHECK_ID,DQ_CHECK_DESC,DQ_SRC_SCHEMA,,DQ_SRC_TBL,DQ_SRC_COL,DQ_THRESHOLD_PER,DQ_DETL_SQL,DQ_CHK_TYPE,dq_chk_created_dt)values('APP_AMLMKTE_L1','DQ_LOV_MDW_FOT_8','FRONT_OFFICE_TRXN.PRDCT_RISK_NB','L1_AMLMKT_MDWE','FRONT_OFFICE_TRXN','PRDCT_RISK_NB',5,'select 'DQ_LOV_MDW_FOT_8','FRONT_OFFICE_TRXN.ETL_FILEID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pk8,FRONT_OFFICE_TRXN.PRDCT_RISK_NB errcol   from FRONT_OFFICE_TRXN where (FRONT_OFFICE_TRXN.PRDCT_RISK_NB is  not null or FRONT_OFFICE_TRXN.PRDCT_RISK_NB != '')  and FRONT_OFFICE_TRXN.PRDCT_RISK_NB not in ('1','2','3','4')','LOV CHK','2016-07-13');</v>
      </c>
      <c r="U53" s="47" t="str">
        <f t="shared" si="3"/>
        <v>APP_AMLMKTE_L1~DQ_LOV_MDW_FOT_8~FRONT_OFFICE_TRXN.PRDCT_RISK_NB~L1_AMLMKT_MDWE~FRONT_OFFICE_TRXN~PRDCT_RISK_NB~5~select 'DQ_LOV_MDW_FOT_8','FRONT_OFFICE_TRXN.ETL_FILEID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pk8,FRONT_OFFICE_TRXN.PRDCT_RISK_NB errcol   from FRONT_OFFICE_TRXN where (FRONT_OFFICE_TRXN.PRDCT_RISK_NB is  not null or FRONT_OFFICE_TRXN.PRDCT_RISK_NB != '')  and FRONT_OFFICE_TRXN.PRDCT_RISK_NB not in ('1','2','3','4')~LOV CHK~2016-07-13</v>
      </c>
    </row>
    <row r="54" spans="1:21" x14ac:dyDescent="0.2">
      <c r="A54" s="8" t="s">
        <v>29</v>
      </c>
      <c r="B54" s="8" t="s">
        <v>96</v>
      </c>
      <c r="C54" s="20" t="s">
        <v>355</v>
      </c>
      <c r="D54" s="20" t="str">
        <f t="shared" si="0"/>
        <v>FRONT_OFFICE_TRXN.UNRLTD_PARTY_FL</v>
      </c>
      <c r="E54" s="20" t="s">
        <v>519</v>
      </c>
      <c r="F54" s="15" t="s">
        <v>356</v>
      </c>
      <c r="G54" s="9" t="s">
        <v>34</v>
      </c>
      <c r="H54" s="9" t="s">
        <v>35</v>
      </c>
      <c r="I54" s="106" t="s">
        <v>171</v>
      </c>
      <c r="J54" s="8" t="s">
        <v>227</v>
      </c>
      <c r="K54" s="30"/>
      <c r="L54" s="30"/>
      <c r="M54" s="30"/>
      <c r="N54" s="30"/>
      <c r="O54" s="96" t="s">
        <v>103</v>
      </c>
      <c r="P54" s="17" t="s">
        <v>3</v>
      </c>
      <c r="Q54" s="46" t="s">
        <v>169</v>
      </c>
      <c r="R54" s="46" t="s">
        <v>38</v>
      </c>
      <c r="S54" s="17" t="str">
        <f t="shared" si="1"/>
        <v>select 'DQ_LOV_MDW_FOT_9','FRONT_OFFICE_TRXN.ETL_FILEID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pk8,FRONT_OFFICE_TRXN.UNRLTD_PARTY_FL errcol   from FRONT_OFFICE_TRXN where (FRONT_OFFICE_TRXN.UNRLTD_PARTY_FL is  not null or FRONT_OFFICE_TRXN.UNRLTD_PARTY_FL != '')  and FRONT_OFFICE_TRXN.UNRLTD_PARTY_FL not in ('Y','N')</v>
      </c>
      <c r="T54" s="47" t="str">
        <f t="shared" si="4"/>
        <v>insert into dq_check_master (DQ_APP_NAME,DQ_CHECK_ID,DQ_CHECK_DESC,DQ_SRC_SCHEMA,,DQ_SRC_TBL,DQ_SRC_COL,DQ_THRESHOLD_PER,DQ_DETL_SQL,DQ_CHK_TYPE,dq_chk_created_dt)values('APP_AMLMKTE_L1','DQ_LOV_MDW_FOT_9','FRONT_OFFICE_TRXN.UNRLTD_PARTY_FL','L1_AMLMKT_MDWE','FRONT_OFFICE_TRXN','UNRLTD_PARTY_FL',5,'select 'DQ_LOV_MDW_FOT_9','FRONT_OFFICE_TRXN.ETL_FILEID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pk8,FRONT_OFFICE_TRXN.UNRLTD_PARTY_FL errcol   from FRONT_OFFICE_TRXN where (FRONT_OFFICE_TRXN.UNRLTD_PARTY_FL is  not null or FRONT_OFFICE_TRXN.UNRLTD_PARTY_FL != '')  and FRONT_OFFICE_TRXN.UNRLTD_PARTY_FL not in ('Y','N')','LOV CHK','2016-07-13');</v>
      </c>
      <c r="U54" s="47" t="str">
        <f t="shared" si="3"/>
        <v>APP_AMLMKTE_L1~DQ_LOV_MDW_FOT_9~FRONT_OFFICE_TRXN.UNRLTD_PARTY_FL~L1_AMLMKT_MDWE~FRONT_OFFICE_TRXN~UNRLTD_PARTY_FL~5~select 'DQ_LOV_MDW_FOT_9','FRONT_OFFICE_TRXN.ETL_FILEID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pk8,FRONT_OFFICE_TRXN.UNRLTD_PARTY_FL errcol   from FRONT_OFFICE_TRXN where (FRONT_OFFICE_TRXN.UNRLTD_PARTY_FL is  not null or FRONT_OFFICE_TRXN.UNRLTD_PARTY_FL != '')  and FRONT_OFFICE_TRXN.UNRLTD_PARTY_FL not in ('Y','N')~LOV CHK~2016-07-13</v>
      </c>
    </row>
    <row r="55" spans="1:21" x14ac:dyDescent="0.2">
      <c r="A55" s="8" t="s">
        <v>29</v>
      </c>
      <c r="B55" s="8" t="s">
        <v>96</v>
      </c>
      <c r="C55" s="20" t="s">
        <v>357</v>
      </c>
      <c r="D55" s="20" t="str">
        <f t="shared" si="0"/>
        <v>FRONT_OFFICE_TRXN.TRXN_CHANL_CD</v>
      </c>
      <c r="E55" s="20" t="s">
        <v>519</v>
      </c>
      <c r="F55" s="20" t="s">
        <v>239</v>
      </c>
      <c r="G55" s="9" t="s">
        <v>34</v>
      </c>
      <c r="H55" s="9" t="s">
        <v>35</v>
      </c>
      <c r="I55" s="106" t="s">
        <v>171</v>
      </c>
      <c r="J55" s="8" t="s">
        <v>227</v>
      </c>
      <c r="K55" s="30"/>
      <c r="L55" s="30"/>
      <c r="M55" s="30"/>
      <c r="N55" s="30"/>
      <c r="O55" s="96" t="s">
        <v>389</v>
      </c>
      <c r="P55" s="17" t="s">
        <v>3</v>
      </c>
      <c r="Q55" s="46" t="s">
        <v>169</v>
      </c>
      <c r="R55" s="46" t="s">
        <v>38</v>
      </c>
      <c r="S55" s="17" t="str">
        <f t="shared" si="1"/>
        <v>select 'DQ_LOV_MDW_FOT_10','FRONT_OFFICE_TRXN.ETL_FILEID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pk8,FRONT_OFFICE_TRXN.TRXN_CHANL_CD errcol   from FRONT_OFFICE_TRXN where (FRONT_OFFICE_TRXN.TRXN_CHANL_CD is  not null or FRONT_OFFICE_TRXN.TRXN_CHANL_CD != '')  and FRONT_OFFICE_TRXN.TRXN_CHANL_CD not in ('INT')</v>
      </c>
      <c r="T55" s="47" t="str">
        <f t="shared" si="4"/>
        <v>insert into dq_check_master (DQ_APP_NAME,DQ_CHECK_ID,DQ_CHECK_DESC,DQ_SRC_SCHEMA,,DQ_SRC_TBL,DQ_SRC_COL,DQ_THRESHOLD_PER,DQ_DETL_SQL,DQ_CHK_TYPE,dq_chk_created_dt)values('APP_AMLMKTE_L1','DQ_LOV_MDW_FOT_10','FRONT_OFFICE_TRXN.TRXN_CHANL_CD','L1_AMLMKT_MDWE','FRONT_OFFICE_TRXN','TRXN_CHANL_CD',5,'select 'DQ_LOV_MDW_FOT_10','FRONT_OFFICE_TRXN.ETL_FILEID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pk8,FRONT_OFFICE_TRXN.TRXN_CHANL_CD errcol   from FRONT_OFFICE_TRXN where (FRONT_OFFICE_TRXN.TRXN_CHANL_CD is  not null or FRONT_OFFICE_TRXN.TRXN_CHANL_CD != '')  and FRONT_OFFICE_TRXN.TRXN_CHANL_CD not in ('INT')','LOV CHK','2016-07-13');</v>
      </c>
      <c r="U55" s="47" t="str">
        <f t="shared" si="3"/>
        <v>APP_AMLMKTE_L1~DQ_LOV_MDW_FOT_10~FRONT_OFFICE_TRXN.TRXN_CHANL_CD~L1_AMLMKT_MDWE~FRONT_OFFICE_TRXN~TRXN_CHANL_CD~5~select 'DQ_LOV_MDW_FOT_10','FRONT_OFFICE_TRXN.ETL_FILEID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pk8,FRONT_OFFICE_TRXN.TRXN_CHANL_CD errcol   from FRONT_OFFICE_TRXN where (FRONT_OFFICE_TRXN.TRXN_CHANL_CD is  not null or FRONT_OFFICE_TRXN.TRXN_CHANL_CD != '')  and FRONT_OFFICE_TRXN.TRXN_CHANL_CD not in ('INT')~LOV CHK~2016-07-13</v>
      </c>
    </row>
    <row r="56" spans="1:21" x14ac:dyDescent="0.2">
      <c r="A56" s="8" t="s">
        <v>29</v>
      </c>
      <c r="B56" s="8" t="s">
        <v>96</v>
      </c>
      <c r="C56" s="20" t="s">
        <v>358</v>
      </c>
      <c r="D56" s="20" t="str">
        <f t="shared" si="0"/>
        <v>FRONT_OFFICE_TRXN_PARTY.FO_TRXN_PARTY_ROLE_CD</v>
      </c>
      <c r="E56" s="20" t="s">
        <v>259</v>
      </c>
      <c r="F56" s="15" t="s">
        <v>261</v>
      </c>
      <c r="G56" s="9" t="s">
        <v>34</v>
      </c>
      <c r="H56" s="9" t="s">
        <v>35</v>
      </c>
      <c r="I56" s="106" t="s">
        <v>171</v>
      </c>
      <c r="J56" s="8" t="s">
        <v>260</v>
      </c>
      <c r="K56" s="8" t="s">
        <v>261</v>
      </c>
      <c r="L56" s="30"/>
      <c r="M56" s="30"/>
      <c r="N56" s="30"/>
      <c r="O56" s="96" t="s">
        <v>390</v>
      </c>
      <c r="P56" s="17" t="s">
        <v>3</v>
      </c>
      <c r="Q56" s="46" t="s">
        <v>169</v>
      </c>
      <c r="R56" s="46" t="s">
        <v>38</v>
      </c>
      <c r="S56" s="17" t="str">
        <f t="shared" si="1"/>
        <v>select 'DQ_LOV_MDW_FOTP_1','FRONT_OFFICE_TRXN_PARTY.ETL_FILEID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pk8,FRONT_OFFICE_TRXN_PARTY.FO_TRXN_PARTY_ROLE_CD errcol   from FRONT_OFFICE_TRXN_PARTY where (FRONT_OFFICE_TRXN_PARTY.FO_TRXN_PARTY_ROLE_CD is  not null or FRONT_OFFICE_TRXN_PARTY.FO_TRXN_PARTY_ROLE_CD != '')  and FRONT_OFFICE_TRXN_PARTY.FO_TRXN_PARTY_ROLE_CD not in ('ORG','SEND','INT1','INT2','INT3','INT4','INT5','INT6','INT7','INT8','BENE','RCV','FBO','SCND')</v>
      </c>
      <c r="T56" s="47" t="str">
        <f t="shared" si="4"/>
        <v>insert into dq_check_master (DQ_APP_NAME,DQ_CHECK_ID,DQ_CHECK_DESC,DQ_SRC_SCHEMA,,DQ_SRC_TBL,DQ_SRC_COL,DQ_THRESHOLD_PER,DQ_DETL_SQL,DQ_CHK_TYPE,dq_chk_created_dt)values('APP_AMLMKTE_L1','DQ_LOV_MDW_FOTP_1','FRONT_OFFICE_TRXN_PARTY.FO_TRXN_PARTY_ROLE_CD','L1_AMLMKT_MDWE','FRONT_OFFICE_TRXN_PARTY','FO_TRXN_PARTY_ROLE_CD',5,'select 'DQ_LOV_MDW_FOTP_1','FRONT_OFFICE_TRXN_PARTY.ETL_FILEID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pk8,FRONT_OFFICE_TRXN_PARTY.FO_TRXN_PARTY_ROLE_CD errcol   from FRONT_OFFICE_TRXN_PARTY where (FRONT_OFFICE_TRXN_PARTY.FO_TRXN_PARTY_ROLE_CD is  not null or FRONT_OFFICE_TRXN_PARTY.FO_TRXN_PARTY_ROLE_CD != '')  and FRONT_OFFICE_TRXN_PARTY.FO_TRXN_PARTY_ROLE_CD not in ('ORG','SEND','INT1','INT2','INT3','INT4','INT5','INT6','INT7','INT8','BENE','RCV','FBO','SCND')','LOV CHK','2016-07-13');</v>
      </c>
      <c r="U56" s="47" t="str">
        <f t="shared" si="3"/>
        <v>APP_AMLMKTE_L1~DQ_LOV_MDW_FOTP_1~FRONT_OFFICE_TRXN_PARTY.FO_TRXN_PARTY_ROLE_CD~L1_AMLMKT_MDWE~FRONT_OFFICE_TRXN_PARTY~FO_TRXN_PARTY_ROLE_CD~5~select 'DQ_LOV_MDW_FOTP_1','FRONT_OFFICE_TRXN_PARTY.ETL_FILEID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pk8,FRONT_OFFICE_TRXN_PARTY.FO_TRXN_PARTY_ROLE_CD errcol   from FRONT_OFFICE_TRXN_PARTY where (FRONT_OFFICE_TRXN_PARTY.FO_TRXN_PARTY_ROLE_CD is  not null or FRONT_OFFICE_TRXN_PARTY.FO_TRXN_PARTY_ROLE_CD != '')  and FRONT_OFFICE_TRXN_PARTY.FO_TRXN_PARTY_ROLE_CD not in ('ORG','SEND','INT1','INT2','INT3','INT4','INT5','INT6','INT7','INT8','BENE','RCV','FBO','SCND')~LOV CHK~2016-07-13</v>
      </c>
    </row>
    <row r="57" spans="1:21" x14ac:dyDescent="0.2">
      <c r="A57" s="8" t="s">
        <v>29</v>
      </c>
      <c r="B57" s="8" t="s">
        <v>96</v>
      </c>
      <c r="C57" s="20" t="s">
        <v>359</v>
      </c>
      <c r="D57" s="20" t="str">
        <f t="shared" si="0"/>
        <v>FRONT_OFFICE_TRXN_PARTY.UNKWN_PARTY_NM_FL</v>
      </c>
      <c r="E57" s="20" t="s">
        <v>259</v>
      </c>
      <c r="F57" s="15" t="s">
        <v>266</v>
      </c>
      <c r="G57" s="9" t="s">
        <v>34</v>
      </c>
      <c r="H57" s="9" t="s">
        <v>35</v>
      </c>
      <c r="I57" s="106" t="s">
        <v>171</v>
      </c>
      <c r="J57" s="8" t="s">
        <v>260</v>
      </c>
      <c r="K57" s="8" t="s">
        <v>261</v>
      </c>
      <c r="L57" s="30"/>
      <c r="M57" s="30"/>
      <c r="N57" s="30"/>
      <c r="O57" s="96" t="s">
        <v>391</v>
      </c>
      <c r="P57" s="17" t="s">
        <v>3</v>
      </c>
      <c r="Q57" s="46" t="s">
        <v>169</v>
      </c>
      <c r="R57" s="46" t="s">
        <v>38</v>
      </c>
      <c r="S57" s="17" t="str">
        <f t="shared" si="1"/>
        <v>select 'DQ_LOV_MDW_FOTP_2','FRONT_OFFICE_TRXN_PARTY.ETL_FILEID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pk8,FRONT_OFFICE_TRXN_PARTY.UNKWN_PARTY_NM_FL errcol   from FRONT_OFFICE_TRXN_PARTY where (FRONT_OFFICE_TRXN_PARTY.UNKWN_PARTY_NM_FL is  not null or FRONT_OFFICE_TRXN_PARTY.UNKWN_PARTY_NM_FL != '')  and FRONT_OFFICE_TRXN_PARTY.UNKWN_PARTY_NM_FL not in ('N','Y')</v>
      </c>
      <c r="T57" s="47" t="str">
        <f t="shared" si="4"/>
        <v>insert into dq_check_master (DQ_APP_NAME,DQ_CHECK_ID,DQ_CHECK_DESC,DQ_SRC_SCHEMA,,DQ_SRC_TBL,DQ_SRC_COL,DQ_THRESHOLD_PER,DQ_DETL_SQL,DQ_CHK_TYPE,dq_chk_created_dt)values('APP_AMLMKTE_L1','DQ_LOV_MDW_FOTP_2','FRONT_OFFICE_TRXN_PARTY.UNKWN_PARTY_NM_FL','L1_AMLMKT_MDWE','FRONT_OFFICE_TRXN_PARTY','UNKWN_PARTY_NM_FL',5,'select 'DQ_LOV_MDW_FOTP_2','FRONT_OFFICE_TRXN_PARTY.ETL_FILEID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pk8,FRONT_OFFICE_TRXN_PARTY.UNKWN_PARTY_NM_FL errcol   from FRONT_OFFICE_TRXN_PARTY where (FRONT_OFFICE_TRXN_PARTY.UNKWN_PARTY_NM_FL is  not null or FRONT_OFFICE_TRXN_PARTY.UNKWN_PARTY_NM_FL != '')  and FRONT_OFFICE_TRXN_PARTY.UNKWN_PARTY_NM_FL not in ('N','Y')','LOV CHK','2016-07-13');</v>
      </c>
      <c r="U57" s="47" t="str">
        <f t="shared" si="3"/>
        <v>APP_AMLMKTE_L1~DQ_LOV_MDW_FOTP_2~FRONT_OFFICE_TRXN_PARTY.UNKWN_PARTY_NM_FL~L1_AMLMKT_MDWE~FRONT_OFFICE_TRXN_PARTY~UNKWN_PARTY_NM_FL~5~select 'DQ_LOV_MDW_FOTP_2','FRONT_OFFICE_TRXN_PARTY.ETL_FILEID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pk8,FRONT_OFFICE_TRXN_PARTY.UNKWN_PARTY_NM_FL errcol   from FRONT_OFFICE_TRXN_PARTY where (FRONT_OFFICE_TRXN_PARTY.UNKWN_PARTY_NM_FL is  not null or FRONT_OFFICE_TRXN_PARTY.UNKWN_PARTY_NM_FL != '')  and FRONT_OFFICE_TRXN_PARTY.UNKWN_PARTY_NM_FL not in ('N','Y')~LOV CHK~2016-07-13</v>
      </c>
    </row>
    <row r="58" spans="1:21" x14ac:dyDescent="0.2">
      <c r="A58" s="8" t="s">
        <v>29</v>
      </c>
      <c r="B58" s="8" t="s">
        <v>96</v>
      </c>
      <c r="C58" s="20" t="s">
        <v>360</v>
      </c>
      <c r="D58" s="20" t="str">
        <f t="shared" si="0"/>
        <v>FRONT_OFFICE_TRXN_PARTY.INSTN_PARTY_RLSHP_CD</v>
      </c>
      <c r="E58" s="20" t="s">
        <v>259</v>
      </c>
      <c r="F58" s="15" t="s">
        <v>361</v>
      </c>
      <c r="G58" s="9" t="s">
        <v>34</v>
      </c>
      <c r="H58" s="9" t="s">
        <v>35</v>
      </c>
      <c r="I58" s="106" t="s">
        <v>171</v>
      </c>
      <c r="J58" s="8" t="s">
        <v>260</v>
      </c>
      <c r="K58" s="8" t="s">
        <v>261</v>
      </c>
      <c r="L58" s="30"/>
      <c r="M58" s="30"/>
      <c r="N58" s="30"/>
      <c r="O58" s="96" t="s">
        <v>392</v>
      </c>
      <c r="P58" s="17" t="s">
        <v>3</v>
      </c>
      <c r="Q58" s="46" t="s">
        <v>169</v>
      </c>
      <c r="R58" s="46" t="s">
        <v>38</v>
      </c>
      <c r="S58" s="17" t="str">
        <f t="shared" si="1"/>
        <v>select 'DQ_LOV_MDW_FOTP_3','FRONT_OFFICE_TRXN_PARTY.ETL_FILEID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pk8,FRONT_OFFICE_TRXN_PARTY.INSTN_PARTY_RLSHP_CD errcol   from FRONT_OFFICE_TRXN_PARTY where (FRONT_OFFICE_TRXN_PARTY.INSTN_PARTY_RLSHP_CD is  not null or FRONT_OFFICE_TRXN_PARTY.INSTN_PARTY_RLSHP_CD != '')  and FRONT_OFFICE_TRXN_PARTY.INSTN_PARTY_RLSHP_CD not in ('F','O')</v>
      </c>
      <c r="T58" s="47" t="str">
        <f t="shared" si="4"/>
        <v>insert into dq_check_master (DQ_APP_NAME,DQ_CHECK_ID,DQ_CHECK_DESC,DQ_SRC_SCHEMA,,DQ_SRC_TBL,DQ_SRC_COL,DQ_THRESHOLD_PER,DQ_DETL_SQL,DQ_CHK_TYPE,dq_chk_created_dt)values('APP_AMLMKTE_L1','DQ_LOV_MDW_FOTP_3','FRONT_OFFICE_TRXN_PARTY.INSTN_PARTY_RLSHP_CD','L1_AMLMKT_MDWE','FRONT_OFFICE_TRXN_PARTY','INSTN_PARTY_RLSHP_CD',5,'select 'DQ_LOV_MDW_FOTP_3','FRONT_OFFICE_TRXN_PARTY.ETL_FILEID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pk8,FRONT_OFFICE_TRXN_PARTY.INSTN_PARTY_RLSHP_CD errcol   from FRONT_OFFICE_TRXN_PARTY where (FRONT_OFFICE_TRXN_PARTY.INSTN_PARTY_RLSHP_CD is  not null or FRONT_OFFICE_TRXN_PARTY.INSTN_PARTY_RLSHP_CD != '')  and FRONT_OFFICE_TRXN_PARTY.INSTN_PARTY_RLSHP_CD not in ('F','O')','LOV CHK','2016-07-13');</v>
      </c>
      <c r="U58" s="47" t="str">
        <f t="shared" si="3"/>
        <v>APP_AMLMKTE_L1~DQ_LOV_MDW_FOTP_3~FRONT_OFFICE_TRXN_PARTY.INSTN_PARTY_RLSHP_CD~L1_AMLMKT_MDWE~FRONT_OFFICE_TRXN_PARTY~INSTN_PARTY_RLSHP_CD~5~select 'DQ_LOV_MDW_FOTP_3','FRONT_OFFICE_TRXN_PARTY.ETL_FILEID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pk8,FRONT_OFFICE_TRXN_PARTY.INSTN_PARTY_RLSHP_CD errcol   from FRONT_OFFICE_TRXN_PARTY where (FRONT_OFFICE_TRXN_PARTY.INSTN_PARTY_RLSHP_CD is  not null or FRONT_OFFICE_TRXN_PARTY.INSTN_PARTY_RLSHP_CD != '')  and FRONT_OFFICE_TRXN_PARTY.INSTN_PARTY_RLSHP_CD not in ('F','O')~LOV CHK~2016-07-13</v>
      </c>
    </row>
    <row r="59" spans="1:21" x14ac:dyDescent="0.2">
      <c r="A59" s="8" t="s">
        <v>29</v>
      </c>
      <c r="B59" s="8" t="s">
        <v>96</v>
      </c>
      <c r="C59" s="20" t="s">
        <v>362</v>
      </c>
      <c r="D59" s="20" t="str">
        <f t="shared" si="0"/>
        <v>FRONT_OFFICE_TRXN_PARTY.PARTY_ID_DERIV_MTHD_TX</v>
      </c>
      <c r="E59" s="20" t="s">
        <v>259</v>
      </c>
      <c r="F59" s="15" t="s">
        <v>363</v>
      </c>
      <c r="G59" s="9" t="s">
        <v>34</v>
      </c>
      <c r="H59" s="9" t="s">
        <v>35</v>
      </c>
      <c r="I59" s="106" t="s">
        <v>171</v>
      </c>
      <c r="J59" s="8" t="s">
        <v>260</v>
      </c>
      <c r="K59" s="8" t="s">
        <v>261</v>
      </c>
      <c r="L59" s="30"/>
      <c r="M59" s="30"/>
      <c r="N59" s="30"/>
      <c r="O59" s="95" t="s">
        <v>393</v>
      </c>
      <c r="P59" s="17" t="s">
        <v>3</v>
      </c>
      <c r="Q59" s="46" t="s">
        <v>169</v>
      </c>
      <c r="R59" s="46" t="s">
        <v>38</v>
      </c>
      <c r="S59" s="17" t="str">
        <f t="shared" si="1"/>
        <v>select 'DQ_LOV_MDW_FOTP_4','FRONT_OFFICE_TRXN_PARTY.ETL_FILEID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pk8,FRONT_OFFICE_TRXN_PARTY.PARTY_ID_DERIV_MTHD_TX errcol   from FRONT_OFFICE_TRXN_PARTY where (FRONT_OFFICE_TRXN_PARTY.PARTY_ID_DERIV_MTHD_TX is  not null or FRONT_OFFICE_TRXN_PARTY.PARTY_ID_DERIV_MTHD_TX != '')  and FRONT_OFFICE_TRXN_PARTY.PARTY_ID_DERIV_MTHD_TX not in ('Lookup','LOOKUP','KYC')</v>
      </c>
      <c r="T59" s="47" t="str">
        <f t="shared" si="4"/>
        <v>insert into dq_check_master (DQ_APP_NAME,DQ_CHECK_ID,DQ_CHECK_DESC,DQ_SRC_SCHEMA,,DQ_SRC_TBL,DQ_SRC_COL,DQ_THRESHOLD_PER,DQ_DETL_SQL,DQ_CHK_TYPE,dq_chk_created_dt)values('APP_AMLMKTE_L1','DQ_LOV_MDW_FOTP_4','FRONT_OFFICE_TRXN_PARTY.PARTY_ID_DERIV_MTHD_TX','L1_AMLMKT_MDWE','FRONT_OFFICE_TRXN_PARTY','PARTY_ID_DERIV_MTHD_TX',5,'select 'DQ_LOV_MDW_FOTP_4','FRONT_OFFICE_TRXN_PARTY.ETL_FILEID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pk8,FRONT_OFFICE_TRXN_PARTY.PARTY_ID_DERIV_MTHD_TX errcol   from FRONT_OFFICE_TRXN_PARTY where (FRONT_OFFICE_TRXN_PARTY.PARTY_ID_DERIV_MTHD_TX is  not null or FRONT_OFFICE_TRXN_PARTY.PARTY_ID_DERIV_MTHD_TX != '')  and FRONT_OFFICE_TRXN_PARTY.PARTY_ID_DERIV_MTHD_TX not in ('Lookup','LOOKUP','KYC')','LOV CHK','2016-07-13');</v>
      </c>
      <c r="U59" s="47" t="str">
        <f t="shared" si="3"/>
        <v>APP_AMLMKTE_L1~DQ_LOV_MDW_FOTP_4~FRONT_OFFICE_TRXN_PARTY.PARTY_ID_DERIV_MTHD_TX~L1_AMLMKT_MDWE~FRONT_OFFICE_TRXN_PARTY~PARTY_ID_DERIV_MTHD_TX~5~select 'DQ_LOV_MDW_FOTP_4','FRONT_OFFICE_TRXN_PARTY.ETL_FILEID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pk8,FRONT_OFFICE_TRXN_PARTY.PARTY_ID_DERIV_MTHD_TX errcol   from FRONT_OFFICE_TRXN_PARTY where (FRONT_OFFICE_TRXN_PARTY.PARTY_ID_DERIV_MTHD_TX is  not null or FRONT_OFFICE_TRXN_PARTY.PARTY_ID_DERIV_MTHD_TX != '')  and FRONT_OFFICE_TRXN_PARTY.PARTY_ID_DERIV_MTHD_TX not in ('Lookup','LOOKUP','KYC')~LOV CHK~2016-07-13</v>
      </c>
    </row>
    <row r="60" spans="1:21" x14ac:dyDescent="0.2">
      <c r="A60" s="8" t="s">
        <v>29</v>
      </c>
      <c r="B60" s="8" t="s">
        <v>96</v>
      </c>
      <c r="C60" s="20" t="s">
        <v>560</v>
      </c>
      <c r="D60" s="20" t="str">
        <f t="shared" ref="D60:D73" si="5">CONCATENATE(E60,".",F60)</f>
        <v>FRONT_OFFICE_TRXN_GCMS.TRXN_TYPE2_CD</v>
      </c>
      <c r="E60" s="20" t="s">
        <v>522</v>
      </c>
      <c r="F60" s="15" t="s">
        <v>229</v>
      </c>
      <c r="G60" s="9" t="s">
        <v>34</v>
      </c>
      <c r="H60" s="9" t="s">
        <v>35</v>
      </c>
      <c r="I60" s="106" t="s">
        <v>171</v>
      </c>
      <c r="J60" s="8" t="s">
        <v>227</v>
      </c>
      <c r="K60" s="30"/>
      <c r="L60" s="30"/>
      <c r="M60" s="30"/>
      <c r="N60" s="30"/>
      <c r="O60" s="96" t="s">
        <v>383</v>
      </c>
      <c r="P60" s="17" t="s">
        <v>3</v>
      </c>
      <c r="Q60" s="46" t="s">
        <v>169</v>
      </c>
      <c r="R60" s="46" t="s">
        <v>38</v>
      </c>
      <c r="S60" s="17" t="str">
        <f t="shared" ref="S60:S73" si="6">"select '"&amp;C60&amp;"','"&amp;IF(LEN(G60)=0,"-",CONCATENATE(E60,".",G60))&amp;IF(LEN(H60)=0,""," ,"&amp;E60&amp;"."&amp;H60)&amp;IF(LEN(I60)=0,""," ,"&amp;E60&amp;"."&amp;I60)&amp;IF(LEN(J60)=0,""," ,"&amp;E60&amp;"."&amp;J60)&amp;IF(LEN(K60)=0,""," ,"&amp;E60&amp;"."&amp;K60)&amp;IF(LEN(L60)=0,""," ,"&amp;E60&amp;"."&amp;L60)&amp;IF(LEN(M60)=0,""," ,"&amp;E60&amp;"."&amp;M60)&amp;IF(LEN(N60)=0,""," ,"&amp;E60&amp;"."&amp;N60)&amp;"' pknames ,"&amp;IF(LEN(G60)=0,"'-'",CONCATENATE(E60,".",G60))&amp;" pk1,"&amp;IF(LEN(H60)=0,"'-'",CONCATENATE(E60,".",H60))&amp;" PK2,"&amp;IF(LEN(I60)=0,"'-'",CONCATENATE(E60,".",I60))&amp;" pk3,"&amp;IF(LEN(J60)=0,"'-'",CONCATENATE(E60,".",J60))&amp;" pk4,"&amp;IF(LEN(K60)=0,"'-'",CONCATENATE(E60,".",K60))&amp;" pk5,"&amp;IF(LEN(L60)=0,"'-'",CONCATENATE(E60,".",L60))&amp;" pk6,"&amp;IF(LEN(M60)=0,"'-'",CONCATENATE(E60,".",M60))&amp;" pk7,"&amp;IF(LEN(N60)=0,"'-'",CONCATENATE(E60,".",N60))&amp;" pk8,"&amp;E60&amp;"."&amp;F60&amp;" errcol   from "&amp;E60&amp;" where ("&amp;E60&amp;"."&amp;F60&amp;" is  not null or "&amp;E60&amp;"."&amp;F60&amp;" != '')  and "&amp;E60&amp;"."&amp;F60&amp;" not in "&amp;IF(LEN(O60)=0,"1=1", O60)&amp;""</f>
        <v>select 'DQ_LOV_MDW_FOT_GCMS_1','FRONT_OFFICE_TRXN_GCMS.ETL_FILEID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pk8,FRONT_OFFICE_TRXN_GCMS.TRXN_TYPE2_CD errcol   from FRONT_OFFICE_TRXN_GCMS where (FRONT_OFFICE_TRXN_GCMS.TRXN_TYPE2_CD is  not null or FRONT_OFFICE_TRXN_GCMS.TRXN_TYPE2_CD != '')  and FRONT_OFFICE_TRXN_GCMS.TRXN_TYPE2_CD not in ('MT103','MT202','MT910','MT202COV')</v>
      </c>
      <c r="T60" s="47" t="str">
        <f t="shared" ref="T60:T73" si="7">"insert into dq_check_master (DQ_APP_NAME,DQ_CHECK_ID,DQ_CHECK_DESC,DQ_SRC_SCHEMA,,DQ_SRC_TBL,DQ_SRC_COL,DQ_THRESHOLD_PER,"&amp;"DQ_DETL_SQL,DQ_CHK_TYPE,dq_chk_created_dt)values("&amp;"'"&amp;A60&amp;"',"&amp;"'"&amp;C60&amp;"','"&amp;D60&amp;"','"&amp;B60&amp;"','"&amp;E60&amp;"','"&amp;F60&amp;"',"&amp;R60&amp;",'"&amp;S60&amp;"','"&amp;P60&amp;"','"&amp;Q60&amp;"');"</f>
        <v>insert into dq_check_master (DQ_APP_NAME,DQ_CHECK_ID,DQ_CHECK_DESC,DQ_SRC_SCHEMA,,DQ_SRC_TBL,DQ_SRC_COL,DQ_THRESHOLD_PER,DQ_DETL_SQL,DQ_CHK_TYPE,dq_chk_created_dt)values('APP_AMLMKTE_L1','DQ_LOV_MDW_FOT_GCMS_1','FRONT_OFFICE_TRXN_GCMS.TRXN_TYPE2_CD','L1_AMLMKT_MDWE','FRONT_OFFICE_TRXN_GCMS','TRXN_TYPE2_CD',5,'select 'DQ_LOV_MDW_FOT_GCMS_1','FRONT_OFFICE_TRXN_GCMS.ETL_FILEID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pk8,FRONT_OFFICE_TRXN_GCMS.TRXN_TYPE2_CD errcol   from FRONT_OFFICE_TRXN_GCMS where (FRONT_OFFICE_TRXN_GCMS.TRXN_TYPE2_CD is  not null or FRONT_OFFICE_TRXN_GCMS.TRXN_TYPE2_CD != '')  and FRONT_OFFICE_TRXN_GCMS.TRXN_TYPE2_CD not in ('MT103','MT202','MT910','MT202COV')','LOV CHK','2016-07-13');</v>
      </c>
      <c r="U60" s="47" t="str">
        <f t="shared" si="3"/>
        <v>APP_AMLMKTE_L1~DQ_LOV_MDW_FOT_GCMS_1~FRONT_OFFICE_TRXN_GCMS.TRXN_TYPE2_CD~L1_AMLMKT_MDWE~FRONT_OFFICE_TRXN_GCMS~TRXN_TYPE2_CD~5~select 'DQ_LOV_MDW_FOT_GCMS_1','FRONT_OFFICE_TRXN_GCMS.ETL_FILEID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pk8,FRONT_OFFICE_TRXN_GCMS.TRXN_TYPE2_CD errcol   from FRONT_OFFICE_TRXN_GCMS where (FRONT_OFFICE_TRXN_GCMS.TRXN_TYPE2_CD is  not null or FRONT_OFFICE_TRXN_GCMS.TRXN_TYPE2_CD != '')  and FRONT_OFFICE_TRXN_GCMS.TRXN_TYPE2_CD not in ('MT103','MT202','MT910','MT202COV')~LOV CHK~2016-07-13</v>
      </c>
    </row>
    <row r="61" spans="1:21" x14ac:dyDescent="0.2">
      <c r="A61" s="8" t="s">
        <v>29</v>
      </c>
      <c r="B61" s="8" t="s">
        <v>96</v>
      </c>
      <c r="C61" s="20" t="s">
        <v>561</v>
      </c>
      <c r="D61" s="20" t="str">
        <f t="shared" si="5"/>
        <v>FRONT_OFFICE_TRXN_GCMS.MANTAS_TRXN_ASSET_CLASS_CD</v>
      </c>
      <c r="E61" s="20" t="s">
        <v>522</v>
      </c>
      <c r="F61" s="15" t="s">
        <v>191</v>
      </c>
      <c r="G61" s="9" t="s">
        <v>34</v>
      </c>
      <c r="H61" s="9" t="s">
        <v>35</v>
      </c>
      <c r="I61" s="106" t="s">
        <v>171</v>
      </c>
      <c r="J61" s="8" t="s">
        <v>227</v>
      </c>
      <c r="K61" s="30"/>
      <c r="L61" s="30"/>
      <c r="M61" s="30"/>
      <c r="N61" s="30"/>
      <c r="O61" s="96" t="s">
        <v>375</v>
      </c>
      <c r="P61" s="17" t="s">
        <v>3</v>
      </c>
      <c r="Q61" s="46" t="s">
        <v>169</v>
      </c>
      <c r="R61" s="46" t="s">
        <v>38</v>
      </c>
      <c r="S61" s="17" t="str">
        <f t="shared" si="6"/>
        <v>select 'DQ_LOV_MDW_FOT_GCMS_2','FRONT_OFFICE_TRXN_GCMS.ETL_FILEID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pk8,FRONT_OFFICE_TRXN_GCMS.MANTAS_TRXN_ASSET_CLASS_CD errcol   from FRONT_OFFICE_TRXN_GCMS where (FRONT_OFFICE_TRXN_GCMS.MANTAS_TRXN_ASSET_CLASS_CD is  not null or FRONT_OFFICE_TRXN_GCMS.MANTAS_TRXN_ASSET_CLASS_CD != '')  and FRONT_OFFICE_TRXN_GCMS.MANTAS_TRXN_ASSET_CLASS_CD not in ('FUNDS','SECURITIES','COMMODITIES','PROPERTY')</v>
      </c>
      <c r="T61" s="47" t="str">
        <f t="shared" si="7"/>
        <v>insert into dq_check_master (DQ_APP_NAME,DQ_CHECK_ID,DQ_CHECK_DESC,DQ_SRC_SCHEMA,,DQ_SRC_TBL,DQ_SRC_COL,DQ_THRESHOLD_PER,DQ_DETL_SQL,DQ_CHK_TYPE,dq_chk_created_dt)values('APP_AMLMKTE_L1','DQ_LOV_MDW_FOT_GCMS_2','FRONT_OFFICE_TRXN_GCMS.MANTAS_TRXN_ASSET_CLASS_CD','L1_AMLMKT_MDWE','FRONT_OFFICE_TRXN_GCMS','MANTAS_TRXN_ASSET_CLASS_CD',5,'select 'DQ_LOV_MDW_FOT_GCMS_2','FRONT_OFFICE_TRXN_GCMS.ETL_FILEID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pk8,FRONT_OFFICE_TRXN_GCMS.MANTAS_TRXN_ASSET_CLASS_CD errcol   from FRONT_OFFICE_TRXN_GCMS where (FRONT_OFFICE_TRXN_GCMS.MANTAS_TRXN_ASSET_CLASS_CD is  not null or FRONT_OFFICE_TRXN_GCMS.MANTAS_TRXN_ASSET_CLASS_CD != '')  and FRONT_OFFICE_TRXN_GCMS.MANTAS_TRXN_ASSET_CLASS_CD not in ('FUNDS','SECURITIES','COMMODITIES','PROPERTY')','LOV CHK','2016-07-13');</v>
      </c>
      <c r="U61" s="47" t="str">
        <f t="shared" si="3"/>
        <v>APP_AMLMKTE_L1~DQ_LOV_MDW_FOT_GCMS_2~FRONT_OFFICE_TRXN_GCMS.MANTAS_TRXN_ASSET_CLASS_CD~L1_AMLMKT_MDWE~FRONT_OFFICE_TRXN_GCMS~MANTAS_TRXN_ASSET_CLASS_CD~5~select 'DQ_LOV_MDW_FOT_GCMS_2','FRONT_OFFICE_TRXN_GCMS.ETL_FILEID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pk8,FRONT_OFFICE_TRXN_GCMS.MANTAS_TRXN_ASSET_CLASS_CD errcol   from FRONT_OFFICE_TRXN_GCMS where (FRONT_OFFICE_TRXN_GCMS.MANTAS_TRXN_ASSET_CLASS_CD is  not null or FRONT_OFFICE_TRXN_GCMS.MANTAS_TRXN_ASSET_CLASS_CD != '')  and FRONT_OFFICE_TRXN_GCMS.MANTAS_TRXN_ASSET_CLASS_CD not in ('FUNDS','SECURITIES','COMMODITIES','PROPERTY')~LOV CHK~2016-07-13</v>
      </c>
    </row>
    <row r="62" spans="1:21" x14ac:dyDescent="0.2">
      <c r="A62" s="8" t="s">
        <v>29</v>
      </c>
      <c r="B62" s="8" t="s">
        <v>96</v>
      </c>
      <c r="C62" s="20" t="s">
        <v>562</v>
      </c>
      <c r="D62" s="20" t="str">
        <f t="shared" si="5"/>
        <v>FRONT_OFFICE_TRXN_GCMS.MANTAS_TRXN_PRDCT_CD</v>
      </c>
      <c r="E62" s="20" t="s">
        <v>522</v>
      </c>
      <c r="F62" s="15" t="s">
        <v>193</v>
      </c>
      <c r="G62" s="9" t="s">
        <v>34</v>
      </c>
      <c r="H62" s="9" t="s">
        <v>35</v>
      </c>
      <c r="I62" s="106" t="s">
        <v>171</v>
      </c>
      <c r="J62" s="8" t="s">
        <v>227</v>
      </c>
      <c r="K62" s="30"/>
      <c r="L62" s="30"/>
      <c r="M62" s="30"/>
      <c r="N62" s="30"/>
      <c r="O62" s="96" t="s">
        <v>384</v>
      </c>
      <c r="P62" s="17" t="s">
        <v>3</v>
      </c>
      <c r="Q62" s="46" t="s">
        <v>169</v>
      </c>
      <c r="R62" s="46" t="s">
        <v>38</v>
      </c>
      <c r="S62" s="17" t="str">
        <f t="shared" si="6"/>
        <v>select 'DQ_LOV_MDW_FOT_GCMS_3','FRONT_OFFICE_TRXN_GCMS.ETL_FILEID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pk8,FRONT_OFFICE_TRXN_GCMS.MANTAS_TRXN_PRDCT_CD errcol   from FRONT_OFFICE_TRXN_GCMS where (FRONT_OFFICE_TRXN_GCMS.MANTAS_TRXN_PRDCT_CD is  not null or FRONT_OFFICE_TRXN_GCMS.MANTAS_TRXN_PRDCT_CD != '')  and FRONT_OFFICE_TRXN_GCMS.MANTAS_TRXN_PRDCT_CD not in ('AUTO-BILL-PAY','DEBIT-CARD','SVC','CASH-EQ-CASHIER-CHECK','CASH-EQ-CERT-CHECK','CASH-EQ-MONEYORDER','CASH-EQ-TRAVELERS-CHECK','CASH-EQ-OTHER','CASH-LETTER','CHECK','CHECK-ACH','CREDIT-CARD','CURRENCY','EFT-ACH','EFT-TREASURY','EFT-FEDWIRE','EFT-SWIFT','EFT-OTHER','EST','PAPER-OTHER','PAYROLL-DEDUCTION','PHYS')</v>
      </c>
      <c r="T62" s="47" t="str">
        <f t="shared" si="7"/>
        <v>insert into dq_check_master (DQ_APP_NAME,DQ_CHECK_ID,DQ_CHECK_DESC,DQ_SRC_SCHEMA,,DQ_SRC_TBL,DQ_SRC_COL,DQ_THRESHOLD_PER,DQ_DETL_SQL,DQ_CHK_TYPE,dq_chk_created_dt)values('APP_AMLMKTE_L1','DQ_LOV_MDW_FOT_GCMS_3','FRONT_OFFICE_TRXN_GCMS.MANTAS_TRXN_PRDCT_CD','L1_AMLMKT_MDWE','FRONT_OFFICE_TRXN_GCMS','MANTAS_TRXN_PRDCT_CD',5,'select 'DQ_LOV_MDW_FOT_GCMS_3','FRONT_OFFICE_TRXN_GCMS.ETL_FILEID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pk8,FRONT_OFFICE_TRXN_GCMS.MANTAS_TRXN_PRDCT_CD errcol   from FRONT_OFFICE_TRXN_GCMS where (FRONT_OFFICE_TRXN_GCMS.MANTAS_TRXN_PRDCT_CD is  not null or FRONT_OFFICE_TRXN_GCMS.MANTAS_TRXN_PRDCT_CD != '')  and FRONT_OFFICE_TRXN_GCMS.MANTAS_TRXN_PRDCT_CD not in ('AUTO-BILL-PAY','DEBIT-CARD','SVC','CASH-EQ-CASHIER-CHECK','CASH-EQ-CERT-CHECK','CASH-EQ-MONEYORDER','CASH-EQ-TRAVELERS-CHECK','CASH-EQ-OTHER','CASH-LETTER','CHECK','CHECK-ACH','CREDIT-CARD','CURRENCY','EFT-ACH','EFT-TREASURY','EFT-FEDWIRE','EFT-SWIFT','EFT-OTHER','EST','PAPER-OTHER','PAYROLL-DEDUCTION','PHYS')','LOV CHK','2016-07-13');</v>
      </c>
      <c r="U62" s="47" t="str">
        <f t="shared" ref="U62:U73" si="8">A62&amp;"~"&amp;C62&amp;"~"&amp;D62&amp;"~"&amp;B62&amp;"~"&amp;E62&amp;"~"&amp;F62&amp;"~"&amp;R62&amp;"~"&amp;S62&amp;"~"&amp;P62&amp;"~"&amp;Q62</f>
        <v>APP_AMLMKTE_L1~DQ_LOV_MDW_FOT_GCMS_3~FRONT_OFFICE_TRXN_GCMS.MANTAS_TRXN_PRDCT_CD~L1_AMLMKT_MDWE~FRONT_OFFICE_TRXN_GCMS~MANTAS_TRXN_PRDCT_CD~5~select 'DQ_LOV_MDW_FOT_GCMS_3','FRONT_OFFICE_TRXN_GCMS.ETL_FILEID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pk8,FRONT_OFFICE_TRXN_GCMS.MANTAS_TRXN_PRDCT_CD errcol   from FRONT_OFFICE_TRXN_GCMS where (FRONT_OFFICE_TRXN_GCMS.MANTAS_TRXN_PRDCT_CD is  not null or FRONT_OFFICE_TRXN_GCMS.MANTAS_TRXN_PRDCT_CD != '')  and FRONT_OFFICE_TRXN_GCMS.MANTAS_TRXN_PRDCT_CD not in ('AUTO-BILL-PAY','DEBIT-CARD','SVC','CASH-EQ-CASHIER-CHECK','CASH-EQ-CERT-CHECK','CASH-EQ-MONEYORDER','CASH-EQ-TRAVELERS-CHECK','CASH-EQ-OTHER','CASH-LETTER','CHECK','CHECK-ACH','CREDIT-CARD','CURRENCY','EFT-ACH','EFT-TREASURY','EFT-FEDWIRE','EFT-SWIFT','EFT-OTHER','EST','PAPER-OTHER','PAYROLL-DEDUCTION','PHYS')~LOV CHK~2016-07-13</v>
      </c>
    </row>
    <row r="63" spans="1:21" x14ac:dyDescent="0.2">
      <c r="A63" s="8" t="s">
        <v>29</v>
      </c>
      <c r="B63" s="8" t="s">
        <v>96</v>
      </c>
      <c r="C63" s="20" t="s">
        <v>563</v>
      </c>
      <c r="D63" s="20" t="str">
        <f t="shared" si="5"/>
        <v>FRONT_OFFICE_TRXN_GCMS.MANTAS_TRXN_PURP_CD</v>
      </c>
      <c r="E63" s="20" t="s">
        <v>522</v>
      </c>
      <c r="F63" s="15" t="s">
        <v>195</v>
      </c>
      <c r="G63" s="9" t="s">
        <v>34</v>
      </c>
      <c r="H63" s="9" t="s">
        <v>35</v>
      </c>
      <c r="I63" s="106" t="s">
        <v>171</v>
      </c>
      <c r="J63" s="8" t="s">
        <v>227</v>
      </c>
      <c r="K63" s="30"/>
      <c r="L63" s="30"/>
      <c r="M63" s="30"/>
      <c r="N63" s="30"/>
      <c r="O63" s="96" t="s">
        <v>385</v>
      </c>
      <c r="P63" s="17" t="s">
        <v>3</v>
      </c>
      <c r="Q63" s="46" t="s">
        <v>169</v>
      </c>
      <c r="R63" s="46" t="s">
        <v>38</v>
      </c>
      <c r="S63" s="17" t="str">
        <f t="shared" si="6"/>
        <v>select 'DQ_LOV_MDW_FOT_GCMS_4','FRONT_OFFICE_TRXN_GCMS.ETL_FILEID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pk8,FRONT_OFFICE_TRXN_GCMS.MANTAS_TRXN_PURP_CD errcol   from FRONT_OFFICE_TRXN_GCMS where (FRONT_OFFICE_TRXN_GCMS.MANTAS_TRXN_PURP_CD is  not null or FRONT_OFFICE_TRXN_GCMS.MANTAS_TRXN_PURP_CD != '')  and FRONT_OFFICE_TRXN_GCMS.MANTAS_TRXN_PURP_CD not in ('DIST','DIV','FEE-IA','FEE-OTHER','INT','TOA','GENERAL')</v>
      </c>
      <c r="T63" s="47" t="str">
        <f t="shared" si="7"/>
        <v>insert into dq_check_master (DQ_APP_NAME,DQ_CHECK_ID,DQ_CHECK_DESC,DQ_SRC_SCHEMA,,DQ_SRC_TBL,DQ_SRC_COL,DQ_THRESHOLD_PER,DQ_DETL_SQL,DQ_CHK_TYPE,dq_chk_created_dt)values('APP_AMLMKTE_L1','DQ_LOV_MDW_FOT_GCMS_4','FRONT_OFFICE_TRXN_GCMS.MANTAS_TRXN_PURP_CD','L1_AMLMKT_MDWE','FRONT_OFFICE_TRXN_GCMS','MANTAS_TRXN_PURP_CD',5,'select 'DQ_LOV_MDW_FOT_GCMS_4','FRONT_OFFICE_TRXN_GCMS.ETL_FILEID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pk8,FRONT_OFFICE_TRXN_GCMS.MANTAS_TRXN_PURP_CD errcol   from FRONT_OFFICE_TRXN_GCMS where (FRONT_OFFICE_TRXN_GCMS.MANTAS_TRXN_PURP_CD is  not null or FRONT_OFFICE_TRXN_GCMS.MANTAS_TRXN_PURP_CD != '')  and FRONT_OFFICE_TRXN_GCMS.MANTAS_TRXN_PURP_CD not in ('DIST','DIV','FEE-IA','FEE-OTHER','INT','TOA','GENERAL')','LOV CHK','2016-07-13');</v>
      </c>
      <c r="U63" s="47" t="str">
        <f t="shared" si="8"/>
        <v>APP_AMLMKTE_L1~DQ_LOV_MDW_FOT_GCMS_4~FRONT_OFFICE_TRXN_GCMS.MANTAS_TRXN_PURP_CD~L1_AMLMKT_MDWE~FRONT_OFFICE_TRXN_GCMS~MANTAS_TRXN_PURP_CD~5~select 'DQ_LOV_MDW_FOT_GCMS_4','FRONT_OFFICE_TRXN_GCMS.ETL_FILEID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pk8,FRONT_OFFICE_TRXN_GCMS.MANTAS_TRXN_PURP_CD errcol   from FRONT_OFFICE_TRXN_GCMS where (FRONT_OFFICE_TRXN_GCMS.MANTAS_TRXN_PURP_CD is  not null or FRONT_OFFICE_TRXN_GCMS.MANTAS_TRXN_PURP_CD != '')  and FRONT_OFFICE_TRXN_GCMS.MANTAS_TRXN_PURP_CD not in ('DIST','DIV','FEE-IA','FEE-OTHER','INT','TOA','GENERAL')~LOV CHK~2016-07-13</v>
      </c>
    </row>
    <row r="64" spans="1:21" x14ac:dyDescent="0.2">
      <c r="A64" s="8" t="s">
        <v>29</v>
      </c>
      <c r="B64" s="8" t="s">
        <v>96</v>
      </c>
      <c r="C64" s="20" t="s">
        <v>564</v>
      </c>
      <c r="D64" s="20" t="str">
        <f t="shared" si="5"/>
        <v>FRONT_OFFICE_TRXN_GCMS.MANTAS_TRXN_ADJST_CD</v>
      </c>
      <c r="E64" s="20" t="s">
        <v>522</v>
      </c>
      <c r="F64" s="15" t="s">
        <v>336</v>
      </c>
      <c r="G64" s="9" t="s">
        <v>34</v>
      </c>
      <c r="H64" s="9" t="s">
        <v>35</v>
      </c>
      <c r="I64" s="106" t="s">
        <v>171</v>
      </c>
      <c r="J64" s="8" t="s">
        <v>227</v>
      </c>
      <c r="K64" s="30"/>
      <c r="L64" s="30"/>
      <c r="M64" s="30"/>
      <c r="N64" s="30"/>
      <c r="O64" s="96" t="s">
        <v>386</v>
      </c>
      <c r="P64" s="17" t="s">
        <v>3</v>
      </c>
      <c r="Q64" s="46" t="s">
        <v>169</v>
      </c>
      <c r="R64" s="46" t="s">
        <v>38</v>
      </c>
      <c r="S64" s="17" t="str">
        <f t="shared" si="6"/>
        <v>select 'DQ_LOV_MDW_FOT_GCMS_5','FRONT_OFFICE_TRXN_GCMS.ETL_FILEID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pk8,FRONT_OFFICE_TRXN_GCMS.MANTAS_TRXN_ADJST_CD errcol   from FRONT_OFFICE_TRXN_GCMS where (FRONT_OFFICE_TRXN_GCMS.MANTAS_TRXN_ADJST_CD is  not null or FRONT_OFFICE_TRXN_GCMS.MANTAS_TRXN_ADJST_CD != '')  and FRONT_OFFICE_TRXN_GCMS.MANTAS_TRXN_ADJST_CD not in ('ADJ-CORR','REV','DISHON-CHECK-IN','DISHON-CHECK-OUT','STOP-PMT','CANCEL')</v>
      </c>
      <c r="T64" s="47" t="str">
        <f t="shared" si="7"/>
        <v>insert into dq_check_master (DQ_APP_NAME,DQ_CHECK_ID,DQ_CHECK_DESC,DQ_SRC_SCHEMA,,DQ_SRC_TBL,DQ_SRC_COL,DQ_THRESHOLD_PER,DQ_DETL_SQL,DQ_CHK_TYPE,dq_chk_created_dt)values('APP_AMLMKTE_L1','DQ_LOV_MDW_FOT_GCMS_5','FRONT_OFFICE_TRXN_GCMS.MANTAS_TRXN_ADJST_CD','L1_AMLMKT_MDWE','FRONT_OFFICE_TRXN_GCMS','MANTAS_TRXN_ADJST_CD',5,'select 'DQ_LOV_MDW_FOT_GCMS_5','FRONT_OFFICE_TRXN_GCMS.ETL_FILEID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pk8,FRONT_OFFICE_TRXN_GCMS.MANTAS_TRXN_ADJST_CD errcol   from FRONT_OFFICE_TRXN_GCMS where (FRONT_OFFICE_TRXN_GCMS.MANTAS_TRXN_ADJST_CD is  not null or FRONT_OFFICE_TRXN_GCMS.MANTAS_TRXN_ADJST_CD != '')  and FRONT_OFFICE_TRXN_GCMS.MANTAS_TRXN_ADJST_CD not in ('ADJ-CORR','REV','DISHON-CHECK-IN','DISHON-CHECK-OUT','STOP-PMT','CANCEL')','LOV CHK','2016-07-13');</v>
      </c>
      <c r="U64" s="47" t="str">
        <f t="shared" si="8"/>
        <v>APP_AMLMKTE_L1~DQ_LOV_MDW_FOT_GCMS_5~FRONT_OFFICE_TRXN_GCMS.MANTAS_TRXN_ADJST_CD~L1_AMLMKT_MDWE~FRONT_OFFICE_TRXN_GCMS~MANTAS_TRXN_ADJST_CD~5~select 'DQ_LOV_MDW_FOT_GCMS_5','FRONT_OFFICE_TRXN_GCMS.ETL_FILEID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pk8,FRONT_OFFICE_TRXN_GCMS.MANTAS_TRXN_ADJST_CD errcol   from FRONT_OFFICE_TRXN_GCMS where (FRONT_OFFICE_TRXN_GCMS.MANTAS_TRXN_ADJST_CD is  not null or FRONT_OFFICE_TRXN_GCMS.MANTAS_TRXN_ADJST_CD != '')  and FRONT_OFFICE_TRXN_GCMS.MANTAS_TRXN_ADJST_CD not in ('ADJ-CORR','REV','DISHON-CHECK-IN','DISHON-CHECK-OUT','STOP-PMT','CANCEL')~LOV CHK~2016-07-13</v>
      </c>
    </row>
    <row r="65" spans="1:21" x14ac:dyDescent="0.2">
      <c r="A65" s="8" t="s">
        <v>29</v>
      </c>
      <c r="B65" s="8" t="s">
        <v>96</v>
      </c>
      <c r="C65" s="20" t="s">
        <v>565</v>
      </c>
      <c r="D65" s="20" t="str">
        <f t="shared" si="5"/>
        <v>FRONT_OFFICE_TRXN_GCMS.MANTAS_TRXN_CHANL_CD</v>
      </c>
      <c r="E65" s="20" t="s">
        <v>522</v>
      </c>
      <c r="F65" s="15" t="s">
        <v>197</v>
      </c>
      <c r="G65" s="9" t="s">
        <v>34</v>
      </c>
      <c r="H65" s="9" t="s">
        <v>35</v>
      </c>
      <c r="I65" s="106" t="s">
        <v>171</v>
      </c>
      <c r="J65" s="8" t="s">
        <v>227</v>
      </c>
      <c r="K65" s="30"/>
      <c r="L65" s="30"/>
      <c r="M65" s="30"/>
      <c r="N65" s="30"/>
      <c r="O65" s="96" t="s">
        <v>387</v>
      </c>
      <c r="P65" s="17" t="s">
        <v>3</v>
      </c>
      <c r="Q65" s="46" t="s">
        <v>169</v>
      </c>
      <c r="R65" s="46" t="s">
        <v>38</v>
      </c>
      <c r="S65" s="17" t="str">
        <f t="shared" si="6"/>
        <v>select 'DQ_LOV_MDW_FOT_GCMS_6','FRONT_OFFICE_TRXN_GCMS.ETL_FILEID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pk8,FRONT_OFFICE_TRXN_GCMS.MANTAS_TRXN_CHANL_CD errcol   from FRONT_OFFICE_TRXN_GCMS where (FRONT_OFFICE_TRXN_GCMS.MANTAS_TRXN_CHANL_CD is  not null or FRONT_OFFICE_TRXN_GCMS.MANTAS_TRXN_CHANL_CD != '')  and FRONT_OFFICE_TRXN_GCMS.MANTAS_TRXN_CHANL_CD not in ('INTERNAL-SYSTEM','MAIL','ON-LINE','TELEPHONE','OTHER-NON-ANONYMOUS','OTHER-ANONYMOUS')</v>
      </c>
      <c r="T65" s="47" t="str">
        <f t="shared" si="7"/>
        <v>insert into dq_check_master (DQ_APP_NAME,DQ_CHECK_ID,DQ_CHECK_DESC,DQ_SRC_SCHEMA,,DQ_SRC_TBL,DQ_SRC_COL,DQ_THRESHOLD_PER,DQ_DETL_SQL,DQ_CHK_TYPE,dq_chk_created_dt)values('APP_AMLMKTE_L1','DQ_LOV_MDW_FOT_GCMS_6','FRONT_OFFICE_TRXN_GCMS.MANTAS_TRXN_CHANL_CD','L1_AMLMKT_MDWE','FRONT_OFFICE_TRXN_GCMS','MANTAS_TRXN_CHANL_CD',5,'select 'DQ_LOV_MDW_FOT_GCMS_6','FRONT_OFFICE_TRXN_GCMS.ETL_FILEID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pk8,FRONT_OFFICE_TRXN_GCMS.MANTAS_TRXN_CHANL_CD errcol   from FRONT_OFFICE_TRXN_GCMS where (FRONT_OFFICE_TRXN_GCMS.MANTAS_TRXN_CHANL_CD is  not null or FRONT_OFFICE_TRXN_GCMS.MANTAS_TRXN_CHANL_CD != '')  and FRONT_OFFICE_TRXN_GCMS.MANTAS_TRXN_CHANL_CD not in ('INTERNAL-SYSTEM','MAIL','ON-LINE','TELEPHONE','OTHER-NON-ANONYMOUS','OTHER-ANONYMOUS')','LOV CHK','2016-07-13');</v>
      </c>
      <c r="U65" s="47" t="str">
        <f t="shared" si="8"/>
        <v>APP_AMLMKTE_L1~DQ_LOV_MDW_FOT_GCMS_6~FRONT_OFFICE_TRXN_GCMS.MANTAS_TRXN_CHANL_CD~L1_AMLMKT_MDWE~FRONT_OFFICE_TRXN_GCMS~MANTAS_TRXN_CHANL_CD~5~select 'DQ_LOV_MDW_FOT_GCMS_6','FRONT_OFFICE_TRXN_GCMS.ETL_FILEID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pk8,FRONT_OFFICE_TRXN_GCMS.MANTAS_TRXN_CHANL_CD errcol   from FRONT_OFFICE_TRXN_GCMS where (FRONT_OFFICE_TRXN_GCMS.MANTAS_TRXN_CHANL_CD is  not null or FRONT_OFFICE_TRXN_GCMS.MANTAS_TRXN_CHANL_CD != '')  and FRONT_OFFICE_TRXN_GCMS.MANTAS_TRXN_CHANL_CD not in ('INTERNAL-SYSTEM','MAIL','ON-LINE','TELEPHONE','OTHER-NON-ANONYMOUS','OTHER-ANONYMOUS')~LOV CHK~2016-07-13</v>
      </c>
    </row>
    <row r="66" spans="1:21" x14ac:dyDescent="0.2">
      <c r="A66" s="8" t="s">
        <v>29</v>
      </c>
      <c r="B66" s="8" t="s">
        <v>96</v>
      </c>
      <c r="C66" s="20" t="s">
        <v>566</v>
      </c>
      <c r="D66" s="20" t="str">
        <f t="shared" si="5"/>
        <v>FRONT_OFFICE_TRXN_GCMS.CHANL_RISK_NB</v>
      </c>
      <c r="E66" s="20" t="s">
        <v>522</v>
      </c>
      <c r="F66" s="15" t="s">
        <v>243</v>
      </c>
      <c r="G66" s="9" t="s">
        <v>34</v>
      </c>
      <c r="H66" s="9" t="s">
        <v>35</v>
      </c>
      <c r="I66" s="106" t="s">
        <v>171</v>
      </c>
      <c r="J66" s="8" t="s">
        <v>227</v>
      </c>
      <c r="K66" s="30"/>
      <c r="L66" s="30"/>
      <c r="M66" s="30"/>
      <c r="N66" s="30"/>
      <c r="O66" s="96" t="s">
        <v>388</v>
      </c>
      <c r="P66" s="17" t="s">
        <v>3</v>
      </c>
      <c r="Q66" s="46" t="s">
        <v>169</v>
      </c>
      <c r="R66" s="46" t="s">
        <v>38</v>
      </c>
      <c r="S66" s="17" t="str">
        <f t="shared" si="6"/>
        <v>select 'DQ_LOV_MDW_FOT_GCMS_7','FRONT_OFFICE_TRXN_GCMS.ETL_FILEID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pk8,FRONT_OFFICE_TRXN_GCMS.CHANL_RISK_NB errcol   from FRONT_OFFICE_TRXN_GCMS where (FRONT_OFFICE_TRXN_GCMS.CHANL_RISK_NB is  not null or FRONT_OFFICE_TRXN_GCMS.CHANL_RISK_NB != '')  and FRONT_OFFICE_TRXN_GCMS.CHANL_RISK_NB not in ('1','2','3','4')</v>
      </c>
      <c r="T66" s="47" t="str">
        <f t="shared" si="7"/>
        <v>insert into dq_check_master (DQ_APP_NAME,DQ_CHECK_ID,DQ_CHECK_DESC,DQ_SRC_SCHEMA,,DQ_SRC_TBL,DQ_SRC_COL,DQ_THRESHOLD_PER,DQ_DETL_SQL,DQ_CHK_TYPE,dq_chk_created_dt)values('APP_AMLMKTE_L1','DQ_LOV_MDW_FOT_GCMS_7','FRONT_OFFICE_TRXN_GCMS.CHANL_RISK_NB','L1_AMLMKT_MDWE','FRONT_OFFICE_TRXN_GCMS','CHANL_RISK_NB',5,'select 'DQ_LOV_MDW_FOT_GCMS_7','FRONT_OFFICE_TRXN_GCMS.ETL_FILEID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pk8,FRONT_OFFICE_TRXN_GCMS.CHANL_RISK_NB errcol   from FRONT_OFFICE_TRXN_GCMS where (FRONT_OFFICE_TRXN_GCMS.CHANL_RISK_NB is  not null or FRONT_OFFICE_TRXN_GCMS.CHANL_RISK_NB != '')  and FRONT_OFFICE_TRXN_GCMS.CHANL_RISK_NB not in ('1','2','3','4')','LOV CHK','2016-07-13');</v>
      </c>
      <c r="U66" s="47" t="str">
        <f t="shared" si="8"/>
        <v>APP_AMLMKTE_L1~DQ_LOV_MDW_FOT_GCMS_7~FRONT_OFFICE_TRXN_GCMS.CHANL_RISK_NB~L1_AMLMKT_MDWE~FRONT_OFFICE_TRXN_GCMS~CHANL_RISK_NB~5~select 'DQ_LOV_MDW_FOT_GCMS_7','FRONT_OFFICE_TRXN_GCMS.ETL_FILEID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pk8,FRONT_OFFICE_TRXN_GCMS.CHANL_RISK_NB errcol   from FRONT_OFFICE_TRXN_GCMS where (FRONT_OFFICE_TRXN_GCMS.CHANL_RISK_NB is  not null or FRONT_OFFICE_TRXN_GCMS.CHANL_RISK_NB != '')  and FRONT_OFFICE_TRXN_GCMS.CHANL_RISK_NB not in ('1','2','3','4')~LOV CHK~2016-07-13</v>
      </c>
    </row>
    <row r="67" spans="1:21" x14ac:dyDescent="0.2">
      <c r="A67" s="8" t="s">
        <v>29</v>
      </c>
      <c r="B67" s="8" t="s">
        <v>96</v>
      </c>
      <c r="C67" s="20" t="s">
        <v>567</v>
      </c>
      <c r="D67" s="20" t="str">
        <f t="shared" si="5"/>
        <v>FRONT_OFFICE_TRXN_GCMS.PRDCT_RISK_NB</v>
      </c>
      <c r="E67" s="20" t="s">
        <v>522</v>
      </c>
      <c r="F67" s="15" t="s">
        <v>245</v>
      </c>
      <c r="G67" s="9" t="s">
        <v>34</v>
      </c>
      <c r="H67" s="9" t="s">
        <v>35</v>
      </c>
      <c r="I67" s="106" t="s">
        <v>171</v>
      </c>
      <c r="J67" s="8" t="s">
        <v>227</v>
      </c>
      <c r="K67" s="30"/>
      <c r="L67" s="30"/>
      <c r="M67" s="30"/>
      <c r="N67" s="30"/>
      <c r="O67" s="96" t="s">
        <v>388</v>
      </c>
      <c r="P67" s="17" t="s">
        <v>3</v>
      </c>
      <c r="Q67" s="46" t="s">
        <v>169</v>
      </c>
      <c r="R67" s="46" t="s">
        <v>38</v>
      </c>
      <c r="S67" s="17" t="str">
        <f t="shared" si="6"/>
        <v>select 'DQ_LOV_MDW_FOT_GCMS_8','FRONT_OFFICE_TRXN_GCMS.ETL_FILEID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pk8,FRONT_OFFICE_TRXN_GCMS.PRDCT_RISK_NB errcol   from FRONT_OFFICE_TRXN_GCMS where (FRONT_OFFICE_TRXN_GCMS.PRDCT_RISK_NB is  not null or FRONT_OFFICE_TRXN_GCMS.PRDCT_RISK_NB != '')  and FRONT_OFFICE_TRXN_GCMS.PRDCT_RISK_NB not in ('1','2','3','4')</v>
      </c>
      <c r="T67" s="47" t="str">
        <f t="shared" si="7"/>
        <v>insert into dq_check_master (DQ_APP_NAME,DQ_CHECK_ID,DQ_CHECK_DESC,DQ_SRC_SCHEMA,,DQ_SRC_TBL,DQ_SRC_COL,DQ_THRESHOLD_PER,DQ_DETL_SQL,DQ_CHK_TYPE,dq_chk_created_dt)values('APP_AMLMKTE_L1','DQ_LOV_MDW_FOT_GCMS_8','FRONT_OFFICE_TRXN_GCMS.PRDCT_RISK_NB','L1_AMLMKT_MDWE','FRONT_OFFICE_TRXN_GCMS','PRDCT_RISK_NB',5,'select 'DQ_LOV_MDW_FOT_GCMS_8','FRONT_OFFICE_TRXN_GCMS.ETL_FILEID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pk8,FRONT_OFFICE_TRXN_GCMS.PRDCT_RISK_NB errcol   from FRONT_OFFICE_TRXN_GCMS where (FRONT_OFFICE_TRXN_GCMS.PRDCT_RISK_NB is  not null or FRONT_OFFICE_TRXN_GCMS.PRDCT_RISK_NB != '')  and FRONT_OFFICE_TRXN_GCMS.PRDCT_RISK_NB not in ('1','2','3','4')','LOV CHK','2016-07-13');</v>
      </c>
      <c r="U67" s="47" t="str">
        <f t="shared" si="8"/>
        <v>APP_AMLMKTE_L1~DQ_LOV_MDW_FOT_GCMS_8~FRONT_OFFICE_TRXN_GCMS.PRDCT_RISK_NB~L1_AMLMKT_MDWE~FRONT_OFFICE_TRXN_GCMS~PRDCT_RISK_NB~5~select 'DQ_LOV_MDW_FOT_GCMS_8','FRONT_OFFICE_TRXN_GCMS.ETL_FILEID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pk8,FRONT_OFFICE_TRXN_GCMS.PRDCT_RISK_NB errcol   from FRONT_OFFICE_TRXN_GCMS where (FRONT_OFFICE_TRXN_GCMS.PRDCT_RISK_NB is  not null or FRONT_OFFICE_TRXN_GCMS.PRDCT_RISK_NB != '')  and FRONT_OFFICE_TRXN_GCMS.PRDCT_RISK_NB not in ('1','2','3','4')~LOV CHK~2016-07-13</v>
      </c>
    </row>
    <row r="68" spans="1:21" x14ac:dyDescent="0.2">
      <c r="A68" s="8" t="s">
        <v>29</v>
      </c>
      <c r="B68" s="8" t="s">
        <v>96</v>
      </c>
      <c r="C68" s="20" t="s">
        <v>568</v>
      </c>
      <c r="D68" s="20" t="str">
        <f t="shared" si="5"/>
        <v>FRONT_OFFICE_TRXN_GCMS.UNRLTD_PARTY_FL</v>
      </c>
      <c r="E68" s="20" t="s">
        <v>522</v>
      </c>
      <c r="F68" s="15" t="s">
        <v>356</v>
      </c>
      <c r="G68" s="9" t="s">
        <v>34</v>
      </c>
      <c r="H68" s="9" t="s">
        <v>35</v>
      </c>
      <c r="I68" s="106" t="s">
        <v>171</v>
      </c>
      <c r="J68" s="8" t="s">
        <v>227</v>
      </c>
      <c r="K68" s="30"/>
      <c r="L68" s="30"/>
      <c r="M68" s="30"/>
      <c r="N68" s="30"/>
      <c r="O68" s="96" t="s">
        <v>103</v>
      </c>
      <c r="P68" s="17" t="s">
        <v>3</v>
      </c>
      <c r="Q68" s="46" t="s">
        <v>169</v>
      </c>
      <c r="R68" s="46" t="s">
        <v>38</v>
      </c>
      <c r="S68" s="17" t="str">
        <f t="shared" si="6"/>
        <v>select 'DQ_LOV_MDW_FOT_GCMS_9','FRONT_OFFICE_TRXN_GCMS.ETL_FILEID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pk8,FRONT_OFFICE_TRXN_GCMS.UNRLTD_PARTY_FL errcol   from FRONT_OFFICE_TRXN_GCMS where (FRONT_OFFICE_TRXN_GCMS.UNRLTD_PARTY_FL is  not null or FRONT_OFFICE_TRXN_GCMS.UNRLTD_PARTY_FL != '')  and FRONT_OFFICE_TRXN_GCMS.UNRLTD_PARTY_FL not in ('Y','N')</v>
      </c>
      <c r="T68" s="47" t="str">
        <f t="shared" si="7"/>
        <v>insert into dq_check_master (DQ_APP_NAME,DQ_CHECK_ID,DQ_CHECK_DESC,DQ_SRC_SCHEMA,,DQ_SRC_TBL,DQ_SRC_COL,DQ_THRESHOLD_PER,DQ_DETL_SQL,DQ_CHK_TYPE,dq_chk_created_dt)values('APP_AMLMKTE_L1','DQ_LOV_MDW_FOT_GCMS_9','FRONT_OFFICE_TRXN_GCMS.UNRLTD_PARTY_FL','L1_AMLMKT_MDWE','FRONT_OFFICE_TRXN_GCMS','UNRLTD_PARTY_FL',5,'select 'DQ_LOV_MDW_FOT_GCMS_9','FRONT_OFFICE_TRXN_GCMS.ETL_FILEID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pk8,FRONT_OFFICE_TRXN_GCMS.UNRLTD_PARTY_FL errcol   from FRONT_OFFICE_TRXN_GCMS where (FRONT_OFFICE_TRXN_GCMS.UNRLTD_PARTY_FL is  not null or FRONT_OFFICE_TRXN_GCMS.UNRLTD_PARTY_FL != '')  and FRONT_OFFICE_TRXN_GCMS.UNRLTD_PARTY_FL not in ('Y','N')','LOV CHK','2016-07-13');</v>
      </c>
      <c r="U68" s="47" t="str">
        <f t="shared" si="8"/>
        <v>APP_AMLMKTE_L1~DQ_LOV_MDW_FOT_GCMS_9~FRONT_OFFICE_TRXN_GCMS.UNRLTD_PARTY_FL~L1_AMLMKT_MDWE~FRONT_OFFICE_TRXN_GCMS~UNRLTD_PARTY_FL~5~select 'DQ_LOV_MDW_FOT_GCMS_9','FRONT_OFFICE_TRXN_GCMS.ETL_FILEID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pk8,FRONT_OFFICE_TRXN_GCMS.UNRLTD_PARTY_FL errcol   from FRONT_OFFICE_TRXN_GCMS where (FRONT_OFFICE_TRXN_GCMS.UNRLTD_PARTY_FL is  not null or FRONT_OFFICE_TRXN_GCMS.UNRLTD_PARTY_FL != '')  and FRONT_OFFICE_TRXN_GCMS.UNRLTD_PARTY_FL not in ('Y','N')~LOV CHK~2016-07-13</v>
      </c>
    </row>
    <row r="69" spans="1:21" x14ac:dyDescent="0.2">
      <c r="A69" s="8" t="s">
        <v>29</v>
      </c>
      <c r="B69" s="8" t="s">
        <v>96</v>
      </c>
      <c r="C69" s="20" t="s">
        <v>569</v>
      </c>
      <c r="D69" s="20" t="str">
        <f t="shared" si="5"/>
        <v>FRONT_OFFICE_TRXN_GCMS.TRXN_CHANL_CD</v>
      </c>
      <c r="E69" s="20" t="s">
        <v>522</v>
      </c>
      <c r="F69" s="20" t="s">
        <v>239</v>
      </c>
      <c r="G69" s="9" t="s">
        <v>34</v>
      </c>
      <c r="H69" s="9" t="s">
        <v>35</v>
      </c>
      <c r="I69" s="106" t="s">
        <v>171</v>
      </c>
      <c r="J69" s="8" t="s">
        <v>227</v>
      </c>
      <c r="K69" s="30"/>
      <c r="L69" s="30"/>
      <c r="M69" s="30"/>
      <c r="N69" s="30"/>
      <c r="O69" s="96" t="s">
        <v>389</v>
      </c>
      <c r="P69" s="17" t="s">
        <v>3</v>
      </c>
      <c r="Q69" s="46" t="s">
        <v>169</v>
      </c>
      <c r="R69" s="46" t="s">
        <v>38</v>
      </c>
      <c r="S69" s="17" t="str">
        <f t="shared" si="6"/>
        <v>select 'DQ_LOV_MDW_FOT_GCMS_10','FRONT_OFFICE_TRXN_GCMS.ETL_FILEID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pk8,FRONT_OFFICE_TRXN_GCMS.TRXN_CHANL_CD errcol   from FRONT_OFFICE_TRXN_GCMS where (FRONT_OFFICE_TRXN_GCMS.TRXN_CHANL_CD is  not null or FRONT_OFFICE_TRXN_GCMS.TRXN_CHANL_CD != '')  and FRONT_OFFICE_TRXN_GCMS.TRXN_CHANL_CD not in ('INT')</v>
      </c>
      <c r="T69" s="47" t="str">
        <f t="shared" si="7"/>
        <v>insert into dq_check_master (DQ_APP_NAME,DQ_CHECK_ID,DQ_CHECK_DESC,DQ_SRC_SCHEMA,,DQ_SRC_TBL,DQ_SRC_COL,DQ_THRESHOLD_PER,DQ_DETL_SQL,DQ_CHK_TYPE,dq_chk_created_dt)values('APP_AMLMKTE_L1','DQ_LOV_MDW_FOT_GCMS_10','FRONT_OFFICE_TRXN_GCMS.TRXN_CHANL_CD','L1_AMLMKT_MDWE','FRONT_OFFICE_TRXN_GCMS','TRXN_CHANL_CD',5,'select 'DQ_LOV_MDW_FOT_GCMS_10','FRONT_OFFICE_TRXN_GCMS.ETL_FILEID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pk8,FRONT_OFFICE_TRXN_GCMS.TRXN_CHANL_CD errcol   from FRONT_OFFICE_TRXN_GCMS where (FRONT_OFFICE_TRXN_GCMS.TRXN_CHANL_CD is  not null or FRONT_OFFICE_TRXN_GCMS.TRXN_CHANL_CD != '')  and FRONT_OFFICE_TRXN_GCMS.TRXN_CHANL_CD not in ('INT')','LOV CHK','2016-07-13');</v>
      </c>
      <c r="U69" s="47" t="str">
        <f t="shared" si="8"/>
        <v>APP_AMLMKTE_L1~DQ_LOV_MDW_FOT_GCMS_10~FRONT_OFFICE_TRXN_GCMS.TRXN_CHANL_CD~L1_AMLMKT_MDWE~FRONT_OFFICE_TRXN_GCMS~TRXN_CHANL_CD~5~select 'DQ_LOV_MDW_FOT_GCMS_10','FRONT_OFFICE_TRXN_GCMS.ETL_FILEID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pk8,FRONT_OFFICE_TRXN_GCMS.TRXN_CHANL_CD errcol   from FRONT_OFFICE_TRXN_GCMS where (FRONT_OFFICE_TRXN_GCMS.TRXN_CHANL_CD is  not null or FRONT_OFFICE_TRXN_GCMS.TRXN_CHANL_CD != '')  and FRONT_OFFICE_TRXN_GCMS.TRXN_CHANL_CD not in ('INT')~LOV CHK~2016-07-13</v>
      </c>
    </row>
    <row r="70" spans="1:21" x14ac:dyDescent="0.2">
      <c r="A70" s="8" t="s">
        <v>29</v>
      </c>
      <c r="B70" s="8" t="s">
        <v>96</v>
      </c>
      <c r="C70" s="20" t="s">
        <v>570</v>
      </c>
      <c r="D70" s="20" t="str">
        <f t="shared" si="5"/>
        <v>FRONT_OFFICE_TRXN_PARTY_GCMS.FO_TRXN_PARTY_ROLE_CD</v>
      </c>
      <c r="E70" s="20" t="s">
        <v>523</v>
      </c>
      <c r="F70" s="15" t="s">
        <v>261</v>
      </c>
      <c r="G70" s="9" t="s">
        <v>34</v>
      </c>
      <c r="H70" s="9" t="s">
        <v>35</v>
      </c>
      <c r="I70" s="106" t="s">
        <v>171</v>
      </c>
      <c r="J70" s="8" t="s">
        <v>260</v>
      </c>
      <c r="K70" s="8" t="s">
        <v>261</v>
      </c>
      <c r="L70" s="30"/>
      <c r="M70" s="30"/>
      <c r="N70" s="30"/>
      <c r="O70" s="96" t="s">
        <v>390</v>
      </c>
      <c r="P70" s="17" t="s">
        <v>3</v>
      </c>
      <c r="Q70" s="46" t="s">
        <v>169</v>
      </c>
      <c r="R70" s="46" t="s">
        <v>38</v>
      </c>
      <c r="S70" s="17" t="str">
        <f t="shared" si="6"/>
        <v>select 'DQ_LOV_MDW_FOTP_GCMS_1','FRONT_OFFICE_TRXN_PARTY_GCMS.ETL_FILEID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pk8,FRONT_OFFICE_TRXN_PARTY_GCMS.FO_TRXN_PARTY_ROLE_CD errcol   from FRONT_OFFICE_TRXN_PARTY_GCMS where (FRONT_OFFICE_TRXN_PARTY_GCMS.FO_TRXN_PARTY_ROLE_CD is  not null or FRONT_OFFICE_TRXN_PARTY_GCMS.FO_TRXN_PARTY_ROLE_CD != '')  and FRONT_OFFICE_TRXN_PARTY_GCMS.FO_TRXN_PARTY_ROLE_CD not in ('ORG','SEND','INT1','INT2','INT3','INT4','INT5','INT6','INT7','INT8','BENE','RCV','FBO','SCND')</v>
      </c>
      <c r="T70" s="47" t="str">
        <f t="shared" si="7"/>
        <v>insert into dq_check_master (DQ_APP_NAME,DQ_CHECK_ID,DQ_CHECK_DESC,DQ_SRC_SCHEMA,,DQ_SRC_TBL,DQ_SRC_COL,DQ_THRESHOLD_PER,DQ_DETL_SQL,DQ_CHK_TYPE,dq_chk_created_dt)values('APP_AMLMKTE_L1','DQ_LOV_MDW_FOTP_GCMS_1','FRONT_OFFICE_TRXN_PARTY_GCMS.FO_TRXN_PARTY_ROLE_CD','L1_AMLMKT_MDWE','FRONT_OFFICE_TRXN_PARTY_GCMS','FO_TRXN_PARTY_ROLE_CD',5,'select 'DQ_LOV_MDW_FOTP_GCMS_1','FRONT_OFFICE_TRXN_PARTY_GCMS.ETL_FILEID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pk8,FRONT_OFFICE_TRXN_PARTY_GCMS.FO_TRXN_PARTY_ROLE_CD errcol   from FRONT_OFFICE_TRXN_PARTY_GCMS where (FRONT_OFFICE_TRXN_PARTY_GCMS.FO_TRXN_PARTY_ROLE_CD is  not null or FRONT_OFFICE_TRXN_PARTY_GCMS.FO_TRXN_PARTY_ROLE_CD != '')  and FRONT_OFFICE_TRXN_PARTY_GCMS.FO_TRXN_PARTY_ROLE_CD not in ('ORG','SEND','INT1','INT2','INT3','INT4','INT5','INT6','INT7','INT8','BENE','RCV','FBO','SCND')','LOV CHK','2016-07-13');</v>
      </c>
      <c r="U70" s="47" t="str">
        <f t="shared" si="8"/>
        <v>APP_AMLMKTE_L1~DQ_LOV_MDW_FOTP_GCMS_1~FRONT_OFFICE_TRXN_PARTY_GCMS.FO_TRXN_PARTY_ROLE_CD~L1_AMLMKT_MDWE~FRONT_OFFICE_TRXN_PARTY_GCMS~FO_TRXN_PARTY_ROLE_CD~5~select 'DQ_LOV_MDW_FOTP_GCMS_1','FRONT_OFFICE_TRXN_PARTY_GCMS.ETL_FILEID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pk8,FRONT_OFFICE_TRXN_PARTY_GCMS.FO_TRXN_PARTY_ROLE_CD errcol   from FRONT_OFFICE_TRXN_PARTY_GCMS where (FRONT_OFFICE_TRXN_PARTY_GCMS.FO_TRXN_PARTY_ROLE_CD is  not null or FRONT_OFFICE_TRXN_PARTY_GCMS.FO_TRXN_PARTY_ROLE_CD != '')  and FRONT_OFFICE_TRXN_PARTY_GCMS.FO_TRXN_PARTY_ROLE_CD not in ('ORG','SEND','INT1','INT2','INT3','INT4','INT5','INT6','INT7','INT8','BENE','RCV','FBO','SCND')~LOV CHK~2016-07-13</v>
      </c>
    </row>
    <row r="71" spans="1:21" x14ac:dyDescent="0.2">
      <c r="A71" s="8" t="s">
        <v>29</v>
      </c>
      <c r="B71" s="8" t="s">
        <v>96</v>
      </c>
      <c r="C71" s="20" t="s">
        <v>571</v>
      </c>
      <c r="D71" s="20" t="str">
        <f t="shared" si="5"/>
        <v>FRONT_OFFICE_TRXN_PARTY_GCMS.UNKWN_PARTY_NM_FL</v>
      </c>
      <c r="E71" s="20" t="s">
        <v>523</v>
      </c>
      <c r="F71" s="15" t="s">
        <v>266</v>
      </c>
      <c r="G71" s="9" t="s">
        <v>34</v>
      </c>
      <c r="H71" s="9" t="s">
        <v>35</v>
      </c>
      <c r="I71" s="106" t="s">
        <v>171</v>
      </c>
      <c r="J71" s="8" t="s">
        <v>260</v>
      </c>
      <c r="K71" s="8" t="s">
        <v>261</v>
      </c>
      <c r="L71" s="30"/>
      <c r="M71" s="30"/>
      <c r="N71" s="30"/>
      <c r="O71" s="96" t="s">
        <v>391</v>
      </c>
      <c r="P71" s="17" t="s">
        <v>3</v>
      </c>
      <c r="Q71" s="46" t="s">
        <v>169</v>
      </c>
      <c r="R71" s="46" t="s">
        <v>38</v>
      </c>
      <c r="S71" s="17" t="str">
        <f t="shared" si="6"/>
        <v>select 'DQ_LOV_MDW_FOTP_GCMS_2','FRONT_OFFICE_TRXN_PARTY_GCMS.ETL_FILEID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pk8,FRONT_OFFICE_TRXN_PARTY_GCMS.UNKWN_PARTY_NM_FL errcol   from FRONT_OFFICE_TRXN_PARTY_GCMS where (FRONT_OFFICE_TRXN_PARTY_GCMS.UNKWN_PARTY_NM_FL is  not null or FRONT_OFFICE_TRXN_PARTY_GCMS.UNKWN_PARTY_NM_FL != '')  and FRONT_OFFICE_TRXN_PARTY_GCMS.UNKWN_PARTY_NM_FL not in ('N','Y')</v>
      </c>
      <c r="T71" s="47" t="str">
        <f t="shared" si="7"/>
        <v>insert into dq_check_master (DQ_APP_NAME,DQ_CHECK_ID,DQ_CHECK_DESC,DQ_SRC_SCHEMA,,DQ_SRC_TBL,DQ_SRC_COL,DQ_THRESHOLD_PER,DQ_DETL_SQL,DQ_CHK_TYPE,dq_chk_created_dt)values('APP_AMLMKTE_L1','DQ_LOV_MDW_FOTP_GCMS_2','FRONT_OFFICE_TRXN_PARTY_GCMS.UNKWN_PARTY_NM_FL','L1_AMLMKT_MDWE','FRONT_OFFICE_TRXN_PARTY_GCMS','UNKWN_PARTY_NM_FL',5,'select 'DQ_LOV_MDW_FOTP_GCMS_2','FRONT_OFFICE_TRXN_PARTY_GCMS.ETL_FILEID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pk8,FRONT_OFFICE_TRXN_PARTY_GCMS.UNKWN_PARTY_NM_FL errcol   from FRONT_OFFICE_TRXN_PARTY_GCMS where (FRONT_OFFICE_TRXN_PARTY_GCMS.UNKWN_PARTY_NM_FL is  not null or FRONT_OFFICE_TRXN_PARTY_GCMS.UNKWN_PARTY_NM_FL != '')  and FRONT_OFFICE_TRXN_PARTY_GCMS.UNKWN_PARTY_NM_FL not in ('N','Y')','LOV CHK','2016-07-13');</v>
      </c>
      <c r="U71" s="47" t="str">
        <f t="shared" si="8"/>
        <v>APP_AMLMKTE_L1~DQ_LOV_MDW_FOTP_GCMS_2~FRONT_OFFICE_TRXN_PARTY_GCMS.UNKWN_PARTY_NM_FL~L1_AMLMKT_MDWE~FRONT_OFFICE_TRXN_PARTY_GCMS~UNKWN_PARTY_NM_FL~5~select 'DQ_LOV_MDW_FOTP_GCMS_2','FRONT_OFFICE_TRXN_PARTY_GCMS.ETL_FILEID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pk8,FRONT_OFFICE_TRXN_PARTY_GCMS.UNKWN_PARTY_NM_FL errcol   from FRONT_OFFICE_TRXN_PARTY_GCMS where (FRONT_OFFICE_TRXN_PARTY_GCMS.UNKWN_PARTY_NM_FL is  not null or FRONT_OFFICE_TRXN_PARTY_GCMS.UNKWN_PARTY_NM_FL != '')  and FRONT_OFFICE_TRXN_PARTY_GCMS.UNKWN_PARTY_NM_FL not in ('N','Y')~LOV CHK~2016-07-13</v>
      </c>
    </row>
    <row r="72" spans="1:21" x14ac:dyDescent="0.2">
      <c r="A72" s="8" t="s">
        <v>29</v>
      </c>
      <c r="B72" s="8" t="s">
        <v>96</v>
      </c>
      <c r="C72" s="20" t="s">
        <v>572</v>
      </c>
      <c r="D72" s="20" t="str">
        <f t="shared" si="5"/>
        <v>FRONT_OFFICE_TRXN_PARTY_GCMS.INSTN_PARTY_RLSHP_CD</v>
      </c>
      <c r="E72" s="20" t="s">
        <v>523</v>
      </c>
      <c r="F72" s="15" t="s">
        <v>361</v>
      </c>
      <c r="G72" s="9" t="s">
        <v>34</v>
      </c>
      <c r="H72" s="9" t="s">
        <v>35</v>
      </c>
      <c r="I72" s="106" t="s">
        <v>171</v>
      </c>
      <c r="J72" s="8" t="s">
        <v>260</v>
      </c>
      <c r="K72" s="8" t="s">
        <v>261</v>
      </c>
      <c r="L72" s="30"/>
      <c r="M72" s="30"/>
      <c r="N72" s="30"/>
      <c r="O72" s="96" t="s">
        <v>392</v>
      </c>
      <c r="P72" s="17" t="s">
        <v>3</v>
      </c>
      <c r="Q72" s="46" t="s">
        <v>169</v>
      </c>
      <c r="R72" s="46" t="s">
        <v>38</v>
      </c>
      <c r="S72" s="17" t="str">
        <f t="shared" si="6"/>
        <v>select 'DQ_LOV_MDW_FOTP_GCMS_3','FRONT_OFFICE_TRXN_PARTY_GCMS.ETL_FILEID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pk8,FRONT_OFFICE_TRXN_PARTY_GCMS.INSTN_PARTY_RLSHP_CD errcol   from FRONT_OFFICE_TRXN_PARTY_GCMS where (FRONT_OFFICE_TRXN_PARTY_GCMS.INSTN_PARTY_RLSHP_CD is  not null or FRONT_OFFICE_TRXN_PARTY_GCMS.INSTN_PARTY_RLSHP_CD != '')  and FRONT_OFFICE_TRXN_PARTY_GCMS.INSTN_PARTY_RLSHP_CD not in ('F','O')</v>
      </c>
      <c r="T72" s="47" t="str">
        <f t="shared" si="7"/>
        <v>insert into dq_check_master (DQ_APP_NAME,DQ_CHECK_ID,DQ_CHECK_DESC,DQ_SRC_SCHEMA,,DQ_SRC_TBL,DQ_SRC_COL,DQ_THRESHOLD_PER,DQ_DETL_SQL,DQ_CHK_TYPE,dq_chk_created_dt)values('APP_AMLMKTE_L1','DQ_LOV_MDW_FOTP_GCMS_3','FRONT_OFFICE_TRXN_PARTY_GCMS.INSTN_PARTY_RLSHP_CD','L1_AMLMKT_MDWE','FRONT_OFFICE_TRXN_PARTY_GCMS','INSTN_PARTY_RLSHP_CD',5,'select 'DQ_LOV_MDW_FOTP_GCMS_3','FRONT_OFFICE_TRXN_PARTY_GCMS.ETL_FILEID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pk8,FRONT_OFFICE_TRXN_PARTY_GCMS.INSTN_PARTY_RLSHP_CD errcol   from FRONT_OFFICE_TRXN_PARTY_GCMS where (FRONT_OFFICE_TRXN_PARTY_GCMS.INSTN_PARTY_RLSHP_CD is  not null or FRONT_OFFICE_TRXN_PARTY_GCMS.INSTN_PARTY_RLSHP_CD != '')  and FRONT_OFFICE_TRXN_PARTY_GCMS.INSTN_PARTY_RLSHP_CD not in ('F','O')','LOV CHK','2016-07-13');</v>
      </c>
      <c r="U72" s="47" t="str">
        <f t="shared" si="8"/>
        <v>APP_AMLMKTE_L1~DQ_LOV_MDW_FOTP_GCMS_3~FRONT_OFFICE_TRXN_PARTY_GCMS.INSTN_PARTY_RLSHP_CD~L1_AMLMKT_MDWE~FRONT_OFFICE_TRXN_PARTY_GCMS~INSTN_PARTY_RLSHP_CD~5~select 'DQ_LOV_MDW_FOTP_GCMS_3','FRONT_OFFICE_TRXN_PARTY_GCMS.ETL_FILEID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pk8,FRONT_OFFICE_TRXN_PARTY_GCMS.INSTN_PARTY_RLSHP_CD errcol   from FRONT_OFFICE_TRXN_PARTY_GCMS where (FRONT_OFFICE_TRXN_PARTY_GCMS.INSTN_PARTY_RLSHP_CD is  not null or FRONT_OFFICE_TRXN_PARTY_GCMS.INSTN_PARTY_RLSHP_CD != '')  and FRONT_OFFICE_TRXN_PARTY_GCMS.INSTN_PARTY_RLSHP_CD not in ('F','O')~LOV CHK~2016-07-13</v>
      </c>
    </row>
    <row r="73" spans="1:21" x14ac:dyDescent="0.2">
      <c r="A73" s="8" t="s">
        <v>29</v>
      </c>
      <c r="B73" s="8" t="s">
        <v>96</v>
      </c>
      <c r="C73" s="20" t="s">
        <v>573</v>
      </c>
      <c r="D73" s="20" t="str">
        <f t="shared" si="5"/>
        <v>FRONT_OFFICE_TRXN_PARTY_GCMS.PARTY_ID_DERIV_MTHD_TX</v>
      </c>
      <c r="E73" s="20" t="s">
        <v>523</v>
      </c>
      <c r="F73" s="15" t="s">
        <v>363</v>
      </c>
      <c r="G73" s="9" t="s">
        <v>34</v>
      </c>
      <c r="H73" s="9" t="s">
        <v>35</v>
      </c>
      <c r="I73" s="106" t="s">
        <v>171</v>
      </c>
      <c r="J73" s="8" t="s">
        <v>260</v>
      </c>
      <c r="K73" s="8" t="s">
        <v>261</v>
      </c>
      <c r="L73" s="30"/>
      <c r="M73" s="30"/>
      <c r="N73" s="30"/>
      <c r="O73" s="95" t="s">
        <v>393</v>
      </c>
      <c r="P73" s="17" t="s">
        <v>3</v>
      </c>
      <c r="Q73" s="46" t="s">
        <v>169</v>
      </c>
      <c r="R73" s="46" t="s">
        <v>38</v>
      </c>
      <c r="S73" s="17" t="str">
        <f t="shared" si="6"/>
        <v>select 'DQ_LOV_MDW_FOTP_GCMS_4','FRONT_OFFICE_TRXN_PARTY_GCMS.ETL_FILEID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pk8,FRONT_OFFICE_TRXN_PARTY_GCMS.PARTY_ID_DERIV_MTHD_TX errcol   from FRONT_OFFICE_TRXN_PARTY_GCMS where (FRONT_OFFICE_TRXN_PARTY_GCMS.PARTY_ID_DERIV_MTHD_TX is  not null or FRONT_OFFICE_TRXN_PARTY_GCMS.PARTY_ID_DERIV_MTHD_TX != '')  and FRONT_OFFICE_TRXN_PARTY_GCMS.PARTY_ID_DERIV_MTHD_TX not in ('Lookup','LOOKUP','KYC')</v>
      </c>
      <c r="T73" s="47" t="str">
        <f t="shared" si="7"/>
        <v>insert into dq_check_master (DQ_APP_NAME,DQ_CHECK_ID,DQ_CHECK_DESC,DQ_SRC_SCHEMA,,DQ_SRC_TBL,DQ_SRC_COL,DQ_THRESHOLD_PER,DQ_DETL_SQL,DQ_CHK_TYPE,dq_chk_created_dt)values('APP_AMLMKTE_L1','DQ_LOV_MDW_FOTP_GCMS_4','FRONT_OFFICE_TRXN_PARTY_GCMS.PARTY_ID_DERIV_MTHD_TX','L1_AMLMKT_MDWE','FRONT_OFFICE_TRXN_PARTY_GCMS','PARTY_ID_DERIV_MTHD_TX',5,'select 'DQ_LOV_MDW_FOTP_GCMS_4','FRONT_OFFICE_TRXN_PARTY_GCMS.ETL_FILEID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pk8,FRONT_OFFICE_TRXN_PARTY_GCMS.PARTY_ID_DERIV_MTHD_TX errcol   from FRONT_OFFICE_TRXN_PARTY_GCMS where (FRONT_OFFICE_TRXN_PARTY_GCMS.PARTY_ID_DERIV_MTHD_TX is  not null or FRONT_OFFICE_TRXN_PARTY_GCMS.PARTY_ID_DERIV_MTHD_TX != '')  and FRONT_OFFICE_TRXN_PARTY_GCMS.PARTY_ID_DERIV_MTHD_TX not in ('Lookup','LOOKUP','KYC')','LOV CHK','2016-07-13');</v>
      </c>
      <c r="U73" s="47" t="str">
        <f t="shared" si="8"/>
        <v>APP_AMLMKTE_L1~DQ_LOV_MDW_FOTP_GCMS_4~FRONT_OFFICE_TRXN_PARTY_GCMS.PARTY_ID_DERIV_MTHD_TX~L1_AMLMKT_MDWE~FRONT_OFFICE_TRXN_PARTY_GCMS~PARTY_ID_DERIV_MTHD_TX~5~select 'DQ_LOV_MDW_FOTP_GCMS_4','FRONT_OFFICE_TRXN_PARTY_GCMS.ETL_FILEID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pk8,FRONT_OFFICE_TRXN_PARTY_GCMS.PARTY_ID_DERIV_MTHD_TX errcol   from FRONT_OFFICE_TRXN_PARTY_GCMS where (FRONT_OFFICE_TRXN_PARTY_GCMS.PARTY_ID_DERIV_MTHD_TX is  not null or FRONT_OFFICE_TRXN_PARTY_GCMS.PARTY_ID_DERIV_MTHD_TX != '')  and FRONT_OFFICE_TRXN_PARTY_GCMS.PARTY_ID_DERIV_MTHD_TX not in ('Lookup','LOOKUP','KYC')~LOV CHK~2016-07-13</v>
      </c>
    </row>
    <row r="74" spans="1:21" x14ac:dyDescent="0.2">
      <c r="A74" s="1"/>
      <c r="B74" s="2"/>
      <c r="C74" s="31"/>
      <c r="D74" s="1"/>
      <c r="E74" s="31"/>
      <c r="F74" s="33"/>
      <c r="G74" s="33"/>
      <c r="H74" s="33"/>
      <c r="I74" s="34"/>
      <c r="J74" s="32"/>
      <c r="K74" s="12"/>
      <c r="L74" s="12"/>
      <c r="M74" s="12"/>
      <c r="N74" s="12"/>
      <c r="O74" s="97"/>
      <c r="P74" s="100"/>
      <c r="Q74" s="101"/>
      <c r="R74" s="101"/>
      <c r="S74" s="100"/>
    </row>
    <row r="75" spans="1:21" x14ac:dyDescent="0.2">
      <c r="A75" s="1"/>
      <c r="B75" s="2"/>
      <c r="C75" s="31"/>
      <c r="D75" s="1"/>
      <c r="E75" s="31"/>
      <c r="F75" s="33"/>
      <c r="G75" s="33"/>
      <c r="H75" s="33"/>
      <c r="I75" s="34"/>
      <c r="J75" s="32"/>
      <c r="K75" s="12"/>
      <c r="L75" s="12"/>
      <c r="M75" s="12"/>
      <c r="N75" s="12"/>
      <c r="O75" s="97"/>
      <c r="P75" s="100"/>
      <c r="Q75" s="101"/>
      <c r="R75" s="101"/>
      <c r="S75" s="100"/>
    </row>
    <row r="76" spans="1:2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98"/>
      <c r="P76" s="48"/>
      <c r="Q76" s="48"/>
      <c r="R76" s="48"/>
      <c r="S76" s="48"/>
    </row>
    <row r="77" spans="1:21" x14ac:dyDescent="0.2">
      <c r="A77" s="1"/>
      <c r="B77" s="2"/>
      <c r="C77" s="31"/>
      <c r="D77" s="1"/>
      <c r="E77" s="31"/>
      <c r="F77" s="32"/>
      <c r="G77" s="33"/>
      <c r="H77" s="33"/>
      <c r="I77" s="34"/>
      <c r="J77" s="32"/>
      <c r="K77" s="12"/>
      <c r="L77" s="12"/>
      <c r="M77" s="12"/>
      <c r="N77" s="12"/>
      <c r="O77" s="97"/>
      <c r="P77" s="100"/>
      <c r="Q77" s="101"/>
      <c r="R77" s="101"/>
      <c r="S77" s="100"/>
    </row>
    <row r="78" spans="1:21" x14ac:dyDescent="0.2">
      <c r="A78" s="1"/>
      <c r="B78" s="2"/>
      <c r="C78" s="31"/>
      <c r="D78" s="1"/>
      <c r="E78" s="31"/>
      <c r="F78" s="32"/>
      <c r="G78" s="33"/>
      <c r="H78" s="33"/>
      <c r="I78" s="34"/>
      <c r="J78" s="32"/>
      <c r="K78" s="12"/>
      <c r="L78" s="12"/>
      <c r="M78" s="12"/>
      <c r="N78" s="12"/>
      <c r="O78" s="97"/>
      <c r="P78" s="100"/>
      <c r="Q78" s="101"/>
      <c r="R78" s="101"/>
      <c r="S78" s="100"/>
    </row>
    <row r="79" spans="1:21" x14ac:dyDescent="0.2">
      <c r="A79" s="1"/>
      <c r="B79" s="2"/>
      <c r="C79" s="31"/>
      <c r="D79" s="1"/>
      <c r="E79" s="31"/>
      <c r="F79" s="32"/>
      <c r="G79" s="33"/>
      <c r="H79" s="33"/>
      <c r="I79" s="34"/>
      <c r="J79" s="32"/>
      <c r="K79" s="12"/>
      <c r="L79" s="12"/>
      <c r="M79" s="12"/>
      <c r="N79" s="12"/>
      <c r="O79" s="97"/>
      <c r="P79" s="100"/>
      <c r="Q79" s="101"/>
      <c r="R79" s="101"/>
      <c r="S79" s="100"/>
    </row>
    <row r="80" spans="1:21" x14ac:dyDescent="0.2">
      <c r="A80" s="1"/>
      <c r="B80" s="2"/>
      <c r="C80" s="31"/>
      <c r="D80" s="1"/>
      <c r="E80" s="31"/>
      <c r="F80" s="32"/>
      <c r="G80" s="33"/>
      <c r="H80" s="33"/>
      <c r="I80" s="34"/>
      <c r="J80" s="32"/>
      <c r="K80" s="12"/>
      <c r="L80" s="12"/>
      <c r="M80" s="12"/>
      <c r="N80" s="12"/>
      <c r="O80" s="97"/>
      <c r="P80" s="100"/>
      <c r="Q80" s="101"/>
      <c r="R80" s="101"/>
      <c r="S80" s="100"/>
    </row>
    <row r="81" spans="1:19" x14ac:dyDescent="0.2">
      <c r="A81" s="1"/>
      <c r="B81" s="2"/>
      <c r="C81" s="31"/>
      <c r="D81" s="1"/>
      <c r="E81" s="31"/>
      <c r="F81" s="32"/>
      <c r="G81" s="33"/>
      <c r="H81" s="33"/>
      <c r="I81" s="34"/>
      <c r="J81" s="32"/>
      <c r="K81" s="12"/>
      <c r="L81" s="12"/>
      <c r="M81" s="12"/>
      <c r="N81" s="12"/>
      <c r="O81" s="97"/>
      <c r="P81" s="100"/>
      <c r="Q81" s="101"/>
      <c r="R81" s="101"/>
      <c r="S81" s="100"/>
    </row>
    <row r="82" spans="1:19" x14ac:dyDescent="0.2">
      <c r="A82" s="1"/>
      <c r="B82" s="2"/>
      <c r="C82" s="31"/>
      <c r="D82" s="1"/>
      <c r="E82" s="31"/>
      <c r="F82" s="32"/>
      <c r="G82" s="33"/>
      <c r="H82" s="33"/>
      <c r="I82" s="34"/>
      <c r="J82" s="32"/>
      <c r="K82" s="12"/>
      <c r="L82" s="12"/>
      <c r="M82" s="12"/>
      <c r="N82" s="12"/>
      <c r="O82" s="97"/>
      <c r="P82" s="100"/>
      <c r="Q82" s="101"/>
      <c r="R82" s="101"/>
      <c r="S82" s="100"/>
    </row>
    <row r="83" spans="1:19" x14ac:dyDescent="0.2">
      <c r="A83" s="1"/>
      <c r="B83" s="2"/>
      <c r="C83" s="31"/>
      <c r="D83" s="1"/>
      <c r="E83" s="31"/>
      <c r="F83" s="32"/>
      <c r="G83" s="33"/>
      <c r="H83" s="33"/>
      <c r="I83" s="34"/>
      <c r="J83" s="32"/>
      <c r="K83" s="12"/>
      <c r="L83" s="12"/>
      <c r="M83" s="12"/>
      <c r="N83" s="12"/>
      <c r="O83" s="97"/>
      <c r="P83" s="100"/>
      <c r="Q83" s="101"/>
      <c r="R83" s="101"/>
      <c r="S83" s="100"/>
    </row>
    <row r="84" spans="1:19" x14ac:dyDescent="0.2">
      <c r="A84" s="1"/>
      <c r="B84" s="2"/>
      <c r="C84" s="31"/>
      <c r="D84" s="1"/>
      <c r="E84" s="31"/>
      <c r="F84" s="32"/>
      <c r="G84" s="33"/>
      <c r="H84" s="33"/>
      <c r="I84" s="34"/>
      <c r="J84" s="32"/>
      <c r="K84" s="12"/>
      <c r="L84" s="12"/>
      <c r="M84" s="12"/>
      <c r="N84" s="12"/>
      <c r="O84" s="97"/>
      <c r="P84" s="100"/>
      <c r="Q84" s="101"/>
      <c r="R84" s="101"/>
      <c r="S84" s="100"/>
    </row>
    <row r="85" spans="1:19" x14ac:dyDescent="0.2">
      <c r="A85" s="1"/>
      <c r="B85" s="2"/>
      <c r="C85" s="31"/>
      <c r="D85" s="1"/>
      <c r="E85" s="31"/>
      <c r="F85" s="32"/>
      <c r="G85" s="33"/>
      <c r="H85" s="33"/>
      <c r="I85" s="34"/>
      <c r="J85" s="32"/>
      <c r="K85" s="12"/>
      <c r="L85" s="12"/>
      <c r="M85" s="12"/>
      <c r="N85" s="12"/>
      <c r="O85" s="97"/>
      <c r="P85" s="100"/>
      <c r="Q85" s="101"/>
      <c r="R85" s="101"/>
      <c r="S85" s="100"/>
    </row>
    <row r="86" spans="1:19" x14ac:dyDescent="0.2">
      <c r="A86" s="1"/>
      <c r="B86" s="2"/>
      <c r="C86" s="31"/>
      <c r="D86" s="1"/>
      <c r="E86" s="31"/>
      <c r="F86" s="32"/>
      <c r="G86" s="33"/>
      <c r="H86" s="33"/>
      <c r="I86" s="34"/>
      <c r="J86" s="32"/>
      <c r="K86" s="12"/>
      <c r="L86" s="12"/>
      <c r="M86" s="12"/>
      <c r="N86" s="12"/>
      <c r="O86" s="97"/>
      <c r="P86" s="100"/>
      <c r="Q86" s="101"/>
      <c r="R86" s="101"/>
      <c r="S86" s="100"/>
    </row>
    <row r="87" spans="1:19" x14ac:dyDescent="0.2">
      <c r="A87" s="1"/>
      <c r="B87" s="2"/>
      <c r="C87" s="31"/>
      <c r="D87" s="1"/>
      <c r="E87" s="31"/>
      <c r="F87" s="32"/>
      <c r="G87" s="33"/>
      <c r="H87" s="33"/>
      <c r="I87" s="34"/>
      <c r="J87" s="32"/>
      <c r="K87" s="12"/>
      <c r="L87" s="12"/>
      <c r="M87" s="12"/>
      <c r="N87" s="12"/>
      <c r="O87" s="97"/>
      <c r="P87" s="100"/>
      <c r="Q87" s="101"/>
      <c r="R87" s="101"/>
      <c r="S87" s="100"/>
    </row>
    <row r="88" spans="1:19" x14ac:dyDescent="0.2">
      <c r="A88" s="1"/>
      <c r="B88" s="2"/>
      <c r="C88" s="31"/>
      <c r="D88" s="1"/>
      <c r="E88" s="31"/>
      <c r="F88" s="32"/>
      <c r="G88" s="33"/>
      <c r="H88" s="33"/>
      <c r="I88" s="34"/>
      <c r="J88" s="32"/>
      <c r="K88" s="12"/>
      <c r="L88" s="12"/>
      <c r="M88" s="12"/>
      <c r="N88" s="12"/>
      <c r="O88" s="97"/>
      <c r="P88" s="100"/>
      <c r="Q88" s="101"/>
      <c r="R88" s="101"/>
      <c r="S88" s="100"/>
    </row>
    <row r="89" spans="1:19" x14ac:dyDescent="0.2">
      <c r="A89" s="1"/>
      <c r="B89" s="2"/>
      <c r="C89" s="31"/>
      <c r="D89" s="1"/>
      <c r="E89" s="31"/>
      <c r="F89" s="32"/>
      <c r="G89" s="33"/>
      <c r="H89" s="33"/>
      <c r="I89" s="34"/>
      <c r="J89" s="32"/>
      <c r="K89" s="12"/>
      <c r="L89" s="12"/>
      <c r="M89" s="12"/>
      <c r="N89" s="12"/>
      <c r="O89" s="97"/>
      <c r="P89" s="100"/>
      <c r="Q89" s="101"/>
      <c r="R89" s="101"/>
      <c r="S89" s="100"/>
    </row>
    <row r="90" spans="1:19" x14ac:dyDescent="0.2">
      <c r="A90" s="1"/>
      <c r="B90" s="2"/>
      <c r="C90" s="31"/>
      <c r="D90" s="1"/>
      <c r="E90" s="31"/>
      <c r="F90" s="32"/>
      <c r="G90" s="33"/>
      <c r="H90" s="33"/>
      <c r="I90" s="34"/>
      <c r="J90" s="32"/>
      <c r="K90" s="12"/>
      <c r="L90" s="12"/>
      <c r="M90" s="12"/>
      <c r="N90" s="12"/>
      <c r="O90" s="97"/>
      <c r="P90" s="100"/>
      <c r="Q90" s="101"/>
      <c r="R90" s="101"/>
      <c r="S90" s="100"/>
    </row>
    <row r="91" spans="1:19" x14ac:dyDescent="0.2">
      <c r="A91" s="1"/>
      <c r="B91" s="2"/>
      <c r="C91" s="31"/>
      <c r="D91" s="1"/>
      <c r="E91" s="31"/>
      <c r="F91" s="32"/>
      <c r="G91" s="33"/>
      <c r="H91" s="33"/>
      <c r="I91" s="34"/>
      <c r="J91" s="32"/>
      <c r="K91" s="12"/>
      <c r="L91" s="12"/>
      <c r="M91" s="12"/>
      <c r="N91" s="12"/>
      <c r="O91" s="97"/>
      <c r="P91" s="100"/>
      <c r="Q91" s="101"/>
      <c r="R91" s="101"/>
      <c r="S91" s="100"/>
    </row>
  </sheetData>
  <dataValidations count="1">
    <dataValidation type="list" sqref="P77:P91 P2:P75">
      <formula1>"NULL CHK,DUP CHK,REF CHK,LOV CHK,CUSTOM CHK,DATA TYPE CHK,LEN CHK,OTH CHK"</formula1>
    </dataValidation>
  </dataValidations>
  <pageMargins left="0" right="0" top="0.39410000000000006" bottom="0.39410000000000006" header="0" footer="0"/>
  <headerFooter>
    <oddHeader>&amp;C&amp;A</oddHeader>
    <oddFooter>&amp;CPage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V95"/>
  <sheetViews>
    <sheetView topLeftCell="K1" workbookViewId="0">
      <selection activeCell="P2" sqref="P2"/>
    </sheetView>
  </sheetViews>
  <sheetFormatPr defaultColWidth="9" defaultRowHeight="12.75" x14ac:dyDescent="0.2"/>
  <cols>
    <col min="1" max="1" width="18.5" style="25" customWidth="1"/>
    <col min="2" max="2" width="18.25" style="25" customWidth="1"/>
    <col min="3" max="3" width="23.875" style="25" customWidth="1"/>
    <col min="4" max="4" width="43.375" style="25" customWidth="1"/>
    <col min="5" max="5" width="20.5" style="25" customWidth="1"/>
    <col min="6" max="6" width="28.75" style="25" customWidth="1"/>
    <col min="7" max="8" width="12.25" style="25" customWidth="1"/>
    <col min="9" max="9" width="13.5" style="25" customWidth="1"/>
    <col min="10" max="10" width="21.375" style="25" customWidth="1"/>
    <col min="11" max="11" width="15.125" style="25" customWidth="1"/>
    <col min="12" max="12" width="13.125" style="25" customWidth="1"/>
    <col min="13" max="13" width="11.25" style="22" customWidth="1"/>
    <col min="14" max="14" width="13.125" style="22" customWidth="1"/>
    <col min="15" max="15" width="14.75" style="22" customWidth="1"/>
    <col min="16" max="16" width="40.75" style="22" bestFit="1" customWidth="1"/>
    <col min="17" max="17" width="27.125" style="22" customWidth="1"/>
    <col min="18" max="18" width="18.125" style="22" customWidth="1"/>
    <col min="19" max="19" width="25.375" style="22" customWidth="1"/>
    <col min="20" max="20" width="86.75" style="22" customWidth="1"/>
    <col min="21" max="21" width="38.25" style="22" customWidth="1"/>
    <col min="22" max="22" width="33.75" style="22" customWidth="1"/>
    <col min="23" max="23" width="9" style="25" customWidth="1"/>
    <col min="24" max="16384" width="9" style="25"/>
  </cols>
  <sheetData>
    <row r="1" spans="1:22" x14ac:dyDescent="0.2">
      <c r="A1" s="21" t="s">
        <v>8</v>
      </c>
      <c r="B1" s="21" t="s">
        <v>9</v>
      </c>
      <c r="C1" s="21" t="s">
        <v>10</v>
      </c>
      <c r="D1" s="21" t="s">
        <v>11</v>
      </c>
      <c r="E1" s="21" t="s">
        <v>12</v>
      </c>
      <c r="F1" s="21" t="s">
        <v>13</v>
      </c>
      <c r="G1" s="21" t="s">
        <v>14</v>
      </c>
      <c r="H1" s="21" t="s">
        <v>15</v>
      </c>
      <c r="I1" s="21" t="s">
        <v>16</v>
      </c>
      <c r="J1" s="21" t="s">
        <v>17</v>
      </c>
      <c r="K1" s="21" t="s">
        <v>18</v>
      </c>
      <c r="L1" s="21" t="s">
        <v>19</v>
      </c>
      <c r="M1" s="21" t="s">
        <v>20</v>
      </c>
      <c r="N1" s="21" t="s">
        <v>21</v>
      </c>
      <c r="O1" s="21" t="s">
        <v>22</v>
      </c>
      <c r="P1" s="21" t="s">
        <v>119</v>
      </c>
      <c r="Q1" s="21" t="s">
        <v>23</v>
      </c>
      <c r="R1" s="21" t="s">
        <v>24</v>
      </c>
      <c r="S1" s="21" t="s">
        <v>25</v>
      </c>
      <c r="T1" s="21" t="s">
        <v>26</v>
      </c>
      <c r="U1" s="21" t="s">
        <v>27</v>
      </c>
      <c r="V1" s="21" t="s">
        <v>28</v>
      </c>
    </row>
    <row r="2" spans="1:22" x14ac:dyDescent="0.2">
      <c r="A2" s="8" t="s">
        <v>29</v>
      </c>
      <c r="B2" s="8" t="s">
        <v>30</v>
      </c>
      <c r="C2" s="8" t="s">
        <v>394</v>
      </c>
      <c r="D2" s="8" t="str">
        <f>CONCATENATE(E2,".",F2)</f>
        <v>AMC_CUST_ACCOUNT.EAP_AS_OF_DT</v>
      </c>
      <c r="E2" s="8" t="s">
        <v>32</v>
      </c>
      <c r="F2" s="8" t="s">
        <v>36</v>
      </c>
      <c r="G2" s="9" t="s">
        <v>34</v>
      </c>
      <c r="H2" s="9" t="s">
        <v>35</v>
      </c>
      <c r="I2" s="10" t="s">
        <v>36</v>
      </c>
      <c r="J2" s="8" t="s">
        <v>37</v>
      </c>
      <c r="K2" s="8"/>
      <c r="L2" s="8"/>
      <c r="M2" s="8"/>
      <c r="N2" s="8"/>
      <c r="O2" s="4"/>
      <c r="P2" s="4" t="str">
        <f t="shared" ref="P2:P7" si="0">IF(LEN(G2)=0,"",G2)&amp;IF(LEN(H2)=0,"",","&amp;H2)&amp;IF(LEN(I2)=0,"",","&amp;I2)&amp;IF(LEN(J2)=0,"",","&amp;J2)&amp;IF(LEN(K2)=0,"",","&amp;K2)&amp;IF(LEN(L2)=0,"",","&amp;L2)&amp;IF(LEN(M2)=0,"",","&amp;M2)&amp;IF(LEN(N2)=0,"",","&amp;N2)</f>
        <v>ETL_FILEID,ETL_BATCHID,EAP_AS_OF_DT,IMSNUMBER</v>
      </c>
      <c r="Q2" s="4" t="s">
        <v>1</v>
      </c>
      <c r="R2" s="5" t="s">
        <v>169</v>
      </c>
      <c r="S2" s="5" t="s">
        <v>120</v>
      </c>
      <c r="T2" s="4" t="str">
        <f>"select '"&amp;C2&amp;"','"&amp;IF(LEN(G2)=0,"-",CONCATENATE(E2,".",G2))&amp;IF(LEN(H2)=0,""," ,"&amp;E2&amp;"."&amp;H2)&amp;IF(LEN(I2)=0,""," ,"&amp;E2&amp;"."&amp;I2)&amp;IF(LEN(J2)=0,""," ,"&amp;E2&amp;"."&amp;J2)&amp;IF(LEN(K2)=0,""," ,"&amp;E2&amp;"."&amp;K2)&amp;IF(LEN(L2)=0,""," ,"&amp;E2&amp;"."&amp;L2)&amp;IF(LEN(M2)=0,""," ,"&amp;E2&amp;"."&amp;M2)&amp;IF(LEN(N2)=0,""," ,"&amp;E2&amp;"."&amp;N2)&amp;"' pknames ,"&amp;IF(LEN(G2)=0,"'-'",CONCATENATE(E2,".",G2))&amp;" pk1,"&amp;IF(LEN(H2)=0,"'-'",CONCATENATE(E2,".",H2))&amp;" PK2,"&amp;IF(LEN(I2)=0,"'-'",CONCATENATE(E2,".",I2))&amp;" pk3,"&amp;IF(LEN(J2)=0,"'-'",CONCATENATE(E2,".",J2))&amp;" pk4,"&amp;IF(LEN(K2)=0,"'-'",CONCATENATE(E2,".",K2))&amp;" pk5,"&amp;IF(LEN(L2)=0,"'-'",CONCATENATE(E2,".",L2))&amp;" pk6,"&amp;IF(LEN(M2)=0,"'-'",CONCATENATE(E2,".",M2))&amp;" pk7,"&amp;IF(LEN(N2)=0,"'-'",CONCATENATE(E2,".",N2))&amp;" pk8, count(*)  errcol   from "&amp;E2&amp;" where ("&amp;IF(LEN(O2)=0,"1=1",O2)&amp;") GROUP BY  "&amp;P2&amp;" HAVING COUNT(1) &gt; 1"</f>
        <v>select 'DQ_DUP_AMC_CUST_ACCOUNT_1','AMC_CUST_ACCOUNT.ETL_FILEID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 count(*)  errcol   from AMC_CUST_ACCOUNT where (1=1) GROUP BY  ETL_FILEID,ETL_BATCHID,EAP_AS_OF_DT,IMSNUMBER HAVING COUNT(1) &gt; 1</v>
      </c>
      <c r="U2" s="24" t="str">
        <f>"insert into dq_check_master (DQ_APP_NAME,DQ_CHECK_ID,DQ_CHECK_DESC,DQ_SRC_SCHEMA,,DQ_SRC_TBL,DQ_SRC_COL,DQ_THRESHOLD_PER,"&amp;"DQ_DETL_SQL,DQ_CHK_TYPE,dq_chk_created_dt)values("&amp;"'"&amp;A2&amp;"',"&amp;"'"&amp;C2&amp;"','"&amp;D2&amp;"','"&amp;B2&amp;"','"&amp;E2&amp;"','"&amp;F2&amp;"',"&amp;S2&amp;",'"&amp;T2&amp;"','"&amp;Q2&amp;"','"&amp;R2&amp;"');"</f>
        <v>insert into dq_check_master (DQ_APP_NAME,DQ_CHECK_ID,DQ_CHECK_DESC,DQ_SRC_SCHEMA,,DQ_SRC_TBL,DQ_SRC_COL,DQ_THRESHOLD_PER,DQ_DETL_SQL,DQ_CHK_TYPE,dq_chk_created_dt)values('APP_AMLMKTE_L1','DQ_DUP_AMC_CUST_ACCOUNT_1','AMC_CUST_ACCOUNT.EAP_AS_OF_DT','L1_AMLMKT_AMCG','AMC_CUST_ACCOUNT','EAP_AS_OF_DT',2,'select 'DQ_DUP_AMC_CUST_ACCOUNT_1','AMC_CUST_ACCOUNT.ETL_FILEID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 count(*)  errcol   from AMC_CUST_ACCOUNT where (1=1) GROUP BY  ETL_FILEID,ETL_BATCHID,EAP_AS_OF_DT,IMSNUMBER HAVING COUNT(1) &gt; 1','DUP CHK','2016-07-13');</v>
      </c>
      <c r="V2" s="24" t="str">
        <f>A2&amp;"~"&amp;C2&amp;"~"&amp;D2&amp;"~"&amp;B2&amp;"~"&amp;E2&amp;"~"&amp;F2&amp;"~"&amp;R2&amp;"~"&amp;S2&amp;"~"&amp;P2&amp;"~"&amp;Q2</f>
        <v>APP_AMLMKTE_L1~DQ_DUP_AMC_CUST_ACCOUNT_1~AMC_CUST_ACCOUNT.EAP_AS_OF_DT~L1_AMLMKT_AMCG~AMC_CUST_ACCOUNT~EAP_AS_OF_DT~2016-07-13~2~ETL_FILEID,ETL_BATCHID,EAP_AS_OF_DT,IMSNUMBER~DUP CHK</v>
      </c>
    </row>
    <row r="3" spans="1:22" x14ac:dyDescent="0.2">
      <c r="A3" s="8" t="s">
        <v>29</v>
      </c>
      <c r="B3" s="8" t="s">
        <v>30</v>
      </c>
      <c r="C3" s="8" t="s">
        <v>395</v>
      </c>
      <c r="D3" s="8" t="str">
        <f t="shared" ref="D3:D36" si="1">CONCATENATE(E3,".",F3)</f>
        <v>AMC_CUST_ACCOUNT.IMSNUMBER</v>
      </c>
      <c r="E3" s="8" t="s">
        <v>32</v>
      </c>
      <c r="F3" s="8" t="s">
        <v>37</v>
      </c>
      <c r="G3" s="9" t="s">
        <v>34</v>
      </c>
      <c r="H3" s="9" t="s">
        <v>35</v>
      </c>
      <c r="I3" s="10" t="s">
        <v>36</v>
      </c>
      <c r="J3" s="8" t="s">
        <v>37</v>
      </c>
      <c r="K3" s="8"/>
      <c r="L3" s="8"/>
      <c r="M3" s="8"/>
      <c r="N3" s="8"/>
      <c r="O3" s="4"/>
      <c r="P3" s="4" t="str">
        <f t="shared" si="0"/>
        <v>ETL_FILEID,ETL_BATCHID,EAP_AS_OF_DT,IMSNUMBER</v>
      </c>
      <c r="Q3" s="4" t="s">
        <v>1</v>
      </c>
      <c r="R3" s="5" t="s">
        <v>169</v>
      </c>
      <c r="S3" s="5" t="s">
        <v>120</v>
      </c>
      <c r="T3" s="4" t="str">
        <f t="shared" ref="T3:T36" si="2">"select '"&amp;C3&amp;"','"&amp;IF(LEN(G3)=0,"-",CONCATENATE(E3,".",G3))&amp;IF(LEN(H3)=0,""," ,"&amp;E3&amp;"."&amp;H3)&amp;IF(LEN(I3)=0,""," ,"&amp;E3&amp;"."&amp;I3)&amp;IF(LEN(J3)=0,""," ,"&amp;E3&amp;"."&amp;J3)&amp;IF(LEN(K3)=0,""," ,"&amp;E3&amp;"."&amp;K3)&amp;IF(LEN(L3)=0,""," ,"&amp;E3&amp;"."&amp;L3)&amp;IF(LEN(M3)=0,""," ,"&amp;E3&amp;"."&amp;M3)&amp;IF(LEN(N3)=0,""," ,"&amp;E3&amp;"."&amp;N3)&amp;"' pknames ,"&amp;IF(LEN(G3)=0,"'-'",CONCATENATE(E3,".",G3))&amp;" pk1,"&amp;IF(LEN(H3)=0,"'-'",CONCATENATE(E3,".",H3))&amp;" PK2,"&amp;IF(LEN(I3)=0,"'-'",CONCATENATE(E3,".",I3))&amp;" pk3,"&amp;IF(LEN(J3)=0,"'-'",CONCATENATE(E3,".",J3))&amp;" pk4,"&amp;IF(LEN(K3)=0,"'-'",CONCATENATE(E3,".",K3))&amp;" pk5,"&amp;IF(LEN(L3)=0,"'-'",CONCATENATE(E3,".",L3))&amp;" pk6,"&amp;IF(LEN(M3)=0,"'-'",CONCATENATE(E3,".",M3))&amp;" pk7,"&amp;IF(LEN(N3)=0,"'-'",CONCATENATE(E3,".",N3))&amp;" pk8, count(*)  errcol   from "&amp;E3&amp;" where ("&amp;IF(LEN(O3)=0,"1=1",O3)&amp;") GROUP BY  "&amp;P3&amp;" HAVING COUNT(1) &gt; 1"</f>
        <v>select 'DQ_DUP_AMC_CUST_ACCOUNT_2','AMC_CUST_ACCOUNT.ETL_FILEID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 count(*)  errcol   from AMC_CUST_ACCOUNT where (1=1) GROUP BY  ETL_FILEID,ETL_BATCHID,EAP_AS_OF_DT,IMSNUMBER HAVING COUNT(1) &gt; 1</v>
      </c>
      <c r="U3" s="24" t="str">
        <f>"insert into dq_check_master (DQ_APP_NAME,DQ_CHECK_ID,DQ_CHECK_DESC,DQ_SRC_SCHEMA,,DQ_SRC_TBL,DQ_SRC_COL,DQ_THRESHOLD_PER,"&amp;"DQ_DETL_SQL,DQ_CHK_TYPE,dq_chk_created_dt)values("&amp;"'"&amp;A3&amp;"',"&amp;"'"&amp;C3&amp;"','"&amp;D3&amp;"','"&amp;B3&amp;"','"&amp;E3&amp;"','"&amp;F3&amp;"',"&amp;S3&amp;",'"&amp;T3&amp;"','"&amp;Q3&amp;"','"&amp;R3&amp;"');"</f>
        <v>insert into dq_check_master (DQ_APP_NAME,DQ_CHECK_ID,DQ_CHECK_DESC,DQ_SRC_SCHEMA,,DQ_SRC_TBL,DQ_SRC_COL,DQ_THRESHOLD_PER,DQ_DETL_SQL,DQ_CHK_TYPE,dq_chk_created_dt)values('APP_AMLMKTE_L1','DQ_DUP_AMC_CUST_ACCOUNT_2','AMC_CUST_ACCOUNT.IMSNUMBER','L1_AMLMKT_AMCG','AMC_CUST_ACCOUNT','IMSNUMBER',2,'select 'DQ_DUP_AMC_CUST_ACCOUNT_2','AMC_CUST_ACCOUNT.ETL_FILEID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 count(*)  errcol   from AMC_CUST_ACCOUNT where (1=1) GROUP BY  ETL_FILEID,ETL_BATCHID,EAP_AS_OF_DT,IMSNUMBER HAVING COUNT(1) &gt; 1','DUP CHK','2016-07-13');</v>
      </c>
      <c r="V3" s="24" t="str">
        <f t="shared" ref="V3:V45" si="3">A3&amp;"~"&amp;C3&amp;"~"&amp;D3&amp;"~"&amp;B3&amp;"~"&amp;E3&amp;"~"&amp;F3&amp;"~"&amp;R3&amp;"~"&amp;S3&amp;"~"&amp;P3&amp;"~"&amp;Q3</f>
        <v>APP_AMLMKTE_L1~DQ_DUP_AMC_CUST_ACCOUNT_2~AMC_CUST_ACCOUNT.IMSNUMBER~L1_AMLMKT_AMCG~AMC_CUST_ACCOUNT~IMSNUMBER~2016-07-13~2~ETL_FILEID,ETL_BATCHID,EAP_AS_OF_DT,IMSNUMBER~DUP CHK</v>
      </c>
    </row>
    <row r="4" spans="1:22" x14ac:dyDescent="0.2">
      <c r="A4" s="8" t="s">
        <v>29</v>
      </c>
      <c r="B4" s="8" t="s">
        <v>30</v>
      </c>
      <c r="C4" s="8" t="s">
        <v>396</v>
      </c>
      <c r="D4" s="8" t="str">
        <f t="shared" si="1"/>
        <v>AMC_BROKER_ACCOUNT.EAP_AS_OF_DT</v>
      </c>
      <c r="E4" s="8" t="s">
        <v>79</v>
      </c>
      <c r="F4" s="8" t="s">
        <v>36</v>
      </c>
      <c r="G4" s="9" t="s">
        <v>34</v>
      </c>
      <c r="H4" s="9" t="s">
        <v>35</v>
      </c>
      <c r="I4" s="10" t="s">
        <v>36</v>
      </c>
      <c r="J4" s="8" t="s">
        <v>37</v>
      </c>
      <c r="K4" s="8"/>
      <c r="L4" s="8"/>
      <c r="M4" s="8"/>
      <c r="N4" s="8"/>
      <c r="O4" s="4"/>
      <c r="P4" s="4" t="str">
        <f t="shared" si="0"/>
        <v>ETL_FILEID,ETL_BATCHID,EAP_AS_OF_DT,IMSNUMBER</v>
      </c>
      <c r="Q4" s="4" t="s">
        <v>1</v>
      </c>
      <c r="R4" s="5" t="s">
        <v>169</v>
      </c>
      <c r="S4" s="5" t="s">
        <v>120</v>
      </c>
      <c r="T4" s="4" t="str">
        <f t="shared" si="2"/>
        <v>select 'DQ_DUP_AMC_BROKER_ACCOUNT_1','AMC_BROKER_ACCOUNT.ETL_FILEID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 count(*)  errcol   from AMC_BROKER_ACCOUNT where (1=1) GROUP BY  ETL_FILEID,ETL_BATCHID,EAP_AS_OF_DT,IMSNUMBER HAVING COUNT(1) &gt; 1</v>
      </c>
      <c r="U4" s="24" t="str">
        <f t="shared" ref="U4:U36" si="4">"insert into dq_check_master (DQ_APP_NAME,DQ_CHECK_ID,DQ_CHECK_DESC,DQ_SRC_SCHEMA,,DQ_SRC_TBL,DQ_SRC_COL,DQ_THRESHOLD_PER,"&amp;"DQ_DETL_SQL,DQ_CHK_TYPE,dq_chk_created_dt)values("&amp;"'"&amp;A4&amp;"',"&amp;"'"&amp;C4&amp;"','"&amp;D4&amp;"','"&amp;B4&amp;"','"&amp;E4&amp;"','"&amp;F4&amp;"',"&amp;S4&amp;",'"&amp;T4&amp;"','"&amp;Q4&amp;"','"&amp;R4&amp;"');"</f>
        <v>insert into dq_check_master (DQ_APP_NAME,DQ_CHECK_ID,DQ_CHECK_DESC,DQ_SRC_SCHEMA,,DQ_SRC_TBL,DQ_SRC_COL,DQ_THRESHOLD_PER,DQ_DETL_SQL,DQ_CHK_TYPE,dq_chk_created_dt)values('APP_AMLMKTE_L1','DQ_DUP_AMC_BROKER_ACCOUNT_1','AMC_BROKER_ACCOUNT.EAP_AS_OF_DT','L1_AMLMKT_AMCG','AMC_BROKER_ACCOUNT','EAP_AS_OF_DT',2,'select 'DQ_DUP_AMC_BROKER_ACCOUNT_1','AMC_BROKER_ACCOUNT.ETL_FILEID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 count(*)  errcol   from AMC_BROKER_ACCOUNT where (1=1) GROUP BY  ETL_FILEID,ETL_BATCHID,EAP_AS_OF_DT,IMSNUMBER HAVING COUNT(1) &gt; 1','DUP CHK','2016-07-13');</v>
      </c>
      <c r="V4" s="24" t="str">
        <f t="shared" si="3"/>
        <v>APP_AMLMKTE_L1~DQ_DUP_AMC_BROKER_ACCOUNT_1~AMC_BROKER_ACCOUNT.EAP_AS_OF_DT~L1_AMLMKT_AMCG~AMC_BROKER_ACCOUNT~EAP_AS_OF_DT~2016-07-13~2~ETL_FILEID,ETL_BATCHID,EAP_AS_OF_DT,IMSNUMBER~DUP CHK</v>
      </c>
    </row>
    <row r="5" spans="1:22" x14ac:dyDescent="0.2">
      <c r="A5" s="8" t="s">
        <v>29</v>
      </c>
      <c r="B5" s="8" t="s">
        <v>30</v>
      </c>
      <c r="C5" s="8" t="s">
        <v>397</v>
      </c>
      <c r="D5" s="8" t="str">
        <f t="shared" si="1"/>
        <v>AMC_BROKER_ACCOUNT.IMSNUMBER</v>
      </c>
      <c r="E5" s="8" t="s">
        <v>79</v>
      </c>
      <c r="F5" s="8" t="s">
        <v>37</v>
      </c>
      <c r="G5" s="9" t="s">
        <v>34</v>
      </c>
      <c r="H5" s="9" t="s">
        <v>35</v>
      </c>
      <c r="I5" s="10" t="s">
        <v>36</v>
      </c>
      <c r="J5" s="8" t="s">
        <v>37</v>
      </c>
      <c r="K5" s="8"/>
      <c r="L5" s="8"/>
      <c r="M5" s="8"/>
      <c r="N5" s="8"/>
      <c r="O5" s="4"/>
      <c r="P5" s="4" t="str">
        <f t="shared" si="0"/>
        <v>ETL_FILEID,ETL_BATCHID,EAP_AS_OF_DT,IMSNUMBER</v>
      </c>
      <c r="Q5" s="4" t="s">
        <v>1</v>
      </c>
      <c r="R5" s="5" t="s">
        <v>169</v>
      </c>
      <c r="S5" s="5" t="s">
        <v>120</v>
      </c>
      <c r="T5" s="4" t="str">
        <f t="shared" si="2"/>
        <v>select 'DQ_DUP_AMC_BROKER_ACCOUNT_2','AMC_BROKER_ACCOUNT.ETL_FILEID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 count(*)  errcol   from AMC_BROKER_ACCOUNT where (1=1) GROUP BY  ETL_FILEID,ETL_BATCHID,EAP_AS_OF_DT,IMSNUMBER HAVING COUNT(1) &gt; 1</v>
      </c>
      <c r="U5" s="24" t="str">
        <f t="shared" si="4"/>
        <v>insert into dq_check_master (DQ_APP_NAME,DQ_CHECK_ID,DQ_CHECK_DESC,DQ_SRC_SCHEMA,,DQ_SRC_TBL,DQ_SRC_COL,DQ_THRESHOLD_PER,DQ_DETL_SQL,DQ_CHK_TYPE,dq_chk_created_dt)values('APP_AMLMKTE_L1','DQ_DUP_AMC_BROKER_ACCOUNT_2','AMC_BROKER_ACCOUNT.IMSNUMBER','L1_AMLMKT_AMCG','AMC_BROKER_ACCOUNT','IMSNUMBER',2,'select 'DQ_DUP_AMC_BROKER_ACCOUNT_2','AMC_BROKER_ACCOUNT.ETL_FILEID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 count(*)  errcol   from AMC_BROKER_ACCOUNT where (1=1) GROUP BY  ETL_FILEID,ETL_BATCHID,EAP_AS_OF_DT,IMSNUMBER HAVING COUNT(1) &gt; 1','DUP CHK','2016-07-13');</v>
      </c>
      <c r="V5" s="24" t="str">
        <f t="shared" si="3"/>
        <v>APP_AMLMKTE_L1~DQ_DUP_AMC_BROKER_ACCOUNT_2~AMC_BROKER_ACCOUNT.IMSNUMBER~L1_AMLMKT_AMCG~AMC_BROKER_ACCOUNT~IMSNUMBER~2016-07-13~2~ETL_FILEID,ETL_BATCHID,EAP_AS_OF_DT,IMSNUMBER~DUP CHK</v>
      </c>
    </row>
    <row r="6" spans="1:22" x14ac:dyDescent="0.2">
      <c r="A6" s="8" t="s">
        <v>29</v>
      </c>
      <c r="B6" s="8" t="s">
        <v>30</v>
      </c>
      <c r="C6" s="8" t="s">
        <v>398</v>
      </c>
      <c r="D6" s="8" t="str">
        <f t="shared" si="1"/>
        <v>AMC_CUSTOMER_ADDRESS.EAP_AS_OF_DT</v>
      </c>
      <c r="E6" s="8" t="s">
        <v>143</v>
      </c>
      <c r="F6" s="8" t="s">
        <v>36</v>
      </c>
      <c r="G6" s="9" t="s">
        <v>34</v>
      </c>
      <c r="H6" s="9" t="s">
        <v>35</v>
      </c>
      <c r="I6" s="10" t="s">
        <v>36</v>
      </c>
      <c r="J6" s="35" t="s">
        <v>288</v>
      </c>
      <c r="K6" s="8" t="s">
        <v>145</v>
      </c>
      <c r="L6" s="8"/>
      <c r="M6" s="8"/>
      <c r="N6" s="8"/>
      <c r="O6" s="4"/>
      <c r="P6" s="4" t="str">
        <f t="shared" si="0"/>
        <v>ETL_FILEID,ETL_BATCHID,EAP_AS_OF_DT,ID ,SEQUENCE_NO</v>
      </c>
      <c r="Q6" s="4" t="s">
        <v>1</v>
      </c>
      <c r="R6" s="5" t="s">
        <v>169</v>
      </c>
      <c r="S6" s="5" t="s">
        <v>120</v>
      </c>
      <c r="T6" s="4" t="str">
        <f t="shared" si="2"/>
        <v>select 'DQ_DUP_AMC_CUST_ADDR_1','AMC_CUSTOMER_ADDRESS.ETL_FILEID ,AMC_CUSTOMER_ADDRESS.ETL_BATCHID ,AMC_CUSTOMER_ADDRESS.EAP_AS_OF_DT ,AMC_CUSTOMER_ADDRESS.ID  ,AMC_CUSTOMER_ADDRESS.SEQUENCE_NO' pknames ,AMC_CUSTOMER_ADDRESS.ETL_FILEID pk1,AMC_CUSTOMER_ADDRESS.ETL_BATCHID PK2,AMC_CUSTOMER_ADDRESS.EAP_AS_OF_DT pk3,AMC_CUSTOMER_ADDRESS.ID  pk4,AMC_CUSTOMER_ADDRESS.SEQUENCE_NO pk5,'-' pk6,'-' pk7,'-' pk8, count(*)  errcol   from AMC_CUSTOMER_ADDRESS where (1=1) GROUP BY  ETL_FILEID,ETL_BATCHID,EAP_AS_OF_DT,ID ,SEQUENCE_NO HAVING COUNT(1) &gt; 1</v>
      </c>
      <c r="U6" s="24" t="str">
        <f t="shared" si="4"/>
        <v>insert into dq_check_master (DQ_APP_NAME,DQ_CHECK_ID,DQ_CHECK_DESC,DQ_SRC_SCHEMA,,DQ_SRC_TBL,DQ_SRC_COL,DQ_THRESHOLD_PER,DQ_DETL_SQL,DQ_CHK_TYPE,dq_chk_created_dt)values('APP_AMLMKTE_L1','DQ_DUP_AMC_CUST_ADDR_1','AMC_CUSTOMER_ADDRESS.EAP_AS_OF_DT','L1_AMLMKT_AMCG','AMC_CUSTOMER_ADDRESS','EAP_AS_OF_DT',2,'select 'DQ_DUP_AMC_CUST_ADDR_1','AMC_CUSTOMER_ADDRESS.ETL_FILEID ,AMC_CUSTOMER_ADDRESS.ETL_BATCHID ,AMC_CUSTOMER_ADDRESS.EAP_AS_OF_DT ,AMC_CUSTOMER_ADDRESS.ID  ,AMC_CUSTOMER_ADDRESS.SEQUENCE_NO' pknames ,AMC_CUSTOMER_ADDRESS.ETL_FILEID pk1,AMC_CUSTOMER_ADDRESS.ETL_BATCHID PK2,AMC_CUSTOMER_ADDRESS.EAP_AS_OF_DT pk3,AMC_CUSTOMER_ADDRESS.ID  pk4,AMC_CUSTOMER_ADDRESS.SEQUENCE_NO pk5,'-' pk6,'-' pk7,'-' pk8, count(*)  errcol   from AMC_CUSTOMER_ADDRESS where (1=1) GROUP BY  ETL_FILEID,ETL_BATCHID,EAP_AS_OF_DT,ID ,SEQUENCE_NO HAVING COUNT(1) &gt; 1','DUP CHK','2016-07-13');</v>
      </c>
      <c r="V6" s="24" t="str">
        <f t="shared" si="3"/>
        <v>APP_AMLMKTE_L1~DQ_DUP_AMC_CUST_ADDR_1~AMC_CUSTOMER_ADDRESS.EAP_AS_OF_DT~L1_AMLMKT_AMCG~AMC_CUSTOMER_ADDRESS~EAP_AS_OF_DT~2016-07-13~2~ETL_FILEID,ETL_BATCHID,EAP_AS_OF_DT,ID ,SEQUENCE_NO~DUP CHK</v>
      </c>
    </row>
    <row r="7" spans="1:22" x14ac:dyDescent="0.2">
      <c r="A7" s="8" t="s">
        <v>29</v>
      </c>
      <c r="B7" s="8" t="s">
        <v>30</v>
      </c>
      <c r="C7" s="8" t="s">
        <v>399</v>
      </c>
      <c r="D7" s="8" t="str">
        <f t="shared" si="1"/>
        <v>AMC_CUSTOMER_ADDRESS.SEQUENCE_NO</v>
      </c>
      <c r="E7" s="8" t="s">
        <v>143</v>
      </c>
      <c r="F7" s="8" t="s">
        <v>145</v>
      </c>
      <c r="G7" s="9" t="s">
        <v>34</v>
      </c>
      <c r="H7" s="9" t="s">
        <v>35</v>
      </c>
      <c r="I7" s="10" t="s">
        <v>36</v>
      </c>
      <c r="J7" s="35" t="s">
        <v>288</v>
      </c>
      <c r="K7" s="8" t="s">
        <v>145</v>
      </c>
      <c r="L7" s="8"/>
      <c r="M7" s="8"/>
      <c r="N7" s="8"/>
      <c r="O7" s="4"/>
      <c r="P7" s="4" t="str">
        <f t="shared" si="0"/>
        <v>ETL_FILEID,ETL_BATCHID,EAP_AS_OF_DT,ID ,SEQUENCE_NO</v>
      </c>
      <c r="Q7" s="4" t="s">
        <v>1</v>
      </c>
      <c r="R7" s="5" t="s">
        <v>169</v>
      </c>
      <c r="S7" s="5" t="s">
        <v>120</v>
      </c>
      <c r="T7" s="4" t="str">
        <f t="shared" si="2"/>
        <v>select 'DQ_DUP_AMC_CUST_ADDR_2','AMC_CUSTOMER_ADDRESS.ETL_FILEID ,AMC_CUSTOMER_ADDRESS.ETL_BATCHID ,AMC_CUSTOMER_ADDRESS.EAP_AS_OF_DT ,AMC_CUSTOMER_ADDRESS.ID  ,AMC_CUSTOMER_ADDRESS.SEQUENCE_NO' pknames ,AMC_CUSTOMER_ADDRESS.ETL_FILEID pk1,AMC_CUSTOMER_ADDRESS.ETL_BATCHID PK2,AMC_CUSTOMER_ADDRESS.EAP_AS_OF_DT pk3,AMC_CUSTOMER_ADDRESS.ID  pk4,AMC_CUSTOMER_ADDRESS.SEQUENCE_NO pk5,'-' pk6,'-' pk7,'-' pk8, count(*)  errcol   from AMC_CUSTOMER_ADDRESS where (1=1) GROUP BY  ETL_FILEID,ETL_BATCHID,EAP_AS_OF_DT,ID ,SEQUENCE_NO HAVING COUNT(1) &gt; 1</v>
      </c>
      <c r="U7" s="24" t="str">
        <f t="shared" si="4"/>
        <v>insert into dq_check_master (DQ_APP_NAME,DQ_CHECK_ID,DQ_CHECK_DESC,DQ_SRC_SCHEMA,,DQ_SRC_TBL,DQ_SRC_COL,DQ_THRESHOLD_PER,DQ_DETL_SQL,DQ_CHK_TYPE,dq_chk_created_dt)values('APP_AMLMKTE_L1','DQ_DUP_AMC_CUST_ADDR_2','AMC_CUSTOMER_ADDRESS.SEQUENCE_NO','L1_AMLMKT_AMCG','AMC_CUSTOMER_ADDRESS','SEQUENCE_NO',2,'select 'DQ_DUP_AMC_CUST_ADDR_2','AMC_CUSTOMER_ADDRESS.ETL_FILEID ,AMC_CUSTOMER_ADDRESS.ETL_BATCHID ,AMC_CUSTOMER_ADDRESS.EAP_AS_OF_DT ,AMC_CUSTOMER_ADDRESS.ID  ,AMC_CUSTOMER_ADDRESS.SEQUENCE_NO' pknames ,AMC_CUSTOMER_ADDRESS.ETL_FILEID pk1,AMC_CUSTOMER_ADDRESS.ETL_BATCHID PK2,AMC_CUSTOMER_ADDRESS.EAP_AS_OF_DT pk3,AMC_CUSTOMER_ADDRESS.ID  pk4,AMC_CUSTOMER_ADDRESS.SEQUENCE_NO pk5,'-' pk6,'-' pk7,'-' pk8, count(*)  errcol   from AMC_CUSTOMER_ADDRESS where (1=1) GROUP BY  ETL_FILEID,ETL_BATCHID,EAP_AS_OF_DT,ID ,SEQUENCE_NO HAVING COUNT(1) &gt; 1','DUP CHK','2016-07-13');</v>
      </c>
      <c r="V7" s="24" t="str">
        <f t="shared" si="3"/>
        <v>APP_AMLMKTE_L1~DQ_DUP_AMC_CUST_ADDR_2~AMC_CUSTOMER_ADDRESS.SEQUENCE_NO~L1_AMLMKT_AMCG~AMC_CUSTOMER_ADDRESS~SEQUENCE_NO~2016-07-13~2~ETL_FILEID,ETL_BATCHID,EAP_AS_OF_DT,ID ,SEQUENCE_NO~DUP CHK</v>
      </c>
    </row>
    <row r="8" spans="1:22" x14ac:dyDescent="0.2">
      <c r="A8" s="8" t="s">
        <v>29</v>
      </c>
      <c r="B8" s="8" t="s">
        <v>30</v>
      </c>
      <c r="C8" s="8" t="s">
        <v>400</v>
      </c>
      <c r="D8" s="8" t="str">
        <f t="shared" si="1"/>
        <v>AMC_CUSTOMER_ADDRESS.ID</v>
      </c>
      <c r="E8" s="8" t="s">
        <v>143</v>
      </c>
      <c r="F8" s="8" t="s">
        <v>144</v>
      </c>
      <c r="G8" s="9" t="s">
        <v>34</v>
      </c>
      <c r="H8" s="9" t="s">
        <v>35</v>
      </c>
      <c r="I8" s="10" t="s">
        <v>36</v>
      </c>
      <c r="J8" s="35" t="s">
        <v>288</v>
      </c>
      <c r="K8" s="8" t="s">
        <v>145</v>
      </c>
      <c r="L8" s="8"/>
      <c r="M8" s="8"/>
      <c r="N8" s="8"/>
      <c r="O8" s="4"/>
      <c r="P8" s="4" t="str">
        <f t="shared" ref="P8:P36" si="5">IF(LEN(G8)=0,"",G8)&amp;IF(LEN(H8)=0,"",","&amp;H8)&amp;IF(LEN(I8)=0,"",","&amp;I8)&amp;IF(LEN(J8)=0,"",","&amp;J8)&amp;IF(LEN(K8)=0,"",","&amp;K8)&amp;IF(LEN(L8)=0,"",","&amp;L8)&amp;IF(LEN(M8)=0,"",","&amp;M8)&amp;IF(LEN(N8)=0,"",","&amp;N8)</f>
        <v>ETL_FILEID,ETL_BATCHID,EAP_AS_OF_DT,ID ,SEQUENCE_NO</v>
      </c>
      <c r="Q8" s="4" t="s">
        <v>1</v>
      </c>
      <c r="R8" s="5" t="s">
        <v>169</v>
      </c>
      <c r="S8" s="5" t="s">
        <v>120</v>
      </c>
      <c r="T8" s="4" t="str">
        <f t="shared" si="2"/>
        <v>select 'DQ_DUP_AMC_CUST_ADDR_3','AMC_CUSTOMER_ADDRESS.ETL_FILEID ,AMC_CUSTOMER_ADDRESS.ETL_BATCHID ,AMC_CUSTOMER_ADDRESS.EAP_AS_OF_DT ,AMC_CUSTOMER_ADDRESS.ID  ,AMC_CUSTOMER_ADDRESS.SEQUENCE_NO' pknames ,AMC_CUSTOMER_ADDRESS.ETL_FILEID pk1,AMC_CUSTOMER_ADDRESS.ETL_BATCHID PK2,AMC_CUSTOMER_ADDRESS.EAP_AS_OF_DT pk3,AMC_CUSTOMER_ADDRESS.ID  pk4,AMC_CUSTOMER_ADDRESS.SEQUENCE_NO pk5,'-' pk6,'-' pk7,'-' pk8, count(*)  errcol   from AMC_CUSTOMER_ADDRESS where (1=1) GROUP BY  ETL_FILEID,ETL_BATCHID,EAP_AS_OF_DT,ID ,SEQUENCE_NO HAVING COUNT(1) &gt; 1</v>
      </c>
      <c r="U8" s="24" t="str">
        <f t="shared" si="4"/>
        <v>insert into dq_check_master (DQ_APP_NAME,DQ_CHECK_ID,DQ_CHECK_DESC,DQ_SRC_SCHEMA,,DQ_SRC_TBL,DQ_SRC_COL,DQ_THRESHOLD_PER,DQ_DETL_SQL,DQ_CHK_TYPE,dq_chk_created_dt)values('APP_AMLMKTE_L1','DQ_DUP_AMC_CUST_ADDR_3','AMC_CUSTOMER_ADDRESS.ID','L1_AMLMKT_AMCG','AMC_CUSTOMER_ADDRESS','ID',2,'select 'DQ_DUP_AMC_CUST_ADDR_3','AMC_CUSTOMER_ADDRESS.ETL_FILEID ,AMC_CUSTOMER_ADDRESS.ETL_BATCHID ,AMC_CUSTOMER_ADDRESS.EAP_AS_OF_DT ,AMC_CUSTOMER_ADDRESS.ID  ,AMC_CUSTOMER_ADDRESS.SEQUENCE_NO' pknames ,AMC_CUSTOMER_ADDRESS.ETL_FILEID pk1,AMC_CUSTOMER_ADDRESS.ETL_BATCHID PK2,AMC_CUSTOMER_ADDRESS.EAP_AS_OF_DT pk3,AMC_CUSTOMER_ADDRESS.ID  pk4,AMC_CUSTOMER_ADDRESS.SEQUENCE_NO pk5,'-' pk6,'-' pk7,'-' pk8, count(*)  errcol   from AMC_CUSTOMER_ADDRESS where (1=1) GROUP BY  ETL_FILEID,ETL_BATCHID,EAP_AS_OF_DT,ID ,SEQUENCE_NO HAVING COUNT(1) &gt; 1','DUP CHK','2016-07-13');</v>
      </c>
      <c r="V8" s="24" t="str">
        <f t="shared" si="3"/>
        <v>APP_AMLMKTE_L1~DQ_DUP_AMC_CUST_ADDR_3~AMC_CUSTOMER_ADDRESS.ID~L1_AMLMKT_AMCG~AMC_CUSTOMER_ADDRESS~ID~2016-07-13~2~ETL_FILEID,ETL_BATCHID,EAP_AS_OF_DT,ID ,SEQUENCE_NO~DUP CHK</v>
      </c>
    </row>
    <row r="9" spans="1:22" x14ac:dyDescent="0.2">
      <c r="A9" s="8" t="s">
        <v>29</v>
      </c>
      <c r="B9" s="8" t="s">
        <v>30</v>
      </c>
      <c r="C9" s="8" t="s">
        <v>401</v>
      </c>
      <c r="D9" s="8" t="str">
        <f t="shared" si="1"/>
        <v>AMC_CUSTOMER_GENERAL_INFO.EAP_AS_OF_DT</v>
      </c>
      <c r="E9" s="8" t="s">
        <v>148</v>
      </c>
      <c r="F9" s="8" t="s">
        <v>36</v>
      </c>
      <c r="G9" s="9" t="s">
        <v>34</v>
      </c>
      <c r="H9" s="9" t="s">
        <v>35</v>
      </c>
      <c r="I9" s="10" t="s">
        <v>36</v>
      </c>
      <c r="J9" s="8" t="s">
        <v>144</v>
      </c>
      <c r="K9" s="8" t="s">
        <v>402</v>
      </c>
      <c r="L9" s="8" t="s">
        <v>150</v>
      </c>
      <c r="M9" s="8"/>
      <c r="N9" s="8"/>
      <c r="O9" s="4"/>
      <c r="P9" s="4" t="str">
        <f t="shared" si="5"/>
        <v>ETL_FILEID,ETL_BATCHID,EAP_AS_OF_DT,ID,INDUSTRY_TYPE,INDUSTRY_SEQNO</v>
      </c>
      <c r="Q9" s="4" t="s">
        <v>1</v>
      </c>
      <c r="R9" s="5" t="s">
        <v>169</v>
      </c>
      <c r="S9" s="5" t="s">
        <v>120</v>
      </c>
      <c r="T9" s="4" t="str">
        <f t="shared" si="2"/>
        <v>select 'DQ_DUP_AMC_CUST_GNRL_INFO_1','AMC_CUSTOMER_GENERAL_INFO.ETL_FILEID ,AMC_CUSTOMER_GENERAL_INFO.ETL_BATCHID ,AMC_CUSTOMER_GENERAL_INFO.EAP_AS_OF_DT ,AMC_CUSTOMER_GENERAL_INFO.ID ,AMC_CUSTOMER_GENERAL_INFO.INDUSTRY_TYPE ,AMC_CUSTOMER_GENERAL_INFO.INDUSTRY_SEQNO' pknames ,AMC_CUSTOMER_GENERAL_INFO.ETL_FILEID pk1,AMC_CUSTOMER_GENERAL_INFO.ETL_BATCHID PK2,AMC_CUSTOMER_GENERAL_INFO.EAP_AS_OF_DT pk3,AMC_CUSTOMER_GENERAL_INFO.ID pk4,AMC_CUSTOMER_GENERAL_INFO.INDUSTRY_TYPE pk5,AMC_CUSTOMER_GENERAL_INFO.INDUSTRY_SEQNO pk6,'-' pk7,'-' pk8, count(*)  errcol   from AMC_CUSTOMER_GENERAL_INFO where (1=1) GROUP BY  ETL_FILEID,ETL_BATCHID,EAP_AS_OF_DT,ID,INDUSTRY_TYPE,INDUSTRY_SEQNO HAVING COUNT(1) &gt; 1</v>
      </c>
      <c r="U9" s="24" t="str">
        <f t="shared" si="4"/>
        <v>insert into dq_check_master (DQ_APP_NAME,DQ_CHECK_ID,DQ_CHECK_DESC,DQ_SRC_SCHEMA,,DQ_SRC_TBL,DQ_SRC_COL,DQ_THRESHOLD_PER,DQ_DETL_SQL,DQ_CHK_TYPE,dq_chk_created_dt)values('APP_AMLMKTE_L1','DQ_DUP_AMC_CUST_GNRL_INFO_1','AMC_CUSTOMER_GENERAL_INFO.EAP_AS_OF_DT','L1_AMLMKT_AMCG','AMC_CUSTOMER_GENERAL_INFO','EAP_AS_OF_DT',2,'select 'DQ_DUP_AMC_CUST_GNRL_INFO_1','AMC_CUSTOMER_GENERAL_INFO.ETL_FILEID ,AMC_CUSTOMER_GENERAL_INFO.ETL_BATCHID ,AMC_CUSTOMER_GENERAL_INFO.EAP_AS_OF_DT ,AMC_CUSTOMER_GENERAL_INFO.ID ,AMC_CUSTOMER_GENERAL_INFO.INDUSTRY_TYPE ,AMC_CUSTOMER_GENERAL_INFO.INDUSTRY_SEQNO' pknames ,AMC_CUSTOMER_GENERAL_INFO.ETL_FILEID pk1,AMC_CUSTOMER_GENERAL_INFO.ETL_BATCHID PK2,AMC_CUSTOMER_GENERAL_INFO.EAP_AS_OF_DT pk3,AMC_CUSTOMER_GENERAL_INFO.ID pk4,AMC_CUSTOMER_GENERAL_INFO.INDUSTRY_TYPE pk5,AMC_CUSTOMER_GENERAL_INFO.INDUSTRY_SEQNO pk6,'-' pk7,'-' pk8, count(*)  errcol   from AMC_CUSTOMER_GENERAL_INFO where (1=1) GROUP BY  ETL_FILEID,ETL_BATCHID,EAP_AS_OF_DT,ID,INDUSTRY_TYPE,INDUSTRY_SEQNO HAVING COUNT(1) &gt; 1','DUP CHK','2016-07-13');</v>
      </c>
      <c r="V9" s="24" t="str">
        <f t="shared" si="3"/>
        <v>APP_AMLMKTE_L1~DQ_DUP_AMC_CUST_GNRL_INFO_1~AMC_CUSTOMER_GENERAL_INFO.EAP_AS_OF_DT~L1_AMLMKT_AMCG~AMC_CUSTOMER_GENERAL_INFO~EAP_AS_OF_DT~2016-07-13~2~ETL_FILEID,ETL_BATCHID,EAP_AS_OF_DT,ID,INDUSTRY_TYPE,INDUSTRY_SEQNO~DUP CHK</v>
      </c>
    </row>
    <row r="10" spans="1:22" x14ac:dyDescent="0.2">
      <c r="A10" s="8" t="s">
        <v>29</v>
      </c>
      <c r="B10" s="8" t="s">
        <v>30</v>
      </c>
      <c r="C10" s="8" t="s">
        <v>403</v>
      </c>
      <c r="D10" s="8" t="str">
        <f t="shared" si="1"/>
        <v>AMC_CUSTOMER_GENERAL_INFO.ID</v>
      </c>
      <c r="E10" s="8" t="s">
        <v>148</v>
      </c>
      <c r="F10" s="8" t="s">
        <v>144</v>
      </c>
      <c r="G10" s="9" t="s">
        <v>34</v>
      </c>
      <c r="H10" s="9" t="s">
        <v>35</v>
      </c>
      <c r="I10" s="10" t="s">
        <v>36</v>
      </c>
      <c r="J10" s="8" t="s">
        <v>144</v>
      </c>
      <c r="K10" s="8" t="s">
        <v>402</v>
      </c>
      <c r="L10" s="8" t="s">
        <v>150</v>
      </c>
      <c r="M10" s="8"/>
      <c r="N10" s="8"/>
      <c r="O10" s="4"/>
      <c r="P10" s="4" t="str">
        <f t="shared" si="5"/>
        <v>ETL_FILEID,ETL_BATCHID,EAP_AS_OF_DT,ID,INDUSTRY_TYPE,INDUSTRY_SEQNO</v>
      </c>
      <c r="Q10" s="4" t="s">
        <v>1</v>
      </c>
      <c r="R10" s="5" t="s">
        <v>169</v>
      </c>
      <c r="S10" s="5" t="s">
        <v>120</v>
      </c>
      <c r="T10" s="4" t="str">
        <f t="shared" si="2"/>
        <v>select 'DQ_DUP_AMC_CUST_GNRL_INFO_2','AMC_CUSTOMER_GENERAL_INFO.ETL_FILEID ,AMC_CUSTOMER_GENERAL_INFO.ETL_BATCHID ,AMC_CUSTOMER_GENERAL_INFO.EAP_AS_OF_DT ,AMC_CUSTOMER_GENERAL_INFO.ID ,AMC_CUSTOMER_GENERAL_INFO.INDUSTRY_TYPE ,AMC_CUSTOMER_GENERAL_INFO.INDUSTRY_SEQNO' pknames ,AMC_CUSTOMER_GENERAL_INFO.ETL_FILEID pk1,AMC_CUSTOMER_GENERAL_INFO.ETL_BATCHID PK2,AMC_CUSTOMER_GENERAL_INFO.EAP_AS_OF_DT pk3,AMC_CUSTOMER_GENERAL_INFO.ID pk4,AMC_CUSTOMER_GENERAL_INFO.INDUSTRY_TYPE pk5,AMC_CUSTOMER_GENERAL_INFO.INDUSTRY_SEQNO pk6,'-' pk7,'-' pk8, count(*)  errcol   from AMC_CUSTOMER_GENERAL_INFO where (1=1) GROUP BY  ETL_FILEID,ETL_BATCHID,EAP_AS_OF_DT,ID,INDUSTRY_TYPE,INDUSTRY_SEQNO HAVING COUNT(1) &gt; 1</v>
      </c>
      <c r="U10" s="24" t="str">
        <f t="shared" si="4"/>
        <v>insert into dq_check_master (DQ_APP_NAME,DQ_CHECK_ID,DQ_CHECK_DESC,DQ_SRC_SCHEMA,,DQ_SRC_TBL,DQ_SRC_COL,DQ_THRESHOLD_PER,DQ_DETL_SQL,DQ_CHK_TYPE,dq_chk_created_dt)values('APP_AMLMKTE_L1','DQ_DUP_AMC_CUST_GNRL_INFO_2','AMC_CUSTOMER_GENERAL_INFO.ID','L1_AMLMKT_AMCG','AMC_CUSTOMER_GENERAL_INFO','ID',2,'select 'DQ_DUP_AMC_CUST_GNRL_INFO_2','AMC_CUSTOMER_GENERAL_INFO.ETL_FILEID ,AMC_CUSTOMER_GENERAL_INFO.ETL_BATCHID ,AMC_CUSTOMER_GENERAL_INFO.EAP_AS_OF_DT ,AMC_CUSTOMER_GENERAL_INFO.ID ,AMC_CUSTOMER_GENERAL_INFO.INDUSTRY_TYPE ,AMC_CUSTOMER_GENERAL_INFO.INDUSTRY_SEQNO' pknames ,AMC_CUSTOMER_GENERAL_INFO.ETL_FILEID pk1,AMC_CUSTOMER_GENERAL_INFO.ETL_BATCHID PK2,AMC_CUSTOMER_GENERAL_INFO.EAP_AS_OF_DT pk3,AMC_CUSTOMER_GENERAL_INFO.ID pk4,AMC_CUSTOMER_GENERAL_INFO.INDUSTRY_TYPE pk5,AMC_CUSTOMER_GENERAL_INFO.INDUSTRY_SEQNO pk6,'-' pk7,'-' pk8, count(*)  errcol   from AMC_CUSTOMER_GENERAL_INFO where (1=1) GROUP BY  ETL_FILEID,ETL_BATCHID,EAP_AS_OF_DT,ID,INDUSTRY_TYPE,INDUSTRY_SEQNO HAVING COUNT(1) &gt; 1','DUP CHK','2016-07-13');</v>
      </c>
      <c r="V10" s="24" t="str">
        <f t="shared" si="3"/>
        <v>APP_AMLMKTE_L1~DQ_DUP_AMC_CUST_GNRL_INFO_2~AMC_CUSTOMER_GENERAL_INFO.ID~L1_AMLMKT_AMCG~AMC_CUSTOMER_GENERAL_INFO~ID~2016-07-13~2~ETL_FILEID,ETL_BATCHID,EAP_AS_OF_DT,ID,INDUSTRY_TYPE,INDUSTRY_SEQNO~DUP CHK</v>
      </c>
    </row>
    <row r="11" spans="1:22" x14ac:dyDescent="0.2">
      <c r="A11" s="8" t="s">
        <v>29</v>
      </c>
      <c r="B11" s="8" t="s">
        <v>30</v>
      </c>
      <c r="C11" s="8" t="s">
        <v>404</v>
      </c>
      <c r="D11" s="8" t="str">
        <f t="shared" si="1"/>
        <v>AMC_CUSTOMER_GENERAL_INFO.INDUSTRY_TYPE</v>
      </c>
      <c r="E11" s="8" t="s">
        <v>148</v>
      </c>
      <c r="F11" s="8" t="s">
        <v>402</v>
      </c>
      <c r="G11" s="9" t="s">
        <v>34</v>
      </c>
      <c r="H11" s="9" t="s">
        <v>35</v>
      </c>
      <c r="I11" s="10" t="s">
        <v>36</v>
      </c>
      <c r="J11" s="8" t="s">
        <v>144</v>
      </c>
      <c r="K11" s="8" t="s">
        <v>402</v>
      </c>
      <c r="L11" s="8" t="s">
        <v>150</v>
      </c>
      <c r="M11" s="8"/>
      <c r="N11" s="8"/>
      <c r="O11" s="4"/>
      <c r="P11" s="4" t="str">
        <f t="shared" si="5"/>
        <v>ETL_FILEID,ETL_BATCHID,EAP_AS_OF_DT,ID,INDUSTRY_TYPE,INDUSTRY_SEQNO</v>
      </c>
      <c r="Q11" s="4" t="s">
        <v>1</v>
      </c>
      <c r="R11" s="5" t="s">
        <v>169</v>
      </c>
      <c r="S11" s="5" t="s">
        <v>120</v>
      </c>
      <c r="T11" s="4" t="str">
        <f t="shared" si="2"/>
        <v>select 'DQ_DUP_AMC_CUST_GNRL_INFO_3','AMC_CUSTOMER_GENERAL_INFO.ETL_FILEID ,AMC_CUSTOMER_GENERAL_INFO.ETL_BATCHID ,AMC_CUSTOMER_GENERAL_INFO.EAP_AS_OF_DT ,AMC_CUSTOMER_GENERAL_INFO.ID ,AMC_CUSTOMER_GENERAL_INFO.INDUSTRY_TYPE ,AMC_CUSTOMER_GENERAL_INFO.INDUSTRY_SEQNO' pknames ,AMC_CUSTOMER_GENERAL_INFO.ETL_FILEID pk1,AMC_CUSTOMER_GENERAL_INFO.ETL_BATCHID PK2,AMC_CUSTOMER_GENERAL_INFO.EAP_AS_OF_DT pk3,AMC_CUSTOMER_GENERAL_INFO.ID pk4,AMC_CUSTOMER_GENERAL_INFO.INDUSTRY_TYPE pk5,AMC_CUSTOMER_GENERAL_INFO.INDUSTRY_SEQNO pk6,'-' pk7,'-' pk8, count(*)  errcol   from AMC_CUSTOMER_GENERAL_INFO where (1=1) GROUP BY  ETL_FILEID,ETL_BATCHID,EAP_AS_OF_DT,ID,INDUSTRY_TYPE,INDUSTRY_SEQNO HAVING COUNT(1) &gt; 1</v>
      </c>
      <c r="U11" s="24" t="str">
        <f>"insert into dq_check_master (DQ_APP_NAME,DQ_CHECK_ID,DQ_CHECK_DESC,DQ_SRC_SCHEMA,,DQ_SRC_TBL,DQ_SRC_COL,DQ_THRESHOLD_PER,"&amp;"DQ_DETL_SQL,DQ_CHK_TYPE,dq_chk_created_dt)values("&amp;"'"&amp;A11&amp;"',"&amp;"'"&amp;C11&amp;"','"&amp;D11&amp;"','"&amp;B11&amp;"','"&amp;E11&amp;"','"&amp;F11&amp;"',"&amp;S11&amp;",'"&amp;T11&amp;"','"&amp;Q11&amp;"','"&amp;R11&amp;"');"</f>
        <v>insert into dq_check_master (DQ_APP_NAME,DQ_CHECK_ID,DQ_CHECK_DESC,DQ_SRC_SCHEMA,,DQ_SRC_TBL,DQ_SRC_COL,DQ_THRESHOLD_PER,DQ_DETL_SQL,DQ_CHK_TYPE,dq_chk_created_dt)values('APP_AMLMKTE_L1','DQ_DUP_AMC_CUST_GNRL_INFO_3','AMC_CUSTOMER_GENERAL_INFO.INDUSTRY_TYPE','L1_AMLMKT_AMCG','AMC_CUSTOMER_GENERAL_INFO','INDUSTRY_TYPE',2,'select 'DQ_DUP_AMC_CUST_GNRL_INFO_3','AMC_CUSTOMER_GENERAL_INFO.ETL_FILEID ,AMC_CUSTOMER_GENERAL_INFO.ETL_BATCHID ,AMC_CUSTOMER_GENERAL_INFO.EAP_AS_OF_DT ,AMC_CUSTOMER_GENERAL_INFO.ID ,AMC_CUSTOMER_GENERAL_INFO.INDUSTRY_TYPE ,AMC_CUSTOMER_GENERAL_INFO.INDUSTRY_SEQNO' pknames ,AMC_CUSTOMER_GENERAL_INFO.ETL_FILEID pk1,AMC_CUSTOMER_GENERAL_INFO.ETL_BATCHID PK2,AMC_CUSTOMER_GENERAL_INFO.EAP_AS_OF_DT pk3,AMC_CUSTOMER_GENERAL_INFO.ID pk4,AMC_CUSTOMER_GENERAL_INFO.INDUSTRY_TYPE pk5,AMC_CUSTOMER_GENERAL_INFO.INDUSTRY_SEQNO pk6,'-' pk7,'-' pk8, count(*)  errcol   from AMC_CUSTOMER_GENERAL_INFO where (1=1) GROUP BY  ETL_FILEID,ETL_BATCHID,EAP_AS_OF_DT,ID,INDUSTRY_TYPE,INDUSTRY_SEQNO HAVING COUNT(1) &gt; 1','DUP CHK','2016-07-13');</v>
      </c>
      <c r="V11" s="24" t="str">
        <f t="shared" si="3"/>
        <v>APP_AMLMKTE_L1~DQ_DUP_AMC_CUST_GNRL_INFO_3~AMC_CUSTOMER_GENERAL_INFO.INDUSTRY_TYPE~L1_AMLMKT_AMCG~AMC_CUSTOMER_GENERAL_INFO~INDUSTRY_TYPE~2016-07-13~2~ETL_FILEID,ETL_BATCHID,EAP_AS_OF_DT,ID,INDUSTRY_TYPE,INDUSTRY_SEQNO~DUP CHK</v>
      </c>
    </row>
    <row r="12" spans="1:22" x14ac:dyDescent="0.2">
      <c r="A12" s="8" t="s">
        <v>29</v>
      </c>
      <c r="B12" s="8" t="s">
        <v>30</v>
      </c>
      <c r="C12" s="8" t="s">
        <v>405</v>
      </c>
      <c r="D12" s="8" t="str">
        <f t="shared" si="1"/>
        <v>AMC_CUSTOMER_GENERAL_INFO.INDUSTRY_SEQNO</v>
      </c>
      <c r="E12" s="8" t="s">
        <v>148</v>
      </c>
      <c r="F12" s="8" t="s">
        <v>150</v>
      </c>
      <c r="G12" s="9" t="s">
        <v>34</v>
      </c>
      <c r="H12" s="9" t="s">
        <v>35</v>
      </c>
      <c r="I12" s="10" t="s">
        <v>36</v>
      </c>
      <c r="J12" s="8" t="s">
        <v>144</v>
      </c>
      <c r="K12" s="8" t="s">
        <v>402</v>
      </c>
      <c r="L12" s="8" t="s">
        <v>150</v>
      </c>
      <c r="M12" s="8"/>
      <c r="N12" s="8"/>
      <c r="O12" s="4"/>
      <c r="P12" s="4" t="str">
        <f t="shared" si="5"/>
        <v>ETL_FILEID,ETL_BATCHID,EAP_AS_OF_DT,ID,INDUSTRY_TYPE,INDUSTRY_SEQNO</v>
      </c>
      <c r="Q12" s="4" t="s">
        <v>1</v>
      </c>
      <c r="R12" s="5" t="s">
        <v>169</v>
      </c>
      <c r="S12" s="5" t="s">
        <v>120</v>
      </c>
      <c r="T12" s="4" t="str">
        <f t="shared" si="2"/>
        <v>select 'DQ_DUP_AMC_CUST_GNRL_INFO_4','AMC_CUSTOMER_GENERAL_INFO.ETL_FILEID ,AMC_CUSTOMER_GENERAL_INFO.ETL_BATCHID ,AMC_CUSTOMER_GENERAL_INFO.EAP_AS_OF_DT ,AMC_CUSTOMER_GENERAL_INFO.ID ,AMC_CUSTOMER_GENERAL_INFO.INDUSTRY_TYPE ,AMC_CUSTOMER_GENERAL_INFO.INDUSTRY_SEQNO' pknames ,AMC_CUSTOMER_GENERAL_INFO.ETL_FILEID pk1,AMC_CUSTOMER_GENERAL_INFO.ETL_BATCHID PK2,AMC_CUSTOMER_GENERAL_INFO.EAP_AS_OF_DT pk3,AMC_CUSTOMER_GENERAL_INFO.ID pk4,AMC_CUSTOMER_GENERAL_INFO.INDUSTRY_TYPE pk5,AMC_CUSTOMER_GENERAL_INFO.INDUSTRY_SEQNO pk6,'-' pk7,'-' pk8, count(*)  errcol   from AMC_CUSTOMER_GENERAL_INFO where (1=1) GROUP BY  ETL_FILEID,ETL_BATCHID,EAP_AS_OF_DT,ID,INDUSTRY_TYPE,INDUSTRY_SEQNO HAVING COUNT(1) &gt; 1</v>
      </c>
      <c r="U12" s="24" t="str">
        <f t="shared" si="4"/>
        <v>insert into dq_check_master (DQ_APP_NAME,DQ_CHECK_ID,DQ_CHECK_DESC,DQ_SRC_SCHEMA,,DQ_SRC_TBL,DQ_SRC_COL,DQ_THRESHOLD_PER,DQ_DETL_SQL,DQ_CHK_TYPE,dq_chk_created_dt)values('APP_AMLMKTE_L1','DQ_DUP_AMC_CUST_GNRL_INFO_4','AMC_CUSTOMER_GENERAL_INFO.INDUSTRY_SEQNO','L1_AMLMKT_AMCG','AMC_CUSTOMER_GENERAL_INFO','INDUSTRY_SEQNO',2,'select 'DQ_DUP_AMC_CUST_GNRL_INFO_4','AMC_CUSTOMER_GENERAL_INFO.ETL_FILEID ,AMC_CUSTOMER_GENERAL_INFO.ETL_BATCHID ,AMC_CUSTOMER_GENERAL_INFO.EAP_AS_OF_DT ,AMC_CUSTOMER_GENERAL_INFO.ID ,AMC_CUSTOMER_GENERAL_INFO.INDUSTRY_TYPE ,AMC_CUSTOMER_GENERAL_INFO.INDUSTRY_SEQNO' pknames ,AMC_CUSTOMER_GENERAL_INFO.ETL_FILEID pk1,AMC_CUSTOMER_GENERAL_INFO.ETL_BATCHID PK2,AMC_CUSTOMER_GENERAL_INFO.EAP_AS_OF_DT pk3,AMC_CUSTOMER_GENERAL_INFO.ID pk4,AMC_CUSTOMER_GENERAL_INFO.INDUSTRY_TYPE pk5,AMC_CUSTOMER_GENERAL_INFO.INDUSTRY_SEQNO pk6,'-' pk7,'-' pk8, count(*)  errcol   from AMC_CUSTOMER_GENERAL_INFO where (1=1) GROUP BY  ETL_FILEID,ETL_BATCHID,EAP_AS_OF_DT,ID,INDUSTRY_TYPE,INDUSTRY_SEQNO HAVING COUNT(1) &gt; 1','DUP CHK','2016-07-13');</v>
      </c>
      <c r="V12" s="24" t="str">
        <f t="shared" si="3"/>
        <v>APP_AMLMKTE_L1~DQ_DUP_AMC_CUST_GNRL_INFO_4~AMC_CUSTOMER_GENERAL_INFO.INDUSTRY_SEQNO~L1_AMLMKT_AMCG~AMC_CUSTOMER_GENERAL_INFO~INDUSTRY_SEQNO~2016-07-13~2~ETL_FILEID,ETL_BATCHID,EAP_AS_OF_DT,ID,INDUSTRY_TYPE,INDUSTRY_SEQNO~DUP CHK</v>
      </c>
    </row>
    <row r="13" spans="1:22" x14ac:dyDescent="0.2">
      <c r="A13" s="8" t="s">
        <v>29</v>
      </c>
      <c r="B13" s="8" t="s">
        <v>30</v>
      </c>
      <c r="C13" s="8" t="s">
        <v>406</v>
      </c>
      <c r="D13" s="8" t="str">
        <f t="shared" si="1"/>
        <v>AMC_CUSTOMER_RELATED_PARTY.EAP_AS_OF_DT</v>
      </c>
      <c r="E13" s="8" t="s">
        <v>153</v>
      </c>
      <c r="F13" s="8" t="s">
        <v>36</v>
      </c>
      <c r="G13" s="9" t="s">
        <v>34</v>
      </c>
      <c r="H13" s="9" t="s">
        <v>35</v>
      </c>
      <c r="I13" s="10" t="s">
        <v>36</v>
      </c>
      <c r="J13" s="8" t="s">
        <v>144</v>
      </c>
      <c r="K13" s="8" t="s">
        <v>154</v>
      </c>
      <c r="L13" s="8" t="s">
        <v>407</v>
      </c>
      <c r="M13" s="8" t="s">
        <v>156</v>
      </c>
      <c r="N13" s="8"/>
      <c r="O13" s="4"/>
      <c r="P13" s="4" t="str">
        <f t="shared" si="5"/>
        <v>ETL_FILEID,ETL_BATCHID,EAP_AS_OF_DT,ID,PARTY_ALTERNATE_ID,PARTY_ALTERNATE_ID_TYPE,RELATIONSHIP_TYPE</v>
      </c>
      <c r="Q13" s="4" t="s">
        <v>1</v>
      </c>
      <c r="R13" s="5" t="s">
        <v>169</v>
      </c>
      <c r="S13" s="5" t="s">
        <v>120</v>
      </c>
      <c r="T13" s="4" t="str">
        <f t="shared" si="2"/>
        <v>select 'DQ_DUP_AMC_CUST_RLTD_PTY_1','AMC_CUSTOMER_RELATED_PARTY.ETL_FILEID ,AMC_CUSTOMER_RELATED_PARTY.ETL_BATCHID ,AMC_CUSTOMER_RELATED_PARTY.EAP_AS_OF_DT ,AMC_CUSTOMER_RELATED_PARTY.ID ,AMC_CUSTOMER_RELATED_PARTY.PARTY_ALTERNATE_ID ,AMC_CUSTOMER_RELATED_PARTY.PARTY_ALTERNATE_ID_TYPE ,AMC_CUSTOMER_RELATED_PARTY.RELATIONSHIP_TYPE' pknames ,AMC_CUSTOMER_RELATED_PARTY.ETL_FILEID pk1,AMC_CUSTOMER_RELATED_PARTY.ETL_BATCHID PK2,AMC_CUSTOMER_RELATED_PARTY.EAP_AS_OF_DT pk3,AMC_CUSTOMER_RELATED_PARTY.ID pk4,AMC_CUSTOMER_RELATED_PARTY.PARTY_ALTERNATE_ID pk5,AMC_CUSTOMER_RELATED_PARTY.PARTY_ALTERNATE_ID_TYPE pk6,AMC_CUSTOMER_RELATED_PARTY.RELATIONSHIP_TYPE pk7,'-' pk8, count(*)  errcol   from AMC_CUSTOMER_RELATED_PARTY where (1=1) GROUP BY  ETL_FILEID,ETL_BATCHID,EAP_AS_OF_DT,ID,PARTY_ALTERNATE_ID,PARTY_ALTERNATE_ID_TYPE,RELATIONSHIP_TYPE HAVING COUNT(1) &gt; 1</v>
      </c>
      <c r="U13" s="24" t="str">
        <f t="shared" si="4"/>
        <v>insert into dq_check_master (DQ_APP_NAME,DQ_CHECK_ID,DQ_CHECK_DESC,DQ_SRC_SCHEMA,,DQ_SRC_TBL,DQ_SRC_COL,DQ_THRESHOLD_PER,DQ_DETL_SQL,DQ_CHK_TYPE,dq_chk_created_dt)values('APP_AMLMKTE_L1','DQ_DUP_AMC_CUST_RLTD_PTY_1','AMC_CUSTOMER_RELATED_PARTY.EAP_AS_OF_DT','L1_AMLMKT_AMCG','AMC_CUSTOMER_RELATED_PARTY','EAP_AS_OF_DT',2,'select 'DQ_DUP_AMC_CUST_RLTD_PTY_1','AMC_CUSTOMER_RELATED_PARTY.ETL_FILEID ,AMC_CUSTOMER_RELATED_PARTY.ETL_BATCHID ,AMC_CUSTOMER_RELATED_PARTY.EAP_AS_OF_DT ,AMC_CUSTOMER_RELATED_PARTY.ID ,AMC_CUSTOMER_RELATED_PARTY.PARTY_ALTERNATE_ID ,AMC_CUSTOMER_RELATED_PARTY.PARTY_ALTERNATE_ID_TYPE ,AMC_CUSTOMER_RELATED_PARTY.RELATIONSHIP_TYPE' pknames ,AMC_CUSTOMER_RELATED_PARTY.ETL_FILEID pk1,AMC_CUSTOMER_RELATED_PARTY.ETL_BATCHID PK2,AMC_CUSTOMER_RELATED_PARTY.EAP_AS_OF_DT pk3,AMC_CUSTOMER_RELATED_PARTY.ID pk4,AMC_CUSTOMER_RELATED_PARTY.PARTY_ALTERNATE_ID pk5,AMC_CUSTOMER_RELATED_PARTY.PARTY_ALTERNATE_ID_TYPE pk6,AMC_CUSTOMER_RELATED_PARTY.RELATIONSHIP_TYPE pk7,'-' pk8, count(*)  errcol   from AMC_CUSTOMER_RELATED_PARTY where (1=1) GROUP BY  ETL_FILEID,ETL_BATCHID,EAP_AS_OF_DT,ID,PARTY_ALTERNATE_ID,PARTY_ALTERNATE_ID_TYPE,RELATIONSHIP_TYPE HAVING COUNT(1) &gt; 1','DUP CHK','2016-07-13');</v>
      </c>
      <c r="V13" s="24" t="str">
        <f t="shared" si="3"/>
        <v>APP_AMLMKTE_L1~DQ_DUP_AMC_CUST_RLTD_PTY_1~AMC_CUSTOMER_RELATED_PARTY.EAP_AS_OF_DT~L1_AMLMKT_AMCG~AMC_CUSTOMER_RELATED_PARTY~EAP_AS_OF_DT~2016-07-13~2~ETL_FILEID,ETL_BATCHID,EAP_AS_OF_DT,ID,PARTY_ALTERNATE_ID,PARTY_ALTERNATE_ID_TYPE,RELATIONSHIP_TYPE~DUP CHK</v>
      </c>
    </row>
    <row r="14" spans="1:22" x14ac:dyDescent="0.2">
      <c r="A14" s="8" t="s">
        <v>29</v>
      </c>
      <c r="B14" s="8" t="s">
        <v>30</v>
      </c>
      <c r="C14" s="8" t="s">
        <v>408</v>
      </c>
      <c r="D14" s="8" t="str">
        <f t="shared" si="1"/>
        <v>AMC_CUSTOMER_RELATED_PARTY.ID</v>
      </c>
      <c r="E14" s="8" t="s">
        <v>153</v>
      </c>
      <c r="F14" s="8" t="s">
        <v>144</v>
      </c>
      <c r="G14" s="9" t="s">
        <v>34</v>
      </c>
      <c r="H14" s="9" t="s">
        <v>35</v>
      </c>
      <c r="I14" s="10" t="s">
        <v>36</v>
      </c>
      <c r="J14" s="8" t="s">
        <v>144</v>
      </c>
      <c r="K14" s="8" t="s">
        <v>154</v>
      </c>
      <c r="L14" s="8" t="s">
        <v>407</v>
      </c>
      <c r="M14" s="8" t="s">
        <v>156</v>
      </c>
      <c r="N14" s="8"/>
      <c r="O14" s="4"/>
      <c r="P14" s="4" t="str">
        <f t="shared" si="5"/>
        <v>ETL_FILEID,ETL_BATCHID,EAP_AS_OF_DT,ID,PARTY_ALTERNATE_ID,PARTY_ALTERNATE_ID_TYPE,RELATIONSHIP_TYPE</v>
      </c>
      <c r="Q14" s="4" t="s">
        <v>1</v>
      </c>
      <c r="R14" s="5" t="s">
        <v>169</v>
      </c>
      <c r="S14" s="5" t="s">
        <v>120</v>
      </c>
      <c r="T14" s="4" t="str">
        <f t="shared" si="2"/>
        <v>select 'DQ_DUP_AMC_CUST_RLTD_PTY_2','AMC_CUSTOMER_RELATED_PARTY.ETL_FILEID ,AMC_CUSTOMER_RELATED_PARTY.ETL_BATCHID ,AMC_CUSTOMER_RELATED_PARTY.EAP_AS_OF_DT ,AMC_CUSTOMER_RELATED_PARTY.ID ,AMC_CUSTOMER_RELATED_PARTY.PARTY_ALTERNATE_ID ,AMC_CUSTOMER_RELATED_PARTY.PARTY_ALTERNATE_ID_TYPE ,AMC_CUSTOMER_RELATED_PARTY.RELATIONSHIP_TYPE' pknames ,AMC_CUSTOMER_RELATED_PARTY.ETL_FILEID pk1,AMC_CUSTOMER_RELATED_PARTY.ETL_BATCHID PK2,AMC_CUSTOMER_RELATED_PARTY.EAP_AS_OF_DT pk3,AMC_CUSTOMER_RELATED_PARTY.ID pk4,AMC_CUSTOMER_RELATED_PARTY.PARTY_ALTERNATE_ID pk5,AMC_CUSTOMER_RELATED_PARTY.PARTY_ALTERNATE_ID_TYPE pk6,AMC_CUSTOMER_RELATED_PARTY.RELATIONSHIP_TYPE pk7,'-' pk8, count(*)  errcol   from AMC_CUSTOMER_RELATED_PARTY where (1=1) GROUP BY  ETL_FILEID,ETL_BATCHID,EAP_AS_OF_DT,ID,PARTY_ALTERNATE_ID,PARTY_ALTERNATE_ID_TYPE,RELATIONSHIP_TYPE HAVING COUNT(1) &gt; 1</v>
      </c>
      <c r="U14" s="24" t="str">
        <f>"insert into dq_check_master (DQ_APP_NAME,DQ_CHECK_ID,DQ_CHECK_DESC,DQ_SRC_SCHEMA,,DQ_SRC_TBL,DQ_SRC_COL,DQ_THRESHOLD_PER,"&amp;"DQ_DETL_SQL,DQ_CHK_TYPE,dq_chk_created_dt)values("&amp;"'"&amp;A14&amp;"',"&amp;"'"&amp;C14&amp;"','"&amp;D14&amp;"','"&amp;B14&amp;"','"&amp;E14&amp;"','"&amp;F14&amp;"',"&amp;S14&amp;",'"&amp;T14&amp;"','"&amp;Q14&amp;"','"&amp;R14&amp;"');"</f>
        <v>insert into dq_check_master (DQ_APP_NAME,DQ_CHECK_ID,DQ_CHECK_DESC,DQ_SRC_SCHEMA,,DQ_SRC_TBL,DQ_SRC_COL,DQ_THRESHOLD_PER,DQ_DETL_SQL,DQ_CHK_TYPE,dq_chk_created_dt)values('APP_AMLMKTE_L1','DQ_DUP_AMC_CUST_RLTD_PTY_2','AMC_CUSTOMER_RELATED_PARTY.ID','L1_AMLMKT_AMCG','AMC_CUSTOMER_RELATED_PARTY','ID',2,'select 'DQ_DUP_AMC_CUST_RLTD_PTY_2','AMC_CUSTOMER_RELATED_PARTY.ETL_FILEID ,AMC_CUSTOMER_RELATED_PARTY.ETL_BATCHID ,AMC_CUSTOMER_RELATED_PARTY.EAP_AS_OF_DT ,AMC_CUSTOMER_RELATED_PARTY.ID ,AMC_CUSTOMER_RELATED_PARTY.PARTY_ALTERNATE_ID ,AMC_CUSTOMER_RELATED_PARTY.PARTY_ALTERNATE_ID_TYPE ,AMC_CUSTOMER_RELATED_PARTY.RELATIONSHIP_TYPE' pknames ,AMC_CUSTOMER_RELATED_PARTY.ETL_FILEID pk1,AMC_CUSTOMER_RELATED_PARTY.ETL_BATCHID PK2,AMC_CUSTOMER_RELATED_PARTY.EAP_AS_OF_DT pk3,AMC_CUSTOMER_RELATED_PARTY.ID pk4,AMC_CUSTOMER_RELATED_PARTY.PARTY_ALTERNATE_ID pk5,AMC_CUSTOMER_RELATED_PARTY.PARTY_ALTERNATE_ID_TYPE pk6,AMC_CUSTOMER_RELATED_PARTY.RELATIONSHIP_TYPE pk7,'-' pk8, count(*)  errcol   from AMC_CUSTOMER_RELATED_PARTY where (1=1) GROUP BY  ETL_FILEID,ETL_BATCHID,EAP_AS_OF_DT,ID,PARTY_ALTERNATE_ID,PARTY_ALTERNATE_ID_TYPE,RELATIONSHIP_TYPE HAVING COUNT(1) &gt; 1','DUP CHK','2016-07-13');</v>
      </c>
      <c r="V14" s="24" t="str">
        <f t="shared" si="3"/>
        <v>APP_AMLMKTE_L1~DQ_DUP_AMC_CUST_RLTD_PTY_2~AMC_CUSTOMER_RELATED_PARTY.ID~L1_AMLMKT_AMCG~AMC_CUSTOMER_RELATED_PARTY~ID~2016-07-13~2~ETL_FILEID,ETL_BATCHID,EAP_AS_OF_DT,ID,PARTY_ALTERNATE_ID,PARTY_ALTERNATE_ID_TYPE,RELATIONSHIP_TYPE~DUP CHK</v>
      </c>
    </row>
    <row r="15" spans="1:22" x14ac:dyDescent="0.2">
      <c r="A15" s="8" t="s">
        <v>29</v>
      </c>
      <c r="B15" s="8" t="s">
        <v>30</v>
      </c>
      <c r="C15" s="8" t="s">
        <v>409</v>
      </c>
      <c r="D15" s="8" t="str">
        <f t="shared" si="1"/>
        <v>AMC_CUSTOMER_RELATED_PARTY.PARTY_ALTERNATE_ID</v>
      </c>
      <c r="E15" s="8" t="s">
        <v>153</v>
      </c>
      <c r="F15" s="8" t="s">
        <v>154</v>
      </c>
      <c r="G15" s="9" t="s">
        <v>34</v>
      </c>
      <c r="H15" s="9" t="s">
        <v>35</v>
      </c>
      <c r="I15" s="10" t="s">
        <v>36</v>
      </c>
      <c r="J15" s="8" t="s">
        <v>144</v>
      </c>
      <c r="K15" s="8" t="s">
        <v>154</v>
      </c>
      <c r="L15" s="8" t="s">
        <v>407</v>
      </c>
      <c r="M15" s="8" t="s">
        <v>156</v>
      </c>
      <c r="N15" s="8"/>
      <c r="O15" s="4"/>
      <c r="P15" s="4" t="str">
        <f t="shared" si="5"/>
        <v>ETL_FILEID,ETL_BATCHID,EAP_AS_OF_DT,ID,PARTY_ALTERNATE_ID,PARTY_ALTERNATE_ID_TYPE,RELATIONSHIP_TYPE</v>
      </c>
      <c r="Q15" s="4" t="s">
        <v>1</v>
      </c>
      <c r="R15" s="5" t="s">
        <v>169</v>
      </c>
      <c r="S15" s="5" t="s">
        <v>120</v>
      </c>
      <c r="T15" s="4" t="str">
        <f t="shared" si="2"/>
        <v>select 'DQ_DUP_AMC_CUST_RLTD_PTY_3','AMC_CUSTOMER_RELATED_PARTY.ETL_FILEID ,AMC_CUSTOMER_RELATED_PARTY.ETL_BATCHID ,AMC_CUSTOMER_RELATED_PARTY.EAP_AS_OF_DT ,AMC_CUSTOMER_RELATED_PARTY.ID ,AMC_CUSTOMER_RELATED_PARTY.PARTY_ALTERNATE_ID ,AMC_CUSTOMER_RELATED_PARTY.PARTY_ALTERNATE_ID_TYPE ,AMC_CUSTOMER_RELATED_PARTY.RELATIONSHIP_TYPE' pknames ,AMC_CUSTOMER_RELATED_PARTY.ETL_FILEID pk1,AMC_CUSTOMER_RELATED_PARTY.ETL_BATCHID PK2,AMC_CUSTOMER_RELATED_PARTY.EAP_AS_OF_DT pk3,AMC_CUSTOMER_RELATED_PARTY.ID pk4,AMC_CUSTOMER_RELATED_PARTY.PARTY_ALTERNATE_ID pk5,AMC_CUSTOMER_RELATED_PARTY.PARTY_ALTERNATE_ID_TYPE pk6,AMC_CUSTOMER_RELATED_PARTY.RELATIONSHIP_TYPE pk7,'-' pk8, count(*)  errcol   from AMC_CUSTOMER_RELATED_PARTY where (1=1) GROUP BY  ETL_FILEID,ETL_BATCHID,EAP_AS_OF_DT,ID,PARTY_ALTERNATE_ID,PARTY_ALTERNATE_ID_TYPE,RELATIONSHIP_TYPE HAVING COUNT(1) &gt; 1</v>
      </c>
      <c r="U15" s="24" t="str">
        <f t="shared" si="4"/>
        <v>insert into dq_check_master (DQ_APP_NAME,DQ_CHECK_ID,DQ_CHECK_DESC,DQ_SRC_SCHEMA,,DQ_SRC_TBL,DQ_SRC_COL,DQ_THRESHOLD_PER,DQ_DETL_SQL,DQ_CHK_TYPE,dq_chk_created_dt)values('APP_AMLMKTE_L1','DQ_DUP_AMC_CUST_RLTD_PTY_3','AMC_CUSTOMER_RELATED_PARTY.PARTY_ALTERNATE_ID','L1_AMLMKT_AMCG','AMC_CUSTOMER_RELATED_PARTY','PARTY_ALTERNATE_ID',2,'select 'DQ_DUP_AMC_CUST_RLTD_PTY_3','AMC_CUSTOMER_RELATED_PARTY.ETL_FILEID ,AMC_CUSTOMER_RELATED_PARTY.ETL_BATCHID ,AMC_CUSTOMER_RELATED_PARTY.EAP_AS_OF_DT ,AMC_CUSTOMER_RELATED_PARTY.ID ,AMC_CUSTOMER_RELATED_PARTY.PARTY_ALTERNATE_ID ,AMC_CUSTOMER_RELATED_PARTY.PARTY_ALTERNATE_ID_TYPE ,AMC_CUSTOMER_RELATED_PARTY.RELATIONSHIP_TYPE' pknames ,AMC_CUSTOMER_RELATED_PARTY.ETL_FILEID pk1,AMC_CUSTOMER_RELATED_PARTY.ETL_BATCHID PK2,AMC_CUSTOMER_RELATED_PARTY.EAP_AS_OF_DT pk3,AMC_CUSTOMER_RELATED_PARTY.ID pk4,AMC_CUSTOMER_RELATED_PARTY.PARTY_ALTERNATE_ID pk5,AMC_CUSTOMER_RELATED_PARTY.PARTY_ALTERNATE_ID_TYPE pk6,AMC_CUSTOMER_RELATED_PARTY.RELATIONSHIP_TYPE pk7,'-' pk8, count(*)  errcol   from AMC_CUSTOMER_RELATED_PARTY where (1=1) GROUP BY  ETL_FILEID,ETL_BATCHID,EAP_AS_OF_DT,ID,PARTY_ALTERNATE_ID,PARTY_ALTERNATE_ID_TYPE,RELATIONSHIP_TYPE HAVING COUNT(1) &gt; 1','DUP CHK','2016-07-13');</v>
      </c>
      <c r="V15" s="24" t="str">
        <f t="shared" si="3"/>
        <v>APP_AMLMKTE_L1~DQ_DUP_AMC_CUST_RLTD_PTY_3~AMC_CUSTOMER_RELATED_PARTY.PARTY_ALTERNATE_ID~L1_AMLMKT_AMCG~AMC_CUSTOMER_RELATED_PARTY~PARTY_ALTERNATE_ID~2016-07-13~2~ETL_FILEID,ETL_BATCHID,EAP_AS_OF_DT,ID,PARTY_ALTERNATE_ID,PARTY_ALTERNATE_ID_TYPE,RELATIONSHIP_TYPE~DUP CHK</v>
      </c>
    </row>
    <row r="16" spans="1:22" x14ac:dyDescent="0.2">
      <c r="A16" s="8" t="s">
        <v>29</v>
      </c>
      <c r="B16" s="8" t="s">
        <v>30</v>
      </c>
      <c r="C16" s="8" t="s">
        <v>410</v>
      </c>
      <c r="D16" s="8" t="str">
        <f t="shared" si="1"/>
        <v>AMC_CUSTOMER_RELATED_PARTY.PARTY_ALTERNATE_ID_TYPE</v>
      </c>
      <c r="E16" s="8" t="s">
        <v>153</v>
      </c>
      <c r="F16" s="8" t="s">
        <v>407</v>
      </c>
      <c r="G16" s="9" t="s">
        <v>34</v>
      </c>
      <c r="H16" s="9" t="s">
        <v>35</v>
      </c>
      <c r="I16" s="10" t="s">
        <v>36</v>
      </c>
      <c r="J16" s="8" t="s">
        <v>144</v>
      </c>
      <c r="K16" s="8" t="s">
        <v>154</v>
      </c>
      <c r="L16" s="8" t="s">
        <v>407</v>
      </c>
      <c r="M16" s="8" t="s">
        <v>156</v>
      </c>
      <c r="N16" s="8"/>
      <c r="O16" s="4"/>
      <c r="P16" s="4" t="str">
        <f t="shared" si="5"/>
        <v>ETL_FILEID,ETL_BATCHID,EAP_AS_OF_DT,ID,PARTY_ALTERNATE_ID,PARTY_ALTERNATE_ID_TYPE,RELATIONSHIP_TYPE</v>
      </c>
      <c r="Q16" s="4" t="s">
        <v>1</v>
      </c>
      <c r="R16" s="5" t="s">
        <v>169</v>
      </c>
      <c r="S16" s="5" t="s">
        <v>120</v>
      </c>
      <c r="T16" s="4" t="str">
        <f t="shared" si="2"/>
        <v>select 'DQ_DUP_AMC_CUST_RLTD_PTY_4','AMC_CUSTOMER_RELATED_PARTY.ETL_FILEID ,AMC_CUSTOMER_RELATED_PARTY.ETL_BATCHID ,AMC_CUSTOMER_RELATED_PARTY.EAP_AS_OF_DT ,AMC_CUSTOMER_RELATED_PARTY.ID ,AMC_CUSTOMER_RELATED_PARTY.PARTY_ALTERNATE_ID ,AMC_CUSTOMER_RELATED_PARTY.PARTY_ALTERNATE_ID_TYPE ,AMC_CUSTOMER_RELATED_PARTY.RELATIONSHIP_TYPE' pknames ,AMC_CUSTOMER_RELATED_PARTY.ETL_FILEID pk1,AMC_CUSTOMER_RELATED_PARTY.ETL_BATCHID PK2,AMC_CUSTOMER_RELATED_PARTY.EAP_AS_OF_DT pk3,AMC_CUSTOMER_RELATED_PARTY.ID pk4,AMC_CUSTOMER_RELATED_PARTY.PARTY_ALTERNATE_ID pk5,AMC_CUSTOMER_RELATED_PARTY.PARTY_ALTERNATE_ID_TYPE pk6,AMC_CUSTOMER_RELATED_PARTY.RELATIONSHIP_TYPE pk7,'-' pk8, count(*)  errcol   from AMC_CUSTOMER_RELATED_PARTY where (1=1) GROUP BY  ETL_FILEID,ETL_BATCHID,EAP_AS_OF_DT,ID,PARTY_ALTERNATE_ID,PARTY_ALTERNATE_ID_TYPE,RELATIONSHIP_TYPE HAVING COUNT(1) &gt; 1</v>
      </c>
      <c r="U16" s="24" t="str">
        <f t="shared" si="4"/>
        <v>insert into dq_check_master (DQ_APP_NAME,DQ_CHECK_ID,DQ_CHECK_DESC,DQ_SRC_SCHEMA,,DQ_SRC_TBL,DQ_SRC_COL,DQ_THRESHOLD_PER,DQ_DETL_SQL,DQ_CHK_TYPE,dq_chk_created_dt)values('APP_AMLMKTE_L1','DQ_DUP_AMC_CUST_RLTD_PTY_4','AMC_CUSTOMER_RELATED_PARTY.PARTY_ALTERNATE_ID_TYPE','L1_AMLMKT_AMCG','AMC_CUSTOMER_RELATED_PARTY','PARTY_ALTERNATE_ID_TYPE',2,'select 'DQ_DUP_AMC_CUST_RLTD_PTY_4','AMC_CUSTOMER_RELATED_PARTY.ETL_FILEID ,AMC_CUSTOMER_RELATED_PARTY.ETL_BATCHID ,AMC_CUSTOMER_RELATED_PARTY.EAP_AS_OF_DT ,AMC_CUSTOMER_RELATED_PARTY.ID ,AMC_CUSTOMER_RELATED_PARTY.PARTY_ALTERNATE_ID ,AMC_CUSTOMER_RELATED_PARTY.PARTY_ALTERNATE_ID_TYPE ,AMC_CUSTOMER_RELATED_PARTY.RELATIONSHIP_TYPE' pknames ,AMC_CUSTOMER_RELATED_PARTY.ETL_FILEID pk1,AMC_CUSTOMER_RELATED_PARTY.ETL_BATCHID PK2,AMC_CUSTOMER_RELATED_PARTY.EAP_AS_OF_DT pk3,AMC_CUSTOMER_RELATED_PARTY.ID pk4,AMC_CUSTOMER_RELATED_PARTY.PARTY_ALTERNATE_ID pk5,AMC_CUSTOMER_RELATED_PARTY.PARTY_ALTERNATE_ID_TYPE pk6,AMC_CUSTOMER_RELATED_PARTY.RELATIONSHIP_TYPE pk7,'-' pk8, count(*)  errcol   from AMC_CUSTOMER_RELATED_PARTY where (1=1) GROUP BY  ETL_FILEID,ETL_BATCHID,EAP_AS_OF_DT,ID,PARTY_ALTERNATE_ID,PARTY_ALTERNATE_ID_TYPE,RELATIONSHIP_TYPE HAVING COUNT(1) &gt; 1','DUP CHK','2016-07-13');</v>
      </c>
      <c r="V16" s="24" t="str">
        <f t="shared" si="3"/>
        <v>APP_AMLMKTE_L1~DQ_DUP_AMC_CUST_RLTD_PTY_4~AMC_CUSTOMER_RELATED_PARTY.PARTY_ALTERNATE_ID_TYPE~L1_AMLMKT_AMCG~AMC_CUSTOMER_RELATED_PARTY~PARTY_ALTERNATE_ID_TYPE~2016-07-13~2~ETL_FILEID,ETL_BATCHID,EAP_AS_OF_DT,ID,PARTY_ALTERNATE_ID,PARTY_ALTERNATE_ID_TYPE,RELATIONSHIP_TYPE~DUP CHK</v>
      </c>
    </row>
    <row r="17" spans="1:22" x14ac:dyDescent="0.2">
      <c r="A17" s="8" t="s">
        <v>29</v>
      </c>
      <c r="B17" s="8" t="s">
        <v>30</v>
      </c>
      <c r="C17" s="8" t="s">
        <v>411</v>
      </c>
      <c r="D17" s="8" t="str">
        <f t="shared" si="1"/>
        <v>AMC_CUSTOMER_RELATED_PARTY.RELATIONSHIP_TYPE</v>
      </c>
      <c r="E17" s="8" t="s">
        <v>153</v>
      </c>
      <c r="F17" s="8" t="s">
        <v>156</v>
      </c>
      <c r="G17" s="9" t="s">
        <v>34</v>
      </c>
      <c r="H17" s="9" t="s">
        <v>35</v>
      </c>
      <c r="I17" s="10" t="s">
        <v>36</v>
      </c>
      <c r="J17" s="8" t="s">
        <v>144</v>
      </c>
      <c r="K17" s="8" t="s">
        <v>154</v>
      </c>
      <c r="L17" s="8" t="s">
        <v>407</v>
      </c>
      <c r="M17" s="8" t="s">
        <v>156</v>
      </c>
      <c r="N17" s="8"/>
      <c r="O17" s="4"/>
      <c r="P17" s="4" t="str">
        <f t="shared" si="5"/>
        <v>ETL_FILEID,ETL_BATCHID,EAP_AS_OF_DT,ID,PARTY_ALTERNATE_ID,PARTY_ALTERNATE_ID_TYPE,RELATIONSHIP_TYPE</v>
      </c>
      <c r="Q17" s="4" t="s">
        <v>1</v>
      </c>
      <c r="R17" s="5" t="s">
        <v>169</v>
      </c>
      <c r="S17" s="5" t="s">
        <v>120</v>
      </c>
      <c r="T17" s="4" t="str">
        <f t="shared" si="2"/>
        <v>select 'DQ_DUP_AMC_CUST_RLTD_PTY_5','AMC_CUSTOMER_RELATED_PARTY.ETL_FILEID ,AMC_CUSTOMER_RELATED_PARTY.ETL_BATCHID ,AMC_CUSTOMER_RELATED_PARTY.EAP_AS_OF_DT ,AMC_CUSTOMER_RELATED_PARTY.ID ,AMC_CUSTOMER_RELATED_PARTY.PARTY_ALTERNATE_ID ,AMC_CUSTOMER_RELATED_PARTY.PARTY_ALTERNATE_ID_TYPE ,AMC_CUSTOMER_RELATED_PARTY.RELATIONSHIP_TYPE' pknames ,AMC_CUSTOMER_RELATED_PARTY.ETL_FILEID pk1,AMC_CUSTOMER_RELATED_PARTY.ETL_BATCHID PK2,AMC_CUSTOMER_RELATED_PARTY.EAP_AS_OF_DT pk3,AMC_CUSTOMER_RELATED_PARTY.ID pk4,AMC_CUSTOMER_RELATED_PARTY.PARTY_ALTERNATE_ID pk5,AMC_CUSTOMER_RELATED_PARTY.PARTY_ALTERNATE_ID_TYPE pk6,AMC_CUSTOMER_RELATED_PARTY.RELATIONSHIP_TYPE pk7,'-' pk8, count(*)  errcol   from AMC_CUSTOMER_RELATED_PARTY where (1=1) GROUP BY  ETL_FILEID,ETL_BATCHID,EAP_AS_OF_DT,ID,PARTY_ALTERNATE_ID,PARTY_ALTERNATE_ID_TYPE,RELATIONSHIP_TYPE HAVING COUNT(1) &gt; 1</v>
      </c>
      <c r="U17" s="24" t="str">
        <f t="shared" si="4"/>
        <v>insert into dq_check_master (DQ_APP_NAME,DQ_CHECK_ID,DQ_CHECK_DESC,DQ_SRC_SCHEMA,,DQ_SRC_TBL,DQ_SRC_COL,DQ_THRESHOLD_PER,DQ_DETL_SQL,DQ_CHK_TYPE,dq_chk_created_dt)values('APP_AMLMKTE_L1','DQ_DUP_AMC_CUST_RLTD_PTY_5','AMC_CUSTOMER_RELATED_PARTY.RELATIONSHIP_TYPE','L1_AMLMKT_AMCG','AMC_CUSTOMER_RELATED_PARTY','RELATIONSHIP_TYPE',2,'select 'DQ_DUP_AMC_CUST_RLTD_PTY_5','AMC_CUSTOMER_RELATED_PARTY.ETL_FILEID ,AMC_CUSTOMER_RELATED_PARTY.ETL_BATCHID ,AMC_CUSTOMER_RELATED_PARTY.EAP_AS_OF_DT ,AMC_CUSTOMER_RELATED_PARTY.ID ,AMC_CUSTOMER_RELATED_PARTY.PARTY_ALTERNATE_ID ,AMC_CUSTOMER_RELATED_PARTY.PARTY_ALTERNATE_ID_TYPE ,AMC_CUSTOMER_RELATED_PARTY.RELATIONSHIP_TYPE' pknames ,AMC_CUSTOMER_RELATED_PARTY.ETL_FILEID pk1,AMC_CUSTOMER_RELATED_PARTY.ETL_BATCHID PK2,AMC_CUSTOMER_RELATED_PARTY.EAP_AS_OF_DT pk3,AMC_CUSTOMER_RELATED_PARTY.ID pk4,AMC_CUSTOMER_RELATED_PARTY.PARTY_ALTERNATE_ID pk5,AMC_CUSTOMER_RELATED_PARTY.PARTY_ALTERNATE_ID_TYPE pk6,AMC_CUSTOMER_RELATED_PARTY.RELATIONSHIP_TYPE pk7,'-' pk8, count(*)  errcol   from AMC_CUSTOMER_RELATED_PARTY where (1=1) GROUP BY  ETL_FILEID,ETL_BATCHID,EAP_AS_OF_DT,ID,PARTY_ALTERNATE_ID,PARTY_ALTERNATE_ID_TYPE,RELATIONSHIP_TYPE HAVING COUNT(1) &gt; 1','DUP CHK','2016-07-13');</v>
      </c>
      <c r="V17" s="24" t="str">
        <f t="shared" si="3"/>
        <v>APP_AMLMKTE_L1~DQ_DUP_AMC_CUST_RLTD_PTY_5~AMC_CUSTOMER_RELATED_PARTY.RELATIONSHIP_TYPE~L1_AMLMKT_AMCG~AMC_CUSTOMER_RELATED_PARTY~RELATIONSHIP_TYPE~2016-07-13~2~ETL_FILEID,ETL_BATCHID,EAP_AS_OF_DT,ID,PARTY_ALTERNATE_ID,PARTY_ALTERNATE_ID_TYPE,RELATIONSHIP_TYPE~DUP CHK</v>
      </c>
    </row>
    <row r="18" spans="1:22" x14ac:dyDescent="0.2">
      <c r="A18" s="8" t="s">
        <v>29</v>
      </c>
      <c r="B18" s="8" t="s">
        <v>30</v>
      </c>
      <c r="C18" s="8" t="s">
        <v>412</v>
      </c>
      <c r="D18" s="8" t="str">
        <f t="shared" si="1"/>
        <v>AMC_CUST_ACCOUNT_ADDR.EAP_AS_OF_DT</v>
      </c>
      <c r="E18" s="8" t="s">
        <v>159</v>
      </c>
      <c r="F18" s="8" t="s">
        <v>36</v>
      </c>
      <c r="G18" s="9" t="s">
        <v>34</v>
      </c>
      <c r="H18" s="9" t="s">
        <v>35</v>
      </c>
      <c r="I18" s="10" t="s">
        <v>36</v>
      </c>
      <c r="J18" s="8" t="s">
        <v>144</v>
      </c>
      <c r="K18" s="8" t="s">
        <v>160</v>
      </c>
      <c r="L18" s="8"/>
      <c r="M18" s="8"/>
      <c r="N18" s="8"/>
      <c r="O18" s="4"/>
      <c r="P18" s="4" t="str">
        <f t="shared" si="5"/>
        <v>ETL_FILEID,ETL_BATCHID,EAP_AS_OF_DT,ID,SEQ_NO</v>
      </c>
      <c r="Q18" s="4" t="s">
        <v>1</v>
      </c>
      <c r="R18" s="5" t="s">
        <v>169</v>
      </c>
      <c r="S18" s="5" t="s">
        <v>120</v>
      </c>
      <c r="T18" s="4" t="str">
        <f t="shared" si="2"/>
        <v>select 'DQ_DUP_AMC_CUST_ACCT_ADDR_1','AMC_CUST_ACCOUNT_ADDR.ETL_FILEID ,AMC_CUST_ACCOUNT_ADDR.ETL_BATCHID ,AMC_CUST_ACCOUNT_ADDR.EAP_AS_OF_DT ,AMC_CUST_ACCOUNT_ADDR.ID ,AMC_CUST_ACCOUNT_ADDR.SEQ_NO' pknames ,AMC_CUST_ACCOUNT_ADDR.ETL_FILEID pk1,AMC_CUST_ACCOUNT_ADDR.ETL_BATCHID PK2,AMC_CUST_ACCOUNT_ADDR.EAP_AS_OF_DT pk3,AMC_CUST_ACCOUNT_ADDR.ID pk4,AMC_CUST_ACCOUNT_ADDR.SEQ_NO pk5,'-' pk6,'-' pk7,'-' pk8, count(*)  errcol   from AMC_CUST_ACCOUNT_ADDR where (1=1) GROUP BY  ETL_FILEID,ETL_BATCHID,EAP_AS_OF_DT,ID,SEQ_NO HAVING COUNT(1) &gt; 1</v>
      </c>
      <c r="U18" s="24" t="str">
        <f t="shared" si="4"/>
        <v>insert into dq_check_master (DQ_APP_NAME,DQ_CHECK_ID,DQ_CHECK_DESC,DQ_SRC_SCHEMA,,DQ_SRC_TBL,DQ_SRC_COL,DQ_THRESHOLD_PER,DQ_DETL_SQL,DQ_CHK_TYPE,dq_chk_created_dt)values('APP_AMLMKTE_L1','DQ_DUP_AMC_CUST_ACCT_ADDR_1','AMC_CUST_ACCOUNT_ADDR.EAP_AS_OF_DT','L1_AMLMKT_AMCG','AMC_CUST_ACCOUNT_ADDR','EAP_AS_OF_DT',2,'select 'DQ_DUP_AMC_CUST_ACCT_ADDR_1','AMC_CUST_ACCOUNT_ADDR.ETL_FILEID ,AMC_CUST_ACCOUNT_ADDR.ETL_BATCHID ,AMC_CUST_ACCOUNT_ADDR.EAP_AS_OF_DT ,AMC_CUST_ACCOUNT_ADDR.ID ,AMC_CUST_ACCOUNT_ADDR.SEQ_NO' pknames ,AMC_CUST_ACCOUNT_ADDR.ETL_FILEID pk1,AMC_CUST_ACCOUNT_ADDR.ETL_BATCHID PK2,AMC_CUST_ACCOUNT_ADDR.EAP_AS_OF_DT pk3,AMC_CUST_ACCOUNT_ADDR.ID pk4,AMC_CUST_ACCOUNT_ADDR.SEQ_NO pk5,'-' pk6,'-' pk7,'-' pk8, count(*)  errcol   from AMC_CUST_ACCOUNT_ADDR where (1=1) GROUP BY  ETL_FILEID,ETL_BATCHID,EAP_AS_OF_DT,ID,SEQ_NO HAVING COUNT(1) &gt; 1','DUP CHK','2016-07-13');</v>
      </c>
      <c r="V18" s="24" t="str">
        <f t="shared" si="3"/>
        <v>APP_AMLMKTE_L1~DQ_DUP_AMC_CUST_ACCT_ADDR_1~AMC_CUST_ACCOUNT_ADDR.EAP_AS_OF_DT~L1_AMLMKT_AMCG~AMC_CUST_ACCOUNT_ADDR~EAP_AS_OF_DT~2016-07-13~2~ETL_FILEID,ETL_BATCHID,EAP_AS_OF_DT,ID,SEQ_NO~DUP CHK</v>
      </c>
    </row>
    <row r="19" spans="1:22" x14ac:dyDescent="0.2">
      <c r="A19" s="8" t="s">
        <v>29</v>
      </c>
      <c r="B19" s="8" t="s">
        <v>30</v>
      </c>
      <c r="C19" s="8" t="s">
        <v>413</v>
      </c>
      <c r="D19" s="8" t="str">
        <f t="shared" si="1"/>
        <v>AMC_CUST_ACCOUNT_ADDR.ID</v>
      </c>
      <c r="E19" s="8" t="s">
        <v>159</v>
      </c>
      <c r="F19" s="8" t="s">
        <v>144</v>
      </c>
      <c r="G19" s="9" t="s">
        <v>34</v>
      </c>
      <c r="H19" s="9" t="s">
        <v>35</v>
      </c>
      <c r="I19" s="10" t="s">
        <v>36</v>
      </c>
      <c r="J19" s="8" t="s">
        <v>144</v>
      </c>
      <c r="K19" s="8" t="s">
        <v>160</v>
      </c>
      <c r="L19" s="8"/>
      <c r="M19" s="8"/>
      <c r="N19" s="8"/>
      <c r="O19" s="4"/>
      <c r="P19" s="4" t="str">
        <f t="shared" si="5"/>
        <v>ETL_FILEID,ETL_BATCHID,EAP_AS_OF_DT,ID,SEQ_NO</v>
      </c>
      <c r="Q19" s="4" t="s">
        <v>1</v>
      </c>
      <c r="R19" s="5" t="s">
        <v>169</v>
      </c>
      <c r="S19" s="5" t="s">
        <v>120</v>
      </c>
      <c r="T19" s="4" t="str">
        <f t="shared" si="2"/>
        <v>select 'DQ_DUP_AMC_CUST_ACCT_ADDR_2','AMC_CUST_ACCOUNT_ADDR.ETL_FILEID ,AMC_CUST_ACCOUNT_ADDR.ETL_BATCHID ,AMC_CUST_ACCOUNT_ADDR.EAP_AS_OF_DT ,AMC_CUST_ACCOUNT_ADDR.ID ,AMC_CUST_ACCOUNT_ADDR.SEQ_NO' pknames ,AMC_CUST_ACCOUNT_ADDR.ETL_FILEID pk1,AMC_CUST_ACCOUNT_ADDR.ETL_BATCHID PK2,AMC_CUST_ACCOUNT_ADDR.EAP_AS_OF_DT pk3,AMC_CUST_ACCOUNT_ADDR.ID pk4,AMC_CUST_ACCOUNT_ADDR.SEQ_NO pk5,'-' pk6,'-' pk7,'-' pk8, count(*)  errcol   from AMC_CUST_ACCOUNT_ADDR where (1=1) GROUP BY  ETL_FILEID,ETL_BATCHID,EAP_AS_OF_DT,ID,SEQ_NO HAVING COUNT(1) &gt; 1</v>
      </c>
      <c r="U19" s="24" t="str">
        <f t="shared" si="4"/>
        <v>insert into dq_check_master (DQ_APP_NAME,DQ_CHECK_ID,DQ_CHECK_DESC,DQ_SRC_SCHEMA,,DQ_SRC_TBL,DQ_SRC_COL,DQ_THRESHOLD_PER,DQ_DETL_SQL,DQ_CHK_TYPE,dq_chk_created_dt)values('APP_AMLMKTE_L1','DQ_DUP_AMC_CUST_ACCT_ADDR_2','AMC_CUST_ACCOUNT_ADDR.ID','L1_AMLMKT_AMCG','AMC_CUST_ACCOUNT_ADDR','ID',2,'select 'DQ_DUP_AMC_CUST_ACCT_ADDR_2','AMC_CUST_ACCOUNT_ADDR.ETL_FILEID ,AMC_CUST_ACCOUNT_ADDR.ETL_BATCHID ,AMC_CUST_ACCOUNT_ADDR.EAP_AS_OF_DT ,AMC_CUST_ACCOUNT_ADDR.ID ,AMC_CUST_ACCOUNT_ADDR.SEQ_NO' pknames ,AMC_CUST_ACCOUNT_ADDR.ETL_FILEID pk1,AMC_CUST_ACCOUNT_ADDR.ETL_BATCHID PK2,AMC_CUST_ACCOUNT_ADDR.EAP_AS_OF_DT pk3,AMC_CUST_ACCOUNT_ADDR.ID pk4,AMC_CUST_ACCOUNT_ADDR.SEQ_NO pk5,'-' pk6,'-' pk7,'-' pk8, count(*)  errcol   from AMC_CUST_ACCOUNT_ADDR where (1=1) GROUP BY  ETL_FILEID,ETL_BATCHID,EAP_AS_OF_DT,ID,SEQ_NO HAVING COUNT(1) &gt; 1','DUP CHK','2016-07-13');</v>
      </c>
      <c r="V19" s="24" t="str">
        <f t="shared" si="3"/>
        <v>APP_AMLMKTE_L1~DQ_DUP_AMC_CUST_ACCT_ADDR_2~AMC_CUST_ACCOUNT_ADDR.ID~L1_AMLMKT_AMCG~AMC_CUST_ACCOUNT_ADDR~ID~2016-07-13~2~ETL_FILEID,ETL_BATCHID,EAP_AS_OF_DT,ID,SEQ_NO~DUP CHK</v>
      </c>
    </row>
    <row r="20" spans="1:22" x14ac:dyDescent="0.2">
      <c r="A20" s="8" t="s">
        <v>29</v>
      </c>
      <c r="B20" s="8" t="s">
        <v>30</v>
      </c>
      <c r="C20" s="8" t="s">
        <v>414</v>
      </c>
      <c r="D20" s="8" t="str">
        <f t="shared" si="1"/>
        <v>AMC_CUST_ACCOUNT_ADDR.SEQ_NO</v>
      </c>
      <c r="E20" s="8" t="s">
        <v>159</v>
      </c>
      <c r="F20" s="8" t="s">
        <v>160</v>
      </c>
      <c r="G20" s="9" t="s">
        <v>34</v>
      </c>
      <c r="H20" s="9" t="s">
        <v>35</v>
      </c>
      <c r="I20" s="10" t="s">
        <v>36</v>
      </c>
      <c r="J20" s="8" t="s">
        <v>144</v>
      </c>
      <c r="K20" s="8" t="s">
        <v>160</v>
      </c>
      <c r="L20" s="8"/>
      <c r="M20" s="8"/>
      <c r="N20" s="8"/>
      <c r="O20" s="4"/>
      <c r="P20" s="4" t="str">
        <f t="shared" si="5"/>
        <v>ETL_FILEID,ETL_BATCHID,EAP_AS_OF_DT,ID,SEQ_NO</v>
      </c>
      <c r="Q20" s="4" t="s">
        <v>1</v>
      </c>
      <c r="R20" s="5" t="s">
        <v>169</v>
      </c>
      <c r="S20" s="5" t="s">
        <v>120</v>
      </c>
      <c r="T20" s="4" t="str">
        <f t="shared" si="2"/>
        <v>select 'DQ_DUP_AMC_CUST_ACCT_ADDR_3','AMC_CUST_ACCOUNT_ADDR.ETL_FILEID ,AMC_CUST_ACCOUNT_ADDR.ETL_BATCHID ,AMC_CUST_ACCOUNT_ADDR.EAP_AS_OF_DT ,AMC_CUST_ACCOUNT_ADDR.ID ,AMC_CUST_ACCOUNT_ADDR.SEQ_NO' pknames ,AMC_CUST_ACCOUNT_ADDR.ETL_FILEID pk1,AMC_CUST_ACCOUNT_ADDR.ETL_BATCHID PK2,AMC_CUST_ACCOUNT_ADDR.EAP_AS_OF_DT pk3,AMC_CUST_ACCOUNT_ADDR.ID pk4,AMC_CUST_ACCOUNT_ADDR.SEQ_NO pk5,'-' pk6,'-' pk7,'-' pk8, count(*)  errcol   from AMC_CUST_ACCOUNT_ADDR where (1=1) GROUP BY  ETL_FILEID,ETL_BATCHID,EAP_AS_OF_DT,ID,SEQ_NO HAVING COUNT(1) &gt; 1</v>
      </c>
      <c r="U20" s="24" t="str">
        <f t="shared" si="4"/>
        <v>insert into dq_check_master (DQ_APP_NAME,DQ_CHECK_ID,DQ_CHECK_DESC,DQ_SRC_SCHEMA,,DQ_SRC_TBL,DQ_SRC_COL,DQ_THRESHOLD_PER,DQ_DETL_SQL,DQ_CHK_TYPE,dq_chk_created_dt)values('APP_AMLMKTE_L1','DQ_DUP_AMC_CUST_ACCT_ADDR_3','AMC_CUST_ACCOUNT_ADDR.SEQ_NO','L1_AMLMKT_AMCG','AMC_CUST_ACCOUNT_ADDR','SEQ_NO',2,'select 'DQ_DUP_AMC_CUST_ACCT_ADDR_3','AMC_CUST_ACCOUNT_ADDR.ETL_FILEID ,AMC_CUST_ACCOUNT_ADDR.ETL_BATCHID ,AMC_CUST_ACCOUNT_ADDR.EAP_AS_OF_DT ,AMC_CUST_ACCOUNT_ADDR.ID ,AMC_CUST_ACCOUNT_ADDR.SEQ_NO' pknames ,AMC_CUST_ACCOUNT_ADDR.ETL_FILEID pk1,AMC_CUST_ACCOUNT_ADDR.ETL_BATCHID PK2,AMC_CUST_ACCOUNT_ADDR.EAP_AS_OF_DT pk3,AMC_CUST_ACCOUNT_ADDR.ID pk4,AMC_CUST_ACCOUNT_ADDR.SEQ_NO pk5,'-' pk6,'-' pk7,'-' pk8, count(*)  errcol   from AMC_CUST_ACCOUNT_ADDR where (1=1) GROUP BY  ETL_FILEID,ETL_BATCHID,EAP_AS_OF_DT,ID,SEQ_NO HAVING COUNT(1) &gt; 1','DUP CHK','2016-07-13');</v>
      </c>
      <c r="V20" s="24" t="str">
        <f t="shared" si="3"/>
        <v>APP_AMLMKTE_L1~DQ_DUP_AMC_CUST_ACCT_ADDR_3~AMC_CUST_ACCOUNT_ADDR.SEQ_NO~L1_AMLMKT_AMCG~AMC_CUST_ACCOUNT_ADDR~SEQ_NO~2016-07-13~2~ETL_FILEID,ETL_BATCHID,EAP_AS_OF_DT,ID,SEQ_NO~DUP CHK</v>
      </c>
    </row>
    <row r="21" spans="1:22" x14ac:dyDescent="0.2">
      <c r="A21" s="8" t="s">
        <v>29</v>
      </c>
      <c r="B21" s="8" t="s">
        <v>30</v>
      </c>
      <c r="C21" s="8" t="s">
        <v>415</v>
      </c>
      <c r="D21" s="8" t="str">
        <f t="shared" si="1"/>
        <v>AMC_BROKER_ACCOUNT_ADDR.EAP_AS_OF_DT</v>
      </c>
      <c r="E21" s="8" t="s">
        <v>167</v>
      </c>
      <c r="F21" s="8" t="s">
        <v>36</v>
      </c>
      <c r="G21" s="9" t="s">
        <v>34</v>
      </c>
      <c r="H21" s="9" t="s">
        <v>35</v>
      </c>
      <c r="I21" s="10" t="s">
        <v>36</v>
      </c>
      <c r="J21" s="8" t="s">
        <v>144</v>
      </c>
      <c r="K21" s="8" t="s">
        <v>160</v>
      </c>
      <c r="L21" s="8"/>
      <c r="M21" s="8"/>
      <c r="N21" s="8"/>
      <c r="O21" s="4"/>
      <c r="P21" s="4" t="str">
        <f t="shared" si="5"/>
        <v>ETL_FILEID,ETL_BATCHID,EAP_AS_OF_DT,ID,SEQ_NO</v>
      </c>
      <c r="Q21" s="4" t="s">
        <v>1</v>
      </c>
      <c r="R21" s="5" t="s">
        <v>169</v>
      </c>
      <c r="S21" s="5" t="s">
        <v>120</v>
      </c>
      <c r="T21" s="4" t="str">
        <f t="shared" si="2"/>
        <v>select 'DQ_DUP_AMC_CUST_ACCT_ADDR_4','AMC_BROKER_ACCOUNT_ADDR.ETL_FILEID ,AMC_BROKER_ACCOUNT_ADDR.ETL_BATCHID ,AMC_BROKER_ACCOUNT_ADDR.EAP_AS_OF_DT ,AMC_BROKER_ACCOUNT_ADDR.ID ,AMC_BROKER_ACCOUNT_ADDR.SEQ_NO' pknames ,AMC_BROKER_ACCOUNT_ADDR.ETL_FILEID pk1,AMC_BROKER_ACCOUNT_ADDR.ETL_BATCHID PK2,AMC_BROKER_ACCOUNT_ADDR.EAP_AS_OF_DT pk3,AMC_BROKER_ACCOUNT_ADDR.ID pk4,AMC_BROKER_ACCOUNT_ADDR.SEQ_NO pk5,'-' pk6,'-' pk7,'-' pk8, count(*)  errcol   from AMC_BROKER_ACCOUNT_ADDR where (1=1) GROUP BY  ETL_FILEID,ETL_BATCHID,EAP_AS_OF_DT,ID,SEQ_NO HAVING COUNT(1) &gt; 1</v>
      </c>
      <c r="U21" s="24" t="str">
        <f t="shared" si="4"/>
        <v>insert into dq_check_master (DQ_APP_NAME,DQ_CHECK_ID,DQ_CHECK_DESC,DQ_SRC_SCHEMA,,DQ_SRC_TBL,DQ_SRC_COL,DQ_THRESHOLD_PER,DQ_DETL_SQL,DQ_CHK_TYPE,dq_chk_created_dt)values('APP_AMLMKTE_L1','DQ_DUP_AMC_CUST_ACCT_ADDR_4','AMC_BROKER_ACCOUNT_ADDR.EAP_AS_OF_DT','L1_AMLMKT_AMCG','AMC_BROKER_ACCOUNT_ADDR','EAP_AS_OF_DT',2,'select 'DQ_DUP_AMC_CUST_ACCT_ADDR_4','AMC_BROKER_ACCOUNT_ADDR.ETL_FILEID ,AMC_BROKER_ACCOUNT_ADDR.ETL_BATCHID ,AMC_BROKER_ACCOUNT_ADDR.EAP_AS_OF_DT ,AMC_BROKER_ACCOUNT_ADDR.ID ,AMC_BROKER_ACCOUNT_ADDR.SEQ_NO' pknames ,AMC_BROKER_ACCOUNT_ADDR.ETL_FILEID pk1,AMC_BROKER_ACCOUNT_ADDR.ETL_BATCHID PK2,AMC_BROKER_ACCOUNT_ADDR.EAP_AS_OF_DT pk3,AMC_BROKER_ACCOUNT_ADDR.ID pk4,AMC_BROKER_ACCOUNT_ADDR.SEQ_NO pk5,'-' pk6,'-' pk7,'-' pk8, count(*)  errcol   from AMC_BROKER_ACCOUNT_ADDR where (1=1) GROUP BY  ETL_FILEID,ETL_BATCHID,EAP_AS_OF_DT,ID,SEQ_NO HAVING COUNT(1) &gt; 1','DUP CHK','2016-07-13');</v>
      </c>
      <c r="V21" s="24" t="str">
        <f t="shared" si="3"/>
        <v>APP_AMLMKTE_L1~DQ_DUP_AMC_CUST_ACCT_ADDR_4~AMC_BROKER_ACCOUNT_ADDR.EAP_AS_OF_DT~L1_AMLMKT_AMCG~AMC_BROKER_ACCOUNT_ADDR~EAP_AS_OF_DT~2016-07-13~2~ETL_FILEID,ETL_BATCHID,EAP_AS_OF_DT,ID,SEQ_NO~DUP CHK</v>
      </c>
    </row>
    <row r="22" spans="1:22" x14ac:dyDescent="0.2">
      <c r="A22" s="8" t="s">
        <v>29</v>
      </c>
      <c r="B22" s="8" t="s">
        <v>30</v>
      </c>
      <c r="C22" s="8" t="s">
        <v>416</v>
      </c>
      <c r="D22" s="8" t="str">
        <f t="shared" si="1"/>
        <v>AMC_BROKER_ACCOUNT_ADDR.ID</v>
      </c>
      <c r="E22" s="8" t="s">
        <v>167</v>
      </c>
      <c r="F22" s="8" t="s">
        <v>144</v>
      </c>
      <c r="G22" s="9" t="s">
        <v>34</v>
      </c>
      <c r="H22" s="9" t="s">
        <v>35</v>
      </c>
      <c r="I22" s="10" t="s">
        <v>36</v>
      </c>
      <c r="J22" s="8" t="s">
        <v>144</v>
      </c>
      <c r="K22" s="8" t="s">
        <v>160</v>
      </c>
      <c r="L22" s="8"/>
      <c r="M22" s="8"/>
      <c r="N22" s="8"/>
      <c r="O22" s="4"/>
      <c r="P22" s="4" t="str">
        <f t="shared" si="5"/>
        <v>ETL_FILEID,ETL_BATCHID,EAP_AS_OF_DT,ID,SEQ_NO</v>
      </c>
      <c r="Q22" s="4" t="s">
        <v>1</v>
      </c>
      <c r="R22" s="5" t="s">
        <v>169</v>
      </c>
      <c r="S22" s="5" t="s">
        <v>120</v>
      </c>
      <c r="T22" s="4" t="str">
        <f t="shared" si="2"/>
        <v>select 'DQ_DUP_AMC_CUST_ACCT_ADDR_5','AMC_BROKER_ACCOUNT_ADDR.ETL_FILEID ,AMC_BROKER_ACCOUNT_ADDR.ETL_BATCHID ,AMC_BROKER_ACCOUNT_ADDR.EAP_AS_OF_DT ,AMC_BROKER_ACCOUNT_ADDR.ID ,AMC_BROKER_ACCOUNT_ADDR.SEQ_NO' pknames ,AMC_BROKER_ACCOUNT_ADDR.ETL_FILEID pk1,AMC_BROKER_ACCOUNT_ADDR.ETL_BATCHID PK2,AMC_BROKER_ACCOUNT_ADDR.EAP_AS_OF_DT pk3,AMC_BROKER_ACCOUNT_ADDR.ID pk4,AMC_BROKER_ACCOUNT_ADDR.SEQ_NO pk5,'-' pk6,'-' pk7,'-' pk8, count(*)  errcol   from AMC_BROKER_ACCOUNT_ADDR where (1=1) GROUP BY  ETL_FILEID,ETL_BATCHID,EAP_AS_OF_DT,ID,SEQ_NO HAVING COUNT(1) &gt; 1</v>
      </c>
      <c r="U22" s="24" t="str">
        <f t="shared" si="4"/>
        <v>insert into dq_check_master (DQ_APP_NAME,DQ_CHECK_ID,DQ_CHECK_DESC,DQ_SRC_SCHEMA,,DQ_SRC_TBL,DQ_SRC_COL,DQ_THRESHOLD_PER,DQ_DETL_SQL,DQ_CHK_TYPE,dq_chk_created_dt)values('APP_AMLMKTE_L1','DQ_DUP_AMC_CUST_ACCT_ADDR_5','AMC_BROKER_ACCOUNT_ADDR.ID','L1_AMLMKT_AMCG','AMC_BROKER_ACCOUNT_ADDR','ID',2,'select 'DQ_DUP_AMC_CUST_ACCT_ADDR_5','AMC_BROKER_ACCOUNT_ADDR.ETL_FILEID ,AMC_BROKER_ACCOUNT_ADDR.ETL_BATCHID ,AMC_BROKER_ACCOUNT_ADDR.EAP_AS_OF_DT ,AMC_BROKER_ACCOUNT_ADDR.ID ,AMC_BROKER_ACCOUNT_ADDR.SEQ_NO' pknames ,AMC_BROKER_ACCOUNT_ADDR.ETL_FILEID pk1,AMC_BROKER_ACCOUNT_ADDR.ETL_BATCHID PK2,AMC_BROKER_ACCOUNT_ADDR.EAP_AS_OF_DT pk3,AMC_BROKER_ACCOUNT_ADDR.ID pk4,AMC_BROKER_ACCOUNT_ADDR.SEQ_NO pk5,'-' pk6,'-' pk7,'-' pk8, count(*)  errcol   from AMC_BROKER_ACCOUNT_ADDR where (1=1) GROUP BY  ETL_FILEID,ETL_BATCHID,EAP_AS_OF_DT,ID,SEQ_NO HAVING COUNT(1) &gt; 1','DUP CHK','2016-07-13');</v>
      </c>
      <c r="V22" s="24" t="str">
        <f t="shared" si="3"/>
        <v>APP_AMLMKTE_L1~DQ_DUP_AMC_CUST_ACCT_ADDR_5~AMC_BROKER_ACCOUNT_ADDR.ID~L1_AMLMKT_AMCG~AMC_BROKER_ACCOUNT_ADDR~ID~2016-07-13~2~ETL_FILEID,ETL_BATCHID,EAP_AS_OF_DT,ID,SEQ_NO~DUP CHK</v>
      </c>
    </row>
    <row r="23" spans="1:22" x14ac:dyDescent="0.2">
      <c r="A23" s="8" t="s">
        <v>29</v>
      </c>
      <c r="B23" s="8" t="s">
        <v>30</v>
      </c>
      <c r="C23" s="8" t="s">
        <v>417</v>
      </c>
      <c r="D23" s="8" t="str">
        <f t="shared" si="1"/>
        <v>AMC_BROKER_ACCOUNT_ADDR.SEQ_NO</v>
      </c>
      <c r="E23" s="8" t="s">
        <v>167</v>
      </c>
      <c r="F23" s="8" t="s">
        <v>160</v>
      </c>
      <c r="G23" s="9" t="s">
        <v>34</v>
      </c>
      <c r="H23" s="9" t="s">
        <v>35</v>
      </c>
      <c r="I23" s="10" t="s">
        <v>36</v>
      </c>
      <c r="J23" s="8" t="s">
        <v>144</v>
      </c>
      <c r="K23" s="8" t="s">
        <v>160</v>
      </c>
      <c r="L23" s="8"/>
      <c r="M23" s="8"/>
      <c r="N23" s="8"/>
      <c r="O23" s="4"/>
      <c r="P23" s="4" t="str">
        <f t="shared" si="5"/>
        <v>ETL_FILEID,ETL_BATCHID,EAP_AS_OF_DT,ID,SEQ_NO</v>
      </c>
      <c r="Q23" s="4" t="s">
        <v>1</v>
      </c>
      <c r="R23" s="5" t="s">
        <v>169</v>
      </c>
      <c r="S23" s="5" t="s">
        <v>120</v>
      </c>
      <c r="T23" s="4" t="str">
        <f t="shared" si="2"/>
        <v>select 'DQ_DUP_AMC_CUST_ACCT_ADDR_6','AMC_BROKER_ACCOUNT_ADDR.ETL_FILEID ,AMC_BROKER_ACCOUNT_ADDR.ETL_BATCHID ,AMC_BROKER_ACCOUNT_ADDR.EAP_AS_OF_DT ,AMC_BROKER_ACCOUNT_ADDR.ID ,AMC_BROKER_ACCOUNT_ADDR.SEQ_NO' pknames ,AMC_BROKER_ACCOUNT_ADDR.ETL_FILEID pk1,AMC_BROKER_ACCOUNT_ADDR.ETL_BATCHID PK2,AMC_BROKER_ACCOUNT_ADDR.EAP_AS_OF_DT pk3,AMC_BROKER_ACCOUNT_ADDR.ID pk4,AMC_BROKER_ACCOUNT_ADDR.SEQ_NO pk5,'-' pk6,'-' pk7,'-' pk8, count(*)  errcol   from AMC_BROKER_ACCOUNT_ADDR where (1=1) GROUP BY  ETL_FILEID,ETL_BATCHID,EAP_AS_OF_DT,ID,SEQ_NO HAVING COUNT(1) &gt; 1</v>
      </c>
      <c r="U23" s="24" t="str">
        <f t="shared" si="4"/>
        <v>insert into dq_check_master (DQ_APP_NAME,DQ_CHECK_ID,DQ_CHECK_DESC,DQ_SRC_SCHEMA,,DQ_SRC_TBL,DQ_SRC_COL,DQ_THRESHOLD_PER,DQ_DETL_SQL,DQ_CHK_TYPE,dq_chk_created_dt)values('APP_AMLMKTE_L1','DQ_DUP_AMC_CUST_ACCT_ADDR_6','AMC_BROKER_ACCOUNT_ADDR.SEQ_NO','L1_AMLMKT_AMCG','AMC_BROKER_ACCOUNT_ADDR','SEQ_NO',2,'select 'DQ_DUP_AMC_CUST_ACCT_ADDR_6','AMC_BROKER_ACCOUNT_ADDR.ETL_FILEID ,AMC_BROKER_ACCOUNT_ADDR.ETL_BATCHID ,AMC_BROKER_ACCOUNT_ADDR.EAP_AS_OF_DT ,AMC_BROKER_ACCOUNT_ADDR.ID ,AMC_BROKER_ACCOUNT_ADDR.SEQ_NO' pknames ,AMC_BROKER_ACCOUNT_ADDR.ETL_FILEID pk1,AMC_BROKER_ACCOUNT_ADDR.ETL_BATCHID PK2,AMC_BROKER_ACCOUNT_ADDR.EAP_AS_OF_DT pk3,AMC_BROKER_ACCOUNT_ADDR.ID pk4,AMC_BROKER_ACCOUNT_ADDR.SEQ_NO pk5,'-' pk6,'-' pk7,'-' pk8, count(*)  errcol   from AMC_BROKER_ACCOUNT_ADDR where (1=1) GROUP BY  ETL_FILEID,ETL_BATCHID,EAP_AS_OF_DT,ID,SEQ_NO HAVING COUNT(1) &gt; 1','DUP CHK','2016-07-13');</v>
      </c>
      <c r="V23" s="24" t="str">
        <f t="shared" si="3"/>
        <v>APP_AMLMKTE_L1~DQ_DUP_AMC_CUST_ACCT_ADDR_6~AMC_BROKER_ACCOUNT_ADDR.SEQ_NO~L1_AMLMKT_AMCG~AMC_BROKER_ACCOUNT_ADDR~SEQ_NO~2016-07-13~2~ETL_FILEID,ETL_BATCHID,EAP_AS_OF_DT,ID,SEQ_NO~DUP CHK</v>
      </c>
    </row>
    <row r="24" spans="1:22" x14ac:dyDescent="0.2">
      <c r="A24" s="8" t="s">
        <v>29</v>
      </c>
      <c r="B24" s="8" t="s">
        <v>30</v>
      </c>
      <c r="C24" s="8" t="s">
        <v>418</v>
      </c>
      <c r="D24" s="8" t="str">
        <f t="shared" si="1"/>
        <v>AMC_FIRM_ACCOUNT.EAP_AS_OF_DT</v>
      </c>
      <c r="E24" s="8" t="s">
        <v>65</v>
      </c>
      <c r="F24" s="8" t="s">
        <v>36</v>
      </c>
      <c r="G24" s="9" t="s">
        <v>34</v>
      </c>
      <c r="H24" s="9" t="s">
        <v>35</v>
      </c>
      <c r="I24" s="10" t="s">
        <v>36</v>
      </c>
      <c r="J24" s="8" t="s">
        <v>37</v>
      </c>
      <c r="K24" s="8"/>
      <c r="L24" s="8"/>
      <c r="M24" s="8"/>
      <c r="N24" s="8"/>
      <c r="O24" s="4"/>
      <c r="P24" s="4" t="str">
        <f t="shared" si="5"/>
        <v>ETL_FILEID,ETL_BATCHID,EAP_AS_OF_DT,IMSNUMBER</v>
      </c>
      <c r="Q24" s="4" t="s">
        <v>1</v>
      </c>
      <c r="R24" s="5" t="s">
        <v>169</v>
      </c>
      <c r="S24" s="5" t="s">
        <v>120</v>
      </c>
      <c r="T24" s="4" t="str">
        <f t="shared" si="2"/>
        <v>select 'DQ_DUP_AMC_FIRM_ACCOUNT_1','AMC_FIRM_ACCOUNT.ETL_FILEID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 count(*)  errcol   from AMC_FIRM_ACCOUNT where (1=1) GROUP BY  ETL_FILEID,ETL_BATCHID,EAP_AS_OF_DT,IMSNUMBER HAVING COUNT(1) &gt; 1</v>
      </c>
      <c r="U24" s="24" t="str">
        <f t="shared" si="4"/>
        <v>insert into dq_check_master (DQ_APP_NAME,DQ_CHECK_ID,DQ_CHECK_DESC,DQ_SRC_SCHEMA,,DQ_SRC_TBL,DQ_SRC_COL,DQ_THRESHOLD_PER,DQ_DETL_SQL,DQ_CHK_TYPE,dq_chk_created_dt)values('APP_AMLMKTE_L1','DQ_DUP_AMC_FIRM_ACCOUNT_1','AMC_FIRM_ACCOUNT.EAP_AS_OF_DT','L1_AMLMKT_AMCG','AMC_FIRM_ACCOUNT','EAP_AS_OF_DT',2,'select 'DQ_DUP_AMC_FIRM_ACCOUNT_1','AMC_FIRM_ACCOUNT.ETL_FILEID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 count(*)  errcol   from AMC_FIRM_ACCOUNT where (1=1) GROUP BY  ETL_FILEID,ETL_BATCHID,EAP_AS_OF_DT,IMSNUMBER HAVING COUNT(1) &gt; 1','DUP CHK','2016-07-13');</v>
      </c>
      <c r="V24" s="24" t="str">
        <f t="shared" si="3"/>
        <v>APP_AMLMKTE_L1~DQ_DUP_AMC_FIRM_ACCOUNT_1~AMC_FIRM_ACCOUNT.EAP_AS_OF_DT~L1_AMLMKT_AMCG~AMC_FIRM_ACCOUNT~EAP_AS_OF_DT~2016-07-13~2~ETL_FILEID,ETL_BATCHID,EAP_AS_OF_DT,IMSNUMBER~DUP CHK</v>
      </c>
    </row>
    <row r="25" spans="1:22" x14ac:dyDescent="0.2">
      <c r="A25" s="8" t="s">
        <v>29</v>
      </c>
      <c r="B25" s="8" t="s">
        <v>30</v>
      </c>
      <c r="C25" s="8" t="s">
        <v>419</v>
      </c>
      <c r="D25" s="8" t="str">
        <f t="shared" si="1"/>
        <v>AMC_FIRM_ACCOUNT.IMSNUMBER</v>
      </c>
      <c r="E25" s="8" t="s">
        <v>65</v>
      </c>
      <c r="F25" s="8" t="s">
        <v>37</v>
      </c>
      <c r="G25" s="9" t="s">
        <v>34</v>
      </c>
      <c r="H25" s="9" t="s">
        <v>35</v>
      </c>
      <c r="I25" s="10" t="s">
        <v>36</v>
      </c>
      <c r="J25" s="8" t="s">
        <v>37</v>
      </c>
      <c r="K25" s="8"/>
      <c r="L25" s="8"/>
      <c r="M25" s="8"/>
      <c r="N25" s="8"/>
      <c r="O25" s="4"/>
      <c r="P25" s="4" t="str">
        <f t="shared" si="5"/>
        <v>ETL_FILEID,ETL_BATCHID,EAP_AS_OF_DT,IMSNUMBER</v>
      </c>
      <c r="Q25" s="4" t="s">
        <v>1</v>
      </c>
      <c r="R25" s="5" t="s">
        <v>169</v>
      </c>
      <c r="S25" s="5" t="s">
        <v>120</v>
      </c>
      <c r="T25" s="4" t="str">
        <f t="shared" si="2"/>
        <v>select 'DQ_DUP_AMC_FIRM_ACCOUNT_2','AMC_FIRM_ACCOUNT.ETL_FILEID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 count(*)  errcol   from AMC_FIRM_ACCOUNT where (1=1) GROUP BY  ETL_FILEID,ETL_BATCHID,EAP_AS_OF_DT,IMSNUMBER HAVING COUNT(1) &gt; 1</v>
      </c>
      <c r="U25" s="24" t="str">
        <f t="shared" si="4"/>
        <v>insert into dq_check_master (DQ_APP_NAME,DQ_CHECK_ID,DQ_CHECK_DESC,DQ_SRC_SCHEMA,,DQ_SRC_TBL,DQ_SRC_COL,DQ_THRESHOLD_PER,DQ_DETL_SQL,DQ_CHK_TYPE,dq_chk_created_dt)values('APP_AMLMKTE_L1','DQ_DUP_AMC_FIRM_ACCOUNT_2','AMC_FIRM_ACCOUNT.IMSNUMBER','L1_AMLMKT_AMCG','AMC_FIRM_ACCOUNT','IMSNUMBER',2,'select 'DQ_DUP_AMC_FIRM_ACCOUNT_2','AMC_FIRM_ACCOUNT.ETL_FILEID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 count(*)  errcol   from AMC_FIRM_ACCOUNT where (1=1) GROUP BY  ETL_FILEID,ETL_BATCHID,EAP_AS_OF_DT,IMSNUMBER HAVING COUNT(1) &gt; 1','DUP CHK','2016-07-13');</v>
      </c>
      <c r="V25" s="24" t="str">
        <f t="shared" si="3"/>
        <v>APP_AMLMKTE_L1~DQ_DUP_AMC_FIRM_ACCOUNT_2~AMC_FIRM_ACCOUNT.IMSNUMBER~L1_AMLMKT_AMCG~AMC_FIRM_ACCOUNT~IMSNUMBER~2016-07-13~2~ETL_FILEID,ETL_BATCHID,EAP_AS_OF_DT,IMSNUMBER~DUP CHK</v>
      </c>
    </row>
    <row r="26" spans="1:22" x14ac:dyDescent="0.2">
      <c r="A26" s="8" t="s">
        <v>29</v>
      </c>
      <c r="B26" s="8" t="s">
        <v>30</v>
      </c>
      <c r="C26" s="8" t="s">
        <v>420</v>
      </c>
      <c r="D26" s="8" t="str">
        <f t="shared" si="1"/>
        <v>AMC_CUSTOMER_XREF.EAP_AS_OF_DT</v>
      </c>
      <c r="E26" s="8" t="s">
        <v>163</v>
      </c>
      <c r="F26" s="8" t="s">
        <v>36</v>
      </c>
      <c r="G26" s="9" t="s">
        <v>34</v>
      </c>
      <c r="H26" s="9" t="s">
        <v>35</v>
      </c>
      <c r="I26" s="10" t="s">
        <v>36</v>
      </c>
      <c r="J26" s="8" t="s">
        <v>144</v>
      </c>
      <c r="K26" s="8" t="s">
        <v>164</v>
      </c>
      <c r="L26" s="8"/>
      <c r="M26" s="8"/>
      <c r="N26" s="8"/>
      <c r="O26" s="4"/>
      <c r="P26" s="4" t="str">
        <f t="shared" si="5"/>
        <v>ETL_FILEID,ETL_BATCHID,EAP_AS_OF_DT,ID,XREF_TYPE</v>
      </c>
      <c r="Q26" s="4" t="s">
        <v>1</v>
      </c>
      <c r="R26" s="5" t="s">
        <v>169</v>
      </c>
      <c r="S26" s="5" t="s">
        <v>120</v>
      </c>
      <c r="T26" s="4" t="str">
        <f t="shared" si="2"/>
        <v>select 'DQ_DUP_AMC_CUSTOMER_XREF_1','AMC_CUSTOMER_XREF.ETL_FILEID ,AMC_CUSTOMER_XREF.ETL_BATCHID ,AMC_CUSTOMER_XREF.EAP_AS_OF_DT ,AMC_CUSTOMER_XREF.ID ,AMC_CUSTOMER_XREF.XREF_TYPE' pknames ,AMC_CUSTOMER_XREF.ETL_FILEID pk1,AMC_CUSTOMER_XREF.ETL_BATCHID PK2,AMC_CUSTOMER_XREF.EAP_AS_OF_DT pk3,AMC_CUSTOMER_XREF.ID pk4,AMC_CUSTOMER_XREF.XREF_TYPE pk5,'-' pk6,'-' pk7,'-' pk8, count(*)  errcol   from AMC_CUSTOMER_XREF where (1=1) GROUP BY  ETL_FILEID,ETL_BATCHID,EAP_AS_OF_DT,ID,XREF_TYPE HAVING COUNT(1) &gt; 1</v>
      </c>
      <c r="U26" s="24" t="str">
        <f t="shared" si="4"/>
        <v>insert into dq_check_master (DQ_APP_NAME,DQ_CHECK_ID,DQ_CHECK_DESC,DQ_SRC_SCHEMA,,DQ_SRC_TBL,DQ_SRC_COL,DQ_THRESHOLD_PER,DQ_DETL_SQL,DQ_CHK_TYPE,dq_chk_created_dt)values('APP_AMLMKTE_L1','DQ_DUP_AMC_CUSTOMER_XREF_1','AMC_CUSTOMER_XREF.EAP_AS_OF_DT','L1_AMLMKT_AMCG','AMC_CUSTOMER_XREF','EAP_AS_OF_DT',2,'select 'DQ_DUP_AMC_CUSTOMER_XREF_1','AMC_CUSTOMER_XREF.ETL_FILEID ,AMC_CUSTOMER_XREF.ETL_BATCHID ,AMC_CUSTOMER_XREF.EAP_AS_OF_DT ,AMC_CUSTOMER_XREF.ID ,AMC_CUSTOMER_XREF.XREF_TYPE' pknames ,AMC_CUSTOMER_XREF.ETL_FILEID pk1,AMC_CUSTOMER_XREF.ETL_BATCHID PK2,AMC_CUSTOMER_XREF.EAP_AS_OF_DT pk3,AMC_CUSTOMER_XREF.ID pk4,AMC_CUSTOMER_XREF.XREF_TYPE pk5,'-' pk6,'-' pk7,'-' pk8, count(*)  errcol   from AMC_CUSTOMER_XREF where (1=1) GROUP BY  ETL_FILEID,ETL_BATCHID,EAP_AS_OF_DT,ID,XREF_TYPE HAVING COUNT(1) &gt; 1','DUP CHK','2016-07-13');</v>
      </c>
      <c r="V26" s="24" t="str">
        <f t="shared" si="3"/>
        <v>APP_AMLMKTE_L1~DQ_DUP_AMC_CUSTOMER_XREF_1~AMC_CUSTOMER_XREF.EAP_AS_OF_DT~L1_AMLMKT_AMCG~AMC_CUSTOMER_XREF~EAP_AS_OF_DT~2016-07-13~2~ETL_FILEID,ETL_BATCHID,EAP_AS_OF_DT,ID,XREF_TYPE~DUP CHK</v>
      </c>
    </row>
    <row r="27" spans="1:22" x14ac:dyDescent="0.2">
      <c r="A27" s="8" t="s">
        <v>29</v>
      </c>
      <c r="B27" s="8" t="s">
        <v>30</v>
      </c>
      <c r="C27" s="8" t="s">
        <v>421</v>
      </c>
      <c r="D27" s="8" t="str">
        <f t="shared" si="1"/>
        <v>AMC_CUSTOMER_XREF.ID</v>
      </c>
      <c r="E27" s="8" t="s">
        <v>163</v>
      </c>
      <c r="F27" s="8" t="s">
        <v>144</v>
      </c>
      <c r="G27" s="9" t="s">
        <v>34</v>
      </c>
      <c r="H27" s="9" t="s">
        <v>35</v>
      </c>
      <c r="I27" s="10" t="s">
        <v>36</v>
      </c>
      <c r="J27" s="8" t="s">
        <v>144</v>
      </c>
      <c r="K27" s="8" t="s">
        <v>164</v>
      </c>
      <c r="L27" s="8"/>
      <c r="M27" s="8"/>
      <c r="N27" s="8"/>
      <c r="O27" s="4"/>
      <c r="P27" s="4" t="str">
        <f t="shared" si="5"/>
        <v>ETL_FILEID,ETL_BATCHID,EAP_AS_OF_DT,ID,XREF_TYPE</v>
      </c>
      <c r="Q27" s="4" t="s">
        <v>1</v>
      </c>
      <c r="R27" s="5" t="s">
        <v>169</v>
      </c>
      <c r="S27" s="5" t="s">
        <v>120</v>
      </c>
      <c r="T27" s="4" t="str">
        <f t="shared" si="2"/>
        <v>select 'DQ_DUP_AMC_CUSTOMER_XREF_2','AMC_CUSTOMER_XREF.ETL_FILEID ,AMC_CUSTOMER_XREF.ETL_BATCHID ,AMC_CUSTOMER_XREF.EAP_AS_OF_DT ,AMC_CUSTOMER_XREF.ID ,AMC_CUSTOMER_XREF.XREF_TYPE' pknames ,AMC_CUSTOMER_XREF.ETL_FILEID pk1,AMC_CUSTOMER_XREF.ETL_BATCHID PK2,AMC_CUSTOMER_XREF.EAP_AS_OF_DT pk3,AMC_CUSTOMER_XREF.ID pk4,AMC_CUSTOMER_XREF.XREF_TYPE pk5,'-' pk6,'-' pk7,'-' pk8, count(*)  errcol   from AMC_CUSTOMER_XREF where (1=1) GROUP BY  ETL_FILEID,ETL_BATCHID,EAP_AS_OF_DT,ID,XREF_TYPE HAVING COUNT(1) &gt; 1</v>
      </c>
      <c r="U27" s="24" t="str">
        <f t="shared" si="4"/>
        <v>insert into dq_check_master (DQ_APP_NAME,DQ_CHECK_ID,DQ_CHECK_DESC,DQ_SRC_SCHEMA,,DQ_SRC_TBL,DQ_SRC_COL,DQ_THRESHOLD_PER,DQ_DETL_SQL,DQ_CHK_TYPE,dq_chk_created_dt)values('APP_AMLMKTE_L1','DQ_DUP_AMC_CUSTOMER_XREF_2','AMC_CUSTOMER_XREF.ID','L1_AMLMKT_AMCG','AMC_CUSTOMER_XREF','ID',2,'select 'DQ_DUP_AMC_CUSTOMER_XREF_2','AMC_CUSTOMER_XREF.ETL_FILEID ,AMC_CUSTOMER_XREF.ETL_BATCHID ,AMC_CUSTOMER_XREF.EAP_AS_OF_DT ,AMC_CUSTOMER_XREF.ID ,AMC_CUSTOMER_XREF.XREF_TYPE' pknames ,AMC_CUSTOMER_XREF.ETL_FILEID pk1,AMC_CUSTOMER_XREF.ETL_BATCHID PK2,AMC_CUSTOMER_XREF.EAP_AS_OF_DT pk3,AMC_CUSTOMER_XREF.ID pk4,AMC_CUSTOMER_XREF.XREF_TYPE pk5,'-' pk6,'-' pk7,'-' pk8, count(*)  errcol   from AMC_CUSTOMER_XREF where (1=1) GROUP BY  ETL_FILEID,ETL_BATCHID,EAP_AS_OF_DT,ID,XREF_TYPE HAVING COUNT(1) &gt; 1','DUP CHK','2016-07-13');</v>
      </c>
      <c r="V27" s="24" t="str">
        <f t="shared" si="3"/>
        <v>APP_AMLMKTE_L1~DQ_DUP_AMC_CUSTOMER_XREF_2~AMC_CUSTOMER_XREF.ID~L1_AMLMKT_AMCG~AMC_CUSTOMER_XREF~ID~2016-07-13~2~ETL_FILEID,ETL_BATCHID,EAP_AS_OF_DT,ID,XREF_TYPE~DUP CHK</v>
      </c>
    </row>
    <row r="28" spans="1:22" x14ac:dyDescent="0.2">
      <c r="A28" s="8" t="s">
        <v>29</v>
      </c>
      <c r="B28" s="8" t="s">
        <v>30</v>
      </c>
      <c r="C28" s="8" t="s">
        <v>422</v>
      </c>
      <c r="D28" s="8" t="str">
        <f t="shared" si="1"/>
        <v>AMC_CUSTOMER_XREF.XREF_TYPE</v>
      </c>
      <c r="E28" s="8" t="s">
        <v>163</v>
      </c>
      <c r="F28" s="8" t="s">
        <v>164</v>
      </c>
      <c r="G28" s="9" t="s">
        <v>34</v>
      </c>
      <c r="H28" s="9" t="s">
        <v>35</v>
      </c>
      <c r="I28" s="10" t="s">
        <v>36</v>
      </c>
      <c r="J28" s="8" t="s">
        <v>144</v>
      </c>
      <c r="K28" s="8" t="s">
        <v>164</v>
      </c>
      <c r="L28" s="8"/>
      <c r="M28" s="8"/>
      <c r="N28" s="8"/>
      <c r="O28" s="4"/>
      <c r="P28" s="4" t="str">
        <f t="shared" si="5"/>
        <v>ETL_FILEID,ETL_BATCHID,EAP_AS_OF_DT,ID,XREF_TYPE</v>
      </c>
      <c r="Q28" s="4" t="s">
        <v>1</v>
      </c>
      <c r="R28" s="5" t="s">
        <v>169</v>
      </c>
      <c r="S28" s="5" t="s">
        <v>120</v>
      </c>
      <c r="T28" s="4" t="str">
        <f t="shared" si="2"/>
        <v>select 'DQ_DUP_AMC_CUSTOMER_XREF_3','AMC_CUSTOMER_XREF.ETL_FILEID ,AMC_CUSTOMER_XREF.ETL_BATCHID ,AMC_CUSTOMER_XREF.EAP_AS_OF_DT ,AMC_CUSTOMER_XREF.ID ,AMC_CUSTOMER_XREF.XREF_TYPE' pknames ,AMC_CUSTOMER_XREF.ETL_FILEID pk1,AMC_CUSTOMER_XREF.ETL_BATCHID PK2,AMC_CUSTOMER_XREF.EAP_AS_OF_DT pk3,AMC_CUSTOMER_XREF.ID pk4,AMC_CUSTOMER_XREF.XREF_TYPE pk5,'-' pk6,'-' pk7,'-' pk8, count(*)  errcol   from AMC_CUSTOMER_XREF where (1=1) GROUP BY  ETL_FILEID,ETL_BATCHID,EAP_AS_OF_DT,ID,XREF_TYPE HAVING COUNT(1) &gt; 1</v>
      </c>
      <c r="U28" s="24" t="str">
        <f t="shared" si="4"/>
        <v>insert into dq_check_master (DQ_APP_NAME,DQ_CHECK_ID,DQ_CHECK_DESC,DQ_SRC_SCHEMA,,DQ_SRC_TBL,DQ_SRC_COL,DQ_THRESHOLD_PER,DQ_DETL_SQL,DQ_CHK_TYPE,dq_chk_created_dt)values('APP_AMLMKTE_L1','DQ_DUP_AMC_CUSTOMER_XREF_3','AMC_CUSTOMER_XREF.XREF_TYPE','L1_AMLMKT_AMCG','AMC_CUSTOMER_XREF','XREF_TYPE',2,'select 'DQ_DUP_AMC_CUSTOMER_XREF_3','AMC_CUSTOMER_XREF.ETL_FILEID ,AMC_CUSTOMER_XREF.ETL_BATCHID ,AMC_CUSTOMER_XREF.EAP_AS_OF_DT ,AMC_CUSTOMER_XREF.ID ,AMC_CUSTOMER_XREF.XREF_TYPE' pknames ,AMC_CUSTOMER_XREF.ETL_FILEID pk1,AMC_CUSTOMER_XREF.ETL_BATCHID PK2,AMC_CUSTOMER_XREF.EAP_AS_OF_DT pk3,AMC_CUSTOMER_XREF.ID pk4,AMC_CUSTOMER_XREF.XREF_TYPE pk5,'-' pk6,'-' pk7,'-' pk8, count(*)  errcol   from AMC_CUSTOMER_XREF where (1=1) GROUP BY  ETL_FILEID,ETL_BATCHID,EAP_AS_OF_DT,ID,XREF_TYPE HAVING COUNT(1) &gt; 1','DUP CHK','2016-07-13');</v>
      </c>
      <c r="V28" s="24" t="str">
        <f t="shared" si="3"/>
        <v>APP_AMLMKTE_L1~DQ_DUP_AMC_CUSTOMER_XREF_3~AMC_CUSTOMER_XREF.XREF_TYPE~L1_AMLMKT_AMCG~AMC_CUSTOMER_XREF~XREF_TYPE~2016-07-13~2~ETL_FILEID,ETL_BATCHID,EAP_AS_OF_DT,ID,XREF_TYPE~DUP CHK</v>
      </c>
    </row>
    <row r="29" spans="1:22" s="116" customFormat="1" x14ac:dyDescent="0.2">
      <c r="A29" s="102" t="s">
        <v>29</v>
      </c>
      <c r="B29" s="120" t="s">
        <v>96</v>
      </c>
      <c r="C29" s="120" t="s">
        <v>516</v>
      </c>
      <c r="D29" s="117" t="str">
        <f t="shared" si="1"/>
        <v>TRADE_EXECUTION.part_key</v>
      </c>
      <c r="E29" s="120" t="s">
        <v>170</v>
      </c>
      <c r="F29" s="106" t="s">
        <v>171</v>
      </c>
      <c r="G29" s="106" t="s">
        <v>171</v>
      </c>
      <c r="H29" s="105" t="s">
        <v>35</v>
      </c>
      <c r="I29" s="106"/>
      <c r="J29" s="123"/>
      <c r="K29" s="123"/>
      <c r="L29" s="123"/>
      <c r="M29" s="123"/>
      <c r="N29" s="121"/>
      <c r="O29" s="122"/>
      <c r="P29" s="122" t="str">
        <f t="shared" si="5"/>
        <v>part_key,ETL_BATCHID</v>
      </c>
      <c r="Q29" s="122" t="s">
        <v>1</v>
      </c>
      <c r="R29" s="115" t="s">
        <v>169</v>
      </c>
      <c r="S29" s="115" t="s">
        <v>120</v>
      </c>
      <c r="T29" s="122" t="str">
        <f t="shared" si="2"/>
        <v>select 'DQ_DUP_TRADE_EXECUTION_2','TRADE_EXECUTION.part_key ,TRADE_EXECUTION.ETL_BATCHID' pknames ,TRADE_EXECUTION.part_key pk1,TRADE_EXECUTION.ETL_BATCHID PK2,'-' pk3,'-' pk4,'-' pk5,'-' pk6,'-' pk7,'-' pk8, count(*)  errcol   from TRADE_EXECUTION where (1=1) GROUP BY  part_key,ETL_BATCHID HAVING COUNT(1) &gt; 1</v>
      </c>
      <c r="U29" s="24" t="str">
        <f t="shared" si="4"/>
        <v>insert into dq_check_master (DQ_APP_NAME,DQ_CHECK_ID,DQ_CHECK_DESC,DQ_SRC_SCHEMA,,DQ_SRC_TBL,DQ_SRC_COL,DQ_THRESHOLD_PER,DQ_DETL_SQL,DQ_CHK_TYPE,dq_chk_created_dt)values('APP_AMLMKTE_L1','DQ_DUP_TRADE_EXECUTION_2','TRADE_EXECUTION.part_key','L1_AMLMKT_MDWE','TRADE_EXECUTION','part_key',2,'select 'DQ_DUP_TRADE_EXECUTION_2','TRADE_EXECUTION.part_key ,TRADE_EXECUTION.ETL_BATCHID' pknames ,TRADE_EXECUTION.part_key pk1,TRADE_EXECUTION.ETL_BATCHID PK2,'-' pk3,'-' pk4,'-' pk5,'-' pk6,'-' pk7,'-' pk8, count(*)  errcol   from TRADE_EXECUTION where (1=1) GROUP BY  part_key,ETL_BATCHID HAVING COUNT(1) &gt; 1','DUP CHK','2016-07-13');</v>
      </c>
      <c r="V29" s="24" t="str">
        <f t="shared" si="3"/>
        <v>APP_AMLMKTE_L1~DQ_DUP_TRADE_EXECUTION_2~TRADE_EXECUTION.part_key~L1_AMLMKT_MDWE~TRADE_EXECUTION~part_key~2016-07-13~2~part_key,ETL_BATCHID~DUP CHK</v>
      </c>
    </row>
    <row r="30" spans="1:22" x14ac:dyDescent="0.2">
      <c r="A30" s="8" t="s">
        <v>29</v>
      </c>
      <c r="B30" s="37" t="s">
        <v>96</v>
      </c>
      <c r="C30" s="6" t="s">
        <v>423</v>
      </c>
      <c r="D30" s="15" t="str">
        <f t="shared" si="1"/>
        <v>JOURNAL.BO_TRXN_INTRL_ID</v>
      </c>
      <c r="E30" s="6" t="s">
        <v>188</v>
      </c>
      <c r="F30" s="29" t="s">
        <v>189</v>
      </c>
      <c r="G30" s="36" t="s">
        <v>34</v>
      </c>
      <c r="H30" s="9" t="s">
        <v>35</v>
      </c>
      <c r="I30" s="38" t="s">
        <v>520</v>
      </c>
      <c r="J30" s="29" t="s">
        <v>189</v>
      </c>
      <c r="K30" s="39"/>
      <c r="L30" s="39"/>
      <c r="M30" s="39"/>
      <c r="N30" s="24"/>
      <c r="O30" s="4"/>
      <c r="P30" s="4" t="str">
        <f t="shared" si="5"/>
        <v>ETL_FILEID,ETL_BATCHID,PART_KEY,BO_TRXN_INTRL_ID</v>
      </c>
      <c r="Q30" s="4" t="s">
        <v>1</v>
      </c>
      <c r="R30" s="5" t="s">
        <v>169</v>
      </c>
      <c r="S30" s="5" t="s">
        <v>120</v>
      </c>
      <c r="T30" s="4" t="str">
        <f t="shared" si="2"/>
        <v>select 'DQ_DUP_MDW_JRL_1','JOURNAL.ETL_FILEID ,JOURNAL.ETL_BATCHID ,JOURNAL.PART_KEY ,JOURNAL.BO_TRXN_INTRL_ID' pknames ,JOURNAL.ETL_FILEID pk1,JOURNAL.ETL_BATCHID PK2,JOURNAL.PART_KEY pk3,JOURNAL.BO_TRXN_INTRL_ID pk4,'-' pk5,'-' pk6,'-' pk7,'-' pk8, count(*)  errcol   from JOURNAL where (1=1) GROUP BY  ETL_FILEID,ETL_BATCHID,PART_KEY,BO_TRXN_INTRL_ID HAVING COUNT(1) &gt; 1</v>
      </c>
      <c r="U30" s="24" t="str">
        <f t="shared" si="4"/>
        <v>insert into dq_check_master (DQ_APP_NAME,DQ_CHECK_ID,DQ_CHECK_DESC,DQ_SRC_SCHEMA,,DQ_SRC_TBL,DQ_SRC_COL,DQ_THRESHOLD_PER,DQ_DETL_SQL,DQ_CHK_TYPE,dq_chk_created_dt)values('APP_AMLMKTE_L1','DQ_DUP_MDW_JRL_1','JOURNAL.BO_TRXN_INTRL_ID','L1_AMLMKT_MDWE','JOURNAL','BO_TRXN_INTRL_ID',2,'select 'DQ_DUP_MDW_JRL_1','JOURNAL.ETL_FILEID ,JOURNAL.ETL_BATCHID ,JOURNAL.PART_KEY ,JOURNAL.BO_TRXN_INTRL_ID' pknames ,JOURNAL.ETL_FILEID pk1,JOURNAL.ETL_BATCHID PK2,JOURNAL.PART_KEY pk3,JOURNAL.BO_TRXN_INTRL_ID pk4,'-' pk5,'-' pk6,'-' pk7,'-' pk8, count(*)  errcol   from JOURNAL where (1=1) GROUP BY  ETL_FILEID,ETL_BATCHID,PART_KEY,BO_TRXN_INTRL_ID HAVING COUNT(1) &gt; 1','DUP CHK','2016-07-13');</v>
      </c>
      <c r="V30" s="24" t="str">
        <f t="shared" si="3"/>
        <v>APP_AMLMKTE_L1~DQ_DUP_MDW_JRL_1~JOURNAL.BO_TRXN_INTRL_ID~L1_AMLMKT_MDWE~JOURNAL~BO_TRXN_INTRL_ID~2016-07-13~2~ETL_FILEID,ETL_BATCHID,PART_KEY,BO_TRXN_INTRL_ID~DUP CHK</v>
      </c>
    </row>
    <row r="31" spans="1:22" x14ac:dyDescent="0.2">
      <c r="A31" s="8" t="s">
        <v>29</v>
      </c>
      <c r="B31" s="37" t="s">
        <v>96</v>
      </c>
      <c r="C31" s="6" t="s">
        <v>424</v>
      </c>
      <c r="D31" s="15" t="str">
        <f t="shared" si="1"/>
        <v>JOURNAL.PART_KEY</v>
      </c>
      <c r="E31" s="6" t="s">
        <v>188</v>
      </c>
      <c r="F31" s="38" t="s">
        <v>520</v>
      </c>
      <c r="G31" s="38" t="s">
        <v>520</v>
      </c>
      <c r="H31" s="29" t="s">
        <v>189</v>
      </c>
      <c r="I31" s="39"/>
      <c r="J31" s="39"/>
      <c r="K31" s="39"/>
      <c r="L31" s="39"/>
      <c r="M31" s="39"/>
      <c r="N31" s="24"/>
      <c r="O31" s="4"/>
      <c r="P31" s="4" t="str">
        <f t="shared" si="5"/>
        <v>PART_KEY,BO_TRXN_INTRL_ID</v>
      </c>
      <c r="Q31" s="4" t="s">
        <v>1</v>
      </c>
      <c r="R31" s="5" t="s">
        <v>169</v>
      </c>
      <c r="S31" s="5" t="s">
        <v>120</v>
      </c>
      <c r="T31" s="4" t="str">
        <f t="shared" si="2"/>
        <v>select 'DQ_DUP_MDW_JRL_2','JOURNAL.PART_KEY ,JOURNAL.BO_TRXN_INTRL_ID' pknames ,JOURNAL.PART_KEY pk1,JOURNAL.BO_TRXN_INTRL_ID PK2,'-' pk3,'-' pk4,'-' pk5,'-' pk6,'-' pk7,'-' pk8, count(*)  errcol   from JOURNAL where (1=1) GROUP BY  PART_KEY,BO_TRXN_INTRL_ID HAVING COUNT(1) &gt; 1</v>
      </c>
      <c r="U31" s="24" t="str">
        <f t="shared" si="4"/>
        <v>insert into dq_check_master (DQ_APP_NAME,DQ_CHECK_ID,DQ_CHECK_DESC,DQ_SRC_SCHEMA,,DQ_SRC_TBL,DQ_SRC_COL,DQ_THRESHOLD_PER,DQ_DETL_SQL,DQ_CHK_TYPE,dq_chk_created_dt)values('APP_AMLMKTE_L1','DQ_DUP_MDW_JRL_2','JOURNAL.PART_KEY','L1_AMLMKT_MDWE','JOURNAL','PART_KEY',2,'select 'DQ_DUP_MDW_JRL_2','JOURNAL.PART_KEY ,JOURNAL.BO_TRXN_INTRL_ID' pknames ,JOURNAL.PART_KEY pk1,JOURNAL.BO_TRXN_INTRL_ID PK2,'-' pk3,'-' pk4,'-' pk5,'-' pk6,'-' pk7,'-' pk8, count(*)  errcol   from JOURNAL where (1=1) GROUP BY  PART_KEY,BO_TRXN_INTRL_ID HAVING COUNT(1) &gt; 1','DUP CHK','2016-07-13');</v>
      </c>
      <c r="V31" s="24" t="str">
        <f t="shared" si="3"/>
        <v>APP_AMLMKTE_L1~DQ_DUP_MDW_JRL_2~JOURNAL.PART_KEY~L1_AMLMKT_MDWE~JOURNAL~PART_KEY~2016-07-13~2~PART_KEY,BO_TRXN_INTRL_ID~DUP CHK</v>
      </c>
    </row>
    <row r="32" spans="1:22" x14ac:dyDescent="0.2">
      <c r="A32" s="8" t="s">
        <v>29</v>
      </c>
      <c r="B32" s="37" t="s">
        <v>96</v>
      </c>
      <c r="C32" s="6" t="s">
        <v>425</v>
      </c>
      <c r="D32" s="15" t="str">
        <f t="shared" si="1"/>
        <v>FRONT_OFFICE_TRXN.TRXN_INTRL_ID</v>
      </c>
      <c r="E32" s="6" t="s">
        <v>519</v>
      </c>
      <c r="F32" s="29" t="s">
        <v>227</v>
      </c>
      <c r="G32" s="36" t="s">
        <v>34</v>
      </c>
      <c r="H32" s="9" t="s">
        <v>35</v>
      </c>
      <c r="I32" s="38" t="s">
        <v>520</v>
      </c>
      <c r="J32" s="29" t="s">
        <v>227</v>
      </c>
      <c r="K32" s="39"/>
      <c r="L32" s="39"/>
      <c r="M32" s="39"/>
      <c r="N32" s="24"/>
      <c r="O32" s="4"/>
      <c r="P32" s="4" t="str">
        <f t="shared" si="5"/>
        <v>ETL_FILEID,ETL_BATCHID,PART_KEY,TRXN_INTRL_ID</v>
      </c>
      <c r="Q32" s="4" t="s">
        <v>1</v>
      </c>
      <c r="R32" s="5" t="s">
        <v>169</v>
      </c>
      <c r="S32" s="5" t="s">
        <v>120</v>
      </c>
      <c r="T32" s="4" t="str">
        <f t="shared" si="2"/>
        <v>select 'DQ_DUP_MDW_FOT_1','FRONT_OFFICE_TRXN.ETL_FILEID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 count(*)  errcol   from FRONT_OFFICE_TRXN where (1=1) GROUP BY  ETL_FILEID,ETL_BATCHID,PART_KEY,TRXN_INTRL_ID HAVING COUNT(1) &gt; 1</v>
      </c>
      <c r="U32" s="24" t="str">
        <f t="shared" si="4"/>
        <v>insert into dq_check_master (DQ_APP_NAME,DQ_CHECK_ID,DQ_CHECK_DESC,DQ_SRC_SCHEMA,,DQ_SRC_TBL,DQ_SRC_COL,DQ_THRESHOLD_PER,DQ_DETL_SQL,DQ_CHK_TYPE,dq_chk_created_dt)values('APP_AMLMKTE_L1','DQ_DUP_MDW_FOT_1','FRONT_OFFICE_TRXN.TRXN_INTRL_ID','L1_AMLMKT_MDWE','FRONT_OFFICE_TRXN','TRXN_INTRL_ID',2,'select 'DQ_DUP_MDW_FOT_1','FRONT_OFFICE_TRXN.ETL_FILEID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 count(*)  errcol   from FRONT_OFFICE_TRXN where (1=1) GROUP BY  ETL_FILEID,ETL_BATCHID,PART_KEY,TRXN_INTRL_ID HAVING COUNT(1) &gt; 1','DUP CHK','2016-07-13');</v>
      </c>
      <c r="V32" s="24" t="str">
        <f t="shared" si="3"/>
        <v>APP_AMLMKTE_L1~DQ_DUP_MDW_FOT_1~FRONT_OFFICE_TRXN.TRXN_INTRL_ID~L1_AMLMKT_MDWE~FRONT_OFFICE_TRXN~TRXN_INTRL_ID~2016-07-13~2~ETL_FILEID,ETL_BATCHID,PART_KEY,TRXN_INTRL_ID~DUP CHK</v>
      </c>
    </row>
    <row r="33" spans="1:22" x14ac:dyDescent="0.2">
      <c r="A33" s="8" t="s">
        <v>29</v>
      </c>
      <c r="B33" s="37" t="s">
        <v>96</v>
      </c>
      <c r="C33" s="6" t="s">
        <v>426</v>
      </c>
      <c r="D33" s="15" t="str">
        <f t="shared" si="1"/>
        <v>FRONT_OFFICE_TRXN.PART_KEY</v>
      </c>
      <c r="E33" s="6" t="s">
        <v>519</v>
      </c>
      <c r="F33" s="29" t="s">
        <v>520</v>
      </c>
      <c r="G33" s="29" t="s">
        <v>520</v>
      </c>
      <c r="H33" s="29" t="s">
        <v>227</v>
      </c>
      <c r="I33" s="39"/>
      <c r="J33" s="39"/>
      <c r="K33" s="39"/>
      <c r="L33" s="39"/>
      <c r="M33" s="39"/>
      <c r="N33" s="24"/>
      <c r="O33" s="4"/>
      <c r="P33" s="4" t="str">
        <f t="shared" si="5"/>
        <v>PART_KEY,TRXN_INTRL_ID</v>
      </c>
      <c r="Q33" s="4" t="s">
        <v>1</v>
      </c>
      <c r="R33" s="5" t="s">
        <v>169</v>
      </c>
      <c r="S33" s="5" t="s">
        <v>120</v>
      </c>
      <c r="T33" s="4" t="str">
        <f t="shared" si="2"/>
        <v>select 'DQ_DUP_MDW_FOT_2','FRONT_OFFICE_TRXN.PART_KEY ,FRONT_OFFICE_TRXN.TRXN_INTRL_ID' pknames ,FRONT_OFFICE_TRXN.PART_KEY pk1,FRONT_OFFICE_TRXN.TRXN_INTRL_ID PK2,'-' pk3,'-' pk4,'-' pk5,'-' pk6,'-' pk7,'-' pk8, count(*)  errcol   from FRONT_OFFICE_TRXN where (1=1) GROUP BY  PART_KEY,TRXN_INTRL_ID HAVING COUNT(1) &gt; 1</v>
      </c>
      <c r="U33" s="24" t="str">
        <f t="shared" si="4"/>
        <v>insert into dq_check_master (DQ_APP_NAME,DQ_CHECK_ID,DQ_CHECK_DESC,DQ_SRC_SCHEMA,,DQ_SRC_TBL,DQ_SRC_COL,DQ_THRESHOLD_PER,DQ_DETL_SQL,DQ_CHK_TYPE,dq_chk_created_dt)values('APP_AMLMKTE_L1','DQ_DUP_MDW_FOT_2','FRONT_OFFICE_TRXN.PART_KEY','L1_AMLMKT_MDWE','FRONT_OFFICE_TRXN','PART_KEY',2,'select 'DQ_DUP_MDW_FOT_2','FRONT_OFFICE_TRXN.PART_KEY ,FRONT_OFFICE_TRXN.TRXN_INTRL_ID' pknames ,FRONT_OFFICE_TRXN.PART_KEY pk1,FRONT_OFFICE_TRXN.TRXN_INTRL_ID PK2,'-' pk3,'-' pk4,'-' pk5,'-' pk6,'-' pk7,'-' pk8, count(*)  errcol   from FRONT_OFFICE_TRXN where (1=1) GROUP BY  PART_KEY,TRXN_INTRL_ID HAVING COUNT(1) &gt; 1','DUP CHK','2016-07-13');</v>
      </c>
      <c r="V33" s="24" t="str">
        <f t="shared" si="3"/>
        <v>APP_AMLMKTE_L1~DQ_DUP_MDW_FOT_2~FRONT_OFFICE_TRXN.PART_KEY~L1_AMLMKT_MDWE~FRONT_OFFICE_TRXN~PART_KEY~2016-07-13~2~PART_KEY,TRXN_INTRL_ID~DUP CHK</v>
      </c>
    </row>
    <row r="34" spans="1:22" x14ac:dyDescent="0.2">
      <c r="A34" s="8" t="s">
        <v>29</v>
      </c>
      <c r="B34" s="37" t="s">
        <v>96</v>
      </c>
      <c r="C34" s="6" t="s">
        <v>427</v>
      </c>
      <c r="D34" s="15" t="str">
        <f t="shared" si="1"/>
        <v>FRONT_OFFICE_TRXN_PARTY.FO_TRXN_INTRL_ID</v>
      </c>
      <c r="E34" s="6" t="s">
        <v>259</v>
      </c>
      <c r="F34" s="6" t="s">
        <v>260</v>
      </c>
      <c r="G34" s="36" t="s">
        <v>34</v>
      </c>
      <c r="H34" s="9" t="s">
        <v>35</v>
      </c>
      <c r="I34" s="38" t="s">
        <v>520</v>
      </c>
      <c r="J34" s="29" t="s">
        <v>260</v>
      </c>
      <c r="K34" s="39" t="s">
        <v>261</v>
      </c>
      <c r="L34" s="39"/>
      <c r="M34" s="39"/>
      <c r="N34" s="24"/>
      <c r="O34" s="4"/>
      <c r="P34" s="4" t="str">
        <f t="shared" si="5"/>
        <v>ETL_FILEID,ETL_BATCHID,PART_KEY,FO_TRXN_INTRL_ID,FO_TRXN_PARTY_ROLE_CD</v>
      </c>
      <c r="Q34" s="4" t="s">
        <v>1</v>
      </c>
      <c r="R34" s="5" t="s">
        <v>169</v>
      </c>
      <c r="S34" s="5" t="s">
        <v>120</v>
      </c>
      <c r="T34" s="4" t="str">
        <f t="shared" si="2"/>
        <v>select 'DQ_DUP_MDW_FOTP_1','FRONT_OFFICE_TRXN_PARTY.ETL_FILEID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 count(*)  errcol   from FRONT_OFFICE_TRXN_PARTY where (1=1) GROUP BY  ETL_FILEID,ETL_BATCHID,PART_KEY,FO_TRXN_INTRL_ID,FO_TRXN_PARTY_ROLE_CD HAVING COUNT(1) &gt; 1</v>
      </c>
      <c r="U34" s="24" t="str">
        <f t="shared" si="4"/>
        <v>insert into dq_check_master (DQ_APP_NAME,DQ_CHECK_ID,DQ_CHECK_DESC,DQ_SRC_SCHEMA,,DQ_SRC_TBL,DQ_SRC_COL,DQ_THRESHOLD_PER,DQ_DETL_SQL,DQ_CHK_TYPE,dq_chk_created_dt)values('APP_AMLMKTE_L1','DQ_DUP_MDW_FOTP_1','FRONT_OFFICE_TRXN_PARTY.FO_TRXN_INTRL_ID','L1_AMLMKT_MDWE','FRONT_OFFICE_TRXN_PARTY','FO_TRXN_INTRL_ID',2,'select 'DQ_DUP_MDW_FOTP_1','FRONT_OFFICE_TRXN_PARTY.ETL_FILEID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 count(*)  errcol   from FRONT_OFFICE_TRXN_PARTY where (1=1) GROUP BY  ETL_FILEID,ETL_BATCHID,PART_KEY,FO_TRXN_INTRL_ID,FO_TRXN_PARTY_ROLE_CD HAVING COUNT(1) &gt; 1','DUP CHK','2016-07-13');</v>
      </c>
      <c r="V34" s="24" t="str">
        <f t="shared" si="3"/>
        <v>APP_AMLMKTE_L1~DQ_DUP_MDW_FOTP_1~FRONT_OFFICE_TRXN_PARTY.FO_TRXN_INTRL_ID~L1_AMLMKT_MDWE~FRONT_OFFICE_TRXN_PARTY~FO_TRXN_INTRL_ID~2016-07-13~2~ETL_FILEID,ETL_BATCHID,PART_KEY,FO_TRXN_INTRL_ID,FO_TRXN_PARTY_ROLE_CD~DUP CHK</v>
      </c>
    </row>
    <row r="35" spans="1:22" x14ac:dyDescent="0.2">
      <c r="A35" s="8" t="s">
        <v>29</v>
      </c>
      <c r="B35" s="37" t="s">
        <v>96</v>
      </c>
      <c r="C35" s="6" t="s">
        <v>428</v>
      </c>
      <c r="D35" s="15" t="str">
        <f t="shared" si="1"/>
        <v>FRONT_OFFICE_TRXN_PARTY.FO_TRXN_PARTY_ROLE_CD</v>
      </c>
      <c r="E35" s="6" t="s">
        <v>259</v>
      </c>
      <c r="F35" s="6" t="s">
        <v>261</v>
      </c>
      <c r="G35" s="36" t="s">
        <v>34</v>
      </c>
      <c r="H35" s="9" t="s">
        <v>35</v>
      </c>
      <c r="I35" s="38" t="s">
        <v>520</v>
      </c>
      <c r="J35" s="29" t="s">
        <v>260</v>
      </c>
      <c r="K35" s="39" t="s">
        <v>261</v>
      </c>
      <c r="L35" s="39"/>
      <c r="M35" s="39"/>
      <c r="N35" s="21"/>
      <c r="O35" s="21"/>
      <c r="P35" s="4" t="str">
        <f t="shared" si="5"/>
        <v>ETL_FILEID,ETL_BATCHID,PART_KEY,FO_TRXN_INTRL_ID,FO_TRXN_PARTY_ROLE_CD</v>
      </c>
      <c r="Q35" s="4" t="s">
        <v>1</v>
      </c>
      <c r="R35" s="5" t="s">
        <v>169</v>
      </c>
      <c r="S35" s="5" t="s">
        <v>120</v>
      </c>
      <c r="T35" s="4" t="str">
        <f t="shared" si="2"/>
        <v>select 'DQ_DUP_MDW_FOTP_2','FRONT_OFFICE_TRXN_PARTY.ETL_FILEID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 count(*)  errcol   from FRONT_OFFICE_TRXN_PARTY where (1=1) GROUP BY  ETL_FILEID,ETL_BATCHID,PART_KEY,FO_TRXN_INTRL_ID,FO_TRXN_PARTY_ROLE_CD HAVING COUNT(1) &gt; 1</v>
      </c>
      <c r="U35" s="24" t="str">
        <f>"insert into dq_check_master (DQ_APP_NAME,DQ_CHECK_ID,DQ_CHECK_DESC,DQ_SRC_SCHEMA,,DQ_SRC_TBL,DQ_SRC_COL,DQ_THRESHOLD_PER,"&amp;"DQ_DETL_SQL,DQ_CHK_TYPE,dq_chk_created_dt)values("&amp;"'"&amp;A35&amp;"',"&amp;"'"&amp;C35&amp;"','"&amp;D35&amp;"','"&amp;B35&amp;"','"&amp;E35&amp;"','"&amp;F35&amp;"',"&amp;S35&amp;",'"&amp;T35&amp;"','"&amp;Q35&amp;"','"&amp;R35&amp;"');"</f>
        <v>insert into dq_check_master (DQ_APP_NAME,DQ_CHECK_ID,DQ_CHECK_DESC,DQ_SRC_SCHEMA,,DQ_SRC_TBL,DQ_SRC_COL,DQ_THRESHOLD_PER,DQ_DETL_SQL,DQ_CHK_TYPE,dq_chk_created_dt)values('APP_AMLMKTE_L1','DQ_DUP_MDW_FOTP_2','FRONT_OFFICE_TRXN_PARTY.FO_TRXN_PARTY_ROLE_CD','L1_AMLMKT_MDWE','FRONT_OFFICE_TRXN_PARTY','FO_TRXN_PARTY_ROLE_CD',2,'select 'DQ_DUP_MDW_FOTP_2','FRONT_OFFICE_TRXN_PARTY.ETL_FILEID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 count(*)  errcol   from FRONT_OFFICE_TRXN_PARTY where (1=1) GROUP BY  ETL_FILEID,ETL_BATCHID,PART_KEY,FO_TRXN_INTRL_ID,FO_TRXN_PARTY_ROLE_CD HAVING COUNT(1) &gt; 1','DUP CHK','2016-07-13');</v>
      </c>
      <c r="V35" s="24" t="str">
        <f t="shared" si="3"/>
        <v>APP_AMLMKTE_L1~DQ_DUP_MDW_FOTP_2~FRONT_OFFICE_TRXN_PARTY.FO_TRXN_PARTY_ROLE_CD~L1_AMLMKT_MDWE~FRONT_OFFICE_TRXN_PARTY~FO_TRXN_PARTY_ROLE_CD~2016-07-13~2~ETL_FILEID,ETL_BATCHID,PART_KEY,FO_TRXN_INTRL_ID,FO_TRXN_PARTY_ROLE_CD~DUP CHK</v>
      </c>
    </row>
    <row r="36" spans="1:22" x14ac:dyDescent="0.2">
      <c r="A36" s="8" t="s">
        <v>29</v>
      </c>
      <c r="B36" s="37" t="s">
        <v>96</v>
      </c>
      <c r="C36" s="6" t="s">
        <v>429</v>
      </c>
      <c r="D36" s="15" t="str">
        <f t="shared" si="1"/>
        <v>FRONT_OFFICE_TRXN_PARTY.PART_KEY</v>
      </c>
      <c r="E36" s="6" t="s">
        <v>259</v>
      </c>
      <c r="F36" s="40" t="s">
        <v>520</v>
      </c>
      <c r="G36" s="40" t="s">
        <v>520</v>
      </c>
      <c r="H36" s="29" t="s">
        <v>260</v>
      </c>
      <c r="I36" s="39" t="s">
        <v>261</v>
      </c>
      <c r="J36" s="39"/>
      <c r="K36" s="39"/>
      <c r="L36" s="39"/>
      <c r="M36" s="39"/>
      <c r="N36" s="24"/>
      <c r="O36" s="24"/>
      <c r="P36" s="4" t="str">
        <f t="shared" si="5"/>
        <v>PART_KEY,FO_TRXN_INTRL_ID,FO_TRXN_PARTY_ROLE_CD</v>
      </c>
      <c r="Q36" s="4" t="s">
        <v>1</v>
      </c>
      <c r="R36" s="5" t="s">
        <v>169</v>
      </c>
      <c r="S36" s="5" t="s">
        <v>120</v>
      </c>
      <c r="T36" s="4" t="str">
        <f t="shared" si="2"/>
        <v>select 'DQ_DUP_MDW_FOTP_3','FRONT_OFFICE_TRXN_PARTY.PART_KEY ,FRONT_OFFICE_TRXN_PARTY.FO_TRXN_INTRL_ID ,FRONT_OFFICE_TRXN_PARTY.FO_TRXN_PARTY_ROLE_CD' pknames ,FRONT_OFFICE_TRXN_PARTY.PART_KEY pk1,FRONT_OFFICE_TRXN_PARTY.FO_TRXN_INTRL_ID PK2,FRONT_OFFICE_TRXN_PARTY.FO_TRXN_PARTY_ROLE_CD pk3,'-' pk4,'-' pk5,'-' pk6,'-' pk7,'-' pk8, count(*)  errcol   from FRONT_OFFICE_TRXN_PARTY where (1=1) GROUP BY  PART_KEY,FO_TRXN_INTRL_ID,FO_TRXN_PARTY_ROLE_CD HAVING COUNT(1) &gt; 1</v>
      </c>
      <c r="U36" s="24" t="str">
        <f t="shared" si="4"/>
        <v>insert into dq_check_master (DQ_APP_NAME,DQ_CHECK_ID,DQ_CHECK_DESC,DQ_SRC_SCHEMA,,DQ_SRC_TBL,DQ_SRC_COL,DQ_THRESHOLD_PER,DQ_DETL_SQL,DQ_CHK_TYPE,dq_chk_created_dt)values('APP_AMLMKTE_L1','DQ_DUP_MDW_FOTP_3','FRONT_OFFICE_TRXN_PARTY.PART_KEY','L1_AMLMKT_MDWE','FRONT_OFFICE_TRXN_PARTY','PART_KEY',2,'select 'DQ_DUP_MDW_FOTP_3','FRONT_OFFICE_TRXN_PARTY.PART_KEY ,FRONT_OFFICE_TRXN_PARTY.FO_TRXN_INTRL_ID ,FRONT_OFFICE_TRXN_PARTY.FO_TRXN_PARTY_ROLE_CD' pknames ,FRONT_OFFICE_TRXN_PARTY.PART_KEY pk1,FRONT_OFFICE_TRXN_PARTY.FO_TRXN_INTRL_ID PK2,FRONT_OFFICE_TRXN_PARTY.FO_TRXN_PARTY_ROLE_CD pk3,'-' pk4,'-' pk5,'-' pk6,'-' pk7,'-' pk8, count(*)  errcol   from FRONT_OFFICE_TRXN_PARTY where (1=1) GROUP BY  PART_KEY,FO_TRXN_INTRL_ID,FO_TRXN_PARTY_ROLE_CD HAVING COUNT(1) &gt; 1','DUP CHK','2016-07-13');</v>
      </c>
      <c r="V36" s="24" t="str">
        <f t="shared" si="3"/>
        <v>APP_AMLMKTE_L1~DQ_DUP_MDW_FOTP_3~FRONT_OFFICE_TRXN_PARTY.PART_KEY~L1_AMLMKT_MDWE~FRONT_OFFICE_TRXN_PARTY~PART_KEY~2016-07-13~2~PART_KEY,FO_TRXN_INTRL_ID,FO_TRXN_PARTY_ROLE_CD~DUP CHK</v>
      </c>
    </row>
    <row r="37" spans="1:22" x14ac:dyDescent="0.2">
      <c r="A37" s="18"/>
      <c r="B37" s="19"/>
      <c r="C37" s="24"/>
      <c r="D37" s="18"/>
      <c r="E37" s="24"/>
      <c r="F37" s="26"/>
      <c r="G37" s="24"/>
      <c r="H37" s="24"/>
      <c r="I37" s="18"/>
      <c r="J37" s="28"/>
      <c r="K37" s="24"/>
      <c r="L37" s="24"/>
      <c r="M37" s="24"/>
      <c r="N37" s="24"/>
      <c r="O37" s="24"/>
      <c r="P37" s="24"/>
      <c r="Q37" s="4"/>
      <c r="R37" s="5"/>
      <c r="S37" s="5"/>
      <c r="T37" s="4"/>
      <c r="V37" s="24" t="str">
        <f t="shared" si="3"/>
        <v>~~~~~~~~~</v>
      </c>
    </row>
    <row r="38" spans="1:22" x14ac:dyDescent="0.2">
      <c r="A38" s="18"/>
      <c r="B38" s="19"/>
      <c r="C38" s="24"/>
      <c r="D38" s="18"/>
      <c r="E38" s="24"/>
      <c r="F38" s="26"/>
      <c r="G38" s="24"/>
      <c r="H38" s="24"/>
      <c r="I38" s="18"/>
      <c r="J38" s="28"/>
      <c r="K38" s="24"/>
      <c r="L38" s="24"/>
      <c r="M38" s="24"/>
      <c r="N38" s="24"/>
      <c r="O38" s="24"/>
      <c r="P38" s="24"/>
      <c r="Q38" s="4"/>
      <c r="R38" s="5"/>
      <c r="S38" s="5"/>
      <c r="T38" s="4"/>
      <c r="V38" s="24" t="str">
        <f t="shared" si="3"/>
        <v>~~~~~~~~~</v>
      </c>
    </row>
    <row r="39" spans="1:22" x14ac:dyDescent="0.2">
      <c r="A39" s="18"/>
      <c r="B39" s="19"/>
      <c r="C39" s="24"/>
      <c r="D39" s="18"/>
      <c r="E39" s="24"/>
      <c r="F39" s="26"/>
      <c r="G39" s="24"/>
      <c r="H39" s="24"/>
      <c r="I39" s="18"/>
      <c r="J39" s="28"/>
      <c r="K39" s="24"/>
      <c r="L39" s="24"/>
      <c r="M39" s="24"/>
      <c r="N39" s="24"/>
      <c r="O39" s="24"/>
      <c r="P39" s="24"/>
      <c r="Q39" s="4"/>
      <c r="R39" s="5"/>
      <c r="S39" s="5"/>
      <c r="T39" s="4"/>
      <c r="V39" s="24" t="str">
        <f t="shared" si="3"/>
        <v>~~~~~~~~~</v>
      </c>
    </row>
    <row r="40" spans="1:22" x14ac:dyDescent="0.2">
      <c r="A40" s="18"/>
      <c r="B40" s="19"/>
      <c r="C40" s="24"/>
      <c r="D40" s="18"/>
      <c r="E40" s="24"/>
      <c r="F40" s="26"/>
      <c r="G40" s="24"/>
      <c r="H40" s="24"/>
      <c r="I40" s="18"/>
      <c r="J40" s="28"/>
      <c r="K40" s="24"/>
      <c r="L40" s="24"/>
      <c r="M40" s="24"/>
      <c r="N40" s="24"/>
      <c r="O40" s="24"/>
      <c r="P40" s="24"/>
      <c r="Q40" s="4"/>
      <c r="R40" s="5"/>
      <c r="S40" s="5"/>
      <c r="T40" s="4"/>
      <c r="V40" s="24" t="str">
        <f t="shared" si="3"/>
        <v>~~~~~~~~~</v>
      </c>
    </row>
    <row r="41" spans="1:22" x14ac:dyDescent="0.2">
      <c r="A41" s="8" t="s">
        <v>29</v>
      </c>
      <c r="B41" s="37" t="s">
        <v>96</v>
      </c>
      <c r="C41" s="6" t="s">
        <v>576</v>
      </c>
      <c r="D41" s="15" t="str">
        <f t="shared" ref="D41:D45" si="6">CONCATENATE(E41,".",F41)</f>
        <v>FRONT_OFFICE_TRXN_GCMS.TRXN_INTRL_ID</v>
      </c>
      <c r="E41" s="6" t="s">
        <v>522</v>
      </c>
      <c r="F41" s="29" t="s">
        <v>227</v>
      </c>
      <c r="G41" s="36" t="s">
        <v>34</v>
      </c>
      <c r="H41" s="9" t="s">
        <v>35</v>
      </c>
      <c r="I41" s="38" t="s">
        <v>520</v>
      </c>
      <c r="J41" s="29" t="s">
        <v>227</v>
      </c>
      <c r="K41" s="39"/>
      <c r="L41" s="39"/>
      <c r="M41" s="39"/>
      <c r="N41" s="24"/>
      <c r="O41" s="4"/>
      <c r="P41" s="4" t="str">
        <f t="shared" ref="P41:P45" si="7">IF(LEN(G41)=0,"",G41)&amp;IF(LEN(H41)=0,"",","&amp;H41)&amp;IF(LEN(I41)=0,"",","&amp;I41)&amp;IF(LEN(J41)=0,"",","&amp;J41)&amp;IF(LEN(K41)=0,"",","&amp;K41)&amp;IF(LEN(L41)=0,"",","&amp;L41)&amp;IF(LEN(M41)=0,"",","&amp;M41)&amp;IF(LEN(N41)=0,"",","&amp;N41)</f>
        <v>ETL_FILEID,ETL_BATCHID,PART_KEY,TRXN_INTRL_ID</v>
      </c>
      <c r="Q41" s="4" t="s">
        <v>1</v>
      </c>
      <c r="R41" s="5" t="s">
        <v>169</v>
      </c>
      <c r="S41" s="5" t="s">
        <v>120</v>
      </c>
      <c r="T41" s="4" t="str">
        <f t="shared" ref="T41:T45" si="8">"select '"&amp;C41&amp;"','"&amp;IF(LEN(G41)=0,"-",CONCATENATE(E41,".",G41))&amp;IF(LEN(H41)=0,""," ,"&amp;E41&amp;"."&amp;H41)&amp;IF(LEN(I41)=0,""," ,"&amp;E41&amp;"."&amp;I41)&amp;IF(LEN(J41)=0,""," ,"&amp;E41&amp;"."&amp;J41)&amp;IF(LEN(K41)=0,""," ,"&amp;E41&amp;"."&amp;K41)&amp;IF(LEN(L41)=0,""," ,"&amp;E41&amp;"."&amp;L41)&amp;IF(LEN(M41)=0,""," ,"&amp;E41&amp;"."&amp;M41)&amp;IF(LEN(N41)=0,""," ,"&amp;E41&amp;"."&amp;N41)&amp;"' pknames ,"&amp;IF(LEN(G41)=0,"'-'",CONCATENATE(E41,".",G41))&amp;" pk1,"&amp;IF(LEN(H41)=0,"'-'",CONCATENATE(E41,".",H41))&amp;" PK2,"&amp;IF(LEN(I41)=0,"'-'",CONCATENATE(E41,".",I41))&amp;" pk3,"&amp;IF(LEN(J41)=0,"'-'",CONCATENATE(E41,".",J41))&amp;" pk4,"&amp;IF(LEN(K41)=0,"'-'",CONCATENATE(E41,".",K41))&amp;" pk5,"&amp;IF(LEN(L41)=0,"'-'",CONCATENATE(E41,".",L41))&amp;" pk6,"&amp;IF(LEN(M41)=0,"'-'",CONCATENATE(E41,".",M41))&amp;" pk7,"&amp;IF(LEN(N41)=0,"'-'",CONCATENATE(E41,".",N41))&amp;" pk8, count(*)  errcol   from "&amp;E41&amp;" where ("&amp;IF(LEN(O41)=0,"1=1",O41)&amp;") GROUP BY  "&amp;P41&amp;" HAVING COUNT(1) &gt; 1"</f>
        <v>select 'DQ_DUP_MDW_FOT_GCMS_1','FRONT_OFFICE_TRXN_GCMS.ETL_FILEID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 count(*)  errcol   from FRONT_OFFICE_TRXN_GCMS where (1=1) GROUP BY  ETL_FILEID,ETL_BATCHID,PART_KEY,TRXN_INTRL_ID HAVING COUNT(1) &gt; 1</v>
      </c>
      <c r="U41" s="24" t="str">
        <f>"insert into dq_check_master (DQ_APP_NAME,DQ_CHECK_ID,DQ_CHECK_DESC,DQ_SRC_SCHEMA,,DQ_SRC_TBL,DQ_SRC_COL,DQ_THRESHOLD_PER,"&amp;"DQ_DETL_SQL,DQ_CHK_TYPE,dq_chk_created_dt)values("&amp;"'"&amp;A41&amp;"',"&amp;"'"&amp;C41&amp;"','"&amp;D41&amp;"','"&amp;B41&amp;"','"&amp;E41&amp;"','"&amp;F41&amp;"',"&amp;S41&amp;",'"&amp;T41&amp;"','"&amp;Q41&amp;"','"&amp;R41&amp;"');"</f>
        <v>insert into dq_check_master (DQ_APP_NAME,DQ_CHECK_ID,DQ_CHECK_DESC,DQ_SRC_SCHEMA,,DQ_SRC_TBL,DQ_SRC_COL,DQ_THRESHOLD_PER,DQ_DETL_SQL,DQ_CHK_TYPE,dq_chk_created_dt)values('APP_AMLMKTE_L1','DQ_DUP_MDW_FOT_GCMS_1','FRONT_OFFICE_TRXN_GCMS.TRXN_INTRL_ID','L1_AMLMKT_MDWE','FRONT_OFFICE_TRXN_GCMS','TRXN_INTRL_ID',2,'select 'DQ_DUP_MDW_FOT_GCMS_1','FRONT_OFFICE_TRXN_GCMS.ETL_FILEID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 count(*)  errcol   from FRONT_OFFICE_TRXN_GCMS where (1=1) GROUP BY  ETL_FILEID,ETL_BATCHID,PART_KEY,TRXN_INTRL_ID HAVING COUNT(1) &gt; 1','DUP CHK','2016-07-13');</v>
      </c>
      <c r="V41" s="24" t="str">
        <f t="shared" si="3"/>
        <v>APP_AMLMKTE_L1~DQ_DUP_MDW_FOT_GCMS_1~FRONT_OFFICE_TRXN_GCMS.TRXN_INTRL_ID~L1_AMLMKT_MDWE~FRONT_OFFICE_TRXN_GCMS~TRXN_INTRL_ID~2016-07-13~2~ETL_FILEID,ETL_BATCHID,PART_KEY,TRXN_INTRL_ID~DUP CHK</v>
      </c>
    </row>
    <row r="42" spans="1:22" x14ac:dyDescent="0.2">
      <c r="A42" s="8" t="s">
        <v>29</v>
      </c>
      <c r="B42" s="37" t="s">
        <v>96</v>
      </c>
      <c r="C42" s="6" t="s">
        <v>577</v>
      </c>
      <c r="D42" s="15" t="str">
        <f t="shared" si="6"/>
        <v>FRONT_OFFICE_TRXN_GCMS.PART_KEY</v>
      </c>
      <c r="E42" s="6" t="s">
        <v>522</v>
      </c>
      <c r="F42" s="29" t="s">
        <v>520</v>
      </c>
      <c r="G42" s="29" t="s">
        <v>520</v>
      </c>
      <c r="H42" s="29" t="s">
        <v>227</v>
      </c>
      <c r="I42" s="39"/>
      <c r="J42" s="39"/>
      <c r="K42" s="39"/>
      <c r="L42" s="39"/>
      <c r="M42" s="39"/>
      <c r="N42" s="24"/>
      <c r="O42" s="4"/>
      <c r="P42" s="4" t="str">
        <f t="shared" si="7"/>
        <v>PART_KEY,TRXN_INTRL_ID</v>
      </c>
      <c r="Q42" s="4" t="s">
        <v>1</v>
      </c>
      <c r="R42" s="5" t="s">
        <v>169</v>
      </c>
      <c r="S42" s="5" t="s">
        <v>120</v>
      </c>
      <c r="T42" s="4" t="str">
        <f t="shared" si="8"/>
        <v>select 'DQ_DUP_MDW_FOT_GCMS_2','FRONT_OFFICE_TRXN_GCMS.PART_KEY ,FRONT_OFFICE_TRXN_GCMS.TRXN_INTRL_ID' pknames ,FRONT_OFFICE_TRXN_GCMS.PART_KEY pk1,FRONT_OFFICE_TRXN_GCMS.TRXN_INTRL_ID PK2,'-' pk3,'-' pk4,'-' pk5,'-' pk6,'-' pk7,'-' pk8, count(*)  errcol   from FRONT_OFFICE_TRXN_GCMS where (1=1) GROUP BY  PART_KEY,TRXN_INTRL_ID HAVING COUNT(1) &gt; 1</v>
      </c>
      <c r="U42" s="24" t="str">
        <f t="shared" ref="U42:U45" si="9">"insert into dq_check_master (DQ_APP_NAME,DQ_CHECK_ID,DQ_CHECK_DESC,DQ_SRC_SCHEMA,,DQ_SRC_TBL,DQ_SRC_COL,DQ_THRESHOLD_PER,"&amp;"DQ_DETL_SQL,DQ_CHK_TYPE,dq_chk_created_dt)values("&amp;"'"&amp;A42&amp;"',"&amp;"'"&amp;C42&amp;"','"&amp;D42&amp;"','"&amp;B42&amp;"','"&amp;E42&amp;"','"&amp;F42&amp;"',"&amp;S42&amp;",'"&amp;T42&amp;"','"&amp;Q42&amp;"','"&amp;R42&amp;"');"</f>
        <v>insert into dq_check_master (DQ_APP_NAME,DQ_CHECK_ID,DQ_CHECK_DESC,DQ_SRC_SCHEMA,,DQ_SRC_TBL,DQ_SRC_COL,DQ_THRESHOLD_PER,DQ_DETL_SQL,DQ_CHK_TYPE,dq_chk_created_dt)values('APP_AMLMKTE_L1','DQ_DUP_MDW_FOT_GCMS_2','FRONT_OFFICE_TRXN_GCMS.PART_KEY','L1_AMLMKT_MDWE','FRONT_OFFICE_TRXN_GCMS','PART_KEY',2,'select 'DQ_DUP_MDW_FOT_GCMS_2','FRONT_OFFICE_TRXN_GCMS.PART_KEY ,FRONT_OFFICE_TRXN_GCMS.TRXN_INTRL_ID' pknames ,FRONT_OFFICE_TRXN_GCMS.PART_KEY pk1,FRONT_OFFICE_TRXN_GCMS.TRXN_INTRL_ID PK2,'-' pk3,'-' pk4,'-' pk5,'-' pk6,'-' pk7,'-' pk8, count(*)  errcol   from FRONT_OFFICE_TRXN_GCMS where (1=1) GROUP BY  PART_KEY,TRXN_INTRL_ID HAVING COUNT(1) &gt; 1','DUP CHK','2016-07-13');</v>
      </c>
      <c r="V42" s="24" t="str">
        <f t="shared" si="3"/>
        <v>APP_AMLMKTE_L1~DQ_DUP_MDW_FOT_GCMS_2~FRONT_OFFICE_TRXN_GCMS.PART_KEY~L1_AMLMKT_MDWE~FRONT_OFFICE_TRXN_GCMS~PART_KEY~2016-07-13~2~PART_KEY,TRXN_INTRL_ID~DUP CHK</v>
      </c>
    </row>
    <row r="43" spans="1:22" x14ac:dyDescent="0.2">
      <c r="A43" s="8" t="s">
        <v>29</v>
      </c>
      <c r="B43" s="37" t="s">
        <v>96</v>
      </c>
      <c r="C43" s="6" t="s">
        <v>578</v>
      </c>
      <c r="D43" s="15" t="str">
        <f t="shared" si="6"/>
        <v>FRONT_OFFICE_TRXN_PARTY_GCMS.FO_TRXN_INTRL_ID</v>
      </c>
      <c r="E43" s="6" t="s">
        <v>523</v>
      </c>
      <c r="F43" s="6" t="s">
        <v>260</v>
      </c>
      <c r="G43" s="36" t="s">
        <v>34</v>
      </c>
      <c r="H43" s="9" t="s">
        <v>35</v>
      </c>
      <c r="I43" s="38" t="s">
        <v>520</v>
      </c>
      <c r="J43" s="29" t="s">
        <v>260</v>
      </c>
      <c r="K43" s="39" t="s">
        <v>261</v>
      </c>
      <c r="L43" s="39"/>
      <c r="M43" s="39"/>
      <c r="N43" s="24"/>
      <c r="O43" s="4"/>
      <c r="P43" s="4" t="str">
        <f t="shared" si="7"/>
        <v>ETL_FILEID,ETL_BATCHID,PART_KEY,FO_TRXN_INTRL_ID,FO_TRXN_PARTY_ROLE_CD</v>
      </c>
      <c r="Q43" s="4" t="s">
        <v>1</v>
      </c>
      <c r="R43" s="5" t="s">
        <v>169</v>
      </c>
      <c r="S43" s="5" t="s">
        <v>120</v>
      </c>
      <c r="T43" s="4" t="str">
        <f t="shared" si="8"/>
        <v>select 'DQ_DUP_MDW_FOTP_GCMS_1','FRONT_OFFICE_TRXN_PARTY_GCMS.ETL_FILEID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 count(*)  errcol   from FRONT_OFFICE_TRXN_PARTY_GCMS where (1=1) GROUP BY  ETL_FILEID,ETL_BATCHID,PART_KEY,FO_TRXN_INTRL_ID,FO_TRXN_PARTY_ROLE_CD HAVING COUNT(1) &gt; 1</v>
      </c>
      <c r="U43" s="24" t="str">
        <f t="shared" si="9"/>
        <v>insert into dq_check_master (DQ_APP_NAME,DQ_CHECK_ID,DQ_CHECK_DESC,DQ_SRC_SCHEMA,,DQ_SRC_TBL,DQ_SRC_COL,DQ_THRESHOLD_PER,DQ_DETL_SQL,DQ_CHK_TYPE,dq_chk_created_dt)values('APP_AMLMKTE_L1','DQ_DUP_MDW_FOTP_GCMS_1','FRONT_OFFICE_TRXN_PARTY_GCMS.FO_TRXN_INTRL_ID','L1_AMLMKT_MDWE','FRONT_OFFICE_TRXN_PARTY_GCMS','FO_TRXN_INTRL_ID',2,'select 'DQ_DUP_MDW_FOTP_GCMS_1','FRONT_OFFICE_TRXN_PARTY_GCMS.ETL_FILEID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 count(*)  errcol   from FRONT_OFFICE_TRXN_PARTY_GCMS where (1=1) GROUP BY  ETL_FILEID,ETL_BATCHID,PART_KEY,FO_TRXN_INTRL_ID,FO_TRXN_PARTY_ROLE_CD HAVING COUNT(1) &gt; 1','DUP CHK','2016-07-13');</v>
      </c>
      <c r="V43" s="24" t="str">
        <f t="shared" si="3"/>
        <v>APP_AMLMKTE_L1~DQ_DUP_MDW_FOTP_GCMS_1~FRONT_OFFICE_TRXN_PARTY_GCMS.FO_TRXN_INTRL_ID~L1_AMLMKT_MDWE~FRONT_OFFICE_TRXN_PARTY_GCMS~FO_TRXN_INTRL_ID~2016-07-13~2~ETL_FILEID,ETL_BATCHID,PART_KEY,FO_TRXN_INTRL_ID,FO_TRXN_PARTY_ROLE_CD~DUP CHK</v>
      </c>
    </row>
    <row r="44" spans="1:22" x14ac:dyDescent="0.2">
      <c r="A44" s="8" t="s">
        <v>29</v>
      </c>
      <c r="B44" s="37" t="s">
        <v>96</v>
      </c>
      <c r="C44" s="6" t="s">
        <v>579</v>
      </c>
      <c r="D44" s="15" t="str">
        <f t="shared" si="6"/>
        <v>FRONT_OFFICE_TRXN_PARTY_GCMS.FO_TRXN_PARTY_ROLE_CD</v>
      </c>
      <c r="E44" s="6" t="s">
        <v>523</v>
      </c>
      <c r="F44" s="6" t="s">
        <v>261</v>
      </c>
      <c r="G44" s="36" t="s">
        <v>34</v>
      </c>
      <c r="H44" s="9" t="s">
        <v>35</v>
      </c>
      <c r="I44" s="38" t="s">
        <v>520</v>
      </c>
      <c r="J44" s="29" t="s">
        <v>260</v>
      </c>
      <c r="K44" s="39" t="s">
        <v>261</v>
      </c>
      <c r="L44" s="39"/>
      <c r="M44" s="39"/>
      <c r="N44" s="21"/>
      <c r="O44" s="21"/>
      <c r="P44" s="4" t="str">
        <f t="shared" si="7"/>
        <v>ETL_FILEID,ETL_BATCHID,PART_KEY,FO_TRXN_INTRL_ID,FO_TRXN_PARTY_ROLE_CD</v>
      </c>
      <c r="Q44" s="4" t="s">
        <v>1</v>
      </c>
      <c r="R44" s="5" t="s">
        <v>169</v>
      </c>
      <c r="S44" s="5" t="s">
        <v>120</v>
      </c>
      <c r="T44" s="4" t="str">
        <f t="shared" si="8"/>
        <v>select 'DQ_DUP_MDW_FOTP_GCMS_2','FRONT_OFFICE_TRXN_PARTY_GCMS.ETL_FILEID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 count(*)  errcol   from FRONT_OFFICE_TRXN_PARTY_GCMS where (1=1) GROUP BY  ETL_FILEID,ETL_BATCHID,PART_KEY,FO_TRXN_INTRL_ID,FO_TRXN_PARTY_ROLE_CD HAVING COUNT(1) &gt; 1</v>
      </c>
      <c r="U44" s="24" t="str">
        <f t="shared" si="9"/>
        <v>insert into dq_check_master (DQ_APP_NAME,DQ_CHECK_ID,DQ_CHECK_DESC,DQ_SRC_SCHEMA,,DQ_SRC_TBL,DQ_SRC_COL,DQ_THRESHOLD_PER,DQ_DETL_SQL,DQ_CHK_TYPE,dq_chk_created_dt)values('APP_AMLMKTE_L1','DQ_DUP_MDW_FOTP_GCMS_2','FRONT_OFFICE_TRXN_PARTY_GCMS.FO_TRXN_PARTY_ROLE_CD','L1_AMLMKT_MDWE','FRONT_OFFICE_TRXN_PARTY_GCMS','FO_TRXN_PARTY_ROLE_CD',2,'select 'DQ_DUP_MDW_FOTP_GCMS_2','FRONT_OFFICE_TRXN_PARTY_GCMS.ETL_FILEID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 count(*)  errcol   from FRONT_OFFICE_TRXN_PARTY_GCMS where (1=1) GROUP BY  ETL_FILEID,ETL_BATCHID,PART_KEY,FO_TRXN_INTRL_ID,FO_TRXN_PARTY_ROLE_CD HAVING COUNT(1) &gt; 1','DUP CHK','2016-07-13');</v>
      </c>
      <c r="V44" s="24" t="str">
        <f t="shared" si="3"/>
        <v>APP_AMLMKTE_L1~DQ_DUP_MDW_FOTP_GCMS_2~FRONT_OFFICE_TRXN_PARTY_GCMS.FO_TRXN_PARTY_ROLE_CD~L1_AMLMKT_MDWE~FRONT_OFFICE_TRXN_PARTY_GCMS~FO_TRXN_PARTY_ROLE_CD~2016-07-13~2~ETL_FILEID,ETL_BATCHID,PART_KEY,FO_TRXN_INTRL_ID,FO_TRXN_PARTY_ROLE_CD~DUP CHK</v>
      </c>
    </row>
    <row r="45" spans="1:22" x14ac:dyDescent="0.2">
      <c r="A45" s="8" t="s">
        <v>29</v>
      </c>
      <c r="B45" s="37" t="s">
        <v>96</v>
      </c>
      <c r="C45" s="6" t="s">
        <v>580</v>
      </c>
      <c r="D45" s="15" t="str">
        <f t="shared" si="6"/>
        <v>FRONT_OFFICE_TRXN_PARTY_GCMS.PART_KEY</v>
      </c>
      <c r="E45" s="6" t="s">
        <v>523</v>
      </c>
      <c r="F45" s="40" t="s">
        <v>520</v>
      </c>
      <c r="G45" s="40" t="s">
        <v>520</v>
      </c>
      <c r="H45" s="29" t="s">
        <v>260</v>
      </c>
      <c r="I45" s="39" t="s">
        <v>261</v>
      </c>
      <c r="J45" s="39"/>
      <c r="K45" s="39"/>
      <c r="L45" s="39"/>
      <c r="M45" s="39"/>
      <c r="N45" s="24"/>
      <c r="O45" s="24"/>
      <c r="P45" s="4" t="str">
        <f t="shared" si="7"/>
        <v>PART_KEY,FO_TRXN_INTRL_ID,FO_TRXN_PARTY_ROLE_CD</v>
      </c>
      <c r="Q45" s="4" t="s">
        <v>1</v>
      </c>
      <c r="R45" s="5" t="s">
        <v>169</v>
      </c>
      <c r="S45" s="5" t="s">
        <v>120</v>
      </c>
      <c r="T45" s="4" t="str">
        <f t="shared" si="8"/>
        <v>select 'DQ_DUP_MDW_FOTP_GCMS_3','FRONT_OFFICE_TRXN_PARTY_GCMS.PART_KEY ,FRONT_OFFICE_TRXN_PARTY_GCMS.FO_TRXN_INTRL_ID ,FRONT_OFFICE_TRXN_PARTY_GCMS.FO_TRXN_PARTY_ROLE_CD' pknames ,FRONT_OFFICE_TRXN_PARTY_GCMS.PART_KEY pk1,FRONT_OFFICE_TRXN_PARTY_GCMS.FO_TRXN_INTRL_ID PK2,FRONT_OFFICE_TRXN_PARTY_GCMS.FO_TRXN_PARTY_ROLE_CD pk3,'-' pk4,'-' pk5,'-' pk6,'-' pk7,'-' pk8, count(*)  errcol   from FRONT_OFFICE_TRXN_PARTY_GCMS where (1=1) GROUP BY  PART_KEY,FO_TRXN_INTRL_ID,FO_TRXN_PARTY_ROLE_CD HAVING COUNT(1) &gt; 1</v>
      </c>
      <c r="U45" s="24" t="str">
        <f t="shared" si="9"/>
        <v>insert into dq_check_master (DQ_APP_NAME,DQ_CHECK_ID,DQ_CHECK_DESC,DQ_SRC_SCHEMA,,DQ_SRC_TBL,DQ_SRC_COL,DQ_THRESHOLD_PER,DQ_DETL_SQL,DQ_CHK_TYPE,dq_chk_created_dt)values('APP_AMLMKTE_L1','DQ_DUP_MDW_FOTP_GCMS_3','FRONT_OFFICE_TRXN_PARTY_GCMS.PART_KEY','L1_AMLMKT_MDWE','FRONT_OFFICE_TRXN_PARTY_GCMS','PART_KEY',2,'select 'DQ_DUP_MDW_FOTP_GCMS_3','FRONT_OFFICE_TRXN_PARTY_GCMS.PART_KEY ,FRONT_OFFICE_TRXN_PARTY_GCMS.FO_TRXN_INTRL_ID ,FRONT_OFFICE_TRXN_PARTY_GCMS.FO_TRXN_PARTY_ROLE_CD' pknames ,FRONT_OFFICE_TRXN_PARTY_GCMS.PART_KEY pk1,FRONT_OFFICE_TRXN_PARTY_GCMS.FO_TRXN_INTRL_ID PK2,FRONT_OFFICE_TRXN_PARTY_GCMS.FO_TRXN_PARTY_ROLE_CD pk3,'-' pk4,'-' pk5,'-' pk6,'-' pk7,'-' pk8, count(*)  errcol   from FRONT_OFFICE_TRXN_PARTY_GCMS where (1=1) GROUP BY  PART_KEY,FO_TRXN_INTRL_ID,FO_TRXN_PARTY_ROLE_CD HAVING COUNT(1) &gt; 1','DUP CHK','2016-07-13');</v>
      </c>
      <c r="V45" s="24" t="str">
        <f t="shared" si="3"/>
        <v>APP_AMLMKTE_L1~DQ_DUP_MDW_FOTP_GCMS_3~FRONT_OFFICE_TRXN_PARTY_GCMS.PART_KEY~L1_AMLMKT_MDWE~FRONT_OFFICE_TRXN_PARTY_GCMS~PART_KEY~2016-07-13~2~PART_KEY,FO_TRXN_INTRL_ID,FO_TRXN_PARTY_ROLE_CD~DUP CHK</v>
      </c>
    </row>
    <row r="46" spans="1:22" x14ac:dyDescent="0.2">
      <c r="A46" s="18"/>
      <c r="B46" s="19"/>
      <c r="C46" s="24"/>
      <c r="D46" s="18"/>
      <c r="E46" s="24"/>
      <c r="F46" s="26"/>
      <c r="G46" s="24"/>
      <c r="H46" s="24"/>
      <c r="I46" s="18"/>
      <c r="J46" s="28"/>
      <c r="K46" s="24"/>
      <c r="L46" s="24"/>
      <c r="M46" s="24"/>
      <c r="N46" s="24"/>
      <c r="O46" s="24"/>
      <c r="P46" s="24"/>
      <c r="Q46" s="4"/>
      <c r="R46" s="5"/>
      <c r="S46" s="5"/>
      <c r="T46" s="4"/>
    </row>
    <row r="47" spans="1:22" x14ac:dyDescent="0.2">
      <c r="A47" s="18"/>
      <c r="B47" s="19"/>
      <c r="C47" s="24"/>
      <c r="D47" s="18"/>
      <c r="E47" s="24"/>
      <c r="F47" s="26"/>
      <c r="G47" s="24"/>
      <c r="H47" s="24"/>
      <c r="I47" s="18"/>
      <c r="J47" s="28"/>
      <c r="K47" s="24"/>
      <c r="L47" s="24"/>
      <c r="M47" s="24"/>
      <c r="N47" s="24"/>
      <c r="O47" s="24"/>
      <c r="P47" s="24"/>
      <c r="Q47" s="4"/>
      <c r="R47" s="5"/>
      <c r="S47" s="5"/>
      <c r="T47" s="4"/>
    </row>
    <row r="48" spans="1:22" x14ac:dyDescent="0.2">
      <c r="A48" s="18"/>
      <c r="B48" s="19"/>
      <c r="C48" s="24"/>
      <c r="D48" s="18"/>
      <c r="E48" s="24"/>
      <c r="F48" s="26"/>
      <c r="G48" s="24"/>
      <c r="H48" s="24"/>
      <c r="I48" s="18"/>
      <c r="J48" s="28"/>
      <c r="K48" s="24"/>
      <c r="L48" s="24"/>
      <c r="M48" s="24"/>
      <c r="N48" s="24"/>
      <c r="O48" s="24"/>
      <c r="P48" s="24"/>
      <c r="Q48" s="4"/>
      <c r="R48" s="5"/>
      <c r="S48" s="5"/>
      <c r="T48" s="4"/>
    </row>
    <row r="49" spans="1:20" x14ac:dyDescent="0.2">
      <c r="A49" s="18"/>
      <c r="B49" s="19"/>
      <c r="C49" s="24"/>
      <c r="D49" s="18"/>
      <c r="E49" s="24"/>
      <c r="F49" s="26"/>
      <c r="G49" s="24"/>
      <c r="H49" s="24"/>
      <c r="I49" s="18"/>
      <c r="J49" s="28"/>
      <c r="K49" s="24"/>
      <c r="L49" s="24"/>
      <c r="M49" s="24"/>
      <c r="N49" s="24"/>
      <c r="O49" s="24"/>
      <c r="P49" s="24"/>
      <c r="Q49" s="4"/>
      <c r="R49" s="5"/>
      <c r="S49" s="5"/>
      <c r="T49" s="4"/>
    </row>
    <row r="50" spans="1:20" x14ac:dyDescent="0.2">
      <c r="A50" s="18"/>
      <c r="B50" s="19"/>
      <c r="C50" s="24"/>
      <c r="D50" s="18"/>
      <c r="E50" s="24"/>
      <c r="F50" s="26"/>
      <c r="G50" s="24"/>
      <c r="H50" s="24"/>
      <c r="I50" s="18"/>
      <c r="J50" s="28"/>
      <c r="K50" s="24"/>
      <c r="L50" s="24"/>
      <c r="M50" s="24"/>
      <c r="N50" s="24"/>
      <c r="O50" s="24"/>
      <c r="P50" s="24"/>
      <c r="Q50" s="4"/>
      <c r="R50" s="5"/>
      <c r="S50" s="5"/>
      <c r="T50" s="4"/>
    </row>
    <row r="51" spans="1:20" x14ac:dyDescent="0.2">
      <c r="A51" s="18"/>
      <c r="B51" s="19"/>
      <c r="C51" s="24"/>
      <c r="D51" s="18"/>
      <c r="E51" s="24"/>
      <c r="F51" s="26"/>
      <c r="G51" s="24"/>
      <c r="H51" s="24"/>
      <c r="I51" s="18"/>
      <c r="J51" s="28"/>
      <c r="K51" s="24"/>
      <c r="L51" s="24"/>
      <c r="M51" s="24"/>
      <c r="N51" s="24"/>
      <c r="O51" s="24"/>
      <c r="P51" s="24"/>
      <c r="Q51" s="4"/>
      <c r="R51" s="5"/>
      <c r="S51" s="5"/>
      <c r="T51" s="4"/>
    </row>
    <row r="52" spans="1:20" x14ac:dyDescent="0.2">
      <c r="A52" s="18"/>
      <c r="B52" s="19"/>
      <c r="C52" s="24"/>
      <c r="D52" s="18"/>
      <c r="E52" s="24"/>
      <c r="F52" s="26"/>
      <c r="G52" s="24"/>
      <c r="H52" s="24"/>
      <c r="I52" s="18"/>
      <c r="J52" s="28"/>
      <c r="K52" s="24"/>
      <c r="L52" s="24"/>
      <c r="M52" s="24"/>
      <c r="N52" s="24"/>
      <c r="O52" s="24"/>
      <c r="P52" s="24"/>
      <c r="Q52" s="4"/>
      <c r="R52" s="5"/>
      <c r="S52" s="5"/>
      <c r="T52" s="4"/>
    </row>
    <row r="53" spans="1:20" x14ac:dyDescent="0.2">
      <c r="A53" s="18"/>
      <c r="B53" s="19"/>
      <c r="C53" s="24"/>
      <c r="D53" s="18"/>
      <c r="E53" s="24"/>
      <c r="F53" s="26"/>
      <c r="G53" s="24"/>
      <c r="H53" s="24"/>
      <c r="I53" s="18"/>
      <c r="J53" s="28"/>
      <c r="K53" s="24"/>
      <c r="L53" s="24"/>
      <c r="M53" s="24"/>
      <c r="N53" s="24"/>
      <c r="O53" s="24"/>
      <c r="P53" s="24"/>
      <c r="Q53" s="4"/>
      <c r="R53" s="5"/>
      <c r="S53" s="5"/>
      <c r="T53" s="4"/>
    </row>
    <row r="54" spans="1:20" x14ac:dyDescent="0.2">
      <c r="A54" s="18"/>
      <c r="B54" s="19"/>
      <c r="C54" s="24"/>
      <c r="D54" s="18"/>
      <c r="E54" s="24"/>
      <c r="F54" s="26"/>
      <c r="G54" s="24"/>
      <c r="H54" s="24"/>
      <c r="I54" s="18"/>
      <c r="J54" s="28"/>
      <c r="K54" s="24"/>
      <c r="L54" s="24"/>
      <c r="M54" s="24"/>
      <c r="N54" s="24"/>
      <c r="O54" s="24"/>
      <c r="P54" s="24"/>
      <c r="Q54" s="4"/>
      <c r="R54" s="5"/>
      <c r="S54" s="5"/>
      <c r="T54" s="4"/>
    </row>
    <row r="55" spans="1:20" x14ac:dyDescent="0.2">
      <c r="A55" s="18"/>
      <c r="B55" s="19"/>
      <c r="C55" s="24"/>
      <c r="D55" s="18"/>
      <c r="E55" s="24"/>
      <c r="F55" s="26"/>
      <c r="G55" s="24"/>
      <c r="H55" s="24"/>
      <c r="I55" s="18"/>
      <c r="J55" s="28"/>
      <c r="K55" s="24"/>
      <c r="L55" s="24"/>
      <c r="M55" s="24"/>
      <c r="N55" s="24"/>
      <c r="O55" s="24"/>
      <c r="P55" s="24"/>
      <c r="Q55" s="4"/>
      <c r="R55" s="5"/>
      <c r="S55" s="5"/>
      <c r="T55" s="4"/>
    </row>
    <row r="56" spans="1:20" x14ac:dyDescent="0.2">
      <c r="A56" s="18"/>
      <c r="B56" s="19"/>
      <c r="C56" s="24"/>
      <c r="D56" s="18"/>
      <c r="E56" s="24"/>
      <c r="F56" s="26"/>
      <c r="G56" s="24"/>
      <c r="H56" s="24"/>
      <c r="I56" s="18"/>
      <c r="J56" s="28"/>
      <c r="K56" s="24"/>
      <c r="L56" s="24"/>
      <c r="M56" s="24"/>
      <c r="N56" s="24"/>
      <c r="O56" s="24"/>
      <c r="P56" s="24"/>
      <c r="Q56" s="4"/>
      <c r="R56" s="5"/>
      <c r="S56" s="5"/>
      <c r="T56" s="4"/>
    </row>
    <row r="57" spans="1:20" x14ac:dyDescent="0.2">
      <c r="A57" s="18"/>
      <c r="B57" s="19"/>
      <c r="C57" s="24"/>
      <c r="D57" s="18"/>
      <c r="E57" s="24"/>
      <c r="F57" s="26"/>
      <c r="G57" s="24"/>
      <c r="H57" s="24"/>
      <c r="I57" s="18"/>
      <c r="J57" s="28"/>
      <c r="K57" s="24"/>
      <c r="L57" s="24"/>
      <c r="M57" s="24"/>
      <c r="N57" s="24"/>
      <c r="O57" s="24"/>
      <c r="P57" s="24"/>
      <c r="Q57" s="4"/>
      <c r="R57" s="5"/>
      <c r="S57" s="5"/>
      <c r="T57" s="4"/>
    </row>
    <row r="58" spans="1:20" x14ac:dyDescent="0.2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</row>
    <row r="59" spans="1:20" x14ac:dyDescent="0.2">
      <c r="A59" s="18"/>
      <c r="B59" s="19"/>
      <c r="C59" s="28"/>
      <c r="D59" s="18"/>
      <c r="E59" s="28"/>
      <c r="F59" s="26"/>
      <c r="G59" s="24"/>
      <c r="H59" s="24"/>
      <c r="I59" s="18"/>
      <c r="J59" s="26"/>
      <c r="K59" s="24"/>
      <c r="L59" s="24"/>
      <c r="M59" s="24"/>
      <c r="N59" s="24"/>
      <c r="O59" s="24"/>
      <c r="P59" s="24"/>
      <c r="Q59" s="4"/>
      <c r="R59" s="5"/>
      <c r="S59" s="5"/>
      <c r="T59" s="4"/>
    </row>
    <row r="60" spans="1:20" x14ac:dyDescent="0.2">
      <c r="A60" s="18"/>
      <c r="B60" s="19"/>
      <c r="C60" s="28"/>
      <c r="D60" s="18"/>
      <c r="E60" s="28"/>
      <c r="F60" s="26"/>
      <c r="G60" s="24"/>
      <c r="H60" s="24"/>
      <c r="I60" s="18"/>
      <c r="J60" s="26"/>
      <c r="K60" s="24"/>
      <c r="L60" s="24"/>
      <c r="M60" s="24"/>
      <c r="N60" s="24"/>
      <c r="O60" s="24"/>
      <c r="P60" s="24"/>
      <c r="Q60" s="4"/>
      <c r="R60" s="5"/>
      <c r="S60" s="5"/>
      <c r="T60" s="4"/>
    </row>
    <row r="61" spans="1:20" x14ac:dyDescent="0.2">
      <c r="A61" s="18"/>
      <c r="B61" s="19"/>
      <c r="C61" s="28"/>
      <c r="D61" s="18"/>
      <c r="E61" s="28"/>
      <c r="F61" s="26"/>
      <c r="G61" s="24"/>
      <c r="H61" s="24"/>
      <c r="I61" s="18"/>
      <c r="J61" s="26"/>
      <c r="K61" s="24"/>
      <c r="L61" s="24"/>
      <c r="M61" s="24"/>
      <c r="N61" s="24"/>
      <c r="O61" s="24"/>
      <c r="P61" s="24"/>
      <c r="Q61" s="4"/>
      <c r="R61" s="5"/>
      <c r="S61" s="5"/>
      <c r="T61" s="4"/>
    </row>
    <row r="62" spans="1:20" x14ac:dyDescent="0.2">
      <c r="A62" s="18"/>
      <c r="B62" s="19"/>
      <c r="C62" s="28"/>
      <c r="D62" s="18"/>
      <c r="E62" s="28"/>
      <c r="F62" s="26"/>
      <c r="G62" s="24"/>
      <c r="H62" s="24"/>
      <c r="I62" s="18"/>
      <c r="J62" s="26"/>
      <c r="K62" s="24"/>
      <c r="L62" s="24"/>
      <c r="M62" s="24"/>
      <c r="N62" s="24"/>
      <c r="O62" s="24"/>
      <c r="P62" s="24"/>
      <c r="Q62" s="4"/>
      <c r="R62" s="5"/>
      <c r="S62" s="5"/>
      <c r="T62" s="4"/>
    </row>
    <row r="63" spans="1:20" x14ac:dyDescent="0.2">
      <c r="A63" s="18"/>
      <c r="B63" s="19"/>
      <c r="C63" s="28"/>
      <c r="D63" s="18"/>
      <c r="E63" s="28"/>
      <c r="F63" s="26"/>
      <c r="G63" s="24"/>
      <c r="H63" s="24"/>
      <c r="I63" s="18"/>
      <c r="J63" s="26"/>
      <c r="K63" s="24"/>
      <c r="L63" s="24"/>
      <c r="M63" s="24"/>
      <c r="N63" s="24"/>
      <c r="O63" s="24"/>
      <c r="P63" s="24"/>
      <c r="Q63" s="4"/>
      <c r="R63" s="5"/>
      <c r="S63" s="5"/>
      <c r="T63" s="4"/>
    </row>
    <row r="64" spans="1:20" x14ac:dyDescent="0.2">
      <c r="A64" s="18"/>
      <c r="B64" s="19"/>
      <c r="C64" s="28"/>
      <c r="D64" s="18"/>
      <c r="E64" s="28"/>
      <c r="F64" s="26"/>
      <c r="G64" s="24"/>
      <c r="H64" s="24"/>
      <c r="I64" s="18"/>
      <c r="J64" s="26"/>
      <c r="K64" s="24"/>
      <c r="L64" s="24"/>
      <c r="M64" s="24"/>
      <c r="N64" s="24"/>
      <c r="O64" s="24"/>
      <c r="P64" s="24"/>
      <c r="Q64" s="4"/>
      <c r="R64" s="5"/>
      <c r="S64" s="5"/>
      <c r="T64" s="4"/>
    </row>
    <row r="65" spans="1:20" x14ac:dyDescent="0.2">
      <c r="A65" s="18"/>
      <c r="B65" s="19"/>
      <c r="C65" s="28"/>
      <c r="D65" s="18"/>
      <c r="E65" s="28"/>
      <c r="F65" s="26"/>
      <c r="G65" s="24"/>
      <c r="H65" s="24"/>
      <c r="I65" s="18"/>
      <c r="J65" s="26"/>
      <c r="K65" s="24"/>
      <c r="L65" s="24"/>
      <c r="M65" s="24"/>
      <c r="N65" s="24"/>
      <c r="O65" s="24"/>
      <c r="P65" s="24"/>
      <c r="Q65" s="4"/>
      <c r="R65" s="5"/>
      <c r="S65" s="5"/>
      <c r="T65" s="4"/>
    </row>
    <row r="66" spans="1:20" x14ac:dyDescent="0.2">
      <c r="A66" s="18"/>
      <c r="B66" s="19"/>
      <c r="C66" s="28"/>
      <c r="D66" s="18"/>
      <c r="E66" s="28"/>
      <c r="F66" s="26"/>
      <c r="G66" s="24"/>
      <c r="H66" s="24"/>
      <c r="I66" s="18"/>
      <c r="J66" s="26"/>
      <c r="K66" s="24"/>
      <c r="L66" s="24"/>
      <c r="M66" s="24"/>
      <c r="N66" s="24"/>
      <c r="O66" s="24"/>
      <c r="P66" s="24"/>
      <c r="Q66" s="4"/>
      <c r="R66" s="5"/>
      <c r="S66" s="5"/>
      <c r="T66" s="4"/>
    </row>
    <row r="67" spans="1:20" x14ac:dyDescent="0.2">
      <c r="A67" s="18"/>
      <c r="B67" s="19"/>
      <c r="C67" s="28"/>
      <c r="D67" s="18"/>
      <c r="E67" s="28"/>
      <c r="F67" s="26"/>
      <c r="G67" s="24"/>
      <c r="H67" s="24"/>
      <c r="I67" s="18"/>
      <c r="J67" s="26"/>
      <c r="K67" s="24"/>
      <c r="L67" s="24"/>
      <c r="M67" s="24"/>
      <c r="N67" s="24"/>
      <c r="O67" s="24"/>
      <c r="P67" s="24"/>
      <c r="Q67" s="4"/>
      <c r="R67" s="5"/>
      <c r="S67" s="5"/>
      <c r="T67" s="4"/>
    </row>
    <row r="68" spans="1:20" x14ac:dyDescent="0.2">
      <c r="A68" s="18"/>
      <c r="B68" s="19"/>
      <c r="C68" s="28"/>
      <c r="D68" s="18"/>
      <c r="E68" s="28"/>
      <c r="F68" s="24"/>
      <c r="G68" s="24"/>
      <c r="H68" s="24"/>
      <c r="I68" s="18"/>
      <c r="J68" s="26"/>
      <c r="K68" s="24"/>
      <c r="L68" s="24"/>
      <c r="M68" s="24"/>
      <c r="N68" s="24"/>
      <c r="O68" s="24"/>
      <c r="P68" s="24"/>
      <c r="Q68" s="4"/>
      <c r="R68" s="5"/>
      <c r="S68" s="5"/>
      <c r="T68" s="4"/>
    </row>
    <row r="69" spans="1:20" x14ac:dyDescent="0.2">
      <c r="A69" s="18"/>
      <c r="B69" s="19"/>
      <c r="C69" s="28"/>
      <c r="D69" s="18"/>
      <c r="E69" s="28"/>
      <c r="F69" s="26"/>
      <c r="G69" s="24"/>
      <c r="H69" s="24"/>
      <c r="I69" s="18"/>
      <c r="J69" s="26"/>
      <c r="K69" s="24"/>
      <c r="L69" s="24"/>
      <c r="M69" s="24"/>
      <c r="N69" s="24"/>
      <c r="O69" s="24"/>
      <c r="P69" s="24"/>
      <c r="Q69" s="4"/>
      <c r="R69" s="5"/>
      <c r="S69" s="5"/>
      <c r="T69" s="4"/>
    </row>
    <row r="70" spans="1:20" x14ac:dyDescent="0.2">
      <c r="A70" s="18"/>
      <c r="B70" s="19"/>
      <c r="C70" s="28"/>
      <c r="D70" s="18"/>
      <c r="E70" s="28"/>
      <c r="F70" s="26"/>
      <c r="G70" s="24"/>
      <c r="H70" s="24"/>
      <c r="I70" s="18"/>
      <c r="J70" s="26"/>
      <c r="K70" s="24"/>
      <c r="L70" s="24"/>
      <c r="M70" s="24"/>
      <c r="N70" s="24"/>
      <c r="O70" s="24"/>
      <c r="P70" s="24"/>
      <c r="Q70" s="4"/>
      <c r="R70" s="5"/>
      <c r="S70" s="5"/>
      <c r="T70" s="4"/>
    </row>
    <row r="71" spans="1:20" x14ac:dyDescent="0.2">
      <c r="A71" s="18"/>
      <c r="B71" s="19"/>
      <c r="C71" s="28"/>
      <c r="D71" s="18"/>
      <c r="E71" s="28"/>
      <c r="F71" s="26"/>
      <c r="G71" s="24"/>
      <c r="H71" s="24"/>
      <c r="I71" s="18"/>
      <c r="J71" s="26"/>
      <c r="K71" s="24"/>
      <c r="L71" s="24"/>
      <c r="M71" s="24"/>
      <c r="N71" s="24"/>
      <c r="O71" s="24"/>
      <c r="P71" s="24"/>
      <c r="Q71" s="4"/>
      <c r="R71" s="5"/>
      <c r="S71" s="5"/>
      <c r="T71" s="4"/>
    </row>
    <row r="72" spans="1:20" x14ac:dyDescent="0.2">
      <c r="A72" s="18"/>
      <c r="B72" s="19"/>
      <c r="C72" s="28"/>
      <c r="D72" s="18"/>
      <c r="E72" s="28"/>
      <c r="F72" s="24"/>
      <c r="G72" s="24"/>
      <c r="H72" s="24"/>
      <c r="I72" s="18"/>
      <c r="J72" s="26"/>
      <c r="K72" s="24"/>
      <c r="L72" s="24"/>
      <c r="M72" s="24"/>
      <c r="N72" s="24"/>
      <c r="O72" s="24"/>
      <c r="P72" s="24"/>
      <c r="Q72" s="4"/>
      <c r="R72" s="5"/>
      <c r="S72" s="5"/>
      <c r="T72" s="4"/>
    </row>
    <row r="73" spans="1:20" x14ac:dyDescent="0.2">
      <c r="A73" s="18"/>
      <c r="B73" s="19"/>
      <c r="C73" s="28"/>
      <c r="D73" s="18"/>
      <c r="E73" s="28"/>
      <c r="F73" s="24"/>
      <c r="G73" s="24"/>
      <c r="H73" s="24"/>
      <c r="I73" s="18"/>
      <c r="J73" s="26"/>
      <c r="K73" s="24"/>
      <c r="L73" s="24"/>
      <c r="M73" s="24"/>
      <c r="N73" s="24"/>
      <c r="O73" s="24"/>
      <c r="P73" s="24"/>
      <c r="Q73" s="4"/>
      <c r="R73" s="5"/>
      <c r="S73" s="5"/>
      <c r="T73" s="4"/>
    </row>
    <row r="74" spans="1:20" x14ac:dyDescent="0.2">
      <c r="A74" s="18"/>
      <c r="B74" s="19"/>
      <c r="C74" s="28"/>
      <c r="D74" s="18"/>
      <c r="E74" s="28"/>
      <c r="F74" s="24"/>
      <c r="G74" s="24"/>
      <c r="H74" s="24"/>
      <c r="I74" s="18"/>
      <c r="J74" s="26"/>
      <c r="K74" s="24"/>
      <c r="L74" s="24"/>
      <c r="M74" s="24"/>
      <c r="N74" s="24"/>
      <c r="O74" s="24"/>
      <c r="P74" s="24"/>
      <c r="Q74" s="4"/>
      <c r="R74" s="5"/>
      <c r="S74" s="5"/>
      <c r="T74" s="4"/>
    </row>
    <row r="75" spans="1:20" x14ac:dyDescent="0.2">
      <c r="A75" s="18"/>
      <c r="B75" s="19"/>
      <c r="C75" s="28"/>
      <c r="D75" s="18"/>
      <c r="E75" s="28"/>
      <c r="F75" s="24"/>
      <c r="G75" s="24"/>
      <c r="H75" s="24"/>
      <c r="I75" s="18"/>
      <c r="J75" s="26"/>
      <c r="K75" s="24"/>
      <c r="L75" s="24"/>
      <c r="M75" s="24"/>
      <c r="N75" s="24"/>
      <c r="O75" s="24"/>
      <c r="P75" s="24"/>
      <c r="Q75" s="4"/>
      <c r="R75" s="5"/>
      <c r="S75" s="5"/>
      <c r="T75" s="4"/>
    </row>
    <row r="76" spans="1:20" x14ac:dyDescent="0.2">
      <c r="A76" s="18"/>
      <c r="B76" s="19"/>
      <c r="C76" s="28"/>
      <c r="D76" s="18"/>
      <c r="E76" s="28"/>
      <c r="F76" s="24"/>
      <c r="G76" s="24"/>
      <c r="H76" s="24"/>
      <c r="I76" s="18"/>
      <c r="J76" s="26"/>
      <c r="K76" s="24"/>
      <c r="L76" s="24"/>
      <c r="M76" s="24"/>
      <c r="N76" s="24"/>
      <c r="O76" s="24"/>
      <c r="P76" s="24"/>
      <c r="Q76" s="4"/>
      <c r="R76" s="5"/>
      <c r="S76" s="5"/>
      <c r="T76" s="4"/>
    </row>
    <row r="77" spans="1:20" x14ac:dyDescent="0.2">
      <c r="A77" s="18"/>
      <c r="B77" s="19"/>
      <c r="C77" s="28"/>
      <c r="D77" s="18"/>
      <c r="E77" s="28"/>
      <c r="F77" s="24"/>
      <c r="G77" s="24"/>
      <c r="H77" s="24"/>
      <c r="I77" s="18"/>
      <c r="J77" s="24"/>
      <c r="K77" s="24"/>
      <c r="L77" s="24"/>
      <c r="M77" s="24"/>
      <c r="N77" s="24"/>
      <c r="O77" s="24"/>
      <c r="P77" s="24"/>
      <c r="Q77" s="4"/>
      <c r="R77" s="5"/>
      <c r="S77" s="5"/>
      <c r="T77" s="4"/>
    </row>
    <row r="78" spans="1:20" x14ac:dyDescent="0.2">
      <c r="A78" s="18"/>
      <c r="B78" s="19"/>
      <c r="C78" s="28"/>
      <c r="D78" s="18"/>
      <c r="E78" s="28"/>
      <c r="F78" s="24"/>
      <c r="G78" s="24"/>
      <c r="H78" s="24"/>
      <c r="I78" s="18"/>
      <c r="J78" s="26"/>
      <c r="K78" s="24"/>
      <c r="L78" s="24"/>
      <c r="M78" s="24"/>
      <c r="N78" s="24"/>
      <c r="O78" s="24"/>
      <c r="P78" s="24"/>
      <c r="Q78" s="4"/>
      <c r="R78" s="5"/>
      <c r="S78" s="5"/>
      <c r="T78" s="4"/>
    </row>
    <row r="79" spans="1:20" x14ac:dyDescent="0.2">
      <c r="A79" s="18"/>
      <c r="B79" s="19"/>
      <c r="C79" s="28"/>
      <c r="D79" s="18"/>
      <c r="E79" s="28"/>
      <c r="F79" s="24"/>
      <c r="G79" s="24"/>
      <c r="H79" s="24"/>
      <c r="I79" s="18"/>
      <c r="J79" s="26"/>
      <c r="K79" s="24"/>
      <c r="L79" s="24"/>
      <c r="M79" s="24"/>
      <c r="N79" s="24"/>
      <c r="O79" s="24"/>
      <c r="P79" s="24"/>
      <c r="Q79" s="4"/>
      <c r="R79" s="5"/>
      <c r="S79" s="5"/>
      <c r="T79" s="4"/>
    </row>
    <row r="80" spans="1:20" x14ac:dyDescent="0.2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</row>
    <row r="81" spans="1:20" x14ac:dyDescent="0.2">
      <c r="A81" s="18"/>
      <c r="B81" s="19"/>
      <c r="C81" s="28"/>
      <c r="D81" s="18"/>
      <c r="E81" s="28"/>
      <c r="F81" s="26"/>
      <c r="G81" s="24"/>
      <c r="H81" s="24"/>
      <c r="I81" s="18"/>
      <c r="J81" s="26"/>
      <c r="K81" s="24"/>
      <c r="L81" s="24"/>
      <c r="M81" s="24"/>
      <c r="N81" s="24"/>
      <c r="O81" s="24"/>
      <c r="P81" s="24"/>
      <c r="Q81" s="4"/>
      <c r="R81" s="5"/>
      <c r="S81" s="5"/>
      <c r="T81" s="4"/>
    </row>
    <row r="82" spans="1:20" x14ac:dyDescent="0.2">
      <c r="A82" s="18"/>
      <c r="B82" s="19"/>
      <c r="C82" s="28"/>
      <c r="D82" s="18"/>
      <c r="E82" s="28"/>
      <c r="F82" s="26"/>
      <c r="G82" s="24"/>
      <c r="H82" s="24"/>
      <c r="I82" s="18"/>
      <c r="J82" s="26"/>
      <c r="K82" s="24"/>
      <c r="L82" s="24"/>
      <c r="M82" s="24"/>
      <c r="N82" s="24"/>
      <c r="O82" s="24"/>
      <c r="P82" s="24"/>
      <c r="Q82" s="4"/>
      <c r="R82" s="5"/>
      <c r="S82" s="5"/>
      <c r="T82" s="4"/>
    </row>
    <row r="83" spans="1:20" x14ac:dyDescent="0.2">
      <c r="A83" s="18"/>
      <c r="B83" s="19"/>
      <c r="C83" s="28"/>
      <c r="D83" s="18"/>
      <c r="E83" s="28"/>
      <c r="F83" s="26"/>
      <c r="G83" s="24"/>
      <c r="H83" s="24"/>
      <c r="I83" s="18"/>
      <c r="J83" s="26"/>
      <c r="K83" s="24"/>
      <c r="L83" s="24"/>
      <c r="M83" s="24"/>
      <c r="N83" s="24"/>
      <c r="O83" s="24"/>
      <c r="P83" s="24"/>
      <c r="Q83" s="4"/>
      <c r="R83" s="5"/>
      <c r="S83" s="5"/>
      <c r="T83" s="4"/>
    </row>
    <row r="84" spans="1:20" x14ac:dyDescent="0.2">
      <c r="A84" s="18"/>
      <c r="B84" s="19"/>
      <c r="C84" s="28"/>
      <c r="D84" s="18"/>
      <c r="E84" s="28"/>
      <c r="F84" s="26"/>
      <c r="G84" s="24"/>
      <c r="H84" s="24"/>
      <c r="I84" s="18"/>
      <c r="J84" s="26"/>
      <c r="K84" s="24"/>
      <c r="L84" s="24"/>
      <c r="M84" s="24"/>
      <c r="N84" s="24"/>
      <c r="O84" s="24"/>
      <c r="P84" s="24"/>
      <c r="Q84" s="4"/>
      <c r="R84" s="5"/>
      <c r="S84" s="5"/>
      <c r="T84" s="4"/>
    </row>
    <row r="85" spans="1:20" x14ac:dyDescent="0.2">
      <c r="A85" s="18"/>
      <c r="B85" s="19"/>
      <c r="C85" s="28"/>
      <c r="D85" s="18"/>
      <c r="E85" s="28"/>
      <c r="F85" s="26"/>
      <c r="G85" s="24"/>
      <c r="H85" s="24"/>
      <c r="I85" s="18"/>
      <c r="J85" s="26"/>
      <c r="K85" s="24"/>
      <c r="L85" s="24"/>
      <c r="M85" s="24"/>
      <c r="N85" s="24"/>
      <c r="O85" s="24"/>
      <c r="P85" s="24"/>
      <c r="Q85" s="4"/>
      <c r="R85" s="5"/>
      <c r="S85" s="5"/>
      <c r="T85" s="4"/>
    </row>
    <row r="86" spans="1:20" x14ac:dyDescent="0.2">
      <c r="A86" s="18"/>
      <c r="B86" s="19"/>
      <c r="C86" s="28"/>
      <c r="D86" s="18"/>
      <c r="E86" s="28"/>
      <c r="F86" s="26"/>
      <c r="G86" s="24"/>
      <c r="H86" s="24"/>
      <c r="I86" s="18"/>
      <c r="J86" s="26"/>
      <c r="K86" s="24"/>
      <c r="L86" s="24"/>
      <c r="M86" s="24"/>
      <c r="N86" s="24"/>
      <c r="O86" s="24"/>
      <c r="P86" s="24"/>
      <c r="Q86" s="4"/>
      <c r="R86" s="5"/>
      <c r="S86" s="5"/>
      <c r="T86" s="4"/>
    </row>
    <row r="87" spans="1:20" x14ac:dyDescent="0.2">
      <c r="A87" s="18"/>
      <c r="B87" s="19"/>
      <c r="C87" s="28"/>
      <c r="D87" s="18"/>
      <c r="E87" s="28"/>
      <c r="F87" s="26"/>
      <c r="G87" s="24"/>
      <c r="H87" s="24"/>
      <c r="I87" s="18"/>
      <c r="J87" s="26"/>
      <c r="K87" s="24"/>
      <c r="L87" s="24"/>
      <c r="M87" s="24"/>
      <c r="N87" s="24"/>
      <c r="O87" s="24"/>
      <c r="P87" s="24"/>
      <c r="Q87" s="4"/>
      <c r="R87" s="5"/>
      <c r="S87" s="5"/>
      <c r="T87" s="4"/>
    </row>
    <row r="88" spans="1:20" x14ac:dyDescent="0.2">
      <c r="A88" s="18"/>
      <c r="B88" s="19"/>
      <c r="C88" s="28"/>
      <c r="D88" s="18"/>
      <c r="E88" s="28"/>
      <c r="F88" s="26"/>
      <c r="G88" s="24"/>
      <c r="H88" s="24"/>
      <c r="I88" s="18"/>
      <c r="J88" s="26"/>
      <c r="K88" s="24"/>
      <c r="L88" s="24"/>
      <c r="M88" s="24"/>
      <c r="N88" s="24"/>
      <c r="O88" s="24"/>
      <c r="P88" s="24"/>
      <c r="Q88" s="4"/>
      <c r="R88" s="5"/>
      <c r="S88" s="5"/>
      <c r="T88" s="4"/>
    </row>
    <row r="89" spans="1:20" x14ac:dyDescent="0.2">
      <c r="A89" s="18"/>
      <c r="B89" s="19"/>
      <c r="C89" s="28"/>
      <c r="D89" s="18"/>
      <c r="E89" s="28"/>
      <c r="F89" s="26"/>
      <c r="G89" s="24"/>
      <c r="H89" s="24"/>
      <c r="I89" s="18"/>
      <c r="J89" s="26"/>
      <c r="K89" s="24"/>
      <c r="L89" s="24"/>
      <c r="M89" s="24"/>
      <c r="N89" s="24"/>
      <c r="O89" s="24"/>
      <c r="P89" s="24"/>
      <c r="Q89" s="4"/>
      <c r="R89" s="5"/>
      <c r="S89" s="5"/>
      <c r="T89" s="4"/>
    </row>
    <row r="90" spans="1:20" x14ac:dyDescent="0.2">
      <c r="A90" s="18"/>
      <c r="B90" s="19"/>
      <c r="C90" s="28"/>
      <c r="D90" s="18"/>
      <c r="E90" s="28"/>
      <c r="F90" s="26"/>
      <c r="G90" s="24"/>
      <c r="H90" s="24"/>
      <c r="I90" s="18"/>
      <c r="J90" s="26"/>
      <c r="K90" s="24"/>
      <c r="L90" s="24"/>
      <c r="M90" s="24"/>
      <c r="N90" s="24"/>
      <c r="O90" s="24"/>
      <c r="P90" s="24"/>
      <c r="Q90" s="4"/>
      <c r="R90" s="5"/>
      <c r="S90" s="5"/>
      <c r="T90" s="4"/>
    </row>
    <row r="91" spans="1:20" x14ac:dyDescent="0.2">
      <c r="A91" s="18"/>
      <c r="B91" s="19"/>
      <c r="C91" s="28"/>
      <c r="D91" s="18"/>
      <c r="E91" s="28"/>
      <c r="F91" s="26"/>
      <c r="G91" s="24"/>
      <c r="H91" s="24"/>
      <c r="I91" s="18"/>
      <c r="J91" s="26"/>
      <c r="K91" s="24"/>
      <c r="L91" s="24"/>
      <c r="M91" s="24"/>
      <c r="N91" s="24"/>
      <c r="O91" s="24"/>
      <c r="P91" s="24"/>
      <c r="Q91" s="4"/>
      <c r="R91" s="5"/>
      <c r="S91" s="5"/>
      <c r="T91" s="4"/>
    </row>
    <row r="92" spans="1:20" x14ac:dyDescent="0.2">
      <c r="A92" s="18"/>
      <c r="B92" s="19"/>
      <c r="C92" s="28"/>
      <c r="D92" s="18"/>
      <c r="E92" s="28"/>
      <c r="F92" s="26"/>
      <c r="G92" s="24"/>
      <c r="H92" s="24"/>
      <c r="I92" s="18"/>
      <c r="J92" s="26"/>
      <c r="K92" s="24"/>
      <c r="L92" s="24"/>
      <c r="M92" s="24"/>
      <c r="N92" s="24"/>
      <c r="O92" s="24"/>
      <c r="P92" s="24"/>
      <c r="Q92" s="4"/>
      <c r="R92" s="5"/>
      <c r="S92" s="5"/>
      <c r="T92" s="4"/>
    </row>
    <row r="93" spans="1:20" x14ac:dyDescent="0.2">
      <c r="A93" s="18"/>
      <c r="B93" s="19"/>
      <c r="C93" s="28"/>
      <c r="D93" s="18"/>
      <c r="E93" s="28"/>
      <c r="F93" s="26"/>
      <c r="G93" s="24"/>
      <c r="H93" s="24"/>
      <c r="I93" s="18"/>
      <c r="J93" s="26"/>
      <c r="K93" s="24"/>
      <c r="L93" s="24"/>
      <c r="M93" s="24"/>
      <c r="N93" s="24"/>
      <c r="O93" s="24"/>
      <c r="P93" s="24"/>
      <c r="Q93" s="4"/>
      <c r="R93" s="5"/>
      <c r="S93" s="5"/>
      <c r="T93" s="4"/>
    </row>
    <row r="94" spans="1:20" x14ac:dyDescent="0.2">
      <c r="A94" s="18"/>
      <c r="B94" s="19"/>
      <c r="C94" s="28"/>
      <c r="D94" s="18"/>
      <c r="E94" s="28"/>
      <c r="F94" s="26"/>
      <c r="G94" s="24"/>
      <c r="H94" s="24"/>
      <c r="I94" s="18"/>
      <c r="J94" s="26"/>
      <c r="K94" s="24"/>
      <c r="L94" s="24"/>
      <c r="M94" s="24"/>
      <c r="N94" s="24"/>
      <c r="O94" s="24"/>
      <c r="P94" s="24"/>
      <c r="Q94" s="4"/>
      <c r="R94" s="5"/>
      <c r="S94" s="5"/>
      <c r="T94" s="4"/>
    </row>
    <row r="95" spans="1:20" x14ac:dyDescent="0.2">
      <c r="A95" s="18"/>
      <c r="B95" s="19"/>
      <c r="C95" s="28"/>
      <c r="D95" s="18"/>
      <c r="E95" s="28"/>
      <c r="F95" s="26"/>
      <c r="G95" s="24"/>
      <c r="H95" s="24"/>
      <c r="I95" s="18"/>
      <c r="J95" s="26"/>
      <c r="K95" s="24"/>
      <c r="L95" s="24"/>
      <c r="M95" s="24"/>
      <c r="N95" s="24"/>
      <c r="O95" s="24"/>
      <c r="P95" s="24"/>
      <c r="Q95" s="4"/>
      <c r="R95" s="5"/>
      <c r="S95" s="5"/>
      <c r="T95" s="4"/>
    </row>
  </sheetData>
  <dataValidations count="1">
    <dataValidation type="list" sqref="Q81:Q95 Q59:Q79 P2:P36 Q2:Q57 P41:P45">
      <formula1>"NULL CHK,DUP CHK,REF CHK,LOV CHK,CUSTOM CHK,DATA TYPE CHK,LEN CHK,OTH CHK"</formula1>
    </dataValidation>
  </dataValidations>
  <pageMargins left="0" right="0" top="0.39410000000000006" bottom="0.39410000000000006" header="0" footer="0"/>
  <pageSetup orientation="portrait" r:id="rId1"/>
  <headerFooter>
    <oddHeader>&amp;C&amp;A</oddHeader>
    <oddFooter>&amp;CPage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B96"/>
  <sheetViews>
    <sheetView topLeftCell="S1" workbookViewId="0">
      <selection activeCell="V6" sqref="V6:W6"/>
    </sheetView>
  </sheetViews>
  <sheetFormatPr defaultColWidth="9" defaultRowHeight="12.75" x14ac:dyDescent="0.2"/>
  <cols>
    <col min="1" max="1" width="18.5" style="23" customWidth="1"/>
    <col min="2" max="2" width="18.25" style="23" customWidth="1"/>
    <col min="3" max="3" width="25.875" style="23" customWidth="1"/>
    <col min="4" max="4" width="43.375" style="23" customWidth="1"/>
    <col min="5" max="5" width="20.5" style="23" customWidth="1"/>
    <col min="6" max="6" width="28.75" style="23" customWidth="1"/>
    <col min="7" max="8" width="12.25" style="23" customWidth="1"/>
    <col min="9" max="9" width="13.5" style="23" customWidth="1"/>
    <col min="10" max="10" width="21.375" style="23" customWidth="1"/>
    <col min="11" max="11" width="15.125" style="23" customWidth="1"/>
    <col min="12" max="12" width="13.125" style="23" customWidth="1"/>
    <col min="13" max="13" width="11.25" style="24" customWidth="1"/>
    <col min="14" max="14" width="13.125" style="24" customWidth="1"/>
    <col min="15" max="15" width="10.75" style="24" customWidth="1"/>
    <col min="16" max="16" width="18.375" style="24" customWidth="1"/>
    <col min="17" max="17" width="15.875" style="24" customWidth="1"/>
    <col min="18" max="18" width="14" style="23" customWidth="1"/>
    <col min="19" max="19" width="27.625" style="44" customWidth="1"/>
    <col min="20" max="20" width="16.125" style="44" customWidth="1"/>
    <col min="21" max="21" width="70" style="44" customWidth="1"/>
    <col min="22" max="23" width="16.125" style="44" customWidth="1"/>
    <col min="24" max="24" width="18.125" style="44" customWidth="1"/>
    <col min="25" max="25" width="18.125" style="24" customWidth="1"/>
    <col min="26" max="26" width="86.75" style="24" customWidth="1"/>
    <col min="27" max="27" width="38.25" style="24" customWidth="1"/>
    <col min="28" max="28" width="33.75" style="24" customWidth="1"/>
    <col min="29" max="29" width="9" style="23" customWidth="1"/>
    <col min="30" max="16384" width="9" style="23"/>
  </cols>
  <sheetData>
    <row r="1" spans="1:28" x14ac:dyDescent="0.2">
      <c r="A1" s="21" t="s">
        <v>8</v>
      </c>
      <c r="B1" s="21" t="s">
        <v>9</v>
      </c>
      <c r="C1" s="21" t="s">
        <v>10</v>
      </c>
      <c r="D1" s="21" t="s">
        <v>11</v>
      </c>
      <c r="E1" s="21" t="s">
        <v>12</v>
      </c>
      <c r="F1" s="21" t="s">
        <v>13</v>
      </c>
      <c r="G1" s="21" t="s">
        <v>14</v>
      </c>
      <c r="H1" s="21" t="s">
        <v>15</v>
      </c>
      <c r="I1" s="21" t="s">
        <v>16</v>
      </c>
      <c r="J1" s="21" t="s">
        <v>17</v>
      </c>
      <c r="K1" s="21" t="s">
        <v>18</v>
      </c>
      <c r="L1" s="21" t="s">
        <v>19</v>
      </c>
      <c r="M1" s="21" t="s">
        <v>20</v>
      </c>
      <c r="N1" s="21" t="s">
        <v>21</v>
      </c>
      <c r="O1" s="21" t="s">
        <v>22</v>
      </c>
      <c r="P1" s="21" t="s">
        <v>23</v>
      </c>
      <c r="Q1" s="21" t="s">
        <v>126</v>
      </c>
      <c r="R1" s="43" t="s">
        <v>141</v>
      </c>
      <c r="S1" s="43" t="s">
        <v>138</v>
      </c>
      <c r="T1" s="43" t="s">
        <v>125</v>
      </c>
      <c r="U1" s="43" t="s">
        <v>136</v>
      </c>
      <c r="V1" s="43" t="s">
        <v>137</v>
      </c>
      <c r="W1" s="43" t="s">
        <v>139</v>
      </c>
      <c r="X1" s="43" t="s">
        <v>95</v>
      </c>
      <c r="Y1" s="21" t="s">
        <v>24</v>
      </c>
      <c r="Z1" s="21" t="s">
        <v>26</v>
      </c>
      <c r="AA1" s="21" t="s">
        <v>27</v>
      </c>
      <c r="AB1" s="21" t="s">
        <v>28</v>
      </c>
    </row>
    <row r="2" spans="1:28" s="128" customFormat="1" ht="45" customHeight="1" x14ac:dyDescent="0.2">
      <c r="A2" s="120" t="s">
        <v>29</v>
      </c>
      <c r="B2" s="120" t="s">
        <v>96</v>
      </c>
      <c r="C2" s="103" t="s">
        <v>453</v>
      </c>
      <c r="D2" s="124" t="str">
        <f>CONCATENATE(E2,".",F2)</f>
        <v>TRADE_EXECUTION.TRADE_CRNCY_CD</v>
      </c>
      <c r="E2" s="120" t="s">
        <v>170</v>
      </c>
      <c r="F2" s="103" t="s">
        <v>177</v>
      </c>
      <c r="G2" s="9" t="s">
        <v>34</v>
      </c>
      <c r="H2" s="125" t="s">
        <v>35</v>
      </c>
      <c r="I2" s="125" t="s">
        <v>171</v>
      </c>
      <c r="J2" s="102" t="s">
        <v>98</v>
      </c>
      <c r="K2" s="121"/>
      <c r="L2" s="121"/>
      <c r="M2" s="121"/>
      <c r="N2" s="121"/>
      <c r="O2" s="122"/>
      <c r="P2" s="122" t="s">
        <v>2</v>
      </c>
      <c r="Q2" s="122" t="s">
        <v>127</v>
      </c>
      <c r="R2" s="122" t="s">
        <v>517</v>
      </c>
      <c r="S2" s="103" t="s">
        <v>444</v>
      </c>
      <c r="T2" s="103" t="s">
        <v>445</v>
      </c>
      <c r="U2" s="126"/>
      <c r="V2" s="126"/>
      <c r="W2" s="126"/>
      <c r="X2" s="127">
        <v>5</v>
      </c>
      <c r="Y2" s="115" t="s">
        <v>169</v>
      </c>
      <c r="Z2" s="134" t="str">
        <f>"select '"&amp;IF(LEN(G2)=0,"-",CONCATENATE(E2,".",G2))&amp;IF(LEN(H2)=0,""," ,"&amp;E2&amp;"."&amp;H2)&amp;IF(LEN(I2)=0,""," ,"&amp;E2&amp;"."&amp;I2)&amp;IF(LEN(J2)=0,""," ,"&amp;E2&amp;"."&amp;J2)&amp;IF(LEN(K2)=0,""," ,"&amp;E2&amp;"."&amp;K2)&amp;IF(LEN(L2)=0,""," ,"&amp;E2&amp;"."&amp;L2)&amp;IF(LEN(M2)=0,""," ,"&amp;E2&amp;"."&amp;M2)&amp;IF(LEN(N2)=0,""," ,"&amp;E2&amp;"."&amp;N2)&amp; "' pknames ,"&amp;IF(LEN(G2)=0,"'-'",CONCATENATE(E2,".",G2))&amp;" pk1,"&amp;IF(LEN(H2)=0,"'-'",CONCATENATE(E2,".",H2))&amp;" PK2,"&amp;IF(LEN(I2)=0,"'-'",CONCATENATE(E2,".",I2))&amp;" pk2,"&amp;IF(LEN(J2)=0,"'-'",CONCATENATE(E2,".",J2))&amp;" pk2,"&amp;IF(LEN(K2)=0,"'-'",CONCATENATE(E2,".",K2))&amp;" pk5,"&amp;IF(LEN(L2)=0,"'-'",CONCATENATE(E2,".",L2))&amp;" pk6,"&amp;IF(LEN(M2)=0,"'-'",CONCATENATE(E2,".",M2))&amp;" pk7,"&amp;IF(LEN(N2)=0,"'-'",CONCATENATE(E2,".",N2))&amp;" pk8,"&amp;E2&amp;"."&amp;F2&amp;" errcol ,  "&amp;IF(Q2="Y", "case when ( ("&amp;S2&amp;"."&amp;T2&amp;" IS NULL OR "&amp;S2&amp;"."&amp;T2&amp;"='') and (1=1) ) then 1 else 0 end ","case when ( ("&amp;V2&amp;"."&amp;W2&amp;" IS NULL OR "&amp;V2&amp;"."&amp;W2&amp;"='') and (1=1) ) then 1 else 0 end ")&amp;"  ref_Case   from "&amp;E2&amp; IF(Q2="Y"," LEFT OUTER JOIN "&amp;R2&amp;"."&amp;S2&amp;" on ( "&amp;E2&amp;"."&amp;F2&amp;"="&amp;S2&amp;"."&amp;T2&amp;")"," LEFT OUTER JOIN "&amp;U2&amp;" on ( "&amp;E2&amp;"."&amp;F2&amp;"="&amp;V2&amp;"."&amp;W2&amp;")" ) &amp;"  "</f>
        <v xml:space="preserve">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pk8,TRADE_EXECUTION.TRADE_CRNCY_CD errcol ,  case when ( (lkp_cntry_currency.code IS NULL OR lkp_cntry_currency.code='') and (1=1) ) then 1 else 0 end   ref_Case   from TRADE_EXECUTION LEFT OUTER JOIN l4_amlmkt_stge.lkp_cntry_currency on ( TRADE_EXECUTION.TRADE_CRNCY_CD=lkp_cntry_currency.code)  </v>
      </c>
      <c r="AA2" s="121" t="str">
        <f>"insert into dq_check_master (DQ_APP_NAME,DQ_CHECK_ID,DQ_CHECK_DESC,DQ_SRC_SCHEMA,,DQ_SRC_TBL,DQ_SRC_COL,DQ_THRESHOLD_PER,"&amp;"DQ_DETL_SQL,DQ_CHK_TYPE,dq_chk_created_dt)values("&amp;"'"&amp;A2&amp;"',"&amp;"'"&amp;C2&amp;"','"&amp;D2&amp;"','"&amp;B2&amp;"','"&amp;E2&amp;"','"&amp;F2&amp;"',"&amp;X2&amp;",'"&amp;Z2&amp;"','"&amp;P2&amp;"','"&amp;Y2&amp;"');"</f>
        <v>insert into dq_check_master (DQ_APP_NAME,DQ_CHECK_ID,DQ_CHECK_DESC,DQ_SRC_SCHEMA,,DQ_SRC_TBL,DQ_SRC_COL,DQ_THRESHOLD_PER,DQ_DETL_SQL,DQ_CHK_TYPE,dq_chk_created_dt)values('APP_AMLMKTE_L1','DQ_RI_TRADE_EXECUTION_1','TRADE_EXECUTION.TRADE_CRNCY_CD','L1_AMLMKT_MDWE','TRADE_EXECUTION','TRADE_CRNCY_CD',5,'select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pk8,TRADE_EXECUTION.TRADE_CRNCY_CD errcol ,  case when ( (lkp_cntry_currency.code IS NULL OR lkp_cntry_currency.code='') and (1=1) ) then 1 else 0 end   ref_Case   from TRADE_EXECUTION LEFT OUTER JOIN l4_amlmkt_stge.lkp_cntry_currency on ( TRADE_EXECUTION.TRADE_CRNCY_CD=lkp_cntry_currency.code)  ','REF CHK','2016-07-13');</v>
      </c>
      <c r="AB2" s="121" t="str">
        <f>A2&amp;"~"&amp;C2&amp;"~"&amp;D2&amp;"~"&amp;B2&amp;"~"&amp;E2&amp;"~"&amp;F2&amp;"~"&amp;X2&amp;"~"&amp;Z2&amp;"~"&amp;P2&amp;"~"&amp;Y2</f>
        <v>APP_AMLMKTE_L1~DQ_RI_TRADE_EXECUTION_1~TRADE_EXECUTION.TRADE_CRNCY_CD~L1_AMLMKT_MDWE~TRADE_EXECUTION~TRADE_CRNCY_CD~5~select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pk8,TRADE_EXECUTION.TRADE_CRNCY_CD errcol ,  case when ( (lkp_cntry_currency.code IS NULL OR lkp_cntry_currency.code='') and (1=1) ) then 1 else 0 end   ref_Case   from TRADE_EXECUTION LEFT OUTER JOIN l4_amlmkt_stge.lkp_cntry_currency on ( TRADE_EXECUTION.TRADE_CRNCY_CD=lkp_cntry_currency.code)  ~REF CHK~2016-07-13</v>
      </c>
    </row>
    <row r="3" spans="1:28" s="137" customFormat="1" x14ac:dyDescent="0.2">
      <c r="A3" s="129" t="s">
        <v>29</v>
      </c>
      <c r="B3" s="129" t="s">
        <v>96</v>
      </c>
      <c r="C3" s="3" t="s">
        <v>454</v>
      </c>
      <c r="D3" s="130" t="str">
        <f t="shared" ref="D3:D24" si="0">CONCATENATE(E3,".",F3)</f>
        <v>TRADE_EXECUTION.XCTNG_DESK_CNTRY_CD</v>
      </c>
      <c r="E3" s="129" t="s">
        <v>170</v>
      </c>
      <c r="F3" s="3" t="s">
        <v>294</v>
      </c>
      <c r="G3" s="9" t="s">
        <v>34</v>
      </c>
      <c r="H3" s="131" t="s">
        <v>35</v>
      </c>
      <c r="I3" s="131" t="s">
        <v>171</v>
      </c>
      <c r="J3" s="132" t="s">
        <v>98</v>
      </c>
      <c r="K3" s="133"/>
      <c r="L3" s="133"/>
      <c r="M3" s="133"/>
      <c r="N3" s="133"/>
      <c r="O3" s="134"/>
      <c r="P3" s="134" t="s">
        <v>2</v>
      </c>
      <c r="Q3" s="134" t="s">
        <v>127</v>
      </c>
      <c r="R3" s="134" t="s">
        <v>517</v>
      </c>
      <c r="S3" s="3" t="s">
        <v>446</v>
      </c>
      <c r="T3" s="3" t="s">
        <v>447</v>
      </c>
      <c r="U3" s="138"/>
      <c r="V3" s="138"/>
      <c r="W3" s="138"/>
      <c r="X3" s="135">
        <v>5</v>
      </c>
      <c r="Y3" s="136" t="s">
        <v>169</v>
      </c>
      <c r="Z3" s="134" t="str">
        <f t="shared" ref="Z3:Z24" si="1">"select '"&amp;IF(LEN(G3)=0,"-",CONCATENATE(E3,".",G3))&amp;IF(LEN(H3)=0,""," ,"&amp;E3&amp;"."&amp;H3)&amp;IF(LEN(I3)=0,""," ,"&amp;E3&amp;"."&amp;I3)&amp;IF(LEN(J3)=0,""," ,"&amp;E3&amp;"."&amp;J3)&amp;IF(LEN(K3)=0,""," ,"&amp;E3&amp;"."&amp;K3)&amp;IF(LEN(L3)=0,""," ,"&amp;E3&amp;"."&amp;L3)&amp;IF(LEN(M3)=0,""," ,"&amp;E3&amp;"."&amp;M3)&amp;IF(LEN(N3)=0,""," ,"&amp;E3&amp;"."&amp;N3)&amp; "' pknames ,"&amp;IF(LEN(G3)=0,"'-'",CONCATENATE(E3,".",G3))&amp;" pk1,"&amp;IF(LEN(H3)=0,"'-'",CONCATENATE(E3,".",H3))&amp;" PK2,"&amp;IF(LEN(I3)=0,"'-'",CONCATENATE(E3,".",I3))&amp;" pk2,"&amp;IF(LEN(J3)=0,"'-'",CONCATENATE(E3,".",J3))&amp;" pk2,"&amp;IF(LEN(K3)=0,"'-'",CONCATENATE(E3,".",K3))&amp;" pk5,"&amp;IF(LEN(L3)=0,"'-'",CONCATENATE(E3,".",L3))&amp;" pk6,"&amp;IF(LEN(M3)=0,"'-'",CONCATENATE(E3,".",M3))&amp;" pk7,"&amp;IF(LEN(N3)=0,"'-'",CONCATENATE(E3,".",N3))&amp;" pk8,"&amp;E3&amp;"."&amp;F3&amp;" errcol ,  "&amp;IF(Q3="Y", "case when ( ("&amp;S3&amp;"."&amp;T3&amp;" IS NULL OR "&amp;S3&amp;"."&amp;T3&amp;"='') and (1=1) ) then 1 else 0 end ","case when ( ("&amp;V3&amp;"."&amp;W3&amp;" IS NULL OR "&amp;V3&amp;"."&amp;W3&amp;"='') and (1=1) ) then 1 else 0 end ")&amp;"  ref_Case   from "&amp;E3&amp; IF(Q3="Y"," LEFT OUTER JOIN "&amp;R3&amp;"."&amp;S3&amp;" on ( "&amp;E3&amp;"."&amp;F3&amp;"="&amp;S3&amp;"."&amp;T3&amp;")"," LEFT OUTER JOIN "&amp;U3&amp;" on ( "&amp;E3&amp;"."&amp;F3&amp;"="&amp;V3&amp;"."&amp;W3&amp;")" ) &amp;"  "</f>
        <v xml:space="preserve">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pk8,TRADE_EXECUTION.XCTNG_DESK_CNTRY_CD errcol ,  case when ( (lkp_country_code.alpha_2_code IS NULL OR lkp_country_code.alpha_2_code='') and (1=1) ) then 1 else 0 end   ref_Case   from TRADE_EXECUTION LEFT OUTER JOIN l4_amlmkt_stge.lkp_country_code on ( TRADE_EXECUTION.XCTNG_DESK_CNTRY_CD=lkp_country_code.alpha_2_code)  </v>
      </c>
      <c r="AA3" s="133" t="str">
        <f t="shared" ref="AA3:AA24" si="2">"insert into dq_check_master (DQ_APP_NAME,DQ_CHECK_ID,DQ_CHECK_DESC,DQ_SRC_SCHEMA,,DQ_SRC_TBL,DQ_SRC_COL,DQ_THRESHOLD_PER,"&amp;"DQ_DETL_SQL,DQ_CHK_TYPE,dq_chk_created_dt)values("&amp;"'"&amp;A3&amp;"',"&amp;"'"&amp;C3&amp;"','"&amp;D3&amp;"','"&amp;B3&amp;"','"&amp;E3&amp;"','"&amp;F3&amp;"',"&amp;X3&amp;",'"&amp;Z3&amp;"','"&amp;P3&amp;"','"&amp;Y3&amp;"');"</f>
        <v>insert into dq_check_master (DQ_APP_NAME,DQ_CHECK_ID,DQ_CHECK_DESC,DQ_SRC_SCHEMA,,DQ_SRC_TBL,DQ_SRC_COL,DQ_THRESHOLD_PER,DQ_DETL_SQL,DQ_CHK_TYPE,dq_chk_created_dt)values('APP_AMLMKTE_L1','DQ_RI_TRADE_EXECUTION_2','TRADE_EXECUTION.XCTNG_DESK_CNTRY_CD','L1_AMLMKT_MDWE','TRADE_EXECUTION','XCTNG_DESK_CNTRY_CD',5,'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pk8,TRADE_EXECUTION.XCTNG_DESK_CNTRY_CD errcol ,  case when ( (lkp_country_code.alpha_2_code IS NULL OR lkp_country_code.alpha_2_code='') and (1=1) ) then 1 else 0 end   ref_Case   from TRADE_EXECUTION LEFT OUTER JOIN l4_amlmkt_stge.lkp_country_code on ( TRADE_EXECUTION.XCTNG_DESK_CNTRY_CD=lkp_country_code.alpha_2_code)  ','REF CHK','2016-07-13');</v>
      </c>
      <c r="AB3" s="121" t="str">
        <f t="shared" ref="AB3:AB24" si="3">A3&amp;"~"&amp;C3&amp;"~"&amp;D3&amp;"~"&amp;B3&amp;"~"&amp;E3&amp;"~"&amp;F3&amp;"~"&amp;X3&amp;"~"&amp;Z3&amp;"~"&amp;P3&amp;"~"&amp;Y3</f>
        <v>APP_AMLMKTE_L1~DQ_RI_TRADE_EXECUTION_2~TRADE_EXECUTION.XCTNG_DESK_CNTRY_CD~L1_AMLMKT_MDWE~TRADE_EXECUTION~XCTNG_DESK_CNTRY_CD~5~select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pk8,TRADE_EXECUTION.XCTNG_DESK_CNTRY_CD errcol ,  case when ( (lkp_country_code.alpha_2_code IS NULL OR lkp_country_code.alpha_2_code='') and (1=1) ) then 1 else 0 end   ref_Case   from TRADE_EXECUTION LEFT OUTER JOIN l4_amlmkt_stge.lkp_country_code on ( TRADE_EXECUTION.XCTNG_DESK_CNTRY_CD=lkp_country_code.alpha_2_code)  ~REF CHK~2016-07-13</v>
      </c>
    </row>
    <row r="4" spans="1:28" s="137" customFormat="1" x14ac:dyDescent="0.2">
      <c r="A4" s="129" t="s">
        <v>29</v>
      </c>
      <c r="B4" s="129" t="s">
        <v>96</v>
      </c>
      <c r="C4" s="3" t="s">
        <v>455</v>
      </c>
      <c r="D4" s="130" t="str">
        <f t="shared" si="0"/>
        <v>TRADE_EXECUTION.STLMT_CRNCY_CD</v>
      </c>
      <c r="E4" s="129" t="s">
        <v>170</v>
      </c>
      <c r="F4" s="3" t="s">
        <v>296</v>
      </c>
      <c r="G4" s="9" t="s">
        <v>34</v>
      </c>
      <c r="H4" s="131" t="s">
        <v>35</v>
      </c>
      <c r="I4" s="131" t="s">
        <v>171</v>
      </c>
      <c r="J4" s="132" t="s">
        <v>98</v>
      </c>
      <c r="K4" s="133"/>
      <c r="L4" s="133"/>
      <c r="M4" s="133"/>
      <c r="N4" s="133"/>
      <c r="O4" s="134"/>
      <c r="P4" s="134" t="s">
        <v>2</v>
      </c>
      <c r="Q4" s="134" t="s">
        <v>127</v>
      </c>
      <c r="R4" s="134" t="s">
        <v>517</v>
      </c>
      <c r="S4" s="3" t="s">
        <v>444</v>
      </c>
      <c r="T4" s="3" t="s">
        <v>445</v>
      </c>
      <c r="U4" s="138"/>
      <c r="V4" s="138"/>
      <c r="W4" s="138"/>
      <c r="X4" s="138">
        <v>5</v>
      </c>
      <c r="Y4" s="136" t="s">
        <v>169</v>
      </c>
      <c r="Z4" s="134" t="str">
        <f t="shared" si="1"/>
        <v xml:space="preserve">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pk8,TRADE_EXECUTION.STLMT_CRNCY_CD errcol ,  case when ( (lkp_cntry_currency.code IS NULL OR lkp_cntry_currency.code='') and (1=1) ) then 1 else 0 end   ref_Case   from TRADE_EXECUTION LEFT OUTER JOIN l4_amlmkt_stge.lkp_cntry_currency on ( TRADE_EXECUTION.STLMT_CRNCY_CD=lkp_cntry_currency.code)  </v>
      </c>
      <c r="AA4" s="133" t="str">
        <f t="shared" si="2"/>
        <v>insert into dq_check_master (DQ_APP_NAME,DQ_CHECK_ID,DQ_CHECK_DESC,DQ_SRC_SCHEMA,,DQ_SRC_TBL,DQ_SRC_COL,DQ_THRESHOLD_PER,DQ_DETL_SQL,DQ_CHK_TYPE,dq_chk_created_dt)values('APP_AMLMKTE_L1','DQ_RI_TRADE_EXECUTION_3','TRADE_EXECUTION.STLMT_CRNCY_CD','L1_AMLMKT_MDWE','TRADE_EXECUTION','STLMT_CRNCY_CD',5,'select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pk8,TRADE_EXECUTION.STLMT_CRNCY_CD errcol ,  case when ( (lkp_cntry_currency.code IS NULL OR lkp_cntry_currency.code='') and (1=1) ) then 1 else 0 end   ref_Case   from TRADE_EXECUTION LEFT OUTER JOIN l4_amlmkt_stge.lkp_cntry_currency on ( TRADE_EXECUTION.STLMT_CRNCY_CD=lkp_cntry_currency.code)  ','REF CHK','2016-07-13');</v>
      </c>
      <c r="AB4" s="121" t="str">
        <f t="shared" si="3"/>
        <v>APP_AMLMKTE_L1~DQ_RI_TRADE_EXECUTION_3~TRADE_EXECUTION.STLMT_CRNCY_CD~L1_AMLMKT_MDWE~TRADE_EXECUTION~STLMT_CRNCY_CD~5~select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pk8,TRADE_EXECUTION.STLMT_CRNCY_CD errcol ,  case when ( (lkp_cntry_currency.code IS NULL OR lkp_cntry_currency.code='') and (1=1) ) then 1 else 0 end   ref_Case   from TRADE_EXECUTION LEFT OUTER JOIN l4_amlmkt_stge.lkp_cntry_currency on ( TRADE_EXECUTION.STLMT_CRNCY_CD=lkp_cntry_currency.code)  ~REF CHK~2016-07-13</v>
      </c>
    </row>
    <row r="5" spans="1:28" s="137" customFormat="1" x14ac:dyDescent="0.2">
      <c r="A5" s="129" t="s">
        <v>29</v>
      </c>
      <c r="B5" s="129" t="s">
        <v>96</v>
      </c>
      <c r="C5" s="3" t="s">
        <v>456</v>
      </c>
      <c r="D5" s="130" t="str">
        <f t="shared" si="0"/>
        <v>TRADE_EXECUTION.STLMT_CNTRY_CD</v>
      </c>
      <c r="E5" s="129" t="s">
        <v>170</v>
      </c>
      <c r="F5" s="3" t="s">
        <v>295</v>
      </c>
      <c r="G5" s="9" t="s">
        <v>34</v>
      </c>
      <c r="H5" s="131" t="s">
        <v>35</v>
      </c>
      <c r="I5" s="131" t="s">
        <v>171</v>
      </c>
      <c r="J5" s="132" t="s">
        <v>98</v>
      </c>
      <c r="K5" s="133"/>
      <c r="L5" s="133"/>
      <c r="M5" s="133"/>
      <c r="N5" s="133"/>
      <c r="O5" s="134"/>
      <c r="P5" s="134" t="s">
        <v>2</v>
      </c>
      <c r="Q5" s="134" t="s">
        <v>127</v>
      </c>
      <c r="R5" s="134" t="s">
        <v>517</v>
      </c>
      <c r="S5" s="3" t="s">
        <v>446</v>
      </c>
      <c r="T5" s="3" t="s">
        <v>447</v>
      </c>
      <c r="U5" s="138"/>
      <c r="V5" s="138"/>
      <c r="W5" s="138"/>
      <c r="X5" s="138">
        <v>5</v>
      </c>
      <c r="Y5" s="136" t="s">
        <v>169</v>
      </c>
      <c r="Z5" s="134" t="str">
        <f t="shared" si="1"/>
        <v xml:space="preserve">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pk8,TRADE_EXECUTION.STLMT_CNTRY_CD errcol ,  case when ( (lkp_country_code.alpha_2_code IS NULL OR lkp_country_code.alpha_2_code='') and (1=1) ) then 1 else 0 end   ref_Case   from TRADE_EXECUTION LEFT OUTER JOIN l4_amlmkt_stge.lkp_country_code on ( TRADE_EXECUTION.STLMT_CNTRY_CD=lkp_country_code.alpha_2_code)  </v>
      </c>
      <c r="AA5" s="133" t="str">
        <f t="shared" si="2"/>
        <v>insert into dq_check_master (DQ_APP_NAME,DQ_CHECK_ID,DQ_CHECK_DESC,DQ_SRC_SCHEMA,,DQ_SRC_TBL,DQ_SRC_COL,DQ_THRESHOLD_PER,DQ_DETL_SQL,DQ_CHK_TYPE,dq_chk_created_dt)values('APP_AMLMKTE_L1','DQ_RI_TRADE_EXECUTION_4','TRADE_EXECUTION.STLMT_CNTRY_CD','L1_AMLMKT_MDWE','TRADE_EXECUTION','STLMT_CNTRY_CD',5,'select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pk8,TRADE_EXECUTION.STLMT_CNTRY_CD errcol ,  case when ( (lkp_country_code.alpha_2_code IS NULL OR lkp_country_code.alpha_2_code='') and (1=1) ) then 1 else 0 end   ref_Case   from TRADE_EXECUTION LEFT OUTER JOIN l4_amlmkt_stge.lkp_country_code on ( TRADE_EXECUTION.STLMT_CNTRY_CD=lkp_country_code.alpha_2_code)  ','REF CHK','2016-07-13');</v>
      </c>
      <c r="AB5" s="121" t="str">
        <f t="shared" si="3"/>
        <v>APP_AMLMKTE_L1~DQ_RI_TRADE_EXECUTION_4~TRADE_EXECUTION.STLMT_CNTRY_CD~L1_AMLMKT_MDWE~TRADE_EXECUTION~STLMT_CNTRY_CD~5~select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pk8,TRADE_EXECUTION.STLMT_CNTRY_CD errcol ,  case when ( (lkp_country_code.alpha_2_code IS NULL OR lkp_country_code.alpha_2_code='') and (1=1) ) then 1 else 0 end   ref_Case   from TRADE_EXECUTION LEFT OUTER JOIN l4_amlmkt_stge.lkp_country_code on ( TRADE_EXECUTION.STLMT_CNTRY_CD=lkp_country_code.alpha_2_code)  ~REF CHK~2016-07-13</v>
      </c>
    </row>
    <row r="6" spans="1:28" x14ac:dyDescent="0.2">
      <c r="A6" s="37" t="s">
        <v>29</v>
      </c>
      <c r="B6" s="37" t="s">
        <v>96</v>
      </c>
      <c r="C6" s="3" t="s">
        <v>457</v>
      </c>
      <c r="D6" s="18" t="str">
        <f t="shared" si="0"/>
        <v>TRADE_EXECUTION.BUYER_ACCT_INTRL_ID</v>
      </c>
      <c r="E6" s="37" t="s">
        <v>170</v>
      </c>
      <c r="F6" s="3" t="s">
        <v>128</v>
      </c>
      <c r="G6" s="9" t="s">
        <v>34</v>
      </c>
      <c r="H6" s="29" t="s">
        <v>35</v>
      </c>
      <c r="I6" s="29" t="s">
        <v>171</v>
      </c>
      <c r="J6" s="8" t="s">
        <v>98</v>
      </c>
      <c r="K6" s="24"/>
      <c r="L6" s="24"/>
      <c r="O6" s="4"/>
      <c r="P6" s="4" t="s">
        <v>2</v>
      </c>
      <c r="Q6" s="4" t="s">
        <v>518</v>
      </c>
      <c r="R6" s="4" t="s">
        <v>590</v>
      </c>
      <c r="U6" s="45" t="s">
        <v>591</v>
      </c>
      <c r="V6" s="3" t="s">
        <v>140</v>
      </c>
      <c r="W6" s="3" t="s">
        <v>133</v>
      </c>
      <c r="X6" s="45">
        <v>5</v>
      </c>
      <c r="Y6" s="5" t="s">
        <v>169</v>
      </c>
      <c r="Z6" s="134" t="str">
        <f t="shared" si="1"/>
        <v xml:space="preserve">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pk8,TRADE_EXECUTION.BUYER_ACCT_INTRL_ID errcol ,  case when ( (amc_all_accounts.IMSNumber IS NULL OR amc_all_accounts.IMSNumber='') and (1=1) ) then 1 else 0 end   ref_Case   from TRADE_EXECUTION LEFT OUTER JOIN (select  IMSNUMBER from l1_amlmkt_amcg.amc_broker_account where eap_as_of_dt='2016-04-04' UNION ALL select  IMSNUMBER from l1_amlmkt_amcg.amc_cust_account  where  eap_as_of_dt='2016-04-04'  UNION ALL select IMSNUMBER from l1_amlmkt_amcg.amc_firm_account where eap_as_of_dt='2016-04-04')amc_all_accounts on ( TRADE_EXECUTION.BUYER_ACCT_INTRL_ID=amc_all_accounts.IMSNumber)  </v>
      </c>
      <c r="AA6" s="24" t="str">
        <f t="shared" si="2"/>
        <v>insert into dq_check_master (DQ_APP_NAME,DQ_CHECK_ID,DQ_CHECK_DESC,DQ_SRC_SCHEMA,,DQ_SRC_TBL,DQ_SRC_COL,DQ_THRESHOLD_PER,DQ_DETL_SQL,DQ_CHK_TYPE,dq_chk_created_dt)values('APP_AMLMKTE_L1','DQ_RI_TRADE_EXECUTION_5','TRADE_EXECUTION.BUYER_ACCT_INTRL_ID','L1_AMLMKT_MDWE','TRADE_EXECUTION','BUYER_ACCT_INTRL_ID',5,'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pk8,TRADE_EXECUTION.BUYER_ACCT_INTRL_ID errcol ,  case when ( (amc_all_accounts.IMSNumber IS NULL OR amc_all_accounts.IMSNumber='') and (1=1) ) then 1 else 0 end   ref_Case   from TRADE_EXECUTION LEFT OUTER JOIN (select  IMSNUMBER from l1_amlmkt_amcg.amc_broker_account where eap_as_of_dt='2016-04-04' UNION ALL select  IMSNUMBER from l1_amlmkt_amcg.amc_cust_account  where  eap_as_of_dt='2016-04-04'  UNION ALL select IMSNUMBER from l1_amlmkt_amcg.amc_firm_account where eap_as_of_dt='2016-04-04')amc_all_accounts on ( TRADE_EXECUTION.BUYER_ACCT_INTRL_ID=amc_all_accounts.IMSNumber)  ','REF CHK','2016-07-13');</v>
      </c>
      <c r="AB6" s="121" t="str">
        <f t="shared" si="3"/>
        <v>APP_AMLMKTE_L1~DQ_RI_TRADE_EXECUTION_5~TRADE_EXECUTION.BUYER_ACCT_INTRL_ID~L1_AMLMKT_MDWE~TRADE_EXECUTION~BUYER_ACCT_INTRL_ID~5~select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pk8,TRADE_EXECUTION.BUYER_ACCT_INTRL_ID errcol ,  case when ( (amc_all_accounts.IMSNumber IS NULL OR amc_all_accounts.IMSNumber='') and (1=1) ) then 1 else 0 end   ref_Case   from TRADE_EXECUTION LEFT OUTER JOIN (select  IMSNUMBER from l1_amlmkt_amcg.amc_broker_account where eap_as_of_dt='2016-04-04' UNION ALL select  IMSNUMBER from l1_amlmkt_amcg.amc_cust_account  where  eap_as_of_dt='2016-04-04'  UNION ALL select IMSNUMBER from l1_amlmkt_amcg.amc_firm_account where eap_as_of_dt='2016-04-04')amc_all_accounts on ( TRADE_EXECUTION.BUYER_ACCT_INTRL_ID=amc_all_accounts.IMSNumber)  ~REF CHK~2016-07-13</v>
      </c>
    </row>
    <row r="7" spans="1:28" x14ac:dyDescent="0.2">
      <c r="A7" s="37" t="s">
        <v>29</v>
      </c>
      <c r="B7" s="37" t="s">
        <v>96</v>
      </c>
      <c r="C7" s="3" t="s">
        <v>458</v>
      </c>
      <c r="D7" s="18" t="str">
        <f t="shared" si="0"/>
        <v>TRADE_EXECUTION.SELLR_ACCT_INTRL_ID</v>
      </c>
      <c r="E7" s="37" t="s">
        <v>170</v>
      </c>
      <c r="F7" s="26" t="s">
        <v>129</v>
      </c>
      <c r="G7" s="9" t="s">
        <v>34</v>
      </c>
      <c r="H7" s="29" t="s">
        <v>35</v>
      </c>
      <c r="I7" s="29" t="s">
        <v>171</v>
      </c>
      <c r="J7" s="8" t="s">
        <v>98</v>
      </c>
      <c r="K7" s="24"/>
      <c r="L7" s="24"/>
      <c r="O7" s="4"/>
      <c r="P7" s="4" t="s">
        <v>2</v>
      </c>
      <c r="Q7" s="4" t="s">
        <v>518</v>
      </c>
      <c r="R7" s="4" t="s">
        <v>590</v>
      </c>
      <c r="U7" s="45" t="s">
        <v>591</v>
      </c>
      <c r="V7" s="45" t="s">
        <v>140</v>
      </c>
      <c r="W7" s="45" t="s">
        <v>133</v>
      </c>
      <c r="X7" s="45">
        <v>5</v>
      </c>
      <c r="Y7" s="5" t="s">
        <v>169</v>
      </c>
      <c r="Z7" s="134" t="str">
        <f t="shared" si="1"/>
        <v xml:space="preserve">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pk8,TRADE_EXECUTION.SELLR_ACCT_INTRL_ID errcol ,  case when ( (amc_all_accounts.IMSNumber IS NULL OR amc_all_accounts.IMSNumber='') and (1=1) ) then 1 else 0 end   ref_Case   from TRADE_EXECUTION LEFT OUTER JOIN (select  IMSNUMBER from l1_amlmkt_amcg.amc_broker_account where eap_as_of_dt='2016-04-04' UNION ALL select  IMSNUMBER from l1_amlmkt_amcg.amc_cust_account  where  eap_as_of_dt='2016-04-04'  UNION ALL select IMSNUMBER from l1_amlmkt_amcg.amc_firm_account where eap_as_of_dt='2016-04-04')amc_all_accounts on ( TRADE_EXECUTION.SELLR_ACCT_INTRL_ID=amc_all_accounts.IMSNumber)  </v>
      </c>
      <c r="AA7" s="24" t="str">
        <f t="shared" si="2"/>
        <v>insert into dq_check_master (DQ_APP_NAME,DQ_CHECK_ID,DQ_CHECK_DESC,DQ_SRC_SCHEMA,,DQ_SRC_TBL,DQ_SRC_COL,DQ_THRESHOLD_PER,DQ_DETL_SQL,DQ_CHK_TYPE,dq_chk_created_dt)values('APP_AMLMKTE_L1','DQ_RI_TRADE_EXECUTION_6','TRADE_EXECUTION.SELLR_ACCT_INTRL_ID','L1_AMLMKT_MDWE','TRADE_EXECUTION','SELLR_ACCT_INTRL_ID',5,'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pk8,TRADE_EXECUTION.SELLR_ACCT_INTRL_ID errcol ,  case when ( (amc_all_accounts.IMSNumber IS NULL OR amc_all_accounts.IMSNumber='') and (1=1) ) then 1 else 0 end   ref_Case   from TRADE_EXECUTION LEFT OUTER JOIN (select  IMSNUMBER from l1_amlmkt_amcg.amc_broker_account where eap_as_of_dt='2016-04-04' UNION ALL select  IMSNUMBER from l1_amlmkt_amcg.amc_cust_account  where  eap_as_of_dt='2016-04-04'  UNION ALL select IMSNUMBER from l1_amlmkt_amcg.amc_firm_account where eap_as_of_dt='2016-04-04')amc_all_accounts on ( TRADE_EXECUTION.SELLR_ACCT_INTRL_ID=amc_all_accounts.IMSNumber)  ','REF CHK','2016-07-13');</v>
      </c>
      <c r="AB7" s="121" t="str">
        <f t="shared" si="3"/>
        <v>APP_AMLMKTE_L1~DQ_RI_TRADE_EXECUTION_6~TRADE_EXECUTION.SELLR_ACCT_INTRL_ID~L1_AMLMKT_MDWE~TRADE_EXECUTION~SELLR_ACCT_INTRL_ID~5~select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pk8,TRADE_EXECUTION.SELLR_ACCT_INTRL_ID errcol ,  case when ( (amc_all_accounts.IMSNumber IS NULL OR amc_all_accounts.IMSNumber='') and (1=1) ) then 1 else 0 end   ref_Case   from TRADE_EXECUTION LEFT OUTER JOIN (select  IMSNUMBER from l1_amlmkt_amcg.amc_broker_account where eap_as_of_dt='2016-04-04' UNION ALL select  IMSNUMBER from l1_amlmkt_amcg.amc_cust_account  where  eap_as_of_dt='2016-04-04'  UNION ALL select IMSNUMBER from l1_amlmkt_amcg.amc_firm_account where eap_as_of_dt='2016-04-04')amc_all_accounts on ( TRADE_EXECUTION.SELLR_ACCT_INTRL_ID=amc_all_accounts.IMSNumber)  ~REF CHK~2016-07-13</v>
      </c>
    </row>
    <row r="8" spans="1:28" x14ac:dyDescent="0.2">
      <c r="A8" s="37" t="s">
        <v>29</v>
      </c>
      <c r="B8" s="37" t="s">
        <v>96</v>
      </c>
      <c r="C8" s="3" t="s">
        <v>459</v>
      </c>
      <c r="D8" s="18" t="str">
        <f t="shared" si="0"/>
        <v>TRADE_EXECUTION.FIRM_ID</v>
      </c>
      <c r="E8" s="37" t="s">
        <v>170</v>
      </c>
      <c r="F8" s="41" t="s">
        <v>130</v>
      </c>
      <c r="G8" s="9" t="s">
        <v>34</v>
      </c>
      <c r="H8" s="29" t="s">
        <v>35</v>
      </c>
      <c r="I8" s="29" t="s">
        <v>171</v>
      </c>
      <c r="J8" s="8" t="s">
        <v>98</v>
      </c>
      <c r="K8" s="24"/>
      <c r="L8" s="24"/>
      <c r="O8" s="4"/>
      <c r="P8" s="4" t="s">
        <v>2</v>
      </c>
      <c r="Q8" s="4" t="s">
        <v>518</v>
      </c>
      <c r="R8" s="4" t="s">
        <v>590</v>
      </c>
      <c r="U8" s="45" t="s">
        <v>592</v>
      </c>
      <c r="V8" s="45" t="s">
        <v>140</v>
      </c>
      <c r="W8" s="45" t="s">
        <v>134</v>
      </c>
      <c r="X8" s="45">
        <v>5</v>
      </c>
      <c r="Y8" s="5" t="s">
        <v>169</v>
      </c>
      <c r="Z8" s="134" t="str">
        <f t="shared" si="1"/>
        <v xml:space="preserve">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pk8,TRADE_EXECUTION.FIRM_ID errcol ,  case when ( (amc_all_accounts.Firmcode IS NULL OR amc_all_accounts.Firmcode='') and (1=1) ) then 1 else 0 end   ref_Case   from TRADE_EXECUTION LEFT OUTER JOIN (select DISTINCT FIRMCODE from l1_amlmkt_amcg.amc_broker_account where  eap_as_of_dt='2016-04-04' UNION ALL select DISTINCT FIRMCODE from l1_amlmkt_amcg.amc_cust_account where  eap_as_of_dt='2016-04-04' UNION ALL select DISTINCT FIRMCODE from l1_amlmkt_amcg.amc_firm_account where  eap_as_of_dt='2016-04-04')  amc_all_accounts on ( TRADE_EXECUTION.FIRM_ID=amc_all_accounts.Firmcode)  </v>
      </c>
      <c r="AA8" s="24" t="str">
        <f t="shared" si="2"/>
        <v>insert into dq_check_master (DQ_APP_NAME,DQ_CHECK_ID,DQ_CHECK_DESC,DQ_SRC_SCHEMA,,DQ_SRC_TBL,DQ_SRC_COL,DQ_THRESHOLD_PER,DQ_DETL_SQL,DQ_CHK_TYPE,dq_chk_created_dt)values('APP_AMLMKTE_L1','DQ_RI_TRADE_EXECUTION_7','TRADE_EXECUTION.FIRM_ID','L1_AMLMKT_MDWE','TRADE_EXECUTION','FIRM_ID',5,'select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pk8,TRADE_EXECUTION.FIRM_ID errcol ,  case when ( (amc_all_accounts.Firmcode IS NULL OR amc_all_accounts.Firmcode='') and (1=1) ) then 1 else 0 end   ref_Case   from TRADE_EXECUTION LEFT OUTER JOIN (select DISTINCT FIRMCODE from l1_amlmkt_amcg.amc_broker_account where  eap_as_of_dt='2016-04-04' UNION ALL select DISTINCT FIRMCODE from l1_amlmkt_amcg.amc_cust_account where  eap_as_of_dt='2016-04-04' UNION ALL select DISTINCT FIRMCODE from l1_amlmkt_amcg.amc_firm_account where  eap_as_of_dt='2016-04-04')  amc_all_accounts on ( TRADE_EXECUTION.FIRM_ID=amc_all_accounts.Firmcode)  ','REF CHK','2016-07-13');</v>
      </c>
      <c r="AB8" s="121" t="str">
        <f t="shared" si="3"/>
        <v>APP_AMLMKTE_L1~DQ_RI_TRADE_EXECUTION_7~TRADE_EXECUTION.FIRM_ID~L1_AMLMKT_MDWE~TRADE_EXECUTION~FIRM_ID~5~select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pk8,TRADE_EXECUTION.FIRM_ID errcol ,  case when ( (amc_all_accounts.Firmcode IS NULL OR amc_all_accounts.Firmcode='') and (1=1) ) then 1 else 0 end   ref_Case   from TRADE_EXECUTION LEFT OUTER JOIN (select DISTINCT FIRMCODE from l1_amlmkt_amcg.amc_broker_account where  eap_as_of_dt='2016-04-04' UNION ALL select DISTINCT FIRMCODE from l1_amlmkt_amcg.amc_cust_account where  eap_as_of_dt='2016-04-04' UNION ALL select DISTINCT FIRMCODE from l1_amlmkt_amcg.amc_firm_account where  eap_as_of_dt='2016-04-04')  amc_all_accounts on ( TRADE_EXECUTION.FIRM_ID=amc_all_accounts.Firmcode)  ~REF CHK~2016-07-13</v>
      </c>
    </row>
    <row r="9" spans="1:28" x14ac:dyDescent="0.2">
      <c r="A9" s="37" t="s">
        <v>29</v>
      </c>
      <c r="B9" s="37" t="s">
        <v>96</v>
      </c>
      <c r="C9" s="3" t="s">
        <v>460</v>
      </c>
      <c r="D9" s="18" t="str">
        <f t="shared" si="0"/>
        <v>TRADE_EXECUTION.TRADE_BUYER_ID</v>
      </c>
      <c r="E9" s="37" t="s">
        <v>170</v>
      </c>
      <c r="F9" s="41" t="s">
        <v>131</v>
      </c>
      <c r="G9" s="9" t="s">
        <v>34</v>
      </c>
      <c r="H9" s="29" t="s">
        <v>35</v>
      </c>
      <c r="I9" s="29" t="s">
        <v>171</v>
      </c>
      <c r="J9" s="8" t="s">
        <v>98</v>
      </c>
      <c r="K9" s="24"/>
      <c r="L9" s="24"/>
      <c r="O9" s="4"/>
      <c r="P9" s="4" t="s">
        <v>2</v>
      </c>
      <c r="Q9" s="4" t="s">
        <v>518</v>
      </c>
      <c r="R9" s="4" t="s">
        <v>590</v>
      </c>
      <c r="U9" s="45" t="s">
        <v>593</v>
      </c>
      <c r="V9" s="45" t="s">
        <v>448</v>
      </c>
      <c r="W9" s="45" t="s">
        <v>135</v>
      </c>
      <c r="X9" s="45">
        <v>5</v>
      </c>
      <c r="Y9" s="5" t="s">
        <v>169</v>
      </c>
      <c r="Z9" s="134" t="str">
        <f t="shared" si="1"/>
        <v xml:space="preserve">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pk8,TRADE_EXECUTION.TRADE_BUYER_ID errcol ,  case when ( (amc_customer_xref.xref_id IS NULL OR amc_customer_xref.xref_id='') and (1=1) ) then 1 else 0 end   ref_Case   from TRADE_EXECUTION LEFT OUTER JOIN (select xref_id from l1_amlmkt_amcg.amc_customer_xref where xref_type='GFCID' and eap_as_of_dt='2016-04-04') amc_customer_xref on ( TRADE_EXECUTION.TRADE_BUYER_ID=amc_customer_xref.xref_id)  </v>
      </c>
      <c r="AA9" s="24" t="str">
        <f t="shared" si="2"/>
        <v>insert into dq_check_master (DQ_APP_NAME,DQ_CHECK_ID,DQ_CHECK_DESC,DQ_SRC_SCHEMA,,DQ_SRC_TBL,DQ_SRC_COL,DQ_THRESHOLD_PER,DQ_DETL_SQL,DQ_CHK_TYPE,dq_chk_created_dt)values('APP_AMLMKTE_L1','DQ_RI_TRADE_EXECUTION_8','TRADE_EXECUTION.TRADE_BUYER_ID','L1_AMLMKT_MDWE','TRADE_EXECUTION','TRADE_BUYER_ID',5,'select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pk8,TRADE_EXECUTION.TRADE_BUYER_ID errcol ,  case when ( (amc_customer_xref.xref_id IS NULL OR amc_customer_xref.xref_id='') and (1=1) ) then 1 else 0 end   ref_Case   from TRADE_EXECUTION LEFT OUTER JOIN (select xref_id from l1_amlmkt_amcg.amc_customer_xref where xref_type='GFCID' and eap_as_of_dt='2016-04-04') amc_customer_xref on ( TRADE_EXECUTION.TRADE_BUYER_ID=amc_customer_xref.xref_id)  ','REF CHK','2016-07-13');</v>
      </c>
      <c r="AB9" s="121" t="str">
        <f t="shared" si="3"/>
        <v>APP_AMLMKTE_L1~DQ_RI_TRADE_EXECUTION_8~TRADE_EXECUTION.TRADE_BUYER_ID~L1_AMLMKT_MDWE~TRADE_EXECUTION~TRADE_BUYER_ID~5~select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pk8,TRADE_EXECUTION.TRADE_BUYER_ID errcol ,  case when ( (amc_customer_xref.xref_id IS NULL OR amc_customer_xref.xref_id='') and (1=1) ) then 1 else 0 end   ref_Case   from TRADE_EXECUTION LEFT OUTER JOIN (select xref_id from l1_amlmkt_amcg.amc_customer_xref where xref_type='GFCID' and eap_as_of_dt='2016-04-04') amc_customer_xref on ( TRADE_EXECUTION.TRADE_BUYER_ID=amc_customer_xref.xref_id)  ~REF CHK~2016-07-13</v>
      </c>
    </row>
    <row r="10" spans="1:28" x14ac:dyDescent="0.2">
      <c r="A10" s="37" t="s">
        <v>29</v>
      </c>
      <c r="B10" s="37" t="s">
        <v>96</v>
      </c>
      <c r="C10" s="3" t="s">
        <v>461</v>
      </c>
      <c r="D10" s="18" t="str">
        <f t="shared" si="0"/>
        <v>TRADE_EXECUTION.TRADE_SELLR_ID</v>
      </c>
      <c r="E10" s="37" t="s">
        <v>170</v>
      </c>
      <c r="F10" s="41" t="s">
        <v>132</v>
      </c>
      <c r="G10" s="9" t="s">
        <v>34</v>
      </c>
      <c r="H10" s="29" t="s">
        <v>35</v>
      </c>
      <c r="I10" s="29" t="s">
        <v>171</v>
      </c>
      <c r="J10" s="8" t="s">
        <v>98</v>
      </c>
      <c r="K10" s="24"/>
      <c r="L10" s="24"/>
      <c r="O10" s="4"/>
      <c r="P10" s="4" t="s">
        <v>2</v>
      </c>
      <c r="Q10" s="4" t="s">
        <v>518</v>
      </c>
      <c r="R10" s="4" t="s">
        <v>590</v>
      </c>
      <c r="U10" s="45" t="s">
        <v>593</v>
      </c>
      <c r="V10" s="45" t="s">
        <v>448</v>
      </c>
      <c r="W10" s="45" t="s">
        <v>135</v>
      </c>
      <c r="X10" s="45">
        <v>5</v>
      </c>
      <c r="Y10" s="5" t="s">
        <v>169</v>
      </c>
      <c r="Z10" s="134" t="str">
        <f t="shared" si="1"/>
        <v xml:space="preserve">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pk8,TRADE_EXECUTION.TRADE_SELLR_ID errcol ,  case when ( (amc_customer_xref.xref_id IS NULL OR amc_customer_xref.xref_id='') and (1=1) ) then 1 else 0 end   ref_Case   from TRADE_EXECUTION LEFT OUTER JOIN (select xref_id from l1_amlmkt_amcg.amc_customer_xref where xref_type='GFCID' and eap_as_of_dt='2016-04-04') amc_customer_xref on ( TRADE_EXECUTION.TRADE_SELLR_ID=amc_customer_xref.xref_id)  </v>
      </c>
      <c r="AA10" s="24" t="str">
        <f t="shared" si="2"/>
        <v>insert into dq_check_master (DQ_APP_NAME,DQ_CHECK_ID,DQ_CHECK_DESC,DQ_SRC_SCHEMA,,DQ_SRC_TBL,DQ_SRC_COL,DQ_THRESHOLD_PER,DQ_DETL_SQL,DQ_CHK_TYPE,dq_chk_created_dt)values('APP_AMLMKTE_L1','DQ_RI_TRADE_EXECUTION_9','TRADE_EXECUTION.TRADE_SELLR_ID','L1_AMLMKT_MDWE','TRADE_EXECUTION','TRADE_SELLR_ID',5,'select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pk8,TRADE_EXECUTION.TRADE_SELLR_ID errcol ,  case when ( (amc_customer_xref.xref_id IS NULL OR amc_customer_xref.xref_id='') and (1=1) ) then 1 else 0 end   ref_Case   from TRADE_EXECUTION LEFT OUTER JOIN (select xref_id from l1_amlmkt_amcg.amc_customer_xref where xref_type='GFCID' and eap_as_of_dt='2016-04-04') amc_customer_xref on ( TRADE_EXECUTION.TRADE_SELLR_ID=amc_customer_xref.xref_id)  ','REF CHK','2016-07-13');</v>
      </c>
      <c r="AB10" s="121" t="str">
        <f t="shared" si="3"/>
        <v>APP_AMLMKTE_L1~DQ_RI_TRADE_EXECUTION_9~TRADE_EXECUTION.TRADE_SELLR_ID~L1_AMLMKT_MDWE~TRADE_EXECUTION~TRADE_SELLR_ID~5~select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pk8,TRADE_EXECUTION.TRADE_SELLR_ID errcol ,  case when ( (amc_customer_xref.xref_id IS NULL OR amc_customer_xref.xref_id='') and (1=1) ) then 1 else 0 end   ref_Case   from TRADE_EXECUTION LEFT OUTER JOIN (select xref_id from l1_amlmkt_amcg.amc_customer_xref where xref_type='GFCID' and eap_as_of_dt='2016-04-04') amc_customer_xref on ( TRADE_EXECUTION.TRADE_SELLR_ID=amc_customer_xref.xref_id)  ~REF CHK~2016-07-13</v>
      </c>
    </row>
    <row r="11" spans="1:28" x14ac:dyDescent="0.2">
      <c r="A11" s="37" t="s">
        <v>29</v>
      </c>
      <c r="B11" s="37" t="s">
        <v>96</v>
      </c>
      <c r="C11" s="3" t="s">
        <v>462</v>
      </c>
      <c r="D11" s="18" t="str">
        <f t="shared" si="0"/>
        <v>TRADE_EXECUTION.RPLCD_TRADE_INTRL_ID</v>
      </c>
      <c r="E11" s="37" t="s">
        <v>170</v>
      </c>
      <c r="F11" s="41" t="s">
        <v>181</v>
      </c>
      <c r="G11" s="9" t="s">
        <v>34</v>
      </c>
      <c r="H11" s="29" t="s">
        <v>35</v>
      </c>
      <c r="I11" s="29" t="s">
        <v>171</v>
      </c>
      <c r="J11" s="8" t="s">
        <v>98</v>
      </c>
      <c r="K11" s="24"/>
      <c r="L11" s="24"/>
      <c r="O11" s="4"/>
      <c r="P11" s="4" t="s">
        <v>2</v>
      </c>
      <c r="Q11" s="4" t="s">
        <v>127</v>
      </c>
      <c r="R11" s="4" t="s">
        <v>517</v>
      </c>
      <c r="S11" s="45" t="s">
        <v>594</v>
      </c>
      <c r="T11" s="45" t="s">
        <v>98</v>
      </c>
      <c r="U11" s="45"/>
      <c r="V11" s="45"/>
      <c r="W11" s="45"/>
      <c r="X11" s="45">
        <v>5</v>
      </c>
      <c r="Y11" s="5" t="s">
        <v>169</v>
      </c>
      <c r="Z11" s="134" t="str">
        <f t="shared" si="1"/>
        <v xml:space="preserve">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pk8,TRADE_EXECUTION.RPLCD_TRADE_INTRL_ID errcol ,  case when ( (trade_execution_event.TRADE_INTRL_ID IS NULL OR trade_execution_event.TRADE_INTRL_ID='') and (1=1) ) then 1 else 0 end   ref_Case   from TRADE_EXECUTION LEFT OUTER JOIN l4_amlmkt_stge.trade_execution_event on ( TRADE_EXECUTION.RPLCD_TRADE_INTRL_ID=trade_execution_event.TRADE_INTRL_ID)  </v>
      </c>
      <c r="AA11" s="24" t="str">
        <f t="shared" si="2"/>
        <v>insert into dq_check_master (DQ_APP_NAME,DQ_CHECK_ID,DQ_CHECK_DESC,DQ_SRC_SCHEMA,,DQ_SRC_TBL,DQ_SRC_COL,DQ_THRESHOLD_PER,DQ_DETL_SQL,DQ_CHK_TYPE,dq_chk_created_dt)values('APP_AMLMKTE_L1','DQ_RI_TRADE_EXECUTION_10','TRADE_EXECUTION.RPLCD_TRADE_INTRL_ID','L1_AMLMKT_MDWE','TRADE_EXECUTION','RPLCD_TRADE_INTRL_ID',5,'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pk8,TRADE_EXECUTION.RPLCD_TRADE_INTRL_ID errcol ,  case when ( (trade_execution_event.TRADE_INTRL_ID IS NULL OR trade_execution_event.TRADE_INTRL_ID='') and (1=1) ) then 1 else 0 end   ref_Case   from TRADE_EXECUTION LEFT OUTER JOIN l4_amlmkt_stge.trade_execution_event on ( TRADE_EXECUTION.RPLCD_TRADE_INTRL_ID=trade_execution_event.TRADE_INTRL_ID)  ','REF CHK','2016-07-13');</v>
      </c>
      <c r="AB11" s="121" t="str">
        <f t="shared" si="3"/>
        <v>APP_AMLMKTE_L1~DQ_RI_TRADE_EXECUTION_10~TRADE_EXECUTION.RPLCD_TRADE_INTRL_ID~L1_AMLMKT_MDWE~TRADE_EXECUTION~RPLCD_TRADE_INTRL_ID~5~select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pk8,TRADE_EXECUTION.RPLCD_TRADE_INTRL_ID errcol ,  case when ( (trade_execution_event.TRADE_INTRL_ID IS NULL OR trade_execution_event.TRADE_INTRL_ID='') and (1=1) ) then 1 else 0 end   ref_Case   from TRADE_EXECUTION LEFT OUTER JOIN l4_amlmkt_stge.trade_execution_event on ( TRADE_EXECUTION.RPLCD_TRADE_INTRL_ID=trade_execution_event.TRADE_INTRL_ID)  ~REF CHK~2016-07-13</v>
      </c>
    </row>
    <row r="12" spans="1:28" x14ac:dyDescent="0.2">
      <c r="A12" s="37" t="s">
        <v>29</v>
      </c>
      <c r="B12" s="37" t="s">
        <v>96</v>
      </c>
      <c r="C12" s="24" t="s">
        <v>430</v>
      </c>
      <c r="D12" s="18" t="str">
        <f t="shared" si="0"/>
        <v>JOURNAL.BK_CNTRY_CD</v>
      </c>
      <c r="E12" s="6" t="s">
        <v>188</v>
      </c>
      <c r="F12" s="41" t="s">
        <v>300</v>
      </c>
      <c r="G12" s="9" t="s">
        <v>34</v>
      </c>
      <c r="H12" s="29" t="s">
        <v>35</v>
      </c>
      <c r="I12" s="29" t="s">
        <v>171</v>
      </c>
      <c r="J12" s="30" t="s">
        <v>189</v>
      </c>
      <c r="K12" s="24"/>
      <c r="L12" s="24"/>
      <c r="O12" s="4"/>
      <c r="P12" s="4" t="s">
        <v>2</v>
      </c>
      <c r="Q12" s="4" t="s">
        <v>127</v>
      </c>
      <c r="R12" s="4" t="s">
        <v>590</v>
      </c>
      <c r="S12" s="45" t="s">
        <v>444</v>
      </c>
      <c r="T12" s="45" t="s">
        <v>445</v>
      </c>
      <c r="U12" s="45"/>
      <c r="V12" s="45"/>
      <c r="W12" s="45"/>
      <c r="X12" s="45">
        <v>5</v>
      </c>
      <c r="Y12" s="5" t="s">
        <v>169</v>
      </c>
      <c r="Z12" s="134" t="str">
        <f t="shared" si="1"/>
        <v xml:space="preserve">select 'JOURNAL.ETL_FILEID ,JOURNAL.ETL_BATCHID ,JOURNAL.part_key ,JOURNAL.BO_TRXN_INTRL_ID' pknames ,JOURNAL.ETL_FILEID pk1,JOURNAL.ETL_BATCHID PK2,JOURNAL.part_key pk2,JOURNAL.BO_TRXN_INTRL_ID pk2,'-' pk5,'-' pk6,'-' pk7,'-' pk8,JOURNAL.BK_CNTRY_CD errcol ,  case when ( (lkp_cntry_currency.code IS NULL OR lkp_cntry_currency.code='') and (1=1) ) then 1 else 0 end   ref_Case   from JOURNAL LEFT OUTER JOIN l1_amlmkt_amcg.lkp_cntry_currency on ( JOURNAL.BK_CNTRY_CD=lkp_cntry_currency.code)  </v>
      </c>
      <c r="AA12" s="24" t="str">
        <f t="shared" si="2"/>
        <v>insert into dq_check_master (DQ_APP_NAME,DQ_CHECK_ID,DQ_CHECK_DESC,DQ_SRC_SCHEMA,,DQ_SRC_TBL,DQ_SRC_COL,DQ_THRESHOLD_PER,DQ_DETL_SQL,DQ_CHK_TYPE,dq_chk_created_dt)values('APP_AMLMKTE_L1','DQ_RI_MDW_QFX_JRL_1','JOURNAL.BK_CNTRY_CD','L1_AMLMKT_MDWE','JOURNAL','BK_CNTRY_CD',5,'select 'JOURNAL.ETL_FILEID ,JOURNAL.ETL_BATCHID ,JOURNAL.part_key ,JOURNAL.BO_TRXN_INTRL_ID' pknames ,JOURNAL.ETL_FILEID pk1,JOURNAL.ETL_BATCHID PK2,JOURNAL.part_key pk2,JOURNAL.BO_TRXN_INTRL_ID pk2,'-' pk5,'-' pk6,'-' pk7,'-' pk8,JOURNAL.BK_CNTRY_CD errcol ,  case when ( (lkp_cntry_currency.code IS NULL OR lkp_cntry_currency.code='') and (1=1) ) then 1 else 0 end   ref_Case   from JOURNAL LEFT OUTER JOIN l1_amlmkt_amcg.lkp_cntry_currency on ( JOURNAL.BK_CNTRY_CD=lkp_cntry_currency.code)  ','REF CHK','2016-07-13');</v>
      </c>
      <c r="AB12" s="121" t="str">
        <f t="shared" si="3"/>
        <v>APP_AMLMKTE_L1~DQ_RI_MDW_QFX_JRL_1~JOURNAL.BK_CNTRY_CD~L1_AMLMKT_MDWE~JOURNAL~BK_CNTRY_CD~5~select 'JOURNAL.ETL_FILEID ,JOURNAL.ETL_BATCHID ,JOURNAL.part_key ,JOURNAL.BO_TRXN_INTRL_ID' pknames ,JOURNAL.ETL_FILEID pk1,JOURNAL.ETL_BATCHID PK2,JOURNAL.part_key pk2,JOURNAL.BO_TRXN_INTRL_ID pk2,'-' pk5,'-' pk6,'-' pk7,'-' pk8,JOURNAL.BK_CNTRY_CD errcol ,  case when ( (lkp_cntry_currency.code IS NULL OR lkp_cntry_currency.code='') and (1=1) ) then 1 else 0 end   ref_Case   from JOURNAL LEFT OUTER JOIN l1_amlmkt_amcg.lkp_cntry_currency on ( JOURNAL.BK_CNTRY_CD=lkp_cntry_currency.code)  ~REF CHK~2016-07-13</v>
      </c>
    </row>
    <row r="13" spans="1:28" x14ac:dyDescent="0.2">
      <c r="A13" s="37" t="s">
        <v>29</v>
      </c>
      <c r="B13" s="37" t="s">
        <v>96</v>
      </c>
      <c r="C13" s="24" t="s">
        <v>431</v>
      </c>
      <c r="D13" s="18" t="str">
        <f t="shared" si="0"/>
        <v>JOURNAL.RPTNG_CRNCY_CD</v>
      </c>
      <c r="E13" s="6" t="s">
        <v>188</v>
      </c>
      <c r="F13" s="41" t="s">
        <v>282</v>
      </c>
      <c r="G13" s="9" t="s">
        <v>34</v>
      </c>
      <c r="H13" s="29" t="s">
        <v>35</v>
      </c>
      <c r="I13" s="29" t="s">
        <v>171</v>
      </c>
      <c r="J13" s="30" t="s">
        <v>189</v>
      </c>
      <c r="K13" s="24"/>
      <c r="L13" s="24"/>
      <c r="O13" s="4"/>
      <c r="P13" s="4" t="s">
        <v>2</v>
      </c>
      <c r="Q13" s="4" t="s">
        <v>127</v>
      </c>
      <c r="R13" s="4" t="s">
        <v>590</v>
      </c>
      <c r="S13" s="45" t="s">
        <v>444</v>
      </c>
      <c r="T13" s="45" t="s">
        <v>445</v>
      </c>
      <c r="U13" s="45"/>
      <c r="V13" s="45"/>
      <c r="W13" s="45"/>
      <c r="X13" s="45">
        <v>5</v>
      </c>
      <c r="Y13" s="5" t="s">
        <v>169</v>
      </c>
      <c r="Z13" s="134" t="str">
        <f t="shared" si="1"/>
        <v xml:space="preserve">select 'JOURNAL.ETL_FILEID ,JOURNAL.ETL_BATCHID ,JOURNAL.part_key ,JOURNAL.BO_TRXN_INTRL_ID' pknames ,JOURNAL.ETL_FILEID pk1,JOURNAL.ETL_BATCHID PK2,JOURNAL.part_key pk2,JOURNAL.BO_TRXN_INTRL_ID pk2,'-' pk5,'-' pk6,'-' pk7,'-' pk8,JOURNAL.RPTNG_CRNCY_CD errcol ,  case when ( (lkp_cntry_currency.code IS NULL OR lkp_cntry_currency.code='') and (1=1) ) then 1 else 0 end   ref_Case   from JOURNAL LEFT OUTER JOIN l1_amlmkt_amcg.lkp_cntry_currency on ( JOURNAL.RPTNG_CRNCY_CD=lkp_cntry_currency.code)  </v>
      </c>
      <c r="AA13" s="24" t="str">
        <f t="shared" si="2"/>
        <v>insert into dq_check_master (DQ_APP_NAME,DQ_CHECK_ID,DQ_CHECK_DESC,DQ_SRC_SCHEMA,,DQ_SRC_TBL,DQ_SRC_COL,DQ_THRESHOLD_PER,DQ_DETL_SQL,DQ_CHK_TYPE,dq_chk_created_dt)values('APP_AMLMKTE_L1','DQ_RI_MDW_QFX_JRL_2','JOURNAL.RPTNG_CRNCY_CD','L1_AMLMKT_MDWE','JOURNAL','RPTNG_CRNCY_CD',5,'select 'JOURNAL.ETL_FILEID ,JOURNAL.ETL_BATCHID ,JOURNAL.part_key ,JOURNAL.BO_TRXN_INTRL_ID' pknames ,JOURNAL.ETL_FILEID pk1,JOURNAL.ETL_BATCHID PK2,JOURNAL.part_key pk2,JOURNAL.BO_TRXN_INTRL_ID pk2,'-' pk5,'-' pk6,'-' pk7,'-' pk8,JOURNAL.RPTNG_CRNCY_CD errcol ,  case when ( (lkp_cntry_currency.code IS NULL OR lkp_cntry_currency.code='') and (1=1) ) then 1 else 0 end   ref_Case   from JOURNAL LEFT OUTER JOIN l1_amlmkt_amcg.lkp_cntry_currency on ( JOURNAL.RPTNG_CRNCY_CD=lkp_cntry_currency.code)  ','REF CHK','2016-07-13');</v>
      </c>
      <c r="AB13" s="121" t="str">
        <f t="shared" si="3"/>
        <v>APP_AMLMKTE_L1~DQ_RI_MDW_QFX_JRL_2~JOURNAL.RPTNG_CRNCY_CD~L1_AMLMKT_MDWE~JOURNAL~RPTNG_CRNCY_CD~5~select 'JOURNAL.ETL_FILEID ,JOURNAL.ETL_BATCHID ,JOURNAL.part_key ,JOURNAL.BO_TRXN_INTRL_ID' pknames ,JOURNAL.ETL_FILEID pk1,JOURNAL.ETL_BATCHID PK2,JOURNAL.part_key pk2,JOURNAL.BO_TRXN_INTRL_ID pk2,'-' pk5,'-' pk6,'-' pk7,'-' pk8,JOURNAL.RPTNG_CRNCY_CD errcol ,  case when ( (lkp_cntry_currency.code IS NULL OR lkp_cntry_currency.code='') and (1=1) ) then 1 else 0 end   ref_Case   from JOURNAL LEFT OUTER JOIN l1_amlmkt_amcg.lkp_cntry_currency on ( JOURNAL.RPTNG_CRNCY_CD=lkp_cntry_currency.code)  ~REF CHK~2016-07-13</v>
      </c>
    </row>
    <row r="14" spans="1:28" x14ac:dyDescent="0.2">
      <c r="A14" s="37" t="s">
        <v>29</v>
      </c>
      <c r="B14" s="37" t="s">
        <v>96</v>
      </c>
      <c r="C14" s="24" t="s">
        <v>432</v>
      </c>
      <c r="D14" s="18" t="str">
        <f t="shared" si="0"/>
        <v>JOURNAL.NOTNL_CRNCY_CD</v>
      </c>
      <c r="E14" s="6" t="s">
        <v>188</v>
      </c>
      <c r="F14" s="41" t="s">
        <v>302</v>
      </c>
      <c r="G14" s="9" t="s">
        <v>34</v>
      </c>
      <c r="H14" s="29" t="s">
        <v>35</v>
      </c>
      <c r="I14" s="29" t="s">
        <v>171</v>
      </c>
      <c r="J14" s="30" t="s">
        <v>189</v>
      </c>
      <c r="K14" s="24"/>
      <c r="L14" s="24"/>
      <c r="O14" s="4"/>
      <c r="P14" s="4" t="s">
        <v>2</v>
      </c>
      <c r="Q14" s="4" t="s">
        <v>127</v>
      </c>
      <c r="R14" s="4" t="s">
        <v>590</v>
      </c>
      <c r="S14" s="44" t="s">
        <v>444</v>
      </c>
      <c r="T14" s="44" t="s">
        <v>445</v>
      </c>
      <c r="X14" s="45">
        <v>5</v>
      </c>
      <c r="Y14" s="5" t="s">
        <v>169</v>
      </c>
      <c r="Z14" s="134" t="str">
        <f t="shared" si="1"/>
        <v xml:space="preserve">select 'JOURNAL.ETL_FILEID ,JOURNAL.ETL_BATCHID ,JOURNAL.part_key ,JOURNAL.BO_TRXN_INTRL_ID' pknames ,JOURNAL.ETL_FILEID pk1,JOURNAL.ETL_BATCHID PK2,JOURNAL.part_key pk2,JOURNAL.BO_TRXN_INTRL_ID pk2,'-' pk5,'-' pk6,'-' pk7,'-' pk8,JOURNAL.NOTNL_CRNCY_CD errcol ,  case when ( (lkp_cntry_currency.code IS NULL OR lkp_cntry_currency.code='') and (1=1) ) then 1 else 0 end   ref_Case   from JOURNAL LEFT OUTER JOIN l1_amlmkt_amcg.lkp_cntry_currency on ( JOURNAL.NOTNL_CRNCY_CD=lkp_cntry_currency.code)  </v>
      </c>
      <c r="AA14" s="24" t="str">
        <f t="shared" si="2"/>
        <v>insert into dq_check_master (DQ_APP_NAME,DQ_CHECK_ID,DQ_CHECK_DESC,DQ_SRC_SCHEMA,,DQ_SRC_TBL,DQ_SRC_COL,DQ_THRESHOLD_PER,DQ_DETL_SQL,DQ_CHK_TYPE,dq_chk_created_dt)values('APP_AMLMKTE_L1','DQ_RI_MDW_QFX_JRL_3','JOURNAL.NOTNL_CRNCY_CD','L1_AMLMKT_MDWE','JOURNAL','NOTNL_CRNCY_CD',5,'select 'JOURNAL.ETL_FILEID ,JOURNAL.ETL_BATCHID ,JOURNAL.part_key ,JOURNAL.BO_TRXN_INTRL_ID' pknames ,JOURNAL.ETL_FILEID pk1,JOURNAL.ETL_BATCHID PK2,JOURNAL.part_key pk2,JOURNAL.BO_TRXN_INTRL_ID pk2,'-' pk5,'-' pk6,'-' pk7,'-' pk8,JOURNAL.NOTNL_CRNCY_CD errcol ,  case when ( (lkp_cntry_currency.code IS NULL OR lkp_cntry_currency.code='') and (1=1) ) then 1 else 0 end   ref_Case   from JOURNAL LEFT OUTER JOIN l1_amlmkt_amcg.lkp_cntry_currency on ( JOURNAL.NOTNL_CRNCY_CD=lkp_cntry_currency.code)  ','REF CHK','2016-07-13');</v>
      </c>
      <c r="AB14" s="121" t="str">
        <f t="shared" si="3"/>
        <v>APP_AMLMKTE_L1~DQ_RI_MDW_QFX_JRL_3~JOURNAL.NOTNL_CRNCY_CD~L1_AMLMKT_MDWE~JOURNAL~NOTNL_CRNCY_CD~5~select 'JOURNAL.ETL_FILEID ,JOURNAL.ETL_BATCHID ,JOURNAL.part_key ,JOURNAL.BO_TRXN_INTRL_ID' pknames ,JOURNAL.ETL_FILEID pk1,JOURNAL.ETL_BATCHID PK2,JOURNAL.part_key pk2,JOURNAL.BO_TRXN_INTRL_ID pk2,'-' pk5,'-' pk6,'-' pk7,'-' pk8,JOURNAL.NOTNL_CRNCY_CD errcol ,  case when ( (lkp_cntry_currency.code IS NULL OR lkp_cntry_currency.code='') and (1=1) ) then 1 else 0 end   ref_Case   from JOURNAL LEFT OUTER JOIN l1_amlmkt_amcg.lkp_cntry_currency on ( JOURNAL.NOTNL_CRNCY_CD=lkp_cntry_currency.code)  ~REF CHK~2016-07-13</v>
      </c>
    </row>
    <row r="15" spans="1:28" x14ac:dyDescent="0.2">
      <c r="A15" s="37" t="s">
        <v>29</v>
      </c>
      <c r="B15" s="37" t="s">
        <v>96</v>
      </c>
      <c r="C15" s="24" t="s">
        <v>433</v>
      </c>
      <c r="D15" s="18" t="str">
        <f t="shared" si="0"/>
        <v>JOURNAL.PYMNT_CRNCY_CD</v>
      </c>
      <c r="E15" s="6" t="s">
        <v>188</v>
      </c>
      <c r="F15" s="41" t="s">
        <v>304</v>
      </c>
      <c r="G15" s="9" t="s">
        <v>34</v>
      </c>
      <c r="H15" s="29" t="s">
        <v>35</v>
      </c>
      <c r="I15" s="29" t="s">
        <v>171</v>
      </c>
      <c r="J15" s="30" t="s">
        <v>189</v>
      </c>
      <c r="K15" s="24"/>
      <c r="L15" s="24"/>
      <c r="O15" s="4"/>
      <c r="P15" s="4" t="s">
        <v>2</v>
      </c>
      <c r="Q15" s="4" t="s">
        <v>127</v>
      </c>
      <c r="R15" s="4" t="s">
        <v>590</v>
      </c>
      <c r="S15" s="44" t="s">
        <v>444</v>
      </c>
      <c r="T15" s="44" t="s">
        <v>445</v>
      </c>
      <c r="X15" s="45">
        <v>5</v>
      </c>
      <c r="Y15" s="5" t="s">
        <v>169</v>
      </c>
      <c r="Z15" s="134" t="str">
        <f t="shared" si="1"/>
        <v xml:space="preserve">select 'JOURNAL.ETL_FILEID ,JOURNAL.ETL_BATCHID ,JOURNAL.part_key ,JOURNAL.BO_TRXN_INTRL_ID' pknames ,JOURNAL.ETL_FILEID pk1,JOURNAL.ETL_BATCHID PK2,JOURNAL.part_key pk2,JOURNAL.BO_TRXN_INTRL_ID pk2,'-' pk5,'-' pk6,'-' pk7,'-' pk8,JOURNAL.PYMNT_CRNCY_CD errcol ,  case when ( (lkp_cntry_currency.code IS NULL OR lkp_cntry_currency.code='') and (1=1) ) then 1 else 0 end   ref_Case   from JOURNAL LEFT OUTER JOIN l1_amlmkt_amcg.lkp_cntry_currency on ( JOURNAL.PYMNT_CRNCY_CD=lkp_cntry_currency.code)  </v>
      </c>
      <c r="AA15" s="24" t="str">
        <f t="shared" si="2"/>
        <v>insert into dq_check_master (DQ_APP_NAME,DQ_CHECK_ID,DQ_CHECK_DESC,DQ_SRC_SCHEMA,,DQ_SRC_TBL,DQ_SRC_COL,DQ_THRESHOLD_PER,DQ_DETL_SQL,DQ_CHK_TYPE,dq_chk_created_dt)values('APP_AMLMKTE_L1','DQ_RI_MDW_QFX_JRL_4','JOURNAL.PYMNT_CRNCY_CD','L1_AMLMKT_MDWE','JOURNAL','PYMNT_CRNCY_CD',5,'select 'JOURNAL.ETL_FILEID ,JOURNAL.ETL_BATCHID ,JOURNAL.part_key ,JOURNAL.BO_TRXN_INTRL_ID' pknames ,JOURNAL.ETL_FILEID pk1,JOURNAL.ETL_BATCHID PK2,JOURNAL.part_key pk2,JOURNAL.BO_TRXN_INTRL_ID pk2,'-' pk5,'-' pk6,'-' pk7,'-' pk8,JOURNAL.PYMNT_CRNCY_CD errcol ,  case when ( (lkp_cntry_currency.code IS NULL OR lkp_cntry_currency.code='') and (1=1) ) then 1 else 0 end   ref_Case   from JOURNAL LEFT OUTER JOIN l1_amlmkt_amcg.lkp_cntry_currency on ( JOURNAL.PYMNT_CRNCY_CD=lkp_cntry_currency.code)  ','REF CHK','2016-07-13');</v>
      </c>
      <c r="AB15" s="121" t="str">
        <f t="shared" si="3"/>
        <v>APP_AMLMKTE_L1~DQ_RI_MDW_QFX_JRL_4~JOURNAL.PYMNT_CRNCY_CD~L1_AMLMKT_MDWE~JOURNAL~PYMNT_CRNCY_CD~5~select 'JOURNAL.ETL_FILEID ,JOURNAL.ETL_BATCHID ,JOURNAL.part_key ,JOURNAL.BO_TRXN_INTRL_ID' pknames ,JOURNAL.ETL_FILEID pk1,JOURNAL.ETL_BATCHID PK2,JOURNAL.part_key pk2,JOURNAL.BO_TRXN_INTRL_ID pk2,'-' pk5,'-' pk6,'-' pk7,'-' pk8,JOURNAL.PYMNT_CRNCY_CD errcol ,  case when ( (lkp_cntry_currency.code IS NULL OR lkp_cntry_currency.code='') and (1=1) ) then 1 else 0 end   ref_Case   from JOURNAL LEFT OUTER JOIN l1_amlmkt_amcg.lkp_cntry_currency on ( JOURNAL.PYMNT_CRNCY_CD=lkp_cntry_currency.code)  ~REF CHK~2016-07-13</v>
      </c>
    </row>
    <row r="16" spans="1:28" x14ac:dyDescent="0.2">
      <c r="A16" s="37" t="s">
        <v>29</v>
      </c>
      <c r="B16" s="37" t="s">
        <v>96</v>
      </c>
      <c r="C16" s="24" t="s">
        <v>434</v>
      </c>
      <c r="D16" s="18" t="str">
        <f t="shared" si="0"/>
        <v>JOURNAL.RCVD_CRNCY_CD</v>
      </c>
      <c r="E16" s="6" t="s">
        <v>188</v>
      </c>
      <c r="F16" s="42" t="s">
        <v>306</v>
      </c>
      <c r="G16" s="9" t="s">
        <v>34</v>
      </c>
      <c r="H16" s="29" t="s">
        <v>35</v>
      </c>
      <c r="I16" s="29" t="s">
        <v>171</v>
      </c>
      <c r="J16" s="30" t="s">
        <v>189</v>
      </c>
      <c r="K16" s="24"/>
      <c r="L16" s="24"/>
      <c r="O16" s="4"/>
      <c r="P16" s="4" t="s">
        <v>2</v>
      </c>
      <c r="Q16" s="4" t="s">
        <v>127</v>
      </c>
      <c r="R16" s="4" t="s">
        <v>590</v>
      </c>
      <c r="S16" s="44" t="s">
        <v>444</v>
      </c>
      <c r="T16" s="44" t="s">
        <v>445</v>
      </c>
      <c r="X16" s="45">
        <v>5</v>
      </c>
      <c r="Y16" s="5" t="s">
        <v>169</v>
      </c>
      <c r="Z16" s="134" t="str">
        <f t="shared" si="1"/>
        <v xml:space="preserve">select 'JOURNAL.ETL_FILEID ,JOURNAL.ETL_BATCHID ,JOURNAL.part_key ,JOURNAL.BO_TRXN_INTRL_ID' pknames ,JOURNAL.ETL_FILEID pk1,JOURNAL.ETL_BATCHID PK2,JOURNAL.part_key pk2,JOURNAL.BO_TRXN_INTRL_ID pk2,'-' pk5,'-' pk6,'-' pk7,'-' pk8,JOURNAL.RCVD_CRNCY_CD errcol ,  case when ( (lkp_cntry_currency.code IS NULL OR lkp_cntry_currency.code='') and (1=1) ) then 1 else 0 end   ref_Case   from JOURNAL LEFT OUTER JOIN l1_amlmkt_amcg.lkp_cntry_currency on ( JOURNAL.RCVD_CRNCY_CD=lkp_cntry_currency.code)  </v>
      </c>
      <c r="AA16" s="24" t="str">
        <f t="shared" si="2"/>
        <v>insert into dq_check_master (DQ_APP_NAME,DQ_CHECK_ID,DQ_CHECK_DESC,DQ_SRC_SCHEMA,,DQ_SRC_TBL,DQ_SRC_COL,DQ_THRESHOLD_PER,DQ_DETL_SQL,DQ_CHK_TYPE,dq_chk_created_dt)values('APP_AMLMKTE_L1','DQ_RI_MDW_QFX_JRL_5','JOURNAL.RCVD_CRNCY_CD','L1_AMLMKT_MDWE','JOURNAL','RCVD_CRNCY_CD',5,'select 'JOURNAL.ETL_FILEID ,JOURNAL.ETL_BATCHID ,JOURNAL.part_key ,JOURNAL.BO_TRXN_INTRL_ID' pknames ,JOURNAL.ETL_FILEID pk1,JOURNAL.ETL_BATCHID PK2,JOURNAL.part_key pk2,JOURNAL.BO_TRXN_INTRL_ID pk2,'-' pk5,'-' pk6,'-' pk7,'-' pk8,JOURNAL.RCVD_CRNCY_CD errcol ,  case when ( (lkp_cntry_currency.code IS NULL OR lkp_cntry_currency.code='') and (1=1) ) then 1 else 0 end   ref_Case   from JOURNAL LEFT OUTER JOIN l1_amlmkt_amcg.lkp_cntry_currency on ( JOURNAL.RCVD_CRNCY_CD=lkp_cntry_currency.code)  ','REF CHK','2016-07-13');</v>
      </c>
      <c r="AB16" s="121" t="str">
        <f t="shared" si="3"/>
        <v>APP_AMLMKTE_L1~DQ_RI_MDW_QFX_JRL_5~JOURNAL.RCVD_CRNCY_CD~L1_AMLMKT_MDWE~JOURNAL~RCVD_CRNCY_CD~5~select 'JOURNAL.ETL_FILEID ,JOURNAL.ETL_BATCHID ,JOURNAL.part_key ,JOURNAL.BO_TRXN_INTRL_ID' pknames ,JOURNAL.ETL_FILEID pk1,JOURNAL.ETL_BATCHID PK2,JOURNAL.part_key pk2,JOURNAL.BO_TRXN_INTRL_ID pk2,'-' pk5,'-' pk6,'-' pk7,'-' pk8,JOURNAL.RCVD_CRNCY_CD errcol ,  case when ( (lkp_cntry_currency.code IS NULL OR lkp_cntry_currency.code='') and (1=1) ) then 1 else 0 end   ref_Case   from JOURNAL LEFT OUTER JOIN l1_amlmkt_amcg.lkp_cntry_currency on ( JOURNAL.RCVD_CRNCY_CD=lkp_cntry_currency.code)  ~REF CHK~2016-07-13</v>
      </c>
    </row>
    <row r="17" spans="1:28" x14ac:dyDescent="0.2">
      <c r="A17" s="37" t="s">
        <v>29</v>
      </c>
      <c r="B17" s="37" t="s">
        <v>96</v>
      </c>
      <c r="C17" s="24" t="s">
        <v>435</v>
      </c>
      <c r="D17" s="18" t="str">
        <f t="shared" si="0"/>
        <v>JOURNAL.ACCT_INTRL_ID</v>
      </c>
      <c r="E17" s="6" t="s">
        <v>188</v>
      </c>
      <c r="F17" s="26" t="s">
        <v>201</v>
      </c>
      <c r="G17" s="9" t="s">
        <v>34</v>
      </c>
      <c r="H17" s="29" t="s">
        <v>35</v>
      </c>
      <c r="I17" s="29" t="s">
        <v>171</v>
      </c>
      <c r="J17" s="30" t="s">
        <v>189</v>
      </c>
      <c r="K17" s="24"/>
      <c r="L17" s="24"/>
      <c r="O17" s="4"/>
      <c r="P17" s="4" t="s">
        <v>2</v>
      </c>
      <c r="Q17" s="4" t="s">
        <v>518</v>
      </c>
      <c r="R17" s="4" t="s">
        <v>590</v>
      </c>
      <c r="U17" s="44" t="s">
        <v>591</v>
      </c>
      <c r="V17" s="3" t="s">
        <v>140</v>
      </c>
      <c r="W17" s="44" t="s">
        <v>133</v>
      </c>
      <c r="X17" s="45">
        <v>5</v>
      </c>
      <c r="Y17" s="5" t="s">
        <v>169</v>
      </c>
      <c r="Z17" s="134" t="str">
        <f t="shared" si="1"/>
        <v xml:space="preserve">select 'JOURNAL.ETL_FILEID ,JOURNAL.ETL_BATCHID ,JOURNAL.part_key ,JOURNAL.BO_TRXN_INTRL_ID' pknames ,JOURNAL.ETL_FILEID pk1,JOURNAL.ETL_BATCHID PK2,JOURNAL.part_key pk2,JOURNAL.BO_TRXN_INTRL_ID pk2,'-' pk5,'-' pk6,'-' pk7,'-' pk8,JOURNAL.ACCT_INTRL_ID errcol ,  case when ( (amc_all_accounts.IMSNumber IS NULL OR amc_all_accounts.IMSNumber='') and (1=1) ) then 1 else 0 end   ref_Case   from JOURNAL LEFT OUTER JOIN (select  IMSNUMBER from l1_amlmkt_amcg.amc_broker_account where eap_as_of_dt='2016-04-04' UNION ALL select  IMSNUMBER from l1_amlmkt_amcg.amc_cust_account  where  eap_as_of_dt='2016-04-04'  UNION ALL select IMSNUMBER from l1_amlmkt_amcg.amc_firm_account where eap_as_of_dt='2016-04-04')amc_all_accounts on ( JOURNAL.ACCT_INTRL_ID=amc_all_accounts.IMSNumber)  </v>
      </c>
      <c r="AA17" s="24" t="str">
        <f t="shared" si="2"/>
        <v>insert into dq_check_master (DQ_APP_NAME,DQ_CHECK_ID,DQ_CHECK_DESC,DQ_SRC_SCHEMA,,DQ_SRC_TBL,DQ_SRC_COL,DQ_THRESHOLD_PER,DQ_DETL_SQL,DQ_CHK_TYPE,dq_chk_created_dt)values('APP_AMLMKTE_L1','DQ_RI_MDW_QFX_JRL_6','JOURNAL.ACCT_INTRL_ID','L1_AMLMKT_MDWE','JOURNAL','ACCT_INTRL_ID',5,'select 'JOURNAL.ETL_FILEID ,JOURNAL.ETL_BATCHID ,JOURNAL.part_key ,JOURNAL.BO_TRXN_INTRL_ID' pknames ,JOURNAL.ETL_FILEID pk1,JOURNAL.ETL_BATCHID PK2,JOURNAL.part_key pk2,JOURNAL.BO_TRXN_INTRL_ID pk2,'-' pk5,'-' pk6,'-' pk7,'-' pk8,JOURNAL.ACCT_INTRL_ID errcol ,  case when ( (amc_all_accounts.IMSNumber IS NULL OR amc_all_accounts.IMSNumber='') and (1=1) ) then 1 else 0 end   ref_Case   from JOURNAL LEFT OUTER JOIN (select  IMSNUMBER from l1_amlmkt_amcg.amc_broker_account where eap_as_of_dt='2016-04-04' UNION ALL select  IMSNUMBER from l1_amlmkt_amcg.amc_cust_account  where  eap_as_of_dt='2016-04-04'  UNION ALL select IMSNUMBER from l1_amlmkt_amcg.amc_firm_account where eap_as_of_dt='2016-04-04')amc_all_accounts on ( JOURNAL.ACCT_INTRL_ID=amc_all_accounts.IMSNumber)  ','REF CHK','2016-07-13');</v>
      </c>
      <c r="AB17" s="121" t="str">
        <f t="shared" si="3"/>
        <v>APP_AMLMKTE_L1~DQ_RI_MDW_QFX_JRL_6~JOURNAL.ACCT_INTRL_ID~L1_AMLMKT_MDWE~JOURNAL~ACCT_INTRL_ID~5~select 'JOURNAL.ETL_FILEID ,JOURNAL.ETL_BATCHID ,JOURNAL.part_key ,JOURNAL.BO_TRXN_INTRL_ID' pknames ,JOURNAL.ETL_FILEID pk1,JOURNAL.ETL_BATCHID PK2,JOURNAL.part_key pk2,JOURNAL.BO_TRXN_INTRL_ID pk2,'-' pk5,'-' pk6,'-' pk7,'-' pk8,JOURNAL.ACCT_INTRL_ID errcol ,  case when ( (amc_all_accounts.IMSNumber IS NULL OR amc_all_accounts.IMSNumber='') and (1=1) ) then 1 else 0 end   ref_Case   from JOURNAL LEFT OUTER JOIN (select  IMSNUMBER from l1_amlmkt_amcg.amc_broker_account where eap_as_of_dt='2016-04-04' UNION ALL select  IMSNUMBER from l1_amlmkt_amcg.amc_cust_account  where  eap_as_of_dt='2016-04-04'  UNION ALL select IMSNUMBER from l1_amlmkt_amcg.amc_firm_account where eap_as_of_dt='2016-04-04')amc_all_accounts on ( JOURNAL.ACCT_INTRL_ID=amc_all_accounts.IMSNumber)  ~REF CHK~2016-07-13</v>
      </c>
    </row>
    <row r="18" spans="1:28" x14ac:dyDescent="0.2">
      <c r="A18" s="37" t="s">
        <v>29</v>
      </c>
      <c r="B18" s="37" t="s">
        <v>96</v>
      </c>
      <c r="C18" s="24" t="s">
        <v>436</v>
      </c>
      <c r="D18" s="18" t="str">
        <f t="shared" si="0"/>
        <v>JOURNAL.OFFST_ACCT_INTRL_ID</v>
      </c>
      <c r="E18" s="6" t="s">
        <v>188</v>
      </c>
      <c r="F18" s="26" t="s">
        <v>205</v>
      </c>
      <c r="G18" s="9" t="s">
        <v>34</v>
      </c>
      <c r="H18" s="29" t="s">
        <v>35</v>
      </c>
      <c r="I18" s="29" t="s">
        <v>171</v>
      </c>
      <c r="J18" s="30" t="s">
        <v>189</v>
      </c>
      <c r="K18" s="24"/>
      <c r="L18" s="24"/>
      <c r="O18" s="4"/>
      <c r="P18" s="4" t="s">
        <v>2</v>
      </c>
      <c r="Q18" s="4" t="s">
        <v>518</v>
      </c>
      <c r="R18" s="4" t="s">
        <v>590</v>
      </c>
      <c r="U18" s="44" t="s">
        <v>591</v>
      </c>
      <c r="V18" s="45" t="s">
        <v>140</v>
      </c>
      <c r="W18" s="44" t="s">
        <v>133</v>
      </c>
      <c r="X18" s="45">
        <v>5</v>
      </c>
      <c r="Y18" s="5" t="s">
        <v>169</v>
      </c>
      <c r="Z18" s="134" t="str">
        <f t="shared" si="1"/>
        <v xml:space="preserve">select 'JOURNAL.ETL_FILEID ,JOURNAL.ETL_BATCHID ,JOURNAL.part_key ,JOURNAL.BO_TRXN_INTRL_ID' pknames ,JOURNAL.ETL_FILEID pk1,JOURNAL.ETL_BATCHID PK2,JOURNAL.part_key pk2,JOURNAL.BO_TRXN_INTRL_ID pk2,'-' pk5,'-' pk6,'-' pk7,'-' pk8,JOURNAL.OFFST_ACCT_INTRL_ID errcol ,  case when ( (amc_all_accounts.IMSNumber IS NULL OR amc_all_accounts.IMSNumber='') and (1=1) ) then 1 else 0 end   ref_Case   from JOURNAL LEFT OUTER JOIN (select  IMSNUMBER from l1_amlmkt_amcg.amc_broker_account where eap_as_of_dt='2016-04-04' UNION ALL select  IMSNUMBER from l1_amlmkt_amcg.amc_cust_account  where  eap_as_of_dt='2016-04-04'  UNION ALL select IMSNUMBER from l1_amlmkt_amcg.amc_firm_account where eap_as_of_dt='2016-04-04')amc_all_accounts on ( JOURNAL.OFFST_ACCT_INTRL_ID=amc_all_accounts.IMSNumber)  </v>
      </c>
      <c r="AA18" s="24" t="str">
        <f t="shared" si="2"/>
        <v>insert into dq_check_master (DQ_APP_NAME,DQ_CHECK_ID,DQ_CHECK_DESC,DQ_SRC_SCHEMA,,DQ_SRC_TBL,DQ_SRC_COL,DQ_THRESHOLD_PER,DQ_DETL_SQL,DQ_CHK_TYPE,dq_chk_created_dt)values('APP_AMLMKTE_L1','DQ_RI_MDW_QFX_JRL_7','JOURNAL.OFFST_ACCT_INTRL_ID','L1_AMLMKT_MDWE','JOURNAL','OFFST_ACCT_INTRL_ID',5,'select 'JOURNAL.ETL_FILEID ,JOURNAL.ETL_BATCHID ,JOURNAL.part_key ,JOURNAL.BO_TRXN_INTRL_ID' pknames ,JOURNAL.ETL_FILEID pk1,JOURNAL.ETL_BATCHID PK2,JOURNAL.part_key pk2,JOURNAL.BO_TRXN_INTRL_ID pk2,'-' pk5,'-' pk6,'-' pk7,'-' pk8,JOURNAL.OFFST_ACCT_INTRL_ID errcol ,  case when ( (amc_all_accounts.IMSNumber IS NULL OR amc_all_accounts.IMSNumber='') and (1=1) ) then 1 else 0 end   ref_Case   from JOURNAL LEFT OUTER JOIN (select  IMSNUMBER from l1_amlmkt_amcg.amc_broker_account where eap_as_of_dt='2016-04-04' UNION ALL select  IMSNUMBER from l1_amlmkt_amcg.amc_cust_account  where  eap_as_of_dt='2016-04-04'  UNION ALL select IMSNUMBER from l1_amlmkt_amcg.amc_firm_account where eap_as_of_dt='2016-04-04')amc_all_accounts on ( JOURNAL.OFFST_ACCT_INTRL_ID=amc_all_accounts.IMSNumber)  ','REF CHK','2016-07-13');</v>
      </c>
      <c r="AB18" s="121" t="str">
        <f t="shared" si="3"/>
        <v>APP_AMLMKTE_L1~DQ_RI_MDW_QFX_JRL_7~JOURNAL.OFFST_ACCT_INTRL_ID~L1_AMLMKT_MDWE~JOURNAL~OFFST_ACCT_INTRL_ID~5~select 'JOURNAL.ETL_FILEID ,JOURNAL.ETL_BATCHID ,JOURNAL.part_key ,JOURNAL.BO_TRXN_INTRL_ID' pknames ,JOURNAL.ETL_FILEID pk1,JOURNAL.ETL_BATCHID PK2,JOURNAL.part_key pk2,JOURNAL.BO_TRXN_INTRL_ID pk2,'-' pk5,'-' pk6,'-' pk7,'-' pk8,JOURNAL.OFFST_ACCT_INTRL_ID errcol ,  case when ( (amc_all_accounts.IMSNumber IS NULL OR amc_all_accounts.IMSNumber='') and (1=1) ) then 1 else 0 end   ref_Case   from JOURNAL LEFT OUTER JOIN (select  IMSNUMBER from l1_amlmkt_amcg.amc_broker_account where eap_as_of_dt='2016-04-04' UNION ALL select  IMSNUMBER from l1_amlmkt_amcg.amc_cust_account  where  eap_as_of_dt='2016-04-04'  UNION ALL select IMSNUMBER from l1_amlmkt_amcg.amc_firm_account where eap_as_of_dt='2016-04-04')amc_all_accounts on ( JOURNAL.OFFST_ACCT_INTRL_ID=amc_all_accounts.IMSNumber)  ~REF CHK~2016-07-13</v>
      </c>
    </row>
    <row r="19" spans="1:28" x14ac:dyDescent="0.2">
      <c r="A19" s="37" t="s">
        <v>29</v>
      </c>
      <c r="B19" s="37" t="s">
        <v>96</v>
      </c>
      <c r="C19" s="24" t="s">
        <v>437</v>
      </c>
      <c r="D19" s="18" t="str">
        <f t="shared" si="0"/>
        <v>JOURNAL.CXL_PAIR_TRXN_INTRL_ID</v>
      </c>
      <c r="E19" s="6" t="s">
        <v>188</v>
      </c>
      <c r="F19" s="26" t="s">
        <v>438</v>
      </c>
      <c r="G19" s="9" t="s">
        <v>34</v>
      </c>
      <c r="H19" s="29" t="s">
        <v>35</v>
      </c>
      <c r="I19" s="29" t="s">
        <v>171</v>
      </c>
      <c r="J19" s="30" t="s">
        <v>189</v>
      </c>
      <c r="K19" s="24"/>
      <c r="L19" s="24"/>
      <c r="O19" s="4"/>
      <c r="P19" s="4" t="s">
        <v>2</v>
      </c>
      <c r="Q19" s="4" t="s">
        <v>127</v>
      </c>
      <c r="R19" s="4" t="s">
        <v>590</v>
      </c>
      <c r="S19" s="44" t="s">
        <v>449</v>
      </c>
      <c r="T19" s="44" t="s">
        <v>189</v>
      </c>
      <c r="X19" s="45">
        <v>5</v>
      </c>
      <c r="Y19" s="5" t="s">
        <v>169</v>
      </c>
      <c r="Z19" s="134" t="str">
        <f t="shared" si="1"/>
        <v xml:space="preserve">select 'JOURNAL.ETL_FILEID ,JOURNAL.ETL_BATCHID ,JOURNAL.part_key ,JOURNAL.BO_TRXN_INTRL_ID' pknames ,JOURNAL.ETL_FILEID pk1,JOURNAL.ETL_BATCHID PK2,JOURNAL.part_key pk2,JOURNAL.BO_TRXN_INTRL_ID pk2,'-' pk5,'-' pk6,'-' pk7,'-' pk8,JOURNAL.CXL_PAIR_TRXN_INTRL_ID errcol ,  case when ( (BACK_OFFICE_TRXN.BO_TRXN_INTRL_ID IS NULL OR BACK_OFFICE_TRXN.BO_TRXN_INTRL_ID='') and (1=1) ) then 1 else 0 end   ref_Case   from JOURNAL LEFT OUTER JOIN l1_amlmkt_amcg.BACK_OFFICE_TRXN on ( JOURNAL.CXL_PAIR_TRXN_INTRL_ID=BACK_OFFICE_TRXN.BO_TRXN_INTRL_ID)  </v>
      </c>
      <c r="AA19" s="24" t="str">
        <f t="shared" si="2"/>
        <v>insert into dq_check_master (DQ_APP_NAME,DQ_CHECK_ID,DQ_CHECK_DESC,DQ_SRC_SCHEMA,,DQ_SRC_TBL,DQ_SRC_COL,DQ_THRESHOLD_PER,DQ_DETL_SQL,DQ_CHK_TYPE,dq_chk_created_dt)values('APP_AMLMKTE_L1','DQ_RI_MDW_QFX_JRL_8','JOURNAL.CXL_PAIR_TRXN_INTRL_ID','L1_AMLMKT_MDWE','JOURNAL','CXL_PAIR_TRXN_INTRL_ID',5,'select 'JOURNAL.ETL_FILEID ,JOURNAL.ETL_BATCHID ,JOURNAL.part_key ,JOURNAL.BO_TRXN_INTRL_ID' pknames ,JOURNAL.ETL_FILEID pk1,JOURNAL.ETL_BATCHID PK2,JOURNAL.part_key pk2,JOURNAL.BO_TRXN_INTRL_ID pk2,'-' pk5,'-' pk6,'-' pk7,'-' pk8,JOURNAL.CXL_PAIR_TRXN_INTRL_ID errcol ,  case when ( (BACK_OFFICE_TRXN.BO_TRXN_INTRL_ID IS NULL OR BACK_OFFICE_TRXN.BO_TRXN_INTRL_ID='') and (1=1) ) then 1 else 0 end   ref_Case   from JOURNAL LEFT OUTER JOIN l1_amlmkt_amcg.BACK_OFFICE_TRXN on ( JOURNAL.CXL_PAIR_TRXN_INTRL_ID=BACK_OFFICE_TRXN.BO_TRXN_INTRL_ID)  ','REF CHK','2016-07-13');</v>
      </c>
      <c r="AB19" s="121" t="str">
        <f t="shared" si="3"/>
        <v>APP_AMLMKTE_L1~DQ_RI_MDW_QFX_JRL_8~JOURNAL.CXL_PAIR_TRXN_INTRL_ID~L1_AMLMKT_MDWE~JOURNAL~CXL_PAIR_TRXN_INTRL_ID~5~select 'JOURNAL.ETL_FILEID ,JOURNAL.ETL_BATCHID ,JOURNAL.part_key ,JOURNAL.BO_TRXN_INTRL_ID' pknames ,JOURNAL.ETL_FILEID pk1,JOURNAL.ETL_BATCHID PK2,JOURNAL.part_key pk2,JOURNAL.BO_TRXN_INTRL_ID pk2,'-' pk5,'-' pk6,'-' pk7,'-' pk8,JOURNAL.CXL_PAIR_TRXN_INTRL_ID errcol ,  case when ( (BACK_OFFICE_TRXN.BO_TRXN_INTRL_ID IS NULL OR BACK_OFFICE_TRXN.BO_TRXN_INTRL_ID='') and (1=1) ) then 1 else 0 end   ref_Case   from JOURNAL LEFT OUTER JOIN l1_amlmkt_amcg.BACK_OFFICE_TRXN on ( JOURNAL.CXL_PAIR_TRXN_INTRL_ID=BACK_OFFICE_TRXN.BO_TRXN_INTRL_ID)  ~REF CHK~2016-07-13</v>
      </c>
    </row>
    <row r="20" spans="1:28" x14ac:dyDescent="0.2">
      <c r="A20" s="37" t="s">
        <v>29</v>
      </c>
      <c r="B20" s="37" t="s">
        <v>96</v>
      </c>
      <c r="C20" s="24" t="s">
        <v>439</v>
      </c>
      <c r="D20" s="18" t="str">
        <f t="shared" si="0"/>
        <v>FRONT_OFFICE_TRXN_PARTY.RPTNG_CRNCY_CD</v>
      </c>
      <c r="E20" s="6" t="s">
        <v>259</v>
      </c>
      <c r="F20" s="26" t="s">
        <v>282</v>
      </c>
      <c r="G20" s="9" t="s">
        <v>34</v>
      </c>
      <c r="H20" s="29" t="s">
        <v>35</v>
      </c>
      <c r="I20" s="29" t="s">
        <v>171</v>
      </c>
      <c r="J20" s="30" t="s">
        <v>260</v>
      </c>
      <c r="K20" s="30" t="s">
        <v>261</v>
      </c>
      <c r="L20" s="24"/>
      <c r="O20" s="4"/>
      <c r="P20" s="4" t="s">
        <v>2</v>
      </c>
      <c r="Q20" s="4" t="s">
        <v>127</v>
      </c>
      <c r="R20" s="4" t="s">
        <v>517</v>
      </c>
      <c r="S20" s="44" t="s">
        <v>444</v>
      </c>
      <c r="T20" s="44" t="s">
        <v>445</v>
      </c>
      <c r="X20" s="45">
        <v>5</v>
      </c>
      <c r="Y20" s="5" t="s">
        <v>169</v>
      </c>
      <c r="Z20" s="134" t="str">
        <f t="shared" si="1"/>
        <v xml:space="preserve">select 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pk2,FRONT_OFFICE_TRXN_PARTY.FO_TRXN_INTRL_ID pk2,FRONT_OFFICE_TRXN_PARTY.FO_TRXN_PARTY_ROLE_CD pk5,'-' pk6,'-' pk7,'-' pk8,FRONT_OFFICE_TRXN_PARTY.RPTNG_CRNCY_CD errcol ,  case when ( (lkp_cntry_currency.code IS NULL OR lkp_cntry_currency.code='') and (1=1) ) then 1 else 0 end   ref_Case   from FRONT_OFFICE_TRXN_PARTY LEFT OUTER JOIN l4_amlmkt_stge.lkp_cntry_currency on ( FRONT_OFFICE_TRXN_PARTY.RPTNG_CRNCY_CD=lkp_cntry_currency.code)  </v>
      </c>
      <c r="AA20" s="24" t="str">
        <f t="shared" si="2"/>
        <v>insert into dq_check_master (DQ_APP_NAME,DQ_CHECK_ID,DQ_CHECK_DESC,DQ_SRC_SCHEMA,,DQ_SRC_TBL,DQ_SRC_COL,DQ_THRESHOLD_PER,DQ_DETL_SQL,DQ_CHK_TYPE,dq_chk_created_dt)values('APP_AMLMKTE_L1','DQ_RI_MDW_GCMS_FOTP_1','FRONT_OFFICE_TRXN_PARTY.RPTNG_CRNCY_CD','L1_AMLMKT_MDWE','FRONT_OFFICE_TRXN_PARTY','RPTNG_CRNCY_CD',5,'select 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pk2,FRONT_OFFICE_TRXN_PARTY.FO_TRXN_INTRL_ID pk2,FRONT_OFFICE_TRXN_PARTY.FO_TRXN_PARTY_ROLE_CD pk5,'-' pk6,'-' pk7,'-' pk8,FRONT_OFFICE_TRXN_PARTY.RPTNG_CRNCY_CD errcol ,  case when ( (lkp_cntry_currency.code IS NULL OR lkp_cntry_currency.code='') and (1=1) ) then 1 else 0 end   ref_Case   from FRONT_OFFICE_TRXN_PARTY LEFT OUTER JOIN l4_amlmkt_stge.lkp_cntry_currency on ( FRONT_OFFICE_TRXN_PARTY.RPTNG_CRNCY_CD=lkp_cntry_currency.code)  ','REF CHK','2016-07-13');</v>
      </c>
      <c r="AB20" s="121" t="str">
        <f t="shared" si="3"/>
        <v>APP_AMLMKTE_L1~DQ_RI_MDW_GCMS_FOTP_1~FRONT_OFFICE_TRXN_PARTY.RPTNG_CRNCY_CD~L1_AMLMKT_MDWE~FRONT_OFFICE_TRXN_PARTY~RPTNG_CRNCY_CD~5~select 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pk2,FRONT_OFFICE_TRXN_PARTY.FO_TRXN_INTRL_ID pk2,FRONT_OFFICE_TRXN_PARTY.FO_TRXN_PARTY_ROLE_CD pk5,'-' pk6,'-' pk7,'-' pk8,FRONT_OFFICE_TRXN_PARTY.RPTNG_CRNCY_CD errcol ,  case when ( (lkp_cntry_currency.code IS NULL OR lkp_cntry_currency.code='') and (1=1) ) then 1 else 0 end   ref_Case   from FRONT_OFFICE_TRXN_PARTY LEFT OUTER JOIN l4_amlmkt_stge.lkp_cntry_currency on ( FRONT_OFFICE_TRXN_PARTY.RPTNG_CRNCY_CD=lkp_cntry_currency.code)  ~REF CHK~2016-07-13</v>
      </c>
    </row>
    <row r="21" spans="1:28" x14ac:dyDescent="0.2">
      <c r="A21" s="37" t="s">
        <v>29</v>
      </c>
      <c r="B21" s="37" t="s">
        <v>96</v>
      </c>
      <c r="C21" s="24" t="s">
        <v>440</v>
      </c>
      <c r="D21" s="18" t="str">
        <f t="shared" si="0"/>
        <v>FRONT_OFFICE_TRXN_PARTY.FO_TRXN_INTRL_ID</v>
      </c>
      <c r="E21" s="6" t="s">
        <v>259</v>
      </c>
      <c r="F21" s="26" t="s">
        <v>260</v>
      </c>
      <c r="G21" s="9" t="s">
        <v>34</v>
      </c>
      <c r="H21" s="29" t="s">
        <v>35</v>
      </c>
      <c r="I21" s="29" t="s">
        <v>171</v>
      </c>
      <c r="J21" s="30" t="s">
        <v>260</v>
      </c>
      <c r="K21" s="30" t="s">
        <v>261</v>
      </c>
      <c r="L21" s="24"/>
      <c r="O21" s="4"/>
      <c r="P21" s="4" t="s">
        <v>2</v>
      </c>
      <c r="Q21" s="4" t="s">
        <v>127</v>
      </c>
      <c r="R21" s="4" t="s">
        <v>521</v>
      </c>
      <c r="S21" s="44" t="s">
        <v>595</v>
      </c>
      <c r="T21" s="44" t="s">
        <v>227</v>
      </c>
      <c r="X21" s="45">
        <v>5</v>
      </c>
      <c r="Y21" s="5" t="s">
        <v>169</v>
      </c>
      <c r="Z21" s="134" t="str">
        <f t="shared" si="1"/>
        <v xml:space="preserve">select 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pk2,FRONT_OFFICE_TRXN_PARTY.FO_TRXN_INTRL_ID pk2,FRONT_OFFICE_TRXN_PARTY.FO_TRXN_PARTY_ROLE_CD pk5,'-' pk6,'-' pk7,'-' pk8,FRONT_OFFICE_TRXN_PARTY.FO_TRXN_INTRL_ID errcol ,  case when ( (MDW_GCMS_FOT.TRXN_INTRL_ID IS NULL OR MDW_GCMS_FOT.TRXN_INTRL_ID='') and (1=1) ) then 1 else 0 end   ref_Case   from FRONT_OFFICE_TRXN_PARTY LEFT OUTER JOIN l1_amlmkt_mdwe.MDW_GCMS_FOT on ( FRONT_OFFICE_TRXN_PARTY.FO_TRXN_INTRL_ID=MDW_GCMS_FOT.TRXN_INTRL_ID)  </v>
      </c>
      <c r="AA21" s="24" t="str">
        <f t="shared" si="2"/>
        <v>insert into dq_check_master (DQ_APP_NAME,DQ_CHECK_ID,DQ_CHECK_DESC,DQ_SRC_SCHEMA,,DQ_SRC_TBL,DQ_SRC_COL,DQ_THRESHOLD_PER,DQ_DETL_SQL,DQ_CHK_TYPE,dq_chk_created_dt)values('APP_AMLMKTE_L1','DQ_RI_MDW_GCMS_FOTP_2','FRONT_OFFICE_TRXN_PARTY.FO_TRXN_INTRL_ID','L1_AMLMKT_MDWE','FRONT_OFFICE_TRXN_PARTY','FO_TRXN_INTRL_ID',5,'select 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pk2,FRONT_OFFICE_TRXN_PARTY.FO_TRXN_INTRL_ID pk2,FRONT_OFFICE_TRXN_PARTY.FO_TRXN_PARTY_ROLE_CD pk5,'-' pk6,'-' pk7,'-' pk8,FRONT_OFFICE_TRXN_PARTY.FO_TRXN_INTRL_ID errcol ,  case when ( (MDW_GCMS_FOT.TRXN_INTRL_ID IS NULL OR MDW_GCMS_FOT.TRXN_INTRL_ID='') and (1=1) ) then 1 else 0 end   ref_Case   from FRONT_OFFICE_TRXN_PARTY LEFT OUTER JOIN l1_amlmkt_mdwe.MDW_GCMS_FOT on ( FRONT_OFFICE_TRXN_PARTY.FO_TRXN_INTRL_ID=MDW_GCMS_FOT.TRXN_INTRL_ID)  ','REF CHK','2016-07-13');</v>
      </c>
      <c r="AB21" s="121" t="str">
        <f t="shared" si="3"/>
        <v>APP_AMLMKTE_L1~DQ_RI_MDW_GCMS_FOTP_2~FRONT_OFFICE_TRXN_PARTY.FO_TRXN_INTRL_ID~L1_AMLMKT_MDWE~FRONT_OFFICE_TRXN_PARTY~FO_TRXN_INTRL_ID~5~select 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pk2,FRONT_OFFICE_TRXN_PARTY.FO_TRXN_INTRL_ID pk2,FRONT_OFFICE_TRXN_PARTY.FO_TRXN_PARTY_ROLE_CD pk5,'-' pk6,'-' pk7,'-' pk8,FRONT_OFFICE_TRXN_PARTY.FO_TRXN_INTRL_ID errcol ,  case when ( (MDW_GCMS_FOT.TRXN_INTRL_ID IS NULL OR MDW_GCMS_FOT.TRXN_INTRL_ID='') and (1=1) ) then 1 else 0 end   ref_Case   from FRONT_OFFICE_TRXN_PARTY LEFT OUTER JOIN l1_amlmkt_mdwe.MDW_GCMS_FOT on ( FRONT_OFFICE_TRXN_PARTY.FO_TRXN_INTRL_ID=MDW_GCMS_FOT.TRXN_INTRL_ID)  ~REF CHK~2016-07-13</v>
      </c>
    </row>
    <row r="22" spans="1:28" x14ac:dyDescent="0.2">
      <c r="A22" s="8" t="s">
        <v>29</v>
      </c>
      <c r="B22" s="8" t="s">
        <v>30</v>
      </c>
      <c r="C22" s="24" t="s">
        <v>441</v>
      </c>
      <c r="D22" s="18" t="str">
        <f t="shared" si="0"/>
        <v>AMC_CUSTOMER_ADDRESS.COUNTRY</v>
      </c>
      <c r="E22" s="24" t="s">
        <v>143</v>
      </c>
      <c r="F22" s="26" t="s">
        <v>287</v>
      </c>
      <c r="G22" s="9" t="s">
        <v>34</v>
      </c>
      <c r="H22" s="9" t="s">
        <v>35</v>
      </c>
      <c r="I22" s="10" t="s">
        <v>36</v>
      </c>
      <c r="J22" s="8" t="s">
        <v>144</v>
      </c>
      <c r="K22" s="8" t="s">
        <v>145</v>
      </c>
      <c r="L22" s="24"/>
      <c r="O22" s="4"/>
      <c r="P22" s="4" t="s">
        <v>2</v>
      </c>
      <c r="Q22" s="4" t="s">
        <v>127</v>
      </c>
      <c r="R22" s="4" t="s">
        <v>517</v>
      </c>
      <c r="S22" s="44" t="s">
        <v>446</v>
      </c>
      <c r="T22" s="44" t="s">
        <v>447</v>
      </c>
      <c r="X22" s="45">
        <v>5</v>
      </c>
      <c r="Y22" s="5" t="s">
        <v>169</v>
      </c>
      <c r="Z22" s="134" t="str">
        <f t="shared" si="1"/>
        <v xml:space="preserve">select 'AMC_CUSTOMER_ADDRESS.ETL_FILEID ,AMC_CUSTOMER_ADDRESS.ETL_BATCHID ,AMC_CUSTOMER_ADDRESS.EAP_AS_OF_DT ,AMC_CUSTOMER_ADDRESS.ID ,AMC_CUSTOMER_ADDRESS.SEQUENCE_NO' pknames ,AMC_CUSTOMER_ADDRESS.ETL_FILEID pk1,AMC_CUSTOMER_ADDRESS.ETL_BATCHID PK2,AMC_CUSTOMER_ADDRESS.EAP_AS_OF_DT pk2,AMC_CUSTOMER_ADDRESS.ID pk2,AMC_CUSTOMER_ADDRESS.SEQUENCE_NO pk5,'-' pk6,'-' pk7,'-' pk8,AMC_CUSTOMER_ADDRESS.COUNTRY errcol ,  case when ( (lkp_country_code.alpha_2_code IS NULL OR lkp_country_code.alpha_2_code='') and (1=1) ) then 1 else 0 end   ref_Case   from AMC_CUSTOMER_ADDRESS LEFT OUTER JOIN l4_amlmkt_stge.lkp_country_code on ( AMC_CUSTOMER_ADDRESS.COUNTRY=lkp_country_code.alpha_2_code)  </v>
      </c>
      <c r="AA22" s="24" t="str">
        <f t="shared" si="2"/>
        <v>insert into dq_check_master (DQ_APP_NAME,DQ_CHECK_ID,DQ_CHECK_DESC,DQ_SRC_SCHEMA,,DQ_SRC_TBL,DQ_SRC_COL,DQ_THRESHOLD_PER,DQ_DETL_SQL,DQ_CHK_TYPE,dq_chk_created_dt)values('APP_AMLMKTE_L1','DQ_RI_AMC_CUSTOMER_ADDRESS_1','AMC_CUSTOMER_ADDRESS.COUNTRY','L1_AMLMKT_AMCG','AMC_CUSTOMER_ADDRESS','COUNTRY',5,'select 'AMC_CUSTOMER_ADDRESS.ETL_FILEID ,AMC_CUSTOMER_ADDRESS.ETL_BATCHID ,AMC_CUSTOMER_ADDRESS.EAP_AS_OF_DT ,AMC_CUSTOMER_ADDRESS.ID ,AMC_CUSTOMER_ADDRESS.SEQUENCE_NO' pknames ,AMC_CUSTOMER_ADDRESS.ETL_FILEID pk1,AMC_CUSTOMER_ADDRESS.ETL_BATCHID PK2,AMC_CUSTOMER_ADDRESS.EAP_AS_OF_DT pk2,AMC_CUSTOMER_ADDRESS.ID pk2,AMC_CUSTOMER_ADDRESS.SEQUENCE_NO pk5,'-' pk6,'-' pk7,'-' pk8,AMC_CUSTOMER_ADDRESS.COUNTRY errcol ,  case when ( (lkp_country_code.alpha_2_code IS NULL OR lkp_country_code.alpha_2_code='') and (1=1) ) then 1 else 0 end   ref_Case   from AMC_CUSTOMER_ADDRESS LEFT OUTER JOIN l4_amlmkt_stge.lkp_country_code on ( AMC_CUSTOMER_ADDRESS.COUNTRY=lkp_country_code.alpha_2_code)  ','REF CHK','2016-07-13');</v>
      </c>
      <c r="AB22" s="121" t="str">
        <f t="shared" si="3"/>
        <v>APP_AMLMKTE_L1~DQ_RI_AMC_CUSTOMER_ADDRESS_1~AMC_CUSTOMER_ADDRESS.COUNTRY~L1_AMLMKT_AMCG~AMC_CUSTOMER_ADDRESS~COUNTRY~5~select 'AMC_CUSTOMER_ADDRESS.ETL_FILEID ,AMC_CUSTOMER_ADDRESS.ETL_BATCHID ,AMC_CUSTOMER_ADDRESS.EAP_AS_OF_DT ,AMC_CUSTOMER_ADDRESS.ID ,AMC_CUSTOMER_ADDRESS.SEQUENCE_NO' pknames ,AMC_CUSTOMER_ADDRESS.ETL_FILEID pk1,AMC_CUSTOMER_ADDRESS.ETL_BATCHID PK2,AMC_CUSTOMER_ADDRESS.EAP_AS_OF_DT pk2,AMC_CUSTOMER_ADDRESS.ID pk2,AMC_CUSTOMER_ADDRESS.SEQUENCE_NO pk5,'-' pk6,'-' pk7,'-' pk8,AMC_CUSTOMER_ADDRESS.COUNTRY errcol ,  case when ( (lkp_country_code.alpha_2_code IS NULL OR lkp_country_code.alpha_2_code='') and (1=1) ) then 1 else 0 end   ref_Case   from AMC_CUSTOMER_ADDRESS LEFT OUTER JOIN l4_amlmkt_stge.lkp_country_code on ( AMC_CUSTOMER_ADDRESS.COUNTRY=lkp_country_code.alpha_2_code)  ~REF CHK~2016-07-13</v>
      </c>
    </row>
    <row r="23" spans="1:28" x14ac:dyDescent="0.2">
      <c r="A23" s="8" t="s">
        <v>29</v>
      </c>
      <c r="B23" s="8" t="s">
        <v>30</v>
      </c>
      <c r="C23" s="24" t="s">
        <v>442</v>
      </c>
      <c r="D23" s="18" t="str">
        <f t="shared" si="0"/>
        <v>AMC_CUST_ACCOUNT.COUNTRYOFDOMICILE</v>
      </c>
      <c r="E23" s="24" t="s">
        <v>32</v>
      </c>
      <c r="F23" s="26" t="s">
        <v>44</v>
      </c>
      <c r="G23" s="9" t="s">
        <v>34</v>
      </c>
      <c r="H23" s="9" t="s">
        <v>35</v>
      </c>
      <c r="I23" s="10" t="s">
        <v>36</v>
      </c>
      <c r="J23" s="8" t="s">
        <v>37</v>
      </c>
      <c r="K23" s="24"/>
      <c r="L23" s="24"/>
      <c r="O23" s="4"/>
      <c r="P23" s="4" t="s">
        <v>2</v>
      </c>
      <c r="Q23" s="4" t="s">
        <v>127</v>
      </c>
      <c r="R23" s="4" t="s">
        <v>517</v>
      </c>
      <c r="S23" s="44" t="s">
        <v>446</v>
      </c>
      <c r="T23" s="44" t="s">
        <v>450</v>
      </c>
      <c r="X23" s="45">
        <v>5</v>
      </c>
      <c r="Y23" s="5" t="s">
        <v>169</v>
      </c>
      <c r="Z23" s="134" t="str">
        <f t="shared" si="1"/>
        <v xml:space="preserve">select 'AMC_CUST_ACCOUNT.ETL_FILEID ,AMC_CUST_ACCOUNT.ETL_BATCHID ,AMC_CUST_ACCOUNT.EAP_AS_OF_DT ,AMC_CUST_ACCOUNT.IMSNUMBER' pknames ,AMC_CUST_ACCOUNT.ETL_FILEID pk1,AMC_CUST_ACCOUNT.ETL_BATCHID PK2,AMC_CUST_ACCOUNT.EAP_AS_OF_DT pk2,AMC_CUST_ACCOUNT.IMSNUMBER pk2,'-' pk5,'-' pk6,'-' pk7,'-' pk8,AMC_CUST_ACCOUNT.COUNTRYOFDOMICILE errcol ,  case when ( (lkp_country_code.alpha_3_code IS NULL OR lkp_country_code.alpha_3_code='') and (1=1) ) then 1 else 0 end   ref_Case   from AMC_CUST_ACCOUNT LEFT OUTER JOIN l4_amlmkt_stge.lkp_country_code on ( AMC_CUST_ACCOUNT.COUNTRYOFDOMICILE=lkp_country_code.alpha_3_code)  </v>
      </c>
      <c r="AA23" s="24" t="str">
        <f t="shared" si="2"/>
        <v>insert into dq_check_master (DQ_APP_NAME,DQ_CHECK_ID,DQ_CHECK_DESC,DQ_SRC_SCHEMA,,DQ_SRC_TBL,DQ_SRC_COL,DQ_THRESHOLD_PER,DQ_DETL_SQL,DQ_CHK_TYPE,dq_chk_created_dt)values('APP_AMLMKTE_L1','DQ_RI_AMC_CUST_ACCOUNT_1','AMC_CUST_ACCOUNT.COUNTRYOFDOMICILE','L1_AMLMKT_AMCG','AMC_CUST_ACCOUNT','COUNTRYOFDOMICILE',5,'select 'AMC_CUST_ACCOUNT.ETL_FILEID ,AMC_CUST_ACCOUNT.ETL_BATCHID ,AMC_CUST_ACCOUNT.EAP_AS_OF_DT ,AMC_CUST_ACCOUNT.IMSNUMBER' pknames ,AMC_CUST_ACCOUNT.ETL_FILEID pk1,AMC_CUST_ACCOUNT.ETL_BATCHID PK2,AMC_CUST_ACCOUNT.EAP_AS_OF_DT pk2,AMC_CUST_ACCOUNT.IMSNUMBER pk2,'-' pk5,'-' pk6,'-' pk7,'-' pk8,AMC_CUST_ACCOUNT.COUNTRYOFDOMICILE errcol ,  case when ( (lkp_country_code.alpha_3_code IS NULL OR lkp_country_code.alpha_3_code='') and (1=1) ) then 1 else 0 end   ref_Case   from AMC_CUST_ACCOUNT LEFT OUTER JOIN l4_amlmkt_stge.lkp_country_code on ( AMC_CUST_ACCOUNT.COUNTRYOFDOMICILE=lkp_country_code.alpha_3_code)  ','REF CHK','2016-07-13');</v>
      </c>
      <c r="AB23" s="121" t="str">
        <f t="shared" si="3"/>
        <v>APP_AMLMKTE_L1~DQ_RI_AMC_CUST_ACCOUNT_1~AMC_CUST_ACCOUNT.COUNTRYOFDOMICILE~L1_AMLMKT_AMCG~AMC_CUST_ACCOUNT~COUNTRYOFDOMICILE~5~select 'AMC_CUST_ACCOUNT.ETL_FILEID ,AMC_CUST_ACCOUNT.ETL_BATCHID ,AMC_CUST_ACCOUNT.EAP_AS_OF_DT ,AMC_CUST_ACCOUNT.IMSNUMBER' pknames ,AMC_CUST_ACCOUNT.ETL_FILEID pk1,AMC_CUST_ACCOUNT.ETL_BATCHID PK2,AMC_CUST_ACCOUNT.EAP_AS_OF_DT pk2,AMC_CUST_ACCOUNT.IMSNUMBER pk2,'-' pk5,'-' pk6,'-' pk7,'-' pk8,AMC_CUST_ACCOUNT.COUNTRYOFDOMICILE errcol ,  case when ( (lkp_country_code.alpha_3_code IS NULL OR lkp_country_code.alpha_3_code='') and (1=1) ) then 1 else 0 end   ref_Case   from AMC_CUST_ACCOUNT LEFT OUTER JOIN l4_amlmkt_stge.lkp_country_code on ( AMC_CUST_ACCOUNT.COUNTRYOFDOMICILE=lkp_country_code.alpha_3_code)  ~REF CHK~2016-07-13</v>
      </c>
    </row>
    <row r="24" spans="1:28" x14ac:dyDescent="0.2">
      <c r="A24" s="8" t="s">
        <v>29</v>
      </c>
      <c r="B24" s="8" t="s">
        <v>30</v>
      </c>
      <c r="C24" s="24" t="s">
        <v>443</v>
      </c>
      <c r="D24" s="18" t="str">
        <f t="shared" si="0"/>
        <v>AMC_BROKER_ACCOUNT.COUNTRYOFDOMICILE</v>
      </c>
      <c r="E24" s="24" t="s">
        <v>79</v>
      </c>
      <c r="F24" s="26" t="s">
        <v>44</v>
      </c>
      <c r="G24" s="9" t="s">
        <v>34</v>
      </c>
      <c r="H24" s="9" t="s">
        <v>35</v>
      </c>
      <c r="I24" s="10" t="s">
        <v>36</v>
      </c>
      <c r="J24" s="8" t="s">
        <v>37</v>
      </c>
      <c r="K24" s="24"/>
      <c r="L24" s="24"/>
      <c r="O24" s="4"/>
      <c r="P24" s="4" t="s">
        <v>2</v>
      </c>
      <c r="Q24" s="4" t="s">
        <v>127</v>
      </c>
      <c r="R24" s="4" t="s">
        <v>517</v>
      </c>
      <c r="S24" s="44" t="s">
        <v>446</v>
      </c>
      <c r="T24" s="44" t="s">
        <v>450</v>
      </c>
      <c r="X24" s="45">
        <v>5</v>
      </c>
      <c r="Y24" s="5" t="s">
        <v>169</v>
      </c>
      <c r="Z24" s="134" t="str">
        <f t="shared" si="1"/>
        <v xml:space="preserve">select 'AMC_BROKER_ACCOUNT.ETL_FILEID ,AMC_BROKER_ACCOUNT.ETL_BATCHID ,AMC_BROKER_ACCOUNT.EAP_AS_OF_DT ,AMC_BROKER_ACCOUNT.IMSNUMBER' pknames ,AMC_BROKER_ACCOUNT.ETL_FILEID pk1,AMC_BROKER_ACCOUNT.ETL_BATCHID PK2,AMC_BROKER_ACCOUNT.EAP_AS_OF_DT pk2,AMC_BROKER_ACCOUNT.IMSNUMBER pk2,'-' pk5,'-' pk6,'-' pk7,'-' pk8,AMC_BROKER_ACCOUNT.COUNTRYOFDOMICILE errcol ,  case when ( (lkp_country_code.alpha_3_code IS NULL OR lkp_country_code.alpha_3_code='') and (1=1) ) then 1 else 0 end   ref_Case   from AMC_BROKER_ACCOUNT LEFT OUTER JOIN l4_amlmkt_stge.lkp_country_code on ( AMC_BROKER_ACCOUNT.COUNTRYOFDOMICILE=lkp_country_code.alpha_3_code)  </v>
      </c>
      <c r="AA24" s="24" t="str">
        <f t="shared" si="2"/>
        <v>insert into dq_check_master (DQ_APP_NAME,DQ_CHECK_ID,DQ_CHECK_DESC,DQ_SRC_SCHEMA,,DQ_SRC_TBL,DQ_SRC_COL,DQ_THRESHOLD_PER,DQ_DETL_SQL,DQ_CHK_TYPE,dq_chk_created_dt)values('APP_AMLMKTE_L1','DQ_RI_AMC_BROKER_ACCOUNT_1','AMC_BROKER_ACCOUNT.COUNTRYOFDOMICILE','L1_AMLMKT_AMCG','AMC_BROKER_ACCOUNT','COUNTRYOFDOMICILE',5,'select 'AMC_BROKER_ACCOUNT.ETL_FILEID ,AMC_BROKER_ACCOUNT.ETL_BATCHID ,AMC_BROKER_ACCOUNT.EAP_AS_OF_DT ,AMC_BROKER_ACCOUNT.IMSNUMBER' pknames ,AMC_BROKER_ACCOUNT.ETL_FILEID pk1,AMC_BROKER_ACCOUNT.ETL_BATCHID PK2,AMC_BROKER_ACCOUNT.EAP_AS_OF_DT pk2,AMC_BROKER_ACCOUNT.IMSNUMBER pk2,'-' pk5,'-' pk6,'-' pk7,'-' pk8,AMC_BROKER_ACCOUNT.COUNTRYOFDOMICILE errcol ,  case when ( (lkp_country_code.alpha_3_code IS NULL OR lkp_country_code.alpha_3_code='') and (1=1) ) then 1 else 0 end   ref_Case   from AMC_BROKER_ACCOUNT LEFT OUTER JOIN l4_amlmkt_stge.lkp_country_code on ( AMC_BROKER_ACCOUNT.COUNTRYOFDOMICILE=lkp_country_code.alpha_3_code)  ','REF CHK','2016-07-13');</v>
      </c>
      <c r="AB24" s="121" t="str">
        <f t="shared" si="3"/>
        <v>APP_AMLMKTE_L1~DQ_RI_AMC_BROKER_ACCOUNT_1~AMC_BROKER_ACCOUNT.COUNTRYOFDOMICILE~L1_AMLMKT_AMCG~AMC_BROKER_ACCOUNT~COUNTRYOFDOMICILE~5~select 'AMC_BROKER_ACCOUNT.ETL_FILEID ,AMC_BROKER_ACCOUNT.ETL_BATCHID ,AMC_BROKER_ACCOUNT.EAP_AS_OF_DT ,AMC_BROKER_ACCOUNT.IMSNUMBER' pknames ,AMC_BROKER_ACCOUNT.ETL_FILEID pk1,AMC_BROKER_ACCOUNT.ETL_BATCHID PK2,AMC_BROKER_ACCOUNT.EAP_AS_OF_DT pk2,AMC_BROKER_ACCOUNT.IMSNUMBER pk2,'-' pk5,'-' pk6,'-' pk7,'-' pk8,AMC_BROKER_ACCOUNT.COUNTRYOFDOMICILE errcol ,  case when ( (lkp_country_code.alpha_3_code IS NULL OR lkp_country_code.alpha_3_code='') and (1=1) ) then 1 else 0 end   ref_Case   from AMC_BROKER_ACCOUNT LEFT OUTER JOIN l4_amlmkt_stge.lkp_country_code on ( AMC_BROKER_ACCOUNT.COUNTRYOFDOMICILE=lkp_country_code.alpha_3_code)  ~REF CHK~2016-07-13</v>
      </c>
    </row>
    <row r="25" spans="1:28" x14ac:dyDescent="0.2">
      <c r="A25" s="18"/>
      <c r="B25" s="19"/>
      <c r="C25" s="24"/>
      <c r="D25" s="18"/>
      <c r="E25" s="24"/>
      <c r="F25" s="26"/>
      <c r="G25" s="24"/>
      <c r="H25" s="24"/>
      <c r="I25" s="18"/>
      <c r="J25" s="24"/>
      <c r="K25" s="24"/>
      <c r="L25" s="24"/>
      <c r="O25" s="4"/>
      <c r="P25" s="4"/>
      <c r="Q25" s="4"/>
      <c r="R25" s="45"/>
      <c r="Y25" s="5"/>
      <c r="Z25" s="134"/>
      <c r="AA25" s="23"/>
      <c r="AB25" s="23"/>
    </row>
    <row r="26" spans="1:28" x14ac:dyDescent="0.2">
      <c r="A26" s="18"/>
      <c r="B26" s="19"/>
      <c r="C26" s="24"/>
      <c r="D26" s="18"/>
      <c r="E26" s="24"/>
      <c r="F26" s="26"/>
      <c r="G26" s="24"/>
      <c r="H26" s="24"/>
      <c r="I26" s="18"/>
      <c r="J26" s="24"/>
      <c r="K26" s="24"/>
      <c r="L26" s="24"/>
      <c r="O26" s="4"/>
      <c r="P26" s="4"/>
      <c r="Q26" s="4"/>
      <c r="R26" s="45"/>
      <c r="Y26" s="5"/>
      <c r="Z26" s="4"/>
      <c r="AA26" s="23"/>
      <c r="AB26" s="23"/>
    </row>
    <row r="27" spans="1:28" x14ac:dyDescent="0.2">
      <c r="A27" s="18"/>
      <c r="B27" s="19"/>
      <c r="C27" s="24"/>
      <c r="D27" s="18"/>
      <c r="E27" s="24"/>
      <c r="F27" s="26"/>
      <c r="G27" s="24"/>
      <c r="H27" s="24"/>
      <c r="I27" s="18"/>
      <c r="J27" s="24"/>
      <c r="K27" s="24"/>
      <c r="L27" s="24"/>
      <c r="O27" s="4"/>
      <c r="P27" s="4"/>
      <c r="Q27" s="4"/>
      <c r="R27" s="45"/>
      <c r="Y27" s="5"/>
      <c r="Z27" s="4"/>
      <c r="AA27" s="23"/>
      <c r="AB27" s="23"/>
    </row>
    <row r="28" spans="1:28" x14ac:dyDescent="0.2">
      <c r="A28" s="18"/>
      <c r="B28" s="19"/>
      <c r="C28" s="24"/>
      <c r="D28" s="18"/>
      <c r="E28" s="24"/>
      <c r="F28" s="26"/>
      <c r="G28" s="24"/>
      <c r="H28" s="24"/>
      <c r="I28" s="18"/>
      <c r="J28" s="24"/>
      <c r="K28" s="24"/>
      <c r="L28" s="24"/>
      <c r="O28" s="4"/>
      <c r="P28" s="4"/>
      <c r="Q28" s="4"/>
      <c r="R28" s="45"/>
      <c r="Y28" s="5"/>
      <c r="Z28" s="4"/>
      <c r="AA28" s="23"/>
      <c r="AB28" s="23"/>
    </row>
    <row r="29" spans="1:28" x14ac:dyDescent="0.2">
      <c r="A29" s="18"/>
      <c r="B29" s="19"/>
      <c r="C29" s="24"/>
      <c r="D29" s="18"/>
      <c r="E29" s="24"/>
      <c r="F29" s="26"/>
      <c r="G29" s="24"/>
      <c r="H29" s="24"/>
      <c r="I29" s="18"/>
      <c r="J29" s="24"/>
      <c r="K29" s="24"/>
      <c r="L29" s="24"/>
      <c r="O29" s="4"/>
      <c r="P29" s="4"/>
      <c r="Q29" s="4"/>
      <c r="R29" s="45"/>
      <c r="Y29" s="5"/>
      <c r="Z29" s="4"/>
      <c r="AA29" s="23"/>
      <c r="AB29" s="23"/>
    </row>
    <row r="30" spans="1:28" x14ac:dyDescent="0.2">
      <c r="A30" s="18"/>
      <c r="B30" s="19"/>
      <c r="C30" s="24"/>
      <c r="D30" s="18"/>
      <c r="E30" s="24"/>
      <c r="F30" s="26"/>
      <c r="G30" s="24"/>
      <c r="H30" s="24"/>
      <c r="I30" s="18"/>
      <c r="J30" s="24"/>
      <c r="K30" s="24"/>
      <c r="L30" s="24"/>
      <c r="O30" s="4"/>
      <c r="P30" s="4"/>
      <c r="Q30" s="4"/>
      <c r="R30" s="45"/>
      <c r="Y30" s="5"/>
      <c r="Z30" s="4"/>
      <c r="AA30" s="23"/>
      <c r="AB30" s="23"/>
    </row>
    <row r="31" spans="1:28" x14ac:dyDescent="0.2">
      <c r="A31" s="18"/>
      <c r="B31" s="19"/>
      <c r="C31" s="24"/>
      <c r="D31" s="18"/>
      <c r="E31" s="24"/>
      <c r="F31" s="26"/>
      <c r="G31" s="24"/>
      <c r="H31" s="24"/>
      <c r="I31" s="18"/>
      <c r="J31" s="24"/>
      <c r="K31" s="24"/>
      <c r="L31" s="24"/>
      <c r="O31" s="4"/>
      <c r="P31" s="4"/>
      <c r="Q31" s="4"/>
      <c r="R31" s="45"/>
      <c r="Y31" s="5"/>
      <c r="Z31" s="4"/>
      <c r="AA31" s="23"/>
      <c r="AB31" s="23"/>
    </row>
    <row r="32" spans="1:28" x14ac:dyDescent="0.2">
      <c r="A32" s="18"/>
      <c r="B32" s="19"/>
      <c r="C32" s="24"/>
      <c r="D32" s="18"/>
      <c r="E32" s="24"/>
      <c r="F32" s="26"/>
      <c r="G32" s="24"/>
      <c r="H32" s="24"/>
      <c r="I32" s="18"/>
      <c r="J32" s="24"/>
      <c r="K32" s="24"/>
      <c r="L32" s="24"/>
      <c r="O32" s="4"/>
      <c r="P32" s="4"/>
      <c r="Q32" s="4"/>
      <c r="R32" s="45"/>
      <c r="Y32" s="5"/>
      <c r="Z32" s="4"/>
      <c r="AA32" s="23"/>
      <c r="AB32" s="23"/>
    </row>
    <row r="33" spans="1:28" x14ac:dyDescent="0.2">
      <c r="A33" s="18"/>
      <c r="B33" s="19"/>
      <c r="C33" s="24"/>
      <c r="D33" s="18"/>
      <c r="E33" s="24"/>
      <c r="F33" s="26"/>
      <c r="G33" s="24"/>
      <c r="H33" s="24"/>
      <c r="I33" s="18"/>
      <c r="J33" s="24"/>
      <c r="K33" s="24"/>
      <c r="L33" s="24"/>
      <c r="O33" s="4"/>
      <c r="P33" s="4"/>
      <c r="Q33" s="4"/>
      <c r="R33" s="45"/>
      <c r="Y33" s="5"/>
      <c r="Z33" s="4"/>
      <c r="AA33" s="23"/>
      <c r="AB33" s="23"/>
    </row>
    <row r="34" spans="1:28" x14ac:dyDescent="0.2">
      <c r="A34" s="18"/>
      <c r="B34" s="19"/>
      <c r="C34" s="24"/>
      <c r="D34" s="18"/>
      <c r="E34" s="24"/>
      <c r="F34" s="26"/>
      <c r="G34" s="24"/>
      <c r="H34" s="24"/>
      <c r="I34" s="18"/>
      <c r="J34" s="24"/>
      <c r="K34" s="24"/>
      <c r="L34" s="24"/>
      <c r="O34" s="4"/>
      <c r="P34" s="4"/>
      <c r="Q34" s="4"/>
      <c r="R34" s="45"/>
      <c r="Y34" s="5"/>
      <c r="Z34" s="4"/>
      <c r="AA34" s="23"/>
      <c r="AB34" s="23"/>
    </row>
    <row r="35" spans="1:28" x14ac:dyDescent="0.2">
      <c r="A35" s="18"/>
      <c r="B35" s="19"/>
      <c r="C35" s="24"/>
      <c r="D35" s="18"/>
      <c r="E35" s="24"/>
      <c r="F35" s="26"/>
      <c r="G35" s="24"/>
      <c r="H35" s="24"/>
      <c r="I35" s="18"/>
      <c r="J35" s="24"/>
      <c r="K35" s="24"/>
      <c r="L35" s="24"/>
      <c r="O35" s="4"/>
      <c r="P35" s="4"/>
      <c r="Q35" s="4"/>
      <c r="Y35" s="5"/>
      <c r="Z35" s="4"/>
      <c r="AA35" s="23"/>
      <c r="AB35" s="23"/>
    </row>
    <row r="36" spans="1:28" x14ac:dyDescent="0.2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Y36" s="21"/>
      <c r="Z36" s="21"/>
      <c r="AA36" s="23"/>
      <c r="AB36" s="23"/>
    </row>
    <row r="37" spans="1:28" x14ac:dyDescent="0.2">
      <c r="A37" s="18"/>
      <c r="B37" s="19"/>
      <c r="C37" s="24"/>
      <c r="D37" s="18"/>
      <c r="E37" s="24"/>
      <c r="F37" s="26"/>
      <c r="G37" s="24"/>
      <c r="H37" s="24"/>
      <c r="I37" s="18"/>
      <c r="J37" s="28"/>
      <c r="K37" s="24"/>
      <c r="L37" s="24"/>
      <c r="P37" s="4"/>
      <c r="Q37" s="4"/>
      <c r="Y37" s="5"/>
      <c r="Z37" s="4"/>
      <c r="AA37" s="23"/>
      <c r="AB37" s="23"/>
    </row>
    <row r="38" spans="1:28" x14ac:dyDescent="0.2">
      <c r="A38" s="18"/>
      <c r="B38" s="19"/>
      <c r="C38" s="24"/>
      <c r="D38" s="18"/>
      <c r="E38" s="24"/>
      <c r="F38" s="26"/>
      <c r="G38" s="24"/>
      <c r="H38" s="24"/>
      <c r="I38" s="18"/>
      <c r="J38" s="28"/>
      <c r="K38" s="24"/>
      <c r="L38" s="24"/>
      <c r="P38" s="4"/>
      <c r="Q38" s="4"/>
      <c r="Y38" s="5"/>
      <c r="Z38" s="4"/>
      <c r="AA38" s="23"/>
      <c r="AB38" s="23"/>
    </row>
    <row r="39" spans="1:28" x14ac:dyDescent="0.2">
      <c r="A39" s="18"/>
      <c r="B39" s="19"/>
      <c r="C39" s="24"/>
      <c r="D39" s="18"/>
      <c r="E39" s="24"/>
      <c r="F39" s="26"/>
      <c r="G39" s="24"/>
      <c r="H39" s="24"/>
      <c r="I39" s="18"/>
      <c r="J39" s="28"/>
      <c r="K39" s="24"/>
      <c r="L39" s="24"/>
      <c r="P39" s="4"/>
      <c r="Q39" s="4"/>
      <c r="Y39" s="5"/>
      <c r="Z39" s="4"/>
      <c r="AA39" s="23"/>
      <c r="AB39" s="23"/>
    </row>
    <row r="40" spans="1:28" x14ac:dyDescent="0.2">
      <c r="A40" s="18"/>
      <c r="B40" s="19"/>
      <c r="C40" s="24"/>
      <c r="D40" s="18"/>
      <c r="E40" s="24"/>
      <c r="F40" s="26"/>
      <c r="G40" s="24"/>
      <c r="H40" s="24"/>
      <c r="I40" s="18"/>
      <c r="J40" s="28"/>
      <c r="K40" s="24"/>
      <c r="L40" s="24"/>
      <c r="P40" s="4"/>
      <c r="Q40" s="4"/>
      <c r="Y40" s="5"/>
      <c r="Z40" s="4"/>
      <c r="AA40" s="23"/>
      <c r="AB40" s="23"/>
    </row>
    <row r="41" spans="1:28" x14ac:dyDescent="0.2">
      <c r="A41" s="18"/>
      <c r="B41" s="19"/>
      <c r="C41" s="24"/>
      <c r="D41" s="18"/>
      <c r="E41" s="24"/>
      <c r="F41" s="26"/>
      <c r="G41" s="24"/>
      <c r="H41" s="24"/>
      <c r="I41" s="18"/>
      <c r="J41" s="28"/>
      <c r="K41" s="24"/>
      <c r="L41" s="24"/>
      <c r="P41" s="4"/>
      <c r="Q41" s="4"/>
      <c r="Y41" s="5"/>
      <c r="Z41" s="4"/>
      <c r="AA41" s="23"/>
      <c r="AB41" s="23"/>
    </row>
    <row r="42" spans="1:28" x14ac:dyDescent="0.2">
      <c r="A42" s="18"/>
      <c r="B42" s="19"/>
      <c r="C42" s="24"/>
      <c r="D42" s="18"/>
      <c r="E42" s="24"/>
      <c r="F42" s="26"/>
      <c r="G42" s="24"/>
      <c r="H42" s="24"/>
      <c r="I42" s="18"/>
      <c r="J42" s="28"/>
      <c r="K42" s="24"/>
      <c r="L42" s="24"/>
      <c r="P42" s="4"/>
      <c r="Q42" s="4"/>
      <c r="Y42" s="5"/>
      <c r="Z42" s="4"/>
      <c r="AA42" s="23"/>
      <c r="AB42" s="23"/>
    </row>
    <row r="43" spans="1:28" x14ac:dyDescent="0.2">
      <c r="A43" s="18"/>
      <c r="B43" s="19"/>
      <c r="C43" s="24"/>
      <c r="D43" s="18"/>
      <c r="E43" s="24"/>
      <c r="F43" s="26"/>
      <c r="G43" s="24"/>
      <c r="H43" s="24"/>
      <c r="I43" s="18"/>
      <c r="J43" s="28"/>
      <c r="K43" s="24"/>
      <c r="L43" s="24"/>
      <c r="P43" s="4"/>
      <c r="Q43" s="4"/>
      <c r="Y43" s="5"/>
      <c r="Z43" s="4"/>
      <c r="AA43" s="23"/>
      <c r="AB43" s="23"/>
    </row>
    <row r="44" spans="1:28" x14ac:dyDescent="0.2">
      <c r="A44" s="18"/>
      <c r="B44" s="19"/>
      <c r="C44" s="24"/>
      <c r="D44" s="18"/>
      <c r="E44" s="24"/>
      <c r="F44" s="26"/>
      <c r="G44" s="24"/>
      <c r="H44" s="24"/>
      <c r="I44" s="18"/>
      <c r="J44" s="28"/>
      <c r="K44" s="24"/>
      <c r="L44" s="24"/>
      <c r="P44" s="4"/>
      <c r="Q44" s="4"/>
      <c r="Y44" s="5"/>
      <c r="Z44" s="4"/>
      <c r="AA44" s="23"/>
      <c r="AB44" s="23"/>
    </row>
    <row r="45" spans="1:28" x14ac:dyDescent="0.2">
      <c r="A45" s="18"/>
      <c r="B45" s="19"/>
      <c r="C45" s="24"/>
      <c r="D45" s="18"/>
      <c r="E45" s="24"/>
      <c r="F45" s="26"/>
      <c r="G45" s="24"/>
      <c r="H45" s="24"/>
      <c r="I45" s="18"/>
      <c r="J45" s="28"/>
      <c r="K45" s="24"/>
      <c r="L45" s="24"/>
      <c r="P45" s="4"/>
      <c r="Q45" s="4"/>
      <c r="Y45" s="5"/>
      <c r="Z45" s="4"/>
      <c r="AA45" s="23"/>
      <c r="AB45" s="23"/>
    </row>
    <row r="46" spans="1:28" x14ac:dyDescent="0.2">
      <c r="A46" s="18"/>
      <c r="B46" s="19"/>
      <c r="C46" s="24"/>
      <c r="D46" s="18"/>
      <c r="E46" s="24"/>
      <c r="F46" s="26"/>
      <c r="G46" s="24"/>
      <c r="H46" s="24"/>
      <c r="I46" s="18"/>
      <c r="J46" s="28"/>
      <c r="K46" s="24"/>
      <c r="L46" s="24"/>
      <c r="P46" s="4"/>
      <c r="Q46" s="4"/>
      <c r="Y46" s="5"/>
      <c r="Z46" s="4"/>
      <c r="AA46" s="23"/>
      <c r="AB46" s="23"/>
    </row>
    <row r="47" spans="1:28" x14ac:dyDescent="0.2">
      <c r="A47" s="18"/>
      <c r="B47" s="19"/>
      <c r="C47" s="24"/>
      <c r="D47" s="18"/>
      <c r="E47" s="24"/>
      <c r="F47" s="26"/>
      <c r="G47" s="24"/>
      <c r="H47" s="24"/>
      <c r="I47" s="18"/>
      <c r="J47" s="28"/>
      <c r="K47" s="24"/>
      <c r="L47" s="24"/>
      <c r="P47" s="4"/>
      <c r="Q47" s="4"/>
      <c r="Y47" s="5"/>
      <c r="Z47" s="4"/>
      <c r="AA47" s="23"/>
      <c r="AB47" s="23"/>
    </row>
    <row r="48" spans="1:28" x14ac:dyDescent="0.2">
      <c r="A48" s="18"/>
      <c r="B48" s="19"/>
      <c r="C48" s="24"/>
      <c r="D48" s="18"/>
      <c r="E48" s="24"/>
      <c r="F48" s="26"/>
      <c r="G48" s="24"/>
      <c r="H48" s="24"/>
      <c r="I48" s="18"/>
      <c r="J48" s="28"/>
      <c r="K48" s="24"/>
      <c r="L48" s="24"/>
      <c r="P48" s="4"/>
      <c r="Q48" s="4"/>
      <c r="Y48" s="5"/>
      <c r="Z48" s="4"/>
      <c r="AA48" s="23"/>
      <c r="AB48" s="23"/>
    </row>
    <row r="49" spans="1:28" x14ac:dyDescent="0.2">
      <c r="A49" s="18"/>
      <c r="B49" s="19"/>
      <c r="C49" s="24"/>
      <c r="D49" s="18"/>
      <c r="E49" s="24"/>
      <c r="F49" s="26"/>
      <c r="G49" s="24"/>
      <c r="H49" s="24"/>
      <c r="I49" s="18"/>
      <c r="J49" s="28"/>
      <c r="K49" s="24"/>
      <c r="L49" s="24"/>
      <c r="P49" s="4"/>
      <c r="Q49" s="4"/>
      <c r="Y49" s="5"/>
      <c r="Z49" s="4"/>
      <c r="AA49" s="23"/>
      <c r="AB49" s="23"/>
    </row>
    <row r="50" spans="1:28" x14ac:dyDescent="0.2">
      <c r="A50" s="18"/>
      <c r="B50" s="19"/>
      <c r="C50" s="24"/>
      <c r="D50" s="18"/>
      <c r="E50" s="24"/>
      <c r="F50" s="26"/>
      <c r="G50" s="24"/>
      <c r="H50" s="24"/>
      <c r="I50" s="18"/>
      <c r="J50" s="28"/>
      <c r="K50" s="24"/>
      <c r="L50" s="24"/>
      <c r="P50" s="4"/>
      <c r="Q50" s="4"/>
      <c r="Y50" s="5"/>
      <c r="Z50" s="4"/>
      <c r="AA50" s="23"/>
      <c r="AB50" s="23"/>
    </row>
    <row r="51" spans="1:28" x14ac:dyDescent="0.2">
      <c r="A51" s="18"/>
      <c r="B51" s="19"/>
      <c r="C51" s="24"/>
      <c r="D51" s="18"/>
      <c r="E51" s="24"/>
      <c r="F51" s="26"/>
      <c r="G51" s="24"/>
      <c r="H51" s="24"/>
      <c r="I51" s="18"/>
      <c r="J51" s="28"/>
      <c r="K51" s="24"/>
      <c r="L51" s="24"/>
      <c r="P51" s="4"/>
      <c r="Q51" s="4"/>
      <c r="Y51" s="5"/>
      <c r="Z51" s="4"/>
      <c r="AA51" s="23"/>
      <c r="AB51" s="23"/>
    </row>
    <row r="52" spans="1:28" x14ac:dyDescent="0.2">
      <c r="A52" s="18"/>
      <c r="B52" s="19"/>
      <c r="C52" s="24"/>
      <c r="D52" s="18"/>
      <c r="E52" s="24"/>
      <c r="F52" s="26"/>
      <c r="G52" s="24"/>
      <c r="H52" s="24"/>
      <c r="I52" s="18"/>
      <c r="J52" s="28"/>
      <c r="K52" s="24"/>
      <c r="L52" s="24"/>
      <c r="P52" s="4"/>
      <c r="Q52" s="4"/>
      <c r="Y52" s="5"/>
      <c r="Z52" s="4"/>
      <c r="AA52" s="23"/>
      <c r="AB52" s="23"/>
    </row>
    <row r="53" spans="1:28" x14ac:dyDescent="0.2">
      <c r="A53" s="18"/>
      <c r="B53" s="19"/>
      <c r="C53" s="24"/>
      <c r="D53" s="18"/>
      <c r="E53" s="24"/>
      <c r="F53" s="26"/>
      <c r="G53" s="24"/>
      <c r="H53" s="24"/>
      <c r="I53" s="18"/>
      <c r="J53" s="28"/>
      <c r="K53" s="24"/>
      <c r="L53" s="24"/>
      <c r="P53" s="4"/>
      <c r="Q53" s="4"/>
      <c r="Y53" s="5"/>
      <c r="Z53" s="4"/>
      <c r="AA53" s="23"/>
      <c r="AB53" s="23"/>
    </row>
    <row r="54" spans="1:28" x14ac:dyDescent="0.2">
      <c r="A54" s="18"/>
      <c r="B54" s="19"/>
      <c r="C54" s="24"/>
      <c r="D54" s="18"/>
      <c r="E54" s="24"/>
      <c r="F54" s="26"/>
      <c r="G54" s="24"/>
      <c r="H54" s="24"/>
      <c r="I54" s="18"/>
      <c r="J54" s="28"/>
      <c r="K54" s="24"/>
      <c r="L54" s="24"/>
      <c r="P54" s="4"/>
      <c r="Q54" s="4"/>
      <c r="Y54" s="5"/>
      <c r="Z54" s="4"/>
      <c r="AA54" s="23"/>
      <c r="AB54" s="23"/>
    </row>
    <row r="55" spans="1:28" x14ac:dyDescent="0.2">
      <c r="A55" s="18"/>
      <c r="B55" s="19"/>
      <c r="C55" s="24"/>
      <c r="D55" s="18"/>
      <c r="E55" s="24"/>
      <c r="F55" s="26"/>
      <c r="G55" s="24"/>
      <c r="H55" s="24"/>
      <c r="I55" s="18"/>
      <c r="J55" s="28"/>
      <c r="K55" s="24"/>
      <c r="L55" s="24"/>
      <c r="P55" s="4"/>
      <c r="Q55" s="4"/>
      <c r="Y55" s="5"/>
      <c r="Z55" s="4"/>
      <c r="AA55" s="23"/>
      <c r="AB55" s="23"/>
    </row>
    <row r="56" spans="1:28" x14ac:dyDescent="0.2">
      <c r="A56" s="18"/>
      <c r="B56" s="19"/>
      <c r="C56" s="24"/>
      <c r="D56" s="18"/>
      <c r="E56" s="24"/>
      <c r="F56" s="26"/>
      <c r="G56" s="24"/>
      <c r="H56" s="24"/>
      <c r="I56" s="18"/>
      <c r="J56" s="28"/>
      <c r="K56" s="24"/>
      <c r="L56" s="24"/>
      <c r="P56" s="4"/>
      <c r="Q56" s="4"/>
      <c r="Y56" s="5"/>
      <c r="Z56" s="4"/>
      <c r="AA56" s="23"/>
      <c r="AB56" s="23"/>
    </row>
    <row r="57" spans="1:28" x14ac:dyDescent="0.2">
      <c r="A57" s="18"/>
      <c r="B57" s="19"/>
      <c r="C57" s="24"/>
      <c r="D57" s="18"/>
      <c r="E57" s="24"/>
      <c r="F57" s="26"/>
      <c r="G57" s="24"/>
      <c r="H57" s="24"/>
      <c r="I57" s="18"/>
      <c r="J57" s="28"/>
      <c r="K57" s="24"/>
      <c r="L57" s="24"/>
      <c r="P57" s="4"/>
      <c r="Q57" s="4"/>
      <c r="Y57" s="5"/>
      <c r="Z57" s="4"/>
      <c r="AA57" s="23"/>
      <c r="AB57" s="23"/>
    </row>
    <row r="58" spans="1:28" x14ac:dyDescent="0.2">
      <c r="A58" s="18"/>
      <c r="B58" s="19"/>
      <c r="C58" s="24"/>
      <c r="D58" s="18"/>
      <c r="E58" s="24"/>
      <c r="F58" s="26"/>
      <c r="G58" s="24"/>
      <c r="H58" s="24"/>
      <c r="I58" s="18"/>
      <c r="J58" s="28"/>
      <c r="K58" s="24"/>
      <c r="L58" s="24"/>
      <c r="P58" s="4"/>
      <c r="Q58" s="4"/>
      <c r="Y58" s="5"/>
      <c r="Z58" s="4"/>
      <c r="AA58" s="23"/>
      <c r="AB58" s="23"/>
    </row>
    <row r="59" spans="1:28" x14ac:dyDescent="0.2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Y59" s="21"/>
      <c r="Z59" s="21"/>
      <c r="AA59" s="23"/>
      <c r="AB59" s="23"/>
    </row>
    <row r="60" spans="1:28" x14ac:dyDescent="0.2">
      <c r="A60" s="18"/>
      <c r="B60" s="19"/>
      <c r="C60" s="28"/>
      <c r="D60" s="18"/>
      <c r="E60" s="28"/>
      <c r="F60" s="26"/>
      <c r="G60" s="24"/>
      <c r="H60" s="24"/>
      <c r="I60" s="18"/>
      <c r="J60" s="26"/>
      <c r="K60" s="24"/>
      <c r="L60" s="24"/>
      <c r="P60" s="4"/>
      <c r="Q60" s="4"/>
      <c r="Y60" s="5"/>
      <c r="Z60" s="4"/>
      <c r="AA60" s="23"/>
      <c r="AB60" s="23"/>
    </row>
    <row r="61" spans="1:28" x14ac:dyDescent="0.2">
      <c r="A61" s="18"/>
      <c r="B61" s="19"/>
      <c r="C61" s="28"/>
      <c r="D61" s="18"/>
      <c r="E61" s="28"/>
      <c r="F61" s="26"/>
      <c r="G61" s="24"/>
      <c r="H61" s="24"/>
      <c r="I61" s="18"/>
      <c r="J61" s="26"/>
      <c r="K61" s="24"/>
      <c r="L61" s="24"/>
      <c r="P61" s="4"/>
      <c r="Q61" s="4"/>
      <c r="Y61" s="5"/>
      <c r="Z61" s="4"/>
      <c r="AA61" s="23"/>
      <c r="AB61" s="23"/>
    </row>
    <row r="62" spans="1:28" x14ac:dyDescent="0.2">
      <c r="A62" s="18"/>
      <c r="B62" s="19"/>
      <c r="C62" s="28"/>
      <c r="D62" s="18"/>
      <c r="E62" s="28"/>
      <c r="F62" s="26"/>
      <c r="G62" s="24"/>
      <c r="H62" s="24"/>
      <c r="I62" s="18"/>
      <c r="J62" s="26"/>
      <c r="K62" s="24"/>
      <c r="L62" s="24"/>
      <c r="P62" s="4"/>
      <c r="Q62" s="4"/>
      <c r="Y62" s="5"/>
      <c r="Z62" s="4"/>
      <c r="AA62" s="23"/>
      <c r="AB62" s="23"/>
    </row>
    <row r="63" spans="1:28" x14ac:dyDescent="0.2">
      <c r="A63" s="18"/>
      <c r="B63" s="19"/>
      <c r="C63" s="28"/>
      <c r="D63" s="18"/>
      <c r="E63" s="28"/>
      <c r="F63" s="26"/>
      <c r="G63" s="24"/>
      <c r="H63" s="24"/>
      <c r="I63" s="18"/>
      <c r="J63" s="26"/>
      <c r="K63" s="24"/>
      <c r="L63" s="24"/>
      <c r="P63" s="4"/>
      <c r="Q63" s="4"/>
      <c r="Y63" s="5"/>
      <c r="Z63" s="4"/>
      <c r="AA63" s="23"/>
      <c r="AB63" s="23"/>
    </row>
    <row r="64" spans="1:28" x14ac:dyDescent="0.2">
      <c r="A64" s="18"/>
      <c r="B64" s="19"/>
      <c r="C64" s="28"/>
      <c r="D64" s="18"/>
      <c r="E64" s="28"/>
      <c r="F64" s="26"/>
      <c r="G64" s="24"/>
      <c r="H64" s="24"/>
      <c r="I64" s="18"/>
      <c r="J64" s="26"/>
      <c r="K64" s="24"/>
      <c r="L64" s="24"/>
      <c r="P64" s="4"/>
      <c r="Q64" s="4"/>
      <c r="Y64" s="5"/>
      <c r="Z64" s="4"/>
      <c r="AA64" s="23"/>
      <c r="AB64" s="23"/>
    </row>
    <row r="65" spans="1:28" x14ac:dyDescent="0.2">
      <c r="A65" s="18"/>
      <c r="B65" s="19"/>
      <c r="C65" s="28"/>
      <c r="D65" s="18"/>
      <c r="E65" s="28"/>
      <c r="F65" s="26"/>
      <c r="G65" s="24"/>
      <c r="H65" s="24"/>
      <c r="I65" s="18"/>
      <c r="J65" s="26"/>
      <c r="K65" s="24"/>
      <c r="L65" s="24"/>
      <c r="P65" s="4"/>
      <c r="Q65" s="4"/>
      <c r="Y65" s="5"/>
      <c r="Z65" s="4"/>
      <c r="AA65" s="23"/>
      <c r="AB65" s="23"/>
    </row>
    <row r="66" spans="1:28" x14ac:dyDescent="0.2">
      <c r="A66" s="18"/>
      <c r="B66" s="19"/>
      <c r="C66" s="28"/>
      <c r="D66" s="18"/>
      <c r="E66" s="28"/>
      <c r="F66" s="26"/>
      <c r="G66" s="24"/>
      <c r="H66" s="24"/>
      <c r="I66" s="18"/>
      <c r="J66" s="26"/>
      <c r="K66" s="24"/>
      <c r="L66" s="24"/>
      <c r="P66" s="4"/>
      <c r="Q66" s="4"/>
      <c r="Y66" s="5"/>
      <c r="Z66" s="4"/>
      <c r="AA66" s="23"/>
      <c r="AB66" s="23"/>
    </row>
    <row r="67" spans="1:28" x14ac:dyDescent="0.2">
      <c r="A67" s="18"/>
      <c r="B67" s="19"/>
      <c r="C67" s="28"/>
      <c r="D67" s="18"/>
      <c r="E67" s="28"/>
      <c r="F67" s="26"/>
      <c r="G67" s="24"/>
      <c r="H67" s="24"/>
      <c r="I67" s="18"/>
      <c r="J67" s="26"/>
      <c r="K67" s="24"/>
      <c r="L67" s="24"/>
      <c r="P67" s="4"/>
      <c r="Q67" s="4"/>
      <c r="Y67" s="5"/>
      <c r="Z67" s="4"/>
      <c r="AA67" s="23"/>
      <c r="AB67" s="23"/>
    </row>
    <row r="68" spans="1:28" x14ac:dyDescent="0.2">
      <c r="A68" s="18"/>
      <c r="B68" s="19"/>
      <c r="C68" s="28"/>
      <c r="D68" s="18"/>
      <c r="E68" s="28"/>
      <c r="F68" s="26"/>
      <c r="G68" s="24"/>
      <c r="H68" s="24"/>
      <c r="I68" s="18"/>
      <c r="J68" s="26"/>
      <c r="K68" s="24"/>
      <c r="L68" s="24"/>
      <c r="P68" s="4"/>
      <c r="Q68" s="4"/>
      <c r="Y68" s="5"/>
      <c r="Z68" s="4"/>
      <c r="AA68" s="23"/>
      <c r="AB68" s="23"/>
    </row>
    <row r="69" spans="1:28" x14ac:dyDescent="0.2">
      <c r="A69" s="18"/>
      <c r="B69" s="19"/>
      <c r="C69" s="28"/>
      <c r="D69" s="18"/>
      <c r="E69" s="28"/>
      <c r="F69" s="24"/>
      <c r="G69" s="24"/>
      <c r="H69" s="24"/>
      <c r="I69" s="18"/>
      <c r="J69" s="26"/>
      <c r="K69" s="24"/>
      <c r="L69" s="24"/>
      <c r="P69" s="4"/>
      <c r="Q69" s="4"/>
      <c r="Y69" s="5"/>
      <c r="Z69" s="4"/>
      <c r="AA69" s="23"/>
      <c r="AB69" s="23"/>
    </row>
    <row r="70" spans="1:28" x14ac:dyDescent="0.2">
      <c r="A70" s="18"/>
      <c r="B70" s="19"/>
      <c r="C70" s="28"/>
      <c r="D70" s="18"/>
      <c r="E70" s="28"/>
      <c r="F70" s="26"/>
      <c r="G70" s="24"/>
      <c r="H70" s="24"/>
      <c r="I70" s="18"/>
      <c r="J70" s="26"/>
      <c r="K70" s="24"/>
      <c r="L70" s="24"/>
      <c r="P70" s="4"/>
      <c r="Q70" s="4"/>
      <c r="Y70" s="5"/>
      <c r="Z70" s="4"/>
      <c r="AA70" s="23"/>
      <c r="AB70" s="23"/>
    </row>
    <row r="71" spans="1:28" x14ac:dyDescent="0.2">
      <c r="A71" s="18"/>
      <c r="B71" s="19"/>
      <c r="C71" s="28"/>
      <c r="D71" s="18"/>
      <c r="E71" s="28"/>
      <c r="F71" s="26"/>
      <c r="G71" s="24"/>
      <c r="H71" s="24"/>
      <c r="I71" s="18"/>
      <c r="J71" s="26"/>
      <c r="K71" s="24"/>
      <c r="L71" s="24"/>
      <c r="P71" s="4"/>
      <c r="Q71" s="4"/>
      <c r="Y71" s="5"/>
      <c r="Z71" s="4"/>
      <c r="AA71" s="23"/>
      <c r="AB71" s="23"/>
    </row>
    <row r="72" spans="1:28" x14ac:dyDescent="0.2">
      <c r="A72" s="18"/>
      <c r="B72" s="19"/>
      <c r="C72" s="28"/>
      <c r="D72" s="18"/>
      <c r="E72" s="28"/>
      <c r="F72" s="26"/>
      <c r="G72" s="24"/>
      <c r="H72" s="24"/>
      <c r="I72" s="18"/>
      <c r="J72" s="26"/>
      <c r="K72" s="24"/>
      <c r="L72" s="24"/>
      <c r="P72" s="4"/>
      <c r="Q72" s="4"/>
      <c r="Y72" s="5"/>
      <c r="Z72" s="4"/>
      <c r="AA72" s="23"/>
      <c r="AB72" s="23"/>
    </row>
    <row r="73" spans="1:28" x14ac:dyDescent="0.2">
      <c r="A73" s="18"/>
      <c r="B73" s="19"/>
      <c r="C73" s="28"/>
      <c r="D73" s="18"/>
      <c r="E73" s="28"/>
      <c r="F73" s="24"/>
      <c r="G73" s="24"/>
      <c r="H73" s="24"/>
      <c r="I73" s="18"/>
      <c r="J73" s="26"/>
      <c r="K73" s="24"/>
      <c r="L73" s="24"/>
      <c r="P73" s="4"/>
      <c r="Q73" s="4"/>
      <c r="Y73" s="5"/>
      <c r="Z73" s="4"/>
      <c r="AA73" s="23"/>
      <c r="AB73" s="23"/>
    </row>
    <row r="74" spans="1:28" x14ac:dyDescent="0.2">
      <c r="A74" s="18"/>
      <c r="B74" s="19"/>
      <c r="C74" s="28"/>
      <c r="D74" s="18"/>
      <c r="E74" s="28"/>
      <c r="F74" s="24"/>
      <c r="G74" s="24"/>
      <c r="H74" s="24"/>
      <c r="I74" s="18"/>
      <c r="J74" s="26"/>
      <c r="K74" s="24"/>
      <c r="L74" s="24"/>
      <c r="P74" s="4"/>
      <c r="Q74" s="4"/>
      <c r="Y74" s="5"/>
      <c r="Z74" s="4"/>
      <c r="AA74" s="23"/>
      <c r="AB74" s="23"/>
    </row>
    <row r="75" spans="1:28" x14ac:dyDescent="0.2">
      <c r="A75" s="18"/>
      <c r="B75" s="19"/>
      <c r="C75" s="28"/>
      <c r="D75" s="18"/>
      <c r="E75" s="28"/>
      <c r="F75" s="24"/>
      <c r="G75" s="24"/>
      <c r="H75" s="24"/>
      <c r="I75" s="18"/>
      <c r="J75" s="26"/>
      <c r="K75" s="24"/>
      <c r="L75" s="24"/>
      <c r="P75" s="4"/>
      <c r="Q75" s="4"/>
      <c r="Y75" s="5"/>
      <c r="Z75" s="4"/>
      <c r="AA75" s="23"/>
      <c r="AB75" s="23"/>
    </row>
    <row r="76" spans="1:28" x14ac:dyDescent="0.2">
      <c r="A76" s="18"/>
      <c r="B76" s="19"/>
      <c r="C76" s="28"/>
      <c r="D76" s="18"/>
      <c r="E76" s="28"/>
      <c r="F76" s="24"/>
      <c r="G76" s="24"/>
      <c r="H76" s="24"/>
      <c r="I76" s="18"/>
      <c r="J76" s="26"/>
      <c r="K76" s="24"/>
      <c r="L76" s="24"/>
      <c r="P76" s="4"/>
      <c r="Q76" s="4"/>
      <c r="Y76" s="5"/>
      <c r="Z76" s="4"/>
      <c r="AA76" s="23"/>
      <c r="AB76" s="23"/>
    </row>
    <row r="77" spans="1:28" x14ac:dyDescent="0.2">
      <c r="A77" s="18"/>
      <c r="B77" s="19"/>
      <c r="C77" s="28"/>
      <c r="D77" s="18"/>
      <c r="E77" s="28"/>
      <c r="F77" s="24"/>
      <c r="G77" s="24"/>
      <c r="H77" s="24"/>
      <c r="I77" s="18"/>
      <c r="J77" s="26"/>
      <c r="K77" s="24"/>
      <c r="L77" s="24"/>
      <c r="P77" s="4"/>
      <c r="Q77" s="4"/>
      <c r="Y77" s="5"/>
      <c r="Z77" s="4"/>
      <c r="AA77" s="23"/>
      <c r="AB77" s="23"/>
    </row>
    <row r="78" spans="1:28" x14ac:dyDescent="0.2">
      <c r="A78" s="18"/>
      <c r="B78" s="19"/>
      <c r="C78" s="28"/>
      <c r="D78" s="18"/>
      <c r="E78" s="28"/>
      <c r="F78" s="24"/>
      <c r="G78" s="24"/>
      <c r="H78" s="24"/>
      <c r="I78" s="18"/>
      <c r="J78" s="24"/>
      <c r="K78" s="24"/>
      <c r="L78" s="24"/>
      <c r="P78" s="4"/>
      <c r="Q78" s="4"/>
      <c r="Y78" s="5"/>
      <c r="Z78" s="4"/>
      <c r="AA78" s="23"/>
      <c r="AB78" s="23"/>
    </row>
    <row r="79" spans="1:28" x14ac:dyDescent="0.2">
      <c r="A79" s="18"/>
      <c r="B79" s="19"/>
      <c r="C79" s="28"/>
      <c r="D79" s="18"/>
      <c r="E79" s="28"/>
      <c r="F79" s="24"/>
      <c r="G79" s="24"/>
      <c r="H79" s="24"/>
      <c r="I79" s="18"/>
      <c r="J79" s="26"/>
      <c r="K79" s="24"/>
      <c r="L79" s="24"/>
      <c r="P79" s="4"/>
      <c r="Q79" s="4"/>
      <c r="Y79" s="5"/>
      <c r="Z79" s="4"/>
      <c r="AA79" s="23"/>
      <c r="AB79" s="23"/>
    </row>
    <row r="80" spans="1:28" x14ac:dyDescent="0.2">
      <c r="A80" s="18"/>
      <c r="B80" s="19"/>
      <c r="C80" s="28"/>
      <c r="D80" s="18"/>
      <c r="E80" s="28"/>
      <c r="F80" s="24"/>
      <c r="G80" s="24"/>
      <c r="H80" s="24"/>
      <c r="I80" s="18"/>
      <c r="J80" s="26"/>
      <c r="K80" s="24"/>
      <c r="L80" s="24"/>
      <c r="P80" s="4"/>
      <c r="Q80" s="4"/>
      <c r="Y80" s="5"/>
      <c r="Z80" s="4"/>
      <c r="AA80" s="23"/>
      <c r="AB80" s="23"/>
    </row>
    <row r="81" spans="1:28" x14ac:dyDescent="0.2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Y81" s="21"/>
      <c r="Z81" s="21"/>
      <c r="AA81" s="23"/>
      <c r="AB81" s="23"/>
    </row>
    <row r="82" spans="1:28" x14ac:dyDescent="0.2">
      <c r="A82" s="18"/>
      <c r="B82" s="19"/>
      <c r="C82" s="28"/>
      <c r="D82" s="18"/>
      <c r="E82" s="28"/>
      <c r="F82" s="26"/>
      <c r="G82" s="24"/>
      <c r="H82" s="24"/>
      <c r="I82" s="18"/>
      <c r="J82" s="26"/>
      <c r="K82" s="24"/>
      <c r="L82" s="24"/>
      <c r="P82" s="4"/>
      <c r="Q82" s="4"/>
      <c r="Y82" s="5"/>
      <c r="Z82" s="4"/>
      <c r="AA82" s="23"/>
      <c r="AB82" s="23"/>
    </row>
    <row r="83" spans="1:28" x14ac:dyDescent="0.2">
      <c r="A83" s="18"/>
      <c r="B83" s="19"/>
      <c r="C83" s="28"/>
      <c r="D83" s="18"/>
      <c r="E83" s="28"/>
      <c r="F83" s="26"/>
      <c r="G83" s="24"/>
      <c r="H83" s="24"/>
      <c r="I83" s="18"/>
      <c r="J83" s="26"/>
      <c r="K83" s="24"/>
      <c r="L83" s="24"/>
      <c r="P83" s="4"/>
      <c r="Q83" s="4"/>
      <c r="Y83" s="5"/>
      <c r="Z83" s="4"/>
      <c r="AA83" s="23"/>
      <c r="AB83" s="23"/>
    </row>
    <row r="84" spans="1:28" x14ac:dyDescent="0.2">
      <c r="A84" s="18"/>
      <c r="B84" s="19"/>
      <c r="C84" s="28"/>
      <c r="D84" s="18"/>
      <c r="E84" s="28"/>
      <c r="F84" s="26"/>
      <c r="G84" s="24"/>
      <c r="H84" s="24"/>
      <c r="I84" s="18"/>
      <c r="J84" s="26"/>
      <c r="K84" s="24"/>
      <c r="L84" s="24"/>
      <c r="P84" s="4"/>
      <c r="Q84" s="4"/>
      <c r="Y84" s="5"/>
      <c r="Z84" s="4"/>
      <c r="AA84" s="23"/>
      <c r="AB84" s="23"/>
    </row>
    <row r="85" spans="1:28" x14ac:dyDescent="0.2">
      <c r="A85" s="18"/>
      <c r="B85" s="19"/>
      <c r="C85" s="28"/>
      <c r="D85" s="18"/>
      <c r="E85" s="28"/>
      <c r="F85" s="26"/>
      <c r="G85" s="24"/>
      <c r="H85" s="24"/>
      <c r="I85" s="18"/>
      <c r="J85" s="26"/>
      <c r="K85" s="24"/>
      <c r="L85" s="24"/>
      <c r="P85" s="4"/>
      <c r="Q85" s="4"/>
      <c r="Y85" s="5"/>
      <c r="Z85" s="4"/>
      <c r="AA85" s="23"/>
      <c r="AB85" s="23"/>
    </row>
    <row r="86" spans="1:28" x14ac:dyDescent="0.2">
      <c r="A86" s="18"/>
      <c r="B86" s="19"/>
      <c r="C86" s="28"/>
      <c r="D86" s="18"/>
      <c r="E86" s="28"/>
      <c r="F86" s="26"/>
      <c r="G86" s="24"/>
      <c r="H86" s="24"/>
      <c r="I86" s="18"/>
      <c r="J86" s="26"/>
      <c r="K86" s="24"/>
      <c r="L86" s="24"/>
      <c r="P86" s="4"/>
      <c r="Q86" s="4"/>
      <c r="Y86" s="5"/>
      <c r="Z86" s="4"/>
      <c r="AA86" s="23"/>
      <c r="AB86" s="23"/>
    </row>
    <row r="87" spans="1:28" x14ac:dyDescent="0.2">
      <c r="A87" s="18"/>
      <c r="B87" s="19"/>
      <c r="C87" s="28"/>
      <c r="D87" s="18"/>
      <c r="E87" s="28"/>
      <c r="F87" s="26"/>
      <c r="G87" s="24"/>
      <c r="H87" s="24"/>
      <c r="I87" s="18"/>
      <c r="J87" s="26"/>
      <c r="K87" s="24"/>
      <c r="L87" s="24"/>
      <c r="P87" s="4"/>
      <c r="Q87" s="4"/>
      <c r="Y87" s="5"/>
      <c r="Z87" s="4"/>
      <c r="AA87" s="23"/>
      <c r="AB87" s="23"/>
    </row>
    <row r="88" spans="1:28" x14ac:dyDescent="0.2">
      <c r="A88" s="18"/>
      <c r="B88" s="19"/>
      <c r="C88" s="28"/>
      <c r="D88" s="18"/>
      <c r="E88" s="28"/>
      <c r="F88" s="26"/>
      <c r="G88" s="24"/>
      <c r="H88" s="24"/>
      <c r="I88" s="18"/>
      <c r="J88" s="26"/>
      <c r="K88" s="24"/>
      <c r="L88" s="24"/>
      <c r="P88" s="4"/>
      <c r="Q88" s="4"/>
      <c r="Y88" s="5"/>
      <c r="Z88" s="4"/>
      <c r="AA88" s="23"/>
      <c r="AB88" s="23"/>
    </row>
    <row r="89" spans="1:28" x14ac:dyDescent="0.2">
      <c r="A89" s="18"/>
      <c r="B89" s="19"/>
      <c r="C89" s="28"/>
      <c r="D89" s="18"/>
      <c r="E89" s="28"/>
      <c r="F89" s="26"/>
      <c r="G89" s="24"/>
      <c r="H89" s="24"/>
      <c r="I89" s="18"/>
      <c r="J89" s="26"/>
      <c r="K89" s="24"/>
      <c r="L89" s="24"/>
      <c r="P89" s="4"/>
      <c r="Q89" s="4"/>
      <c r="Y89" s="5"/>
      <c r="Z89" s="4"/>
      <c r="AA89" s="23"/>
      <c r="AB89" s="23"/>
    </row>
    <row r="90" spans="1:28" x14ac:dyDescent="0.2">
      <c r="A90" s="18"/>
      <c r="B90" s="19"/>
      <c r="C90" s="28"/>
      <c r="D90" s="18"/>
      <c r="E90" s="28"/>
      <c r="F90" s="26"/>
      <c r="G90" s="24"/>
      <c r="H90" s="24"/>
      <c r="I90" s="18"/>
      <c r="J90" s="26"/>
      <c r="K90" s="24"/>
      <c r="L90" s="24"/>
      <c r="P90" s="4"/>
      <c r="Q90" s="4"/>
      <c r="Y90" s="5"/>
      <c r="Z90" s="4"/>
      <c r="AA90" s="23"/>
      <c r="AB90" s="23"/>
    </row>
    <row r="91" spans="1:28" x14ac:dyDescent="0.2">
      <c r="A91" s="18"/>
      <c r="B91" s="19"/>
      <c r="C91" s="28"/>
      <c r="D91" s="18"/>
      <c r="E91" s="28"/>
      <c r="F91" s="26"/>
      <c r="G91" s="24"/>
      <c r="H91" s="24"/>
      <c r="I91" s="18"/>
      <c r="J91" s="26"/>
      <c r="K91" s="24"/>
      <c r="L91" s="24"/>
      <c r="P91" s="4"/>
      <c r="Q91" s="4"/>
      <c r="Y91" s="5"/>
      <c r="Z91" s="4"/>
      <c r="AA91" s="23"/>
      <c r="AB91" s="23"/>
    </row>
    <row r="92" spans="1:28" x14ac:dyDescent="0.2">
      <c r="A92" s="18"/>
      <c r="B92" s="19"/>
      <c r="C92" s="28"/>
      <c r="D92" s="18"/>
      <c r="E92" s="28"/>
      <c r="F92" s="26"/>
      <c r="G92" s="24"/>
      <c r="H92" s="24"/>
      <c r="I92" s="18"/>
      <c r="J92" s="26"/>
      <c r="K92" s="24"/>
      <c r="L92" s="24"/>
      <c r="P92" s="4"/>
      <c r="Q92" s="4"/>
      <c r="Y92" s="5"/>
      <c r="Z92" s="4"/>
      <c r="AA92" s="23"/>
      <c r="AB92" s="23"/>
    </row>
    <row r="93" spans="1:28" x14ac:dyDescent="0.2">
      <c r="A93" s="18"/>
      <c r="B93" s="19"/>
      <c r="C93" s="28"/>
      <c r="D93" s="18"/>
      <c r="E93" s="28"/>
      <c r="F93" s="26"/>
      <c r="G93" s="24"/>
      <c r="H93" s="24"/>
      <c r="I93" s="18"/>
      <c r="J93" s="26"/>
      <c r="K93" s="24"/>
      <c r="L93" s="24"/>
      <c r="P93" s="4"/>
      <c r="Q93" s="4"/>
      <c r="Y93" s="5"/>
      <c r="Z93" s="4"/>
      <c r="AA93" s="23"/>
      <c r="AB93" s="23"/>
    </row>
    <row r="94" spans="1:28" x14ac:dyDescent="0.2">
      <c r="A94" s="18"/>
      <c r="B94" s="19"/>
      <c r="C94" s="28"/>
      <c r="D94" s="18"/>
      <c r="E94" s="28"/>
      <c r="F94" s="26"/>
      <c r="G94" s="24"/>
      <c r="H94" s="24"/>
      <c r="I94" s="18"/>
      <c r="J94" s="26"/>
      <c r="K94" s="24"/>
      <c r="L94" s="24"/>
      <c r="P94" s="4"/>
      <c r="Q94" s="4"/>
      <c r="Y94" s="5"/>
      <c r="Z94" s="4"/>
      <c r="AA94" s="23"/>
      <c r="AB94" s="23"/>
    </row>
    <row r="95" spans="1:28" x14ac:dyDescent="0.2">
      <c r="A95" s="18"/>
      <c r="B95" s="19"/>
      <c r="C95" s="28"/>
      <c r="D95" s="18"/>
      <c r="E95" s="28"/>
      <c r="F95" s="26"/>
      <c r="G95" s="24"/>
      <c r="H95" s="24"/>
      <c r="I95" s="18"/>
      <c r="J95" s="26"/>
      <c r="K95" s="24"/>
      <c r="L95" s="24"/>
      <c r="P95" s="4"/>
      <c r="Q95" s="4"/>
      <c r="Y95" s="5"/>
      <c r="Z95" s="4"/>
      <c r="AA95" s="23"/>
      <c r="AB95" s="23"/>
    </row>
    <row r="96" spans="1:28" x14ac:dyDescent="0.2">
      <c r="A96" s="18"/>
      <c r="B96" s="19"/>
      <c r="C96" s="28"/>
      <c r="D96" s="18"/>
      <c r="E96" s="28"/>
      <c r="F96" s="26"/>
      <c r="G96" s="24"/>
      <c r="H96" s="24"/>
      <c r="I96" s="18"/>
      <c r="J96" s="26"/>
      <c r="K96" s="24"/>
      <c r="L96" s="24"/>
      <c r="P96" s="4"/>
      <c r="Q96" s="4"/>
      <c r="Y96" s="5"/>
      <c r="Z96" s="4"/>
      <c r="AA96" s="23"/>
      <c r="AB96" s="23"/>
    </row>
  </sheetData>
  <dataValidations count="1">
    <dataValidation type="list" sqref="P37:Q58 P60:Q80 P82:Q96 P2:Q35">
      <formula1>"NULL CHK,DUP CHK,REF CHK,LOV CHK,CUSTOM CHK,DATA TYPE CHK,LEN CHK,OTH CHK"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U146"/>
  <sheetViews>
    <sheetView topLeftCell="L1" workbookViewId="0">
      <selection activeCell="L3" sqref="L3"/>
    </sheetView>
  </sheetViews>
  <sheetFormatPr defaultColWidth="9" defaultRowHeight="12.75" x14ac:dyDescent="0.2"/>
  <cols>
    <col min="1" max="1" width="18.5" style="62" customWidth="1"/>
    <col min="2" max="2" width="18.25" style="62" customWidth="1"/>
    <col min="3" max="3" width="30.625" style="62" bestFit="1" customWidth="1"/>
    <col min="4" max="4" width="43.375" style="62" customWidth="1"/>
    <col min="5" max="5" width="20.5" style="62" customWidth="1"/>
    <col min="6" max="6" width="28.75" style="62" customWidth="1"/>
    <col min="7" max="8" width="12.25" style="62" customWidth="1"/>
    <col min="9" max="9" width="13.5" style="62" customWidth="1"/>
    <col min="10" max="10" width="21.375" style="62" customWidth="1"/>
    <col min="11" max="11" width="15.125" style="62" customWidth="1"/>
    <col min="12" max="12" width="13.125" style="62" customWidth="1"/>
    <col min="13" max="13" width="11.25" style="62" customWidth="1"/>
    <col min="14" max="14" width="13.125" style="62" customWidth="1"/>
    <col min="15" max="15" width="40.75" style="62" customWidth="1"/>
    <col min="16" max="16" width="27.125" style="62" customWidth="1"/>
    <col min="17" max="17" width="18.125" style="62" customWidth="1"/>
    <col min="18" max="18" width="19.25" style="62" customWidth="1"/>
    <col min="19" max="19" width="86.75" style="62" customWidth="1"/>
    <col min="20" max="20" width="38.25" style="62" customWidth="1"/>
    <col min="21" max="21" width="65" style="62" customWidth="1"/>
    <col min="22" max="22" width="26.125" style="13" customWidth="1"/>
    <col min="23" max="23" width="9" style="13" customWidth="1"/>
    <col min="24" max="16384" width="9" style="13"/>
  </cols>
  <sheetData>
    <row r="1" spans="1:21" s="66" customFormat="1" ht="16.5" x14ac:dyDescent="0.25">
      <c r="A1" s="65" t="s">
        <v>8</v>
      </c>
      <c r="B1" s="65" t="s">
        <v>9</v>
      </c>
      <c r="C1" s="65" t="s">
        <v>10</v>
      </c>
      <c r="D1" s="65" t="s">
        <v>11</v>
      </c>
      <c r="E1" s="65" t="s">
        <v>12</v>
      </c>
      <c r="F1" s="65" t="s">
        <v>13</v>
      </c>
      <c r="G1" s="65" t="s">
        <v>14</v>
      </c>
      <c r="H1" s="65" t="s">
        <v>15</v>
      </c>
      <c r="I1" s="65" t="s">
        <v>16</v>
      </c>
      <c r="J1" s="65" t="s">
        <v>17</v>
      </c>
      <c r="K1" s="65" t="s">
        <v>18</v>
      </c>
      <c r="L1" s="65" t="s">
        <v>19</v>
      </c>
      <c r="M1" s="65" t="s">
        <v>20</v>
      </c>
      <c r="N1" s="65" t="s">
        <v>21</v>
      </c>
      <c r="O1" s="65" t="s">
        <v>22</v>
      </c>
      <c r="P1" s="65" t="s">
        <v>23</v>
      </c>
      <c r="Q1" s="65" t="s">
        <v>24</v>
      </c>
      <c r="R1" s="65" t="s">
        <v>25</v>
      </c>
      <c r="S1" s="65" t="s">
        <v>26</v>
      </c>
      <c r="T1" s="65" t="s">
        <v>27</v>
      </c>
      <c r="U1" s="65" t="s">
        <v>28</v>
      </c>
    </row>
    <row r="2" spans="1:21" x14ac:dyDescent="0.2">
      <c r="A2" s="51" t="s">
        <v>29</v>
      </c>
      <c r="B2" s="51" t="s">
        <v>30</v>
      </c>
      <c r="C2" s="51" t="s">
        <v>585</v>
      </c>
      <c r="D2" s="51" t="str">
        <f t="shared" ref="D2:D24" si="0">CONCATENATE(E2,".",F2)</f>
        <v>AMC_BROKER_ACCOUNT.OPENDATE</v>
      </c>
      <c r="E2" s="51" t="s">
        <v>79</v>
      </c>
      <c r="F2" s="51" t="s">
        <v>46</v>
      </c>
      <c r="G2" s="52" t="s">
        <v>34</v>
      </c>
      <c r="H2" s="52" t="s">
        <v>35</v>
      </c>
      <c r="I2" s="53" t="s">
        <v>36</v>
      </c>
      <c r="J2" s="51" t="s">
        <v>37</v>
      </c>
      <c r="K2" s="51"/>
      <c r="L2" s="51"/>
      <c r="M2" s="51"/>
      <c r="N2" s="51"/>
      <c r="O2" s="139" t="s">
        <v>596</v>
      </c>
      <c r="P2" s="54" t="s">
        <v>452</v>
      </c>
      <c r="Q2" s="55" t="s">
        <v>169</v>
      </c>
      <c r="R2" s="55" t="s">
        <v>38</v>
      </c>
      <c r="S2" s="54" t="str">
        <f>"select '"&amp;C2&amp;"','"&amp;IF(LEN(G2)=0,"-",CONCATENATE(E2,".",G2))&amp;IF(LEN(H2)=0,""," ,"&amp;E2&amp;"."&amp;H2)&amp;IF(LEN(I2)=0,""," ,"&amp;E2&amp;"."&amp;I2)&amp;IF(LEN(J2)=0,""," ,"&amp;E2&amp;"."&amp;J2)&amp;IF(LEN(K2)=0,""," ,"&amp;E2&amp;"."&amp;K2)&amp;IF(LEN(L2)=0,""," ,"&amp;E2&amp;"."&amp;L2)&amp;IF(LEN(M2)=0,""," ,"&amp;E2&amp;"."&amp;M2)&amp;IF(LEN(N2)=0,""," ,"&amp;E2&amp;"."&amp;N2)&amp;"' pknames ,"&amp;IF(LEN(G2)=0,"'-'",CONCATENATE(E2,".",G2))&amp;" pk1,"&amp;IF(LEN(H2)=0,"'-'",CONCATENATE(E2,".",H2))&amp;" PK2,"&amp;IF(LEN(I2)=0,"'-'",CONCATENATE(E2,".",I2))&amp;" pk3,"&amp;IF(LEN(J2)=0,"'-'",CONCATENATE(E2,".",J2))&amp;" pk4,"&amp;IF(LEN(K2)=0,"'-'",CONCATENATE(E2,".",K2))&amp;" pk5,"&amp;IF(LEN(L2)=0,"'-'",CONCATENATE(E2,".",L2))&amp;" pk6,"&amp;IF(LEN(M2)=0,"'-'",CONCATENATE(E2,".",M2))&amp;" pk7,"&amp;IF(LEN(N2)=0,"'-'",CONCATENATE(E2,".",N2))&amp;" pk8,"&amp;E2&amp;"."&amp;F2&amp;" errcol   from "&amp;E2&amp;" where Not("&amp;E2&amp;"."&amp;F2&amp;" is   null or "&amp;E2&amp;"."&amp;F2&amp;" = '') and ("&amp;F2&amp;" rlike  "&amp;O2&amp;" )"</f>
        <v>select 'DQ_FMT_AMC_BROKER_ACCOUNT_1','AMC_BROKER_ACCOUNT.ETL_FILEID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pk8,AMC_BROKER_ACCOUNT.OPENDATE errcol   from AMC_BROKER_ACCOUNT where Not(AMC_BROKER_ACCOUNT.OPENDATE is   null or AMC_BROKER_ACCOUNT.OPENDATE = '') and (OPENDATE rlike   '^(19|20)\\d\\d-(0[1-9]|1[012])-(0[1-9]|[12][0-9]|3[01])T([01]?[0-9]|2[0-3]):([0-5][0-9]):([0-5][0-9])\\.\\d\\d\\d\\+00:00$' )</v>
      </c>
      <c r="T2" s="56" t="str">
        <f t="shared" ref="T2:T24" si="1">"insert into dq_check_master (DQ_APP_NAME,DQ_CHECK_ID,DQ_CHECK_DESC,DQ_SRC_SCHEMA,,DQ_SRC_TBL,DQ_SRC_COL,DQ_THRESHOLD_PER,"&amp;"DQ_DETL_SQL,DQ_CHK_TYPE,dq_chk_created_dt)values("&amp;"'"&amp;A2&amp;"',"&amp;"'"&amp;C2&amp;"','"&amp;D2&amp;"','"&amp;B2&amp;"','"&amp;E2&amp;"','"&amp;F2&amp;"',"&amp;R2&amp;",'"&amp;S2&amp;"','"&amp;P2&amp;"','"&amp;Q2&amp;"');"</f>
        <v>insert into dq_check_master (DQ_APP_NAME,DQ_CHECK_ID,DQ_CHECK_DESC,DQ_SRC_SCHEMA,,DQ_SRC_TBL,DQ_SRC_COL,DQ_THRESHOLD_PER,DQ_DETL_SQL,DQ_CHK_TYPE,dq_chk_created_dt)values('APP_AMLMKTE_L1','DQ_FMT_AMC_BROKER_ACCOUNT_1','AMC_BROKER_ACCOUNT.OPENDATE','L1_AMLMKT_AMCG','AMC_BROKER_ACCOUNT','OPENDATE',5,'select 'DQ_FMT_AMC_BROKER_ACCOUNT_1','AMC_BROKER_ACCOUNT.ETL_FILEID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pk8,AMC_BROKER_ACCOUNT.OPENDATE errcol   from AMC_BROKER_ACCOUNT where Not(AMC_BROKER_ACCOUNT.OPENDATE is   null or AMC_BROKER_ACCOUNT.OPENDATE = '') and (OPENDATE rlike   '^(19|20)\\d\\d-(0[1-9]|1[012])-(0[1-9]|[12][0-9]|3[01])T([01]?[0-9]|2[0-3]):([0-5][0-9]):([0-5][0-9])\\.\\d\\d\\d\\+00:00$' )','DATA _TYPE_CHK','2016-07-13');</v>
      </c>
      <c r="U2" s="56" t="str">
        <f>A2&amp;"~"&amp;C2&amp;"~"&amp;D2&amp;"~"&amp;B2&amp;"~"&amp;E2&amp;"~"&amp;F2&amp;"~"&amp;R2&amp;"~"&amp;S2&amp;"~"&amp;P2&amp;"~"&amp;Q2</f>
        <v>APP_AMLMKTE_L1~DQ_FMT_AMC_BROKER_ACCOUNT_1~AMC_BROKER_ACCOUNT.OPENDATE~L1_AMLMKT_AMCG~AMC_BROKER_ACCOUNT~OPENDATE~5~select 'DQ_FMT_AMC_BROKER_ACCOUNT_1','AMC_BROKER_ACCOUNT.ETL_FILEID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pk8,AMC_BROKER_ACCOUNT.OPENDATE errcol   from AMC_BROKER_ACCOUNT where Not(AMC_BROKER_ACCOUNT.OPENDATE is   null or AMC_BROKER_ACCOUNT.OPENDATE = '') and (OPENDATE rlike   '^(19|20)\\d\\d-(0[1-9]|1[012])-(0[1-9]|[12][0-9]|3[01])T([01]?[0-9]|2[0-3]):([0-5][0-9]):([0-5][0-9])\\.\\d\\d\\d\\+00:00$' )~DATA _TYPE_CHK~2016-07-13</v>
      </c>
    </row>
    <row r="3" spans="1:21" x14ac:dyDescent="0.2">
      <c r="A3" s="51" t="s">
        <v>29</v>
      </c>
      <c r="B3" s="51" t="s">
        <v>30</v>
      </c>
      <c r="C3" s="51" t="s">
        <v>586</v>
      </c>
      <c r="D3" s="51" t="str">
        <f t="shared" si="0"/>
        <v>AMC_BROKER_ACCOUNT.LASTACTIVITYDATE</v>
      </c>
      <c r="E3" s="51" t="s">
        <v>79</v>
      </c>
      <c r="F3" s="51" t="s">
        <v>63</v>
      </c>
      <c r="G3" s="52" t="s">
        <v>34</v>
      </c>
      <c r="H3" s="52" t="s">
        <v>35</v>
      </c>
      <c r="I3" s="53" t="s">
        <v>36</v>
      </c>
      <c r="J3" s="51" t="s">
        <v>37</v>
      </c>
      <c r="K3" s="51"/>
      <c r="L3" s="51"/>
      <c r="M3" s="51"/>
      <c r="N3" s="51"/>
      <c r="O3" s="139" t="s">
        <v>596</v>
      </c>
      <c r="P3" s="54" t="s">
        <v>452</v>
      </c>
      <c r="Q3" s="55" t="s">
        <v>169</v>
      </c>
      <c r="R3" s="55" t="s">
        <v>38</v>
      </c>
      <c r="S3" s="54" t="str">
        <f t="shared" ref="S3:S24" si="2">"select '"&amp;C3&amp;"','"&amp;IF(LEN(G3)=0,"-",CONCATENATE(E3,".",G3))&amp;IF(LEN(H3)=0,""," ,"&amp;E3&amp;"."&amp;H3)&amp;IF(LEN(I3)=0,""," ,"&amp;E3&amp;"."&amp;I3)&amp;IF(LEN(J3)=0,""," ,"&amp;E3&amp;"."&amp;J3)&amp;IF(LEN(K3)=0,""," ,"&amp;E3&amp;"."&amp;K3)&amp;IF(LEN(L3)=0,""," ,"&amp;E3&amp;"."&amp;L3)&amp;IF(LEN(M3)=0,""," ,"&amp;E3&amp;"."&amp;M3)&amp;IF(LEN(N3)=0,""," ,"&amp;E3&amp;"."&amp;N3)&amp;"' pknames ,"&amp;IF(LEN(G3)=0,"'-'",CONCATENATE(E3,".",G3))&amp;" pk1,"&amp;IF(LEN(H3)=0,"'-'",CONCATENATE(E3,".",H3))&amp;" PK2,"&amp;IF(LEN(I3)=0,"'-'",CONCATENATE(E3,".",I3))&amp;" pk3,"&amp;IF(LEN(J3)=0,"'-'",CONCATENATE(E3,".",J3))&amp;" pk4,"&amp;IF(LEN(K3)=0,"'-'",CONCATENATE(E3,".",K3))&amp;" pk5,"&amp;IF(LEN(L3)=0,"'-'",CONCATENATE(E3,".",L3))&amp;" pk6,"&amp;IF(LEN(M3)=0,"'-'",CONCATENATE(E3,".",M3))&amp;" pk7,"&amp;IF(LEN(N3)=0,"'-'",CONCATENATE(E3,".",N3))&amp;" pk8,"&amp;E3&amp;"."&amp;F3&amp;" errcol   from "&amp;E3&amp;" where Not("&amp;E3&amp;"."&amp;F3&amp;" is   null or "&amp;E3&amp;"."&amp;F3&amp;" = '') and ("&amp;F3&amp;" rlike  "&amp;O3&amp;" )"</f>
        <v>select 'DQ_FMT_AMC_BROKER_ACCOUNT_2','AMC_BROKER_ACCOUNT.ETL_FILEID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pk8,AMC_BROKER_ACCOUNT.LASTACTIVITYDATE errcol   from AMC_BROKER_ACCOUNT where Not(AMC_BROKER_ACCOUNT.LASTACTIVITYDATE is   null or AMC_BROKER_ACCOUNT.LASTACTIVITYDATE = '') and (LASTACTIVITYDATE rlike   '^(19|20)\\d\\d-(0[1-9]|1[012])-(0[1-9]|[12][0-9]|3[01])T([01]?[0-9]|2[0-3]):([0-5][0-9]):([0-5][0-9])\\.\\d\\d\\d\\+00:00$' )</v>
      </c>
      <c r="T3" s="56" t="str">
        <f t="shared" si="1"/>
        <v>insert into dq_check_master (DQ_APP_NAME,DQ_CHECK_ID,DQ_CHECK_DESC,DQ_SRC_SCHEMA,,DQ_SRC_TBL,DQ_SRC_COL,DQ_THRESHOLD_PER,DQ_DETL_SQL,DQ_CHK_TYPE,dq_chk_created_dt)values('APP_AMLMKTE_L1','DQ_FMT_AMC_BROKER_ACCOUNT_2','AMC_BROKER_ACCOUNT.LASTACTIVITYDATE','L1_AMLMKT_AMCG','AMC_BROKER_ACCOUNT','LASTACTIVITYDATE',5,'select 'DQ_FMT_AMC_BROKER_ACCOUNT_2','AMC_BROKER_ACCOUNT.ETL_FILEID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pk8,AMC_BROKER_ACCOUNT.LASTACTIVITYDATE errcol   from AMC_BROKER_ACCOUNT where Not(AMC_BROKER_ACCOUNT.LASTACTIVITYDATE is   null or AMC_BROKER_ACCOUNT.LASTACTIVITYDATE = '') and (LASTACTIVITYDATE rlike   '^(19|20)\\d\\d-(0[1-9]|1[012])-(0[1-9]|[12][0-9]|3[01])T([01]?[0-9]|2[0-3]):([0-5][0-9]):([0-5][0-9])\\.\\d\\d\\d\\+00:00$' )','DATA _TYPE_CHK','2016-07-13');</v>
      </c>
      <c r="U3" s="56" t="str">
        <f t="shared" ref="U3:U24" si="3">A3&amp;"~"&amp;C3&amp;"~"&amp;D3&amp;"~"&amp;B3&amp;"~"&amp;E3&amp;"~"&amp;F3&amp;"~"&amp;R3&amp;"~"&amp;S3&amp;"~"&amp;P3&amp;"~"&amp;Q3</f>
        <v>APP_AMLMKTE_L1~DQ_FMT_AMC_BROKER_ACCOUNT_2~AMC_BROKER_ACCOUNT.LASTACTIVITYDATE~L1_AMLMKT_AMCG~AMC_BROKER_ACCOUNT~LASTACTIVITYDATE~5~select 'DQ_FMT_AMC_BROKER_ACCOUNT_2','AMC_BROKER_ACCOUNT.ETL_FILEID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pk8,AMC_BROKER_ACCOUNT.LASTACTIVITYDATE errcol   from AMC_BROKER_ACCOUNT where Not(AMC_BROKER_ACCOUNT.LASTACTIVITYDATE is   null or AMC_BROKER_ACCOUNT.LASTACTIVITYDATE = '') and (LASTACTIVITYDATE rlike   '^(19|20)\\d\\d-(0[1-9]|1[012])-(0[1-9]|[12][0-9]|3[01])T([01]?[0-9]|2[0-3]):([0-5][0-9]):([0-5][0-9])\\.\\d\\d\\d\\+00:00$' )~DATA _TYPE_CHK~2016-07-13</v>
      </c>
    </row>
    <row r="4" spans="1:21" x14ac:dyDescent="0.2">
      <c r="A4" s="51" t="s">
        <v>29</v>
      </c>
      <c r="B4" s="51" t="s">
        <v>30</v>
      </c>
      <c r="C4" s="51" t="s">
        <v>581</v>
      </c>
      <c r="D4" s="51" t="str">
        <f t="shared" si="0"/>
        <v>AMC_CUST_ACCOUNT.OPENDATE</v>
      </c>
      <c r="E4" s="51" t="s">
        <v>32</v>
      </c>
      <c r="F4" s="51" t="s">
        <v>46</v>
      </c>
      <c r="G4" s="52" t="s">
        <v>34</v>
      </c>
      <c r="H4" s="52" t="s">
        <v>35</v>
      </c>
      <c r="I4" s="53" t="s">
        <v>36</v>
      </c>
      <c r="J4" s="51" t="s">
        <v>37</v>
      </c>
      <c r="K4" s="51"/>
      <c r="L4" s="51"/>
      <c r="M4" s="51"/>
      <c r="N4" s="51"/>
      <c r="O4" s="139" t="s">
        <v>596</v>
      </c>
      <c r="P4" s="54" t="s">
        <v>452</v>
      </c>
      <c r="Q4" s="55" t="s">
        <v>169</v>
      </c>
      <c r="R4" s="55" t="s">
        <v>38</v>
      </c>
      <c r="S4" s="54" t="str">
        <f t="shared" si="2"/>
        <v>select 'DQ_FMT_AMC_CUST_ACCOUNT_1','AMC_CUST_ACCOUNT.ETL_FILEID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pk8,AMC_CUST_ACCOUNT.OPENDATE errcol   from AMC_CUST_ACCOUNT where Not(AMC_CUST_ACCOUNT.OPENDATE is   null or AMC_CUST_ACCOUNT.OPENDATE = '') and (OPENDATE rlike   '^(19|20)\\d\\d-(0[1-9]|1[012])-(0[1-9]|[12][0-9]|3[01])T([01]?[0-9]|2[0-3]):([0-5][0-9]):([0-5][0-9])\\.\\d\\d\\d\\+00:00$' )</v>
      </c>
      <c r="T4" s="56" t="str">
        <f t="shared" si="1"/>
        <v>insert into dq_check_master (DQ_APP_NAME,DQ_CHECK_ID,DQ_CHECK_DESC,DQ_SRC_SCHEMA,,DQ_SRC_TBL,DQ_SRC_COL,DQ_THRESHOLD_PER,DQ_DETL_SQL,DQ_CHK_TYPE,dq_chk_created_dt)values('APP_AMLMKTE_L1','DQ_FMT_AMC_CUST_ACCOUNT_1','AMC_CUST_ACCOUNT.OPENDATE','L1_AMLMKT_AMCG','AMC_CUST_ACCOUNT','OPENDATE',5,'select 'DQ_FMT_AMC_CUST_ACCOUNT_1','AMC_CUST_ACCOUNT.ETL_FILEID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pk8,AMC_CUST_ACCOUNT.OPENDATE errcol   from AMC_CUST_ACCOUNT where Not(AMC_CUST_ACCOUNT.OPENDATE is   null or AMC_CUST_ACCOUNT.OPENDATE = '') and (OPENDATE rlike   '^(19|20)\\d\\d-(0[1-9]|1[012])-(0[1-9]|[12][0-9]|3[01])T([01]?[0-9]|2[0-3]):([0-5][0-9]):([0-5][0-9])\\.\\d\\d\\d\\+00:00$' )','DATA _TYPE_CHK','2016-07-13');</v>
      </c>
      <c r="U4" s="56" t="str">
        <f t="shared" si="3"/>
        <v>APP_AMLMKTE_L1~DQ_FMT_AMC_CUST_ACCOUNT_1~AMC_CUST_ACCOUNT.OPENDATE~L1_AMLMKT_AMCG~AMC_CUST_ACCOUNT~OPENDATE~5~select 'DQ_FMT_AMC_CUST_ACCOUNT_1','AMC_CUST_ACCOUNT.ETL_FILEID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pk8,AMC_CUST_ACCOUNT.OPENDATE errcol   from AMC_CUST_ACCOUNT where Not(AMC_CUST_ACCOUNT.OPENDATE is   null or AMC_CUST_ACCOUNT.OPENDATE = '') and (OPENDATE rlike   '^(19|20)\\d\\d-(0[1-9]|1[012])-(0[1-9]|[12][0-9]|3[01])T([01]?[0-9]|2[0-3]):([0-5][0-9]):([0-5][0-9])\\.\\d\\d\\d\\+00:00$' )~DATA _TYPE_CHK~2016-07-13</v>
      </c>
    </row>
    <row r="5" spans="1:21" x14ac:dyDescent="0.2">
      <c r="A5" s="51" t="s">
        <v>29</v>
      </c>
      <c r="B5" s="51" t="s">
        <v>30</v>
      </c>
      <c r="C5" s="51" t="s">
        <v>582</v>
      </c>
      <c r="D5" s="51" t="str">
        <f t="shared" si="0"/>
        <v>AMC_CUST_ACCOUNT.LASTACTIVITYDATE</v>
      </c>
      <c r="E5" s="51" t="s">
        <v>32</v>
      </c>
      <c r="F5" s="51" t="s">
        <v>63</v>
      </c>
      <c r="G5" s="52" t="s">
        <v>34</v>
      </c>
      <c r="H5" s="52" t="s">
        <v>35</v>
      </c>
      <c r="I5" s="53" t="s">
        <v>36</v>
      </c>
      <c r="J5" s="51" t="s">
        <v>37</v>
      </c>
      <c r="K5" s="51"/>
      <c r="L5" s="51"/>
      <c r="M5" s="51"/>
      <c r="N5" s="51"/>
      <c r="O5" s="139" t="s">
        <v>596</v>
      </c>
      <c r="P5" s="54" t="s">
        <v>452</v>
      </c>
      <c r="Q5" s="55" t="s">
        <v>169</v>
      </c>
      <c r="R5" s="55" t="s">
        <v>38</v>
      </c>
      <c r="S5" s="54" t="str">
        <f t="shared" si="2"/>
        <v>select 'DQ_FMT_AMC_CUST_ACCOUNT_2','AMC_CUST_ACCOUNT.ETL_FILEID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pk8,AMC_CUST_ACCOUNT.LASTACTIVITYDATE errcol   from AMC_CUST_ACCOUNT where Not(AMC_CUST_ACCOUNT.LASTACTIVITYDATE is   null or AMC_CUST_ACCOUNT.LASTACTIVITYDATE = '') and (LASTACTIVITYDATE rlike   '^(19|20)\\d\\d-(0[1-9]|1[012])-(0[1-9]|[12][0-9]|3[01])T([01]?[0-9]|2[0-3]):([0-5][0-9]):([0-5][0-9])\\.\\d\\d\\d\\+00:00$' )</v>
      </c>
      <c r="T5" s="56" t="str">
        <f t="shared" si="1"/>
        <v>insert into dq_check_master (DQ_APP_NAME,DQ_CHECK_ID,DQ_CHECK_DESC,DQ_SRC_SCHEMA,,DQ_SRC_TBL,DQ_SRC_COL,DQ_THRESHOLD_PER,DQ_DETL_SQL,DQ_CHK_TYPE,dq_chk_created_dt)values('APP_AMLMKTE_L1','DQ_FMT_AMC_CUST_ACCOUNT_2','AMC_CUST_ACCOUNT.LASTACTIVITYDATE','L1_AMLMKT_AMCG','AMC_CUST_ACCOUNT','LASTACTIVITYDATE',5,'select 'DQ_FMT_AMC_CUST_ACCOUNT_2','AMC_CUST_ACCOUNT.ETL_FILEID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pk8,AMC_CUST_ACCOUNT.LASTACTIVITYDATE errcol   from AMC_CUST_ACCOUNT where Not(AMC_CUST_ACCOUNT.LASTACTIVITYDATE is   null or AMC_CUST_ACCOUNT.LASTACTIVITYDATE = '') and (LASTACTIVITYDATE rlike   '^(19|20)\\d\\d-(0[1-9]|1[012])-(0[1-9]|[12][0-9]|3[01])T([01]?[0-9]|2[0-3]):([0-5][0-9]):([0-5][0-9])\\.\\d\\d\\d\\+00:00$' )','DATA _TYPE_CHK','2016-07-13');</v>
      </c>
      <c r="U5" s="56" t="str">
        <f t="shared" si="3"/>
        <v>APP_AMLMKTE_L1~DQ_FMT_AMC_CUST_ACCOUNT_2~AMC_CUST_ACCOUNT.LASTACTIVITYDATE~L1_AMLMKT_AMCG~AMC_CUST_ACCOUNT~LASTACTIVITYDATE~5~select 'DQ_FMT_AMC_CUST_ACCOUNT_2','AMC_CUST_ACCOUNT.ETL_FILEID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pk8,AMC_CUST_ACCOUNT.LASTACTIVITYDATE errcol   from AMC_CUST_ACCOUNT where Not(AMC_CUST_ACCOUNT.LASTACTIVITYDATE is   null or AMC_CUST_ACCOUNT.LASTACTIVITYDATE = '') and (LASTACTIVITYDATE rlike   '^(19|20)\\d\\d-(0[1-9]|1[012])-(0[1-9]|[12][0-9]|3[01])T([01]?[0-9]|2[0-3]):([0-5][0-9]):([0-5][0-9])\\.\\d\\d\\d\\+00:00$' )~DATA _TYPE_CHK~2016-07-13</v>
      </c>
    </row>
    <row r="6" spans="1:21" x14ac:dyDescent="0.2">
      <c r="A6" s="51" t="s">
        <v>29</v>
      </c>
      <c r="B6" s="51" t="s">
        <v>30</v>
      </c>
      <c r="C6" s="51" t="s">
        <v>583</v>
      </c>
      <c r="D6" s="51" t="str">
        <f t="shared" si="0"/>
        <v>AMC_FIRM_ACCOUNT.OPENDATE</v>
      </c>
      <c r="E6" s="51" t="s">
        <v>65</v>
      </c>
      <c r="F6" s="51" t="s">
        <v>46</v>
      </c>
      <c r="G6" s="52" t="s">
        <v>34</v>
      </c>
      <c r="H6" s="52" t="s">
        <v>35</v>
      </c>
      <c r="I6" s="53" t="s">
        <v>36</v>
      </c>
      <c r="J6" s="51" t="s">
        <v>37</v>
      </c>
      <c r="K6" s="51"/>
      <c r="L6" s="51"/>
      <c r="M6" s="51"/>
      <c r="N6" s="51"/>
      <c r="O6" s="139" t="s">
        <v>596</v>
      </c>
      <c r="P6" s="54" t="s">
        <v>452</v>
      </c>
      <c r="Q6" s="55" t="s">
        <v>169</v>
      </c>
      <c r="R6" s="55" t="s">
        <v>38</v>
      </c>
      <c r="S6" s="54" t="str">
        <f t="shared" si="2"/>
        <v>select 'DQ_FMT_AMC_FIRM_ACCOUNT_1','AMC_FIRM_ACCOUNT.ETL_FILEID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pk8,AMC_FIRM_ACCOUNT.OPENDATE errcol   from AMC_FIRM_ACCOUNT where Not(AMC_FIRM_ACCOUNT.OPENDATE is   null or AMC_FIRM_ACCOUNT.OPENDATE = '') and (OPENDATE rlike   '^(19|20)\\d\\d-(0[1-9]|1[012])-(0[1-9]|[12][0-9]|3[01])T([01]?[0-9]|2[0-3]):([0-5][0-9]):([0-5][0-9])\\.\\d\\d\\d\\+00:00$' )</v>
      </c>
      <c r="T6" s="56" t="str">
        <f t="shared" si="1"/>
        <v>insert into dq_check_master (DQ_APP_NAME,DQ_CHECK_ID,DQ_CHECK_DESC,DQ_SRC_SCHEMA,,DQ_SRC_TBL,DQ_SRC_COL,DQ_THRESHOLD_PER,DQ_DETL_SQL,DQ_CHK_TYPE,dq_chk_created_dt)values('APP_AMLMKTE_L1','DQ_FMT_AMC_FIRM_ACCOUNT_1','AMC_FIRM_ACCOUNT.OPENDATE','L1_AMLMKT_AMCG','AMC_FIRM_ACCOUNT','OPENDATE',5,'select 'DQ_FMT_AMC_FIRM_ACCOUNT_1','AMC_FIRM_ACCOUNT.ETL_FILEID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pk8,AMC_FIRM_ACCOUNT.OPENDATE errcol   from AMC_FIRM_ACCOUNT where Not(AMC_FIRM_ACCOUNT.OPENDATE is   null or AMC_FIRM_ACCOUNT.OPENDATE = '') and (OPENDATE rlike   '^(19|20)\\d\\d-(0[1-9]|1[012])-(0[1-9]|[12][0-9]|3[01])T([01]?[0-9]|2[0-3]):([0-5][0-9]):([0-5][0-9])\\.\\d\\d\\d\\+00:00$' )','DATA _TYPE_CHK','2016-07-13');</v>
      </c>
      <c r="U6" s="56" t="str">
        <f t="shared" si="3"/>
        <v>APP_AMLMKTE_L1~DQ_FMT_AMC_FIRM_ACCOUNT_1~AMC_FIRM_ACCOUNT.OPENDATE~L1_AMLMKT_AMCG~AMC_FIRM_ACCOUNT~OPENDATE~5~select 'DQ_FMT_AMC_FIRM_ACCOUNT_1','AMC_FIRM_ACCOUNT.ETL_FILEID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pk8,AMC_FIRM_ACCOUNT.OPENDATE errcol   from AMC_FIRM_ACCOUNT where Not(AMC_FIRM_ACCOUNT.OPENDATE is   null or AMC_FIRM_ACCOUNT.OPENDATE = '') and (OPENDATE rlike   '^(19|20)\\d\\d-(0[1-9]|1[012])-(0[1-9]|[12][0-9]|3[01])T([01]?[0-9]|2[0-3]):([0-5][0-9]):([0-5][0-9])\\.\\d\\d\\d\\+00:00$' )~DATA _TYPE_CHK~2016-07-13</v>
      </c>
    </row>
    <row r="7" spans="1:21" x14ac:dyDescent="0.2">
      <c r="A7" s="51" t="s">
        <v>29</v>
      </c>
      <c r="B7" s="51" t="s">
        <v>30</v>
      </c>
      <c r="C7" s="51" t="s">
        <v>584</v>
      </c>
      <c r="D7" s="51" t="str">
        <f t="shared" si="0"/>
        <v>AMC_FIRM_ACCOUNT.LASTACTIVITYDATE</v>
      </c>
      <c r="E7" s="51" t="s">
        <v>65</v>
      </c>
      <c r="F7" s="51" t="s">
        <v>63</v>
      </c>
      <c r="G7" s="52" t="s">
        <v>34</v>
      </c>
      <c r="H7" s="52" t="s">
        <v>35</v>
      </c>
      <c r="I7" s="53" t="s">
        <v>36</v>
      </c>
      <c r="J7" s="51" t="s">
        <v>37</v>
      </c>
      <c r="K7" s="51"/>
      <c r="L7" s="51"/>
      <c r="M7" s="51"/>
      <c r="N7" s="51"/>
      <c r="O7" s="139" t="s">
        <v>596</v>
      </c>
      <c r="P7" s="54" t="s">
        <v>452</v>
      </c>
      <c r="Q7" s="55" t="s">
        <v>169</v>
      </c>
      <c r="R7" s="55" t="s">
        <v>38</v>
      </c>
      <c r="S7" s="54" t="str">
        <f t="shared" si="2"/>
        <v>select 'DQ_FMT_AMC_FIRM_ACCOUNT_2','AMC_FIRM_ACCOUNT.ETL_FILEID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pk8,AMC_FIRM_ACCOUNT.LASTACTIVITYDATE errcol   from AMC_FIRM_ACCOUNT where Not(AMC_FIRM_ACCOUNT.LASTACTIVITYDATE is   null or AMC_FIRM_ACCOUNT.LASTACTIVITYDATE = '') and (LASTACTIVITYDATE rlike   '^(19|20)\\d\\d-(0[1-9]|1[012])-(0[1-9]|[12][0-9]|3[01])T([01]?[0-9]|2[0-3]):([0-5][0-9]):([0-5][0-9])\\.\\d\\d\\d\\+00:00$' )</v>
      </c>
      <c r="T7" s="56" t="str">
        <f t="shared" si="1"/>
        <v>insert into dq_check_master (DQ_APP_NAME,DQ_CHECK_ID,DQ_CHECK_DESC,DQ_SRC_SCHEMA,,DQ_SRC_TBL,DQ_SRC_COL,DQ_THRESHOLD_PER,DQ_DETL_SQL,DQ_CHK_TYPE,dq_chk_created_dt)values('APP_AMLMKTE_L1','DQ_FMT_AMC_FIRM_ACCOUNT_2','AMC_FIRM_ACCOUNT.LASTACTIVITYDATE','L1_AMLMKT_AMCG','AMC_FIRM_ACCOUNT','LASTACTIVITYDATE',5,'select 'DQ_FMT_AMC_FIRM_ACCOUNT_2','AMC_FIRM_ACCOUNT.ETL_FILEID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pk8,AMC_FIRM_ACCOUNT.LASTACTIVITYDATE errcol   from AMC_FIRM_ACCOUNT where Not(AMC_FIRM_ACCOUNT.LASTACTIVITYDATE is   null or AMC_FIRM_ACCOUNT.LASTACTIVITYDATE = '') and (LASTACTIVITYDATE rlike   '^(19|20)\\d\\d-(0[1-9]|1[012])-(0[1-9]|[12][0-9]|3[01])T([01]?[0-9]|2[0-3]):([0-5][0-9]):([0-5][0-9])\\.\\d\\d\\d\\+00:00$' )','DATA _TYPE_CHK','2016-07-13');</v>
      </c>
      <c r="U7" s="56" t="str">
        <f t="shared" si="3"/>
        <v>APP_AMLMKTE_L1~DQ_FMT_AMC_FIRM_ACCOUNT_2~AMC_FIRM_ACCOUNT.LASTACTIVITYDATE~L1_AMLMKT_AMCG~AMC_FIRM_ACCOUNT~LASTACTIVITYDATE~5~select 'DQ_FMT_AMC_FIRM_ACCOUNT_2','AMC_FIRM_ACCOUNT.ETL_FILEID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pk8,AMC_FIRM_ACCOUNT.LASTACTIVITYDATE errcol   from AMC_FIRM_ACCOUNT where Not(AMC_FIRM_ACCOUNT.LASTACTIVITYDATE is   null or AMC_FIRM_ACCOUNT.LASTACTIVITYDATE = '') and (LASTACTIVITYDATE rlike   '^(19|20)\\d\\d-(0[1-9]|1[012])-(0[1-9]|[12][0-9]|3[01])T([01]?[0-9]|2[0-3]):([0-5][0-9]):([0-5][0-9])\\.\\d\\d\\d\\+00:00$' )~DATA _TYPE_CHK~2016-07-13</v>
      </c>
    </row>
    <row r="8" spans="1:21" x14ac:dyDescent="0.2">
      <c r="A8" s="51" t="s">
        <v>29</v>
      </c>
      <c r="B8" s="51" t="s">
        <v>96</v>
      </c>
      <c r="C8" s="51" t="s">
        <v>605</v>
      </c>
      <c r="D8" s="51" t="str">
        <f t="shared" si="0"/>
        <v>TRADE_EXECUTION.RPLCD_TRADE_DT</v>
      </c>
      <c r="E8" s="51" t="s">
        <v>170</v>
      </c>
      <c r="F8" s="51" t="s">
        <v>182</v>
      </c>
      <c r="G8" s="140" t="s">
        <v>331</v>
      </c>
      <c r="H8" s="140" t="s">
        <v>35</v>
      </c>
      <c r="I8" s="140" t="s">
        <v>171</v>
      </c>
      <c r="J8" s="51" t="s">
        <v>98</v>
      </c>
      <c r="K8" s="52"/>
      <c r="L8" s="51"/>
      <c r="M8" s="51"/>
      <c r="N8" s="51"/>
      <c r="O8" s="54" t="s">
        <v>451</v>
      </c>
      <c r="P8" s="54" t="s">
        <v>452</v>
      </c>
      <c r="Q8" s="55" t="s">
        <v>169</v>
      </c>
      <c r="R8" s="55" t="s">
        <v>38</v>
      </c>
      <c r="S8" s="54" t="str">
        <f t="shared" si="2"/>
        <v>select 'DQ_FMT_TRADE_EXECUTION_1','TRADE_EXECUTION.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pk8,TRADE_EXECUTION.RPLCD_TRADE_DT errcol   from TRADE_EXECUTION where Not(TRADE_EXECUTION.RPLCD_TRADE_DT is   null or TRADE_EXECUTION.RPLCD_TRADE_DT = '') and (RPLCD_TRADE_DT rlike  '^(19|20)\\d\\d(0[1-9]|1[012])(0[1-9]|[12][0-9]|3[01])$' )</v>
      </c>
      <c r="T8" s="56" t="str">
        <f t="shared" si="1"/>
        <v>insert into dq_check_master (DQ_APP_NAME,DQ_CHECK_ID,DQ_CHECK_DESC,DQ_SRC_SCHEMA,,DQ_SRC_TBL,DQ_SRC_COL,DQ_THRESHOLD_PER,DQ_DETL_SQL,DQ_CHK_TYPE,dq_chk_created_dt)values('APP_AMLMKTE_L1','DQ_FMT_TRADE_EXECUTION_1','TRADE_EXECUTION.RPLCD_TRADE_DT','L1_AMLMKT_MDWE','TRADE_EXECUTION','RPLCD_TRADE_DT',5,'select 'DQ_FMT_TRADE_EXECUTION_1','TRADE_EXECUTION.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pk8,TRADE_EXECUTION.RPLCD_TRADE_DT errcol   from TRADE_EXECUTION where Not(TRADE_EXECUTION.RPLCD_TRADE_DT is   null or TRADE_EXECUTION.RPLCD_TRADE_DT = '') and (RPLCD_TRADE_DT rlike  '^(19|20)\\d\\d(0[1-9]|1[012])(0[1-9]|[12][0-9]|3[01])$' )','DATA _TYPE_CHK','2016-07-13');</v>
      </c>
      <c r="U8" s="56" t="str">
        <f t="shared" si="3"/>
        <v>APP_AMLMKTE_L1~DQ_FMT_TRADE_EXECUTION_1~TRADE_EXECUTION.RPLCD_TRADE_DT~L1_AMLMKT_MDWE~TRADE_EXECUTION~RPLCD_TRADE_DT~5~select 'DQ_FMT_TRADE_EXECUTION_1','TRADE_EXECUTION.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pk8,TRADE_EXECUTION.RPLCD_TRADE_DT errcol   from TRADE_EXECUTION where Not(TRADE_EXECUTION.RPLCD_TRADE_DT is   null or TRADE_EXECUTION.RPLCD_TRADE_DT = '') and (RPLCD_TRADE_DT rlike  '^(19|20)\\d\\d(0[1-9]|1[012])(0[1-9]|[12][0-9]|3[01])$' )~DATA _TYPE_CHK~2016-07-13</v>
      </c>
    </row>
    <row r="9" spans="1:21" x14ac:dyDescent="0.2">
      <c r="A9" s="51" t="s">
        <v>29</v>
      </c>
      <c r="B9" s="51" t="s">
        <v>96</v>
      </c>
      <c r="C9" s="51" t="s">
        <v>606</v>
      </c>
      <c r="D9" s="51" t="str">
        <f t="shared" si="0"/>
        <v>TRADE_EXECUTION.STLMT_DT</v>
      </c>
      <c r="E9" s="51" t="s">
        <v>170</v>
      </c>
      <c r="F9" s="51" t="s">
        <v>180</v>
      </c>
      <c r="G9" s="140" t="s">
        <v>331</v>
      </c>
      <c r="H9" s="140" t="s">
        <v>35</v>
      </c>
      <c r="I9" s="140" t="s">
        <v>171</v>
      </c>
      <c r="J9" s="51" t="s">
        <v>98</v>
      </c>
      <c r="K9" s="51"/>
      <c r="L9" s="51"/>
      <c r="M9" s="51"/>
      <c r="N9" s="51"/>
      <c r="O9" s="54" t="s">
        <v>451</v>
      </c>
      <c r="P9" s="54" t="s">
        <v>452</v>
      </c>
      <c r="Q9" s="55" t="s">
        <v>169</v>
      </c>
      <c r="R9" s="55" t="s">
        <v>38</v>
      </c>
      <c r="S9" s="54" t="str">
        <f t="shared" si="2"/>
        <v>select 'DQ_FMT_TRADE_EXECUTION_2','TRADE_EXECUTION.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pk8,TRADE_EXECUTION.STLMT_DT errcol   from TRADE_EXECUTION where Not(TRADE_EXECUTION.STLMT_DT is   null or TRADE_EXECUTION.STLMT_DT = '') and (STLMT_DT rlike  '^(19|20)\\d\\d(0[1-9]|1[012])(0[1-9]|[12][0-9]|3[01])$' )</v>
      </c>
      <c r="T9" s="56" t="str">
        <f t="shared" si="1"/>
        <v>insert into dq_check_master (DQ_APP_NAME,DQ_CHECK_ID,DQ_CHECK_DESC,DQ_SRC_SCHEMA,,DQ_SRC_TBL,DQ_SRC_COL,DQ_THRESHOLD_PER,DQ_DETL_SQL,DQ_CHK_TYPE,dq_chk_created_dt)values('APP_AMLMKTE_L1','DQ_FMT_TRADE_EXECUTION_2','TRADE_EXECUTION.STLMT_DT','L1_AMLMKT_MDWE','TRADE_EXECUTION','STLMT_DT',5,'select 'DQ_FMT_TRADE_EXECUTION_2','TRADE_EXECUTION.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pk8,TRADE_EXECUTION.STLMT_DT errcol   from TRADE_EXECUTION where Not(TRADE_EXECUTION.STLMT_DT is   null or TRADE_EXECUTION.STLMT_DT = '') and (STLMT_DT rlike  '^(19|20)\\d\\d(0[1-9]|1[012])(0[1-9]|[12][0-9]|3[01])$' )','DATA _TYPE_CHK','2016-07-13');</v>
      </c>
      <c r="U9" s="56" t="str">
        <f t="shared" si="3"/>
        <v>APP_AMLMKTE_L1~DQ_FMT_TRADE_EXECUTION_2~TRADE_EXECUTION.STLMT_DT~L1_AMLMKT_MDWE~TRADE_EXECUTION~STLMT_DT~5~select 'DQ_FMT_TRADE_EXECUTION_2','TRADE_EXECUTION.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pk8,TRADE_EXECUTION.STLMT_DT errcol   from TRADE_EXECUTION where Not(TRADE_EXECUTION.STLMT_DT is   null or TRADE_EXECUTION.STLMT_DT = '') and (STLMT_DT rlike  '^(19|20)\\d\\d(0[1-9]|1[012])(0[1-9]|[12][0-9]|3[01])$' )~DATA _TYPE_CHK~2016-07-13</v>
      </c>
    </row>
    <row r="10" spans="1:21" x14ac:dyDescent="0.2">
      <c r="A10" s="51" t="s">
        <v>29</v>
      </c>
      <c r="B10" s="51" t="s">
        <v>96</v>
      </c>
      <c r="C10" s="51" t="s">
        <v>607</v>
      </c>
      <c r="D10" s="51" t="str">
        <f t="shared" si="0"/>
        <v>TRADE_EXECUTION.SYS_ENTRY_TM</v>
      </c>
      <c r="E10" s="51" t="s">
        <v>170</v>
      </c>
      <c r="F10" s="51" t="s">
        <v>597</v>
      </c>
      <c r="G10" s="140" t="s">
        <v>331</v>
      </c>
      <c r="H10" s="140" t="s">
        <v>35</v>
      </c>
      <c r="I10" s="140" t="s">
        <v>171</v>
      </c>
      <c r="J10" s="51" t="s">
        <v>98</v>
      </c>
      <c r="K10" s="51"/>
      <c r="L10" s="51"/>
      <c r="M10" s="51"/>
      <c r="N10" s="51"/>
      <c r="O10" s="54" t="s">
        <v>598</v>
      </c>
      <c r="P10" s="54" t="s">
        <v>452</v>
      </c>
      <c r="Q10" s="55" t="s">
        <v>169</v>
      </c>
      <c r="R10" s="55" t="s">
        <v>38</v>
      </c>
      <c r="S10" s="54" t="str">
        <f t="shared" si="2"/>
        <v>select 'DQ_FMT_TRADE_EXECUTION_3','TRADE_EXECUTION.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pk8,TRADE_EXECUTION.SYS_ENTRY_TM errcol   from TRADE_EXECUTION where Not(TRADE_EXECUTION.SYS_ENTRY_TM is   null or TRADE_EXECUTION.SYS_ENTRY_TM = '') and (SYS_ENTRY_TM rlike  '^([01]?[0-9]|2[0-3]):([0-5][0-9]):([0-5][0-9][Z])$' )</v>
      </c>
      <c r="T10" s="56" t="str">
        <f t="shared" si="1"/>
        <v>insert into dq_check_master (DQ_APP_NAME,DQ_CHECK_ID,DQ_CHECK_DESC,DQ_SRC_SCHEMA,,DQ_SRC_TBL,DQ_SRC_COL,DQ_THRESHOLD_PER,DQ_DETL_SQL,DQ_CHK_TYPE,dq_chk_created_dt)values('APP_AMLMKTE_L1','DQ_FMT_TRADE_EXECUTION_3','TRADE_EXECUTION.SYS_ENTRY_TM','L1_AMLMKT_MDWE','TRADE_EXECUTION','SYS_ENTRY_TM',5,'select 'DQ_FMT_TRADE_EXECUTION_3','TRADE_EXECUTION.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pk8,TRADE_EXECUTION.SYS_ENTRY_TM errcol   from TRADE_EXECUTION where Not(TRADE_EXECUTION.SYS_ENTRY_TM is   null or TRADE_EXECUTION.SYS_ENTRY_TM = '') and (SYS_ENTRY_TM rlike  '^([01]?[0-9]|2[0-3]):([0-5][0-9]):([0-5][0-9][Z])$' )','DATA _TYPE_CHK','2016-07-13');</v>
      </c>
      <c r="U10" s="56" t="str">
        <f t="shared" si="3"/>
        <v>APP_AMLMKTE_L1~DQ_FMT_TRADE_EXECUTION_3~TRADE_EXECUTION.SYS_ENTRY_TM~L1_AMLMKT_MDWE~TRADE_EXECUTION~SYS_ENTRY_TM~5~select 'DQ_FMT_TRADE_EXECUTION_3','TRADE_EXECUTION.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pk8,TRADE_EXECUTION.SYS_ENTRY_TM errcol   from TRADE_EXECUTION where Not(TRADE_EXECUTION.SYS_ENTRY_TM is   null or TRADE_EXECUTION.SYS_ENTRY_TM = '') and (SYS_ENTRY_TM rlike  '^([01]?[0-9]|2[0-3]):([0-5][0-9]):([0-5][0-9][Z])$' )~DATA _TYPE_CHK~2016-07-13</v>
      </c>
    </row>
    <row r="11" spans="1:21" x14ac:dyDescent="0.2">
      <c r="A11" s="51" t="s">
        <v>29</v>
      </c>
      <c r="B11" s="51" t="s">
        <v>96</v>
      </c>
      <c r="C11" s="51" t="s">
        <v>608</v>
      </c>
      <c r="D11" s="51" t="str">
        <f t="shared" si="0"/>
        <v>TRADE_EXECUTION.SYS_ENTRY_DT</v>
      </c>
      <c r="E11" s="51" t="s">
        <v>170</v>
      </c>
      <c r="F11" s="51" t="s">
        <v>599</v>
      </c>
      <c r="G11" s="140" t="s">
        <v>331</v>
      </c>
      <c r="H11" s="140" t="s">
        <v>35</v>
      </c>
      <c r="I11" s="140" t="s">
        <v>171</v>
      </c>
      <c r="J11" s="51" t="s">
        <v>98</v>
      </c>
      <c r="K11" s="51"/>
      <c r="L11" s="51"/>
      <c r="M11" s="51"/>
      <c r="N11" s="51"/>
      <c r="O11" s="54" t="s">
        <v>451</v>
      </c>
      <c r="P11" s="54" t="s">
        <v>452</v>
      </c>
      <c r="Q11" s="55" t="s">
        <v>169</v>
      </c>
      <c r="R11" s="55" t="s">
        <v>38</v>
      </c>
      <c r="S11" s="54" t="str">
        <f t="shared" si="2"/>
        <v>select 'DQ_FMT_TRADE_EXECUTION_4','TRADE_EXECUTION.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pk8,TRADE_EXECUTION.SYS_ENTRY_DT errcol   from TRADE_EXECUTION where Not(TRADE_EXECUTION.SYS_ENTRY_DT is   null or TRADE_EXECUTION.SYS_ENTRY_DT = '') and (SYS_ENTRY_DT rlike  '^(19|20)\\d\\d(0[1-9]|1[012])(0[1-9]|[12][0-9]|3[01])$' )</v>
      </c>
      <c r="T11" s="56" t="str">
        <f t="shared" si="1"/>
        <v>insert into dq_check_master (DQ_APP_NAME,DQ_CHECK_ID,DQ_CHECK_DESC,DQ_SRC_SCHEMA,,DQ_SRC_TBL,DQ_SRC_COL,DQ_THRESHOLD_PER,DQ_DETL_SQL,DQ_CHK_TYPE,dq_chk_created_dt)values('APP_AMLMKTE_L1','DQ_FMT_TRADE_EXECUTION_4','TRADE_EXECUTION.SYS_ENTRY_DT','L1_AMLMKT_MDWE','TRADE_EXECUTION','SYS_ENTRY_DT',5,'select 'DQ_FMT_TRADE_EXECUTION_4','TRADE_EXECUTION.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pk8,TRADE_EXECUTION.SYS_ENTRY_DT errcol   from TRADE_EXECUTION where Not(TRADE_EXECUTION.SYS_ENTRY_DT is   null or TRADE_EXECUTION.SYS_ENTRY_DT = '') and (SYS_ENTRY_DT rlike  '^(19|20)\\d\\d(0[1-9]|1[012])(0[1-9]|[12][0-9]|3[01])$' )','DATA _TYPE_CHK','2016-07-13');</v>
      </c>
      <c r="U11" s="56" t="str">
        <f t="shared" si="3"/>
        <v>APP_AMLMKTE_L1~DQ_FMT_TRADE_EXECUTION_4~TRADE_EXECUTION.SYS_ENTRY_DT~L1_AMLMKT_MDWE~TRADE_EXECUTION~SYS_ENTRY_DT~5~select 'DQ_FMT_TRADE_EXECUTION_4','TRADE_EXECUTION.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pk8,TRADE_EXECUTION.SYS_ENTRY_DT errcol   from TRADE_EXECUTION where Not(TRADE_EXECUTION.SYS_ENTRY_DT is   null or TRADE_EXECUTION.SYS_ENTRY_DT = '') and (SYS_ENTRY_DT rlike  '^(19|20)\\d\\d(0[1-9]|1[012])(0[1-9]|[12][0-9]|3[01])$' )~DATA _TYPE_CHK~2016-07-13</v>
      </c>
    </row>
    <row r="12" spans="1:21" x14ac:dyDescent="0.2">
      <c r="A12" s="51" t="s">
        <v>29</v>
      </c>
      <c r="B12" s="51" t="s">
        <v>96</v>
      </c>
      <c r="C12" s="51" t="s">
        <v>609</v>
      </c>
      <c r="D12" s="51" t="str">
        <f t="shared" si="0"/>
        <v>TRADE_EXECUTION.TRD_EX_EVENT_TM</v>
      </c>
      <c r="E12" s="51" t="s">
        <v>170</v>
      </c>
      <c r="F12" s="51" t="s">
        <v>124</v>
      </c>
      <c r="G12" s="140" t="s">
        <v>331</v>
      </c>
      <c r="H12" s="140" t="s">
        <v>35</v>
      </c>
      <c r="I12" s="140" t="s">
        <v>171</v>
      </c>
      <c r="J12" s="51" t="s">
        <v>98</v>
      </c>
      <c r="K12" s="51"/>
      <c r="L12" s="51"/>
      <c r="M12" s="51"/>
      <c r="N12" s="51"/>
      <c r="O12" s="54" t="s">
        <v>598</v>
      </c>
      <c r="P12" s="54" t="s">
        <v>452</v>
      </c>
      <c r="Q12" s="55" t="s">
        <v>169</v>
      </c>
      <c r="R12" s="55" t="s">
        <v>38</v>
      </c>
      <c r="S12" s="54" t="str">
        <f t="shared" si="2"/>
        <v>select 'DQ_FMT_TRADE_EXECUTION_5','TRADE_EXECUTION.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pk8,TRADE_EXECUTION.TRD_EX_EVENT_TM errcol   from TRADE_EXECUTION where Not(TRADE_EXECUTION.TRD_EX_EVENT_TM is   null or TRADE_EXECUTION.TRD_EX_EVENT_TM = '') and (TRD_EX_EVENT_TM rlike  '^([01]?[0-9]|2[0-3]):([0-5][0-9]):([0-5][0-9][Z])$' )</v>
      </c>
      <c r="T12" s="56" t="str">
        <f t="shared" si="1"/>
        <v>insert into dq_check_master (DQ_APP_NAME,DQ_CHECK_ID,DQ_CHECK_DESC,DQ_SRC_SCHEMA,,DQ_SRC_TBL,DQ_SRC_COL,DQ_THRESHOLD_PER,DQ_DETL_SQL,DQ_CHK_TYPE,dq_chk_created_dt)values('APP_AMLMKTE_L1','DQ_FMT_TRADE_EXECUTION_5','TRADE_EXECUTION.TRD_EX_EVENT_TM','L1_AMLMKT_MDWE','TRADE_EXECUTION','TRD_EX_EVENT_TM',5,'select 'DQ_FMT_TRADE_EXECUTION_5','TRADE_EXECUTION.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pk8,TRADE_EXECUTION.TRD_EX_EVENT_TM errcol   from TRADE_EXECUTION where Not(TRADE_EXECUTION.TRD_EX_EVENT_TM is   null or TRADE_EXECUTION.TRD_EX_EVENT_TM = '') and (TRD_EX_EVENT_TM rlike  '^([01]?[0-9]|2[0-3]):([0-5][0-9]):([0-5][0-9][Z])$' )','DATA _TYPE_CHK','2016-07-13');</v>
      </c>
      <c r="U12" s="56" t="str">
        <f t="shared" si="3"/>
        <v>APP_AMLMKTE_L1~DQ_FMT_TRADE_EXECUTION_5~TRADE_EXECUTION.TRD_EX_EVENT_TM~L1_AMLMKT_MDWE~TRADE_EXECUTION~TRD_EX_EVENT_TM~5~select 'DQ_FMT_TRADE_EXECUTION_5','TRADE_EXECUTION.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pk8,TRADE_EXECUTION.TRD_EX_EVENT_TM errcol   from TRADE_EXECUTION where Not(TRADE_EXECUTION.TRD_EX_EVENT_TM is   null or TRADE_EXECUTION.TRD_EX_EVENT_TM = '') and (TRD_EX_EVENT_TM rlike  '^([01]?[0-9]|2[0-3]):([0-5][0-9]):([0-5][0-9][Z])$' )~DATA _TYPE_CHK~2016-07-13</v>
      </c>
    </row>
    <row r="13" spans="1:21" x14ac:dyDescent="0.2">
      <c r="A13" s="51" t="s">
        <v>29</v>
      </c>
      <c r="B13" s="51" t="s">
        <v>96</v>
      </c>
      <c r="C13" s="51" t="s">
        <v>610</v>
      </c>
      <c r="D13" s="51" t="str">
        <f t="shared" si="0"/>
        <v>TRADE_EXECUTION.TRD_EX_EVENT_DT</v>
      </c>
      <c r="E13" s="51" t="s">
        <v>170</v>
      </c>
      <c r="F13" s="51" t="s">
        <v>123</v>
      </c>
      <c r="G13" s="140" t="s">
        <v>331</v>
      </c>
      <c r="H13" s="140" t="s">
        <v>35</v>
      </c>
      <c r="I13" s="140" t="s">
        <v>171</v>
      </c>
      <c r="J13" s="51" t="s">
        <v>98</v>
      </c>
      <c r="K13" s="51"/>
      <c r="L13" s="51"/>
      <c r="M13" s="51"/>
      <c r="N13" s="51"/>
      <c r="O13" s="54" t="s">
        <v>451</v>
      </c>
      <c r="P13" s="54" t="s">
        <v>452</v>
      </c>
      <c r="Q13" s="55" t="s">
        <v>169</v>
      </c>
      <c r="R13" s="55" t="s">
        <v>38</v>
      </c>
      <c r="S13" s="54" t="str">
        <f t="shared" si="2"/>
        <v>select 'DQ_FMT_TRADE_EXECUTION_6','TRADE_EXECUTION.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pk8,TRADE_EXECUTION.TRD_EX_EVENT_DT errcol   from TRADE_EXECUTION where Not(TRADE_EXECUTION.TRD_EX_EVENT_DT is   null or TRADE_EXECUTION.TRD_EX_EVENT_DT = '') and (TRD_EX_EVENT_DT rlike  '^(19|20)\\d\\d(0[1-9]|1[012])(0[1-9]|[12][0-9]|3[01])$' )</v>
      </c>
      <c r="T13" s="56" t="str">
        <f t="shared" si="1"/>
        <v>insert into dq_check_master (DQ_APP_NAME,DQ_CHECK_ID,DQ_CHECK_DESC,DQ_SRC_SCHEMA,,DQ_SRC_TBL,DQ_SRC_COL,DQ_THRESHOLD_PER,DQ_DETL_SQL,DQ_CHK_TYPE,dq_chk_created_dt)values('APP_AMLMKTE_L1','DQ_FMT_TRADE_EXECUTION_6','TRADE_EXECUTION.TRD_EX_EVENT_DT','L1_AMLMKT_MDWE','TRADE_EXECUTION','TRD_EX_EVENT_DT',5,'select 'DQ_FMT_TRADE_EXECUTION_6','TRADE_EXECUTION.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pk8,TRADE_EXECUTION.TRD_EX_EVENT_DT errcol   from TRADE_EXECUTION where Not(TRADE_EXECUTION.TRD_EX_EVENT_DT is   null or TRADE_EXECUTION.TRD_EX_EVENT_DT = '') and (TRD_EX_EVENT_DT rlike  '^(19|20)\\d\\d(0[1-9]|1[012])(0[1-9]|[12][0-9]|3[01])$' )','DATA _TYPE_CHK','2016-07-13');</v>
      </c>
      <c r="U13" s="56" t="str">
        <f t="shared" si="3"/>
        <v>APP_AMLMKTE_L1~DQ_FMT_TRADE_EXECUTION_6~TRADE_EXECUTION.TRD_EX_EVENT_DT~L1_AMLMKT_MDWE~TRADE_EXECUTION~TRD_EX_EVENT_DT~5~select 'DQ_FMT_TRADE_EXECUTION_6','TRADE_EXECUTION.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pk8,TRADE_EXECUTION.TRD_EX_EVENT_DT errcol   from TRADE_EXECUTION where Not(TRADE_EXECUTION.TRD_EX_EVENT_DT is   null or TRADE_EXECUTION.TRD_EX_EVENT_DT = '') and (TRD_EX_EVENT_DT rlike  '^(19|20)\\d\\d(0[1-9]|1[012])(0[1-9]|[12][0-9]|3[01])$' )~DATA _TYPE_CHK~2016-07-13</v>
      </c>
    </row>
    <row r="14" spans="1:21" x14ac:dyDescent="0.2">
      <c r="A14" s="51" t="s">
        <v>29</v>
      </c>
      <c r="B14" s="51" t="s">
        <v>96</v>
      </c>
      <c r="C14" s="51" t="s">
        <v>611</v>
      </c>
      <c r="D14" s="51" t="str">
        <f t="shared" si="0"/>
        <v>TRADE_EXECUTION.TRADE_DT</v>
      </c>
      <c r="E14" s="51" t="s">
        <v>170</v>
      </c>
      <c r="F14" s="51" t="s">
        <v>121</v>
      </c>
      <c r="G14" s="140" t="s">
        <v>331</v>
      </c>
      <c r="H14" s="140" t="s">
        <v>35</v>
      </c>
      <c r="I14" s="140" t="s">
        <v>171</v>
      </c>
      <c r="J14" s="51" t="s">
        <v>98</v>
      </c>
      <c r="K14" s="51"/>
      <c r="L14" s="51"/>
      <c r="M14" s="51"/>
      <c r="N14" s="51"/>
      <c r="O14" s="54" t="s">
        <v>451</v>
      </c>
      <c r="P14" s="54" t="s">
        <v>452</v>
      </c>
      <c r="Q14" s="55" t="s">
        <v>169</v>
      </c>
      <c r="R14" s="55" t="s">
        <v>38</v>
      </c>
      <c r="S14" s="54" t="str">
        <f t="shared" si="2"/>
        <v>select 'DQ_FMT_TRADE_EXECUTION_7','TRADE_EXECUTION.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pk8,TRADE_EXECUTION.TRADE_DT errcol   from TRADE_EXECUTION where Not(TRADE_EXECUTION.TRADE_DT is   null or TRADE_EXECUTION.TRADE_DT = '') and (TRADE_DT rlike  '^(19|20)\\d\\d(0[1-9]|1[012])(0[1-9]|[12][0-9]|3[01])$' )</v>
      </c>
      <c r="T14" s="56" t="str">
        <f t="shared" si="1"/>
        <v>insert into dq_check_master (DQ_APP_NAME,DQ_CHECK_ID,DQ_CHECK_DESC,DQ_SRC_SCHEMA,,DQ_SRC_TBL,DQ_SRC_COL,DQ_THRESHOLD_PER,DQ_DETL_SQL,DQ_CHK_TYPE,dq_chk_created_dt)values('APP_AMLMKTE_L1','DQ_FMT_TRADE_EXECUTION_7','TRADE_EXECUTION.TRADE_DT','L1_AMLMKT_MDWE','TRADE_EXECUTION','TRADE_DT',5,'select 'DQ_FMT_TRADE_EXECUTION_7','TRADE_EXECUTION.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pk8,TRADE_EXECUTION.TRADE_DT errcol   from TRADE_EXECUTION where Not(TRADE_EXECUTION.TRADE_DT is   null or TRADE_EXECUTION.TRADE_DT = '') and (TRADE_DT rlike  '^(19|20)\\d\\d(0[1-9]|1[012])(0[1-9]|[12][0-9]|3[01])$' )','DATA _TYPE_CHK','2016-07-13');</v>
      </c>
      <c r="U14" s="56" t="str">
        <f t="shared" si="3"/>
        <v>APP_AMLMKTE_L1~DQ_FMT_TRADE_EXECUTION_7~TRADE_EXECUTION.TRADE_DT~L1_AMLMKT_MDWE~TRADE_EXECUTION~TRADE_DT~5~select 'DQ_FMT_TRADE_EXECUTION_7','TRADE_EXECUTION.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pk8,TRADE_EXECUTION.TRADE_DT errcol   from TRADE_EXECUTION where Not(TRADE_EXECUTION.TRADE_DT is   null or TRADE_EXECUTION.TRADE_DT = '') and (TRADE_DT rlike  '^(19|20)\\d\\d(0[1-9]|1[012])(0[1-9]|[12][0-9]|3[01])$' )~DATA _TYPE_CHK~2016-07-13</v>
      </c>
    </row>
    <row r="15" spans="1:21" x14ac:dyDescent="0.2">
      <c r="A15" s="51" t="s">
        <v>29</v>
      </c>
      <c r="B15" s="51" t="s">
        <v>96</v>
      </c>
      <c r="C15" s="51" t="s">
        <v>612</v>
      </c>
      <c r="D15" s="51" t="str">
        <f t="shared" si="0"/>
        <v>TRADE_EXECUTION.TRADE_TM</v>
      </c>
      <c r="E15" s="51" t="s">
        <v>170</v>
      </c>
      <c r="F15" s="51" t="s">
        <v>122</v>
      </c>
      <c r="G15" s="140" t="s">
        <v>331</v>
      </c>
      <c r="H15" s="140" t="s">
        <v>35</v>
      </c>
      <c r="I15" s="140" t="s">
        <v>171</v>
      </c>
      <c r="J15" s="51" t="s">
        <v>98</v>
      </c>
      <c r="K15" s="51"/>
      <c r="L15" s="51"/>
      <c r="M15" s="51"/>
      <c r="N15" s="51"/>
      <c r="O15" s="54" t="s">
        <v>451</v>
      </c>
      <c r="P15" s="54" t="s">
        <v>452</v>
      </c>
      <c r="Q15" s="55" t="s">
        <v>169</v>
      </c>
      <c r="R15" s="55" t="s">
        <v>38</v>
      </c>
      <c r="S15" s="54" t="str">
        <f t="shared" si="2"/>
        <v>select 'DQ_FMT_TRADE_EXECUTION_8','TRADE_EXECUTION.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pk8,TRADE_EXECUTION.TRADE_TM errcol   from TRADE_EXECUTION where Not(TRADE_EXECUTION.TRADE_TM is   null or TRADE_EXECUTION.TRADE_TM = '') and (TRADE_TM rlike  '^(19|20)\\d\\d(0[1-9]|1[012])(0[1-9]|[12][0-9]|3[01])$' )</v>
      </c>
      <c r="T15" s="56" t="str">
        <f t="shared" si="1"/>
        <v>insert into dq_check_master (DQ_APP_NAME,DQ_CHECK_ID,DQ_CHECK_DESC,DQ_SRC_SCHEMA,,DQ_SRC_TBL,DQ_SRC_COL,DQ_THRESHOLD_PER,DQ_DETL_SQL,DQ_CHK_TYPE,dq_chk_created_dt)values('APP_AMLMKTE_L1','DQ_FMT_TRADE_EXECUTION_8','TRADE_EXECUTION.TRADE_TM','L1_AMLMKT_MDWE','TRADE_EXECUTION','TRADE_TM',5,'select 'DQ_FMT_TRADE_EXECUTION_8','TRADE_EXECUTION.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pk8,TRADE_EXECUTION.TRADE_TM errcol   from TRADE_EXECUTION where Not(TRADE_EXECUTION.TRADE_TM is   null or TRADE_EXECUTION.TRADE_TM = '') and (TRADE_TM rlike  '^(19|20)\\d\\d(0[1-9]|1[012])(0[1-9]|[12][0-9]|3[01])$' )','DATA _TYPE_CHK','2016-07-13');</v>
      </c>
      <c r="U15" s="56" t="str">
        <f t="shared" si="3"/>
        <v>APP_AMLMKTE_L1~DQ_FMT_TRADE_EXECUTION_8~TRADE_EXECUTION.TRADE_TM~L1_AMLMKT_MDWE~TRADE_EXECUTION~TRADE_TM~5~select 'DQ_FMT_TRADE_EXECUTION_8','TRADE_EXECUTION.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pk8,TRADE_EXECUTION.TRADE_TM errcol   from TRADE_EXECUTION where Not(TRADE_EXECUTION.TRADE_TM is   null or TRADE_EXECUTION.TRADE_TM = '') and (TRADE_TM rlike  '^(19|20)\\d\\d(0[1-9]|1[012])(0[1-9]|[12][0-9]|3[01])$' )~DATA _TYPE_CHK~2016-07-13</v>
      </c>
    </row>
    <row r="16" spans="1:21" x14ac:dyDescent="0.2">
      <c r="A16" s="51" t="s">
        <v>29</v>
      </c>
      <c r="B16" s="51" t="s">
        <v>96</v>
      </c>
      <c r="C16" s="51" t="s">
        <v>619</v>
      </c>
      <c r="D16" s="51" t="str">
        <f t="shared" si="0"/>
        <v>FRONT_OFFICE_TRXN.TRXN_EXCTN_DT</v>
      </c>
      <c r="E16" s="51" t="s">
        <v>519</v>
      </c>
      <c r="F16" s="51" t="s">
        <v>235</v>
      </c>
      <c r="G16" s="140" t="s">
        <v>331</v>
      </c>
      <c r="H16" s="140" t="s">
        <v>35</v>
      </c>
      <c r="I16" s="140" t="s">
        <v>171</v>
      </c>
      <c r="J16" s="52" t="s">
        <v>227</v>
      </c>
      <c r="K16" s="51"/>
      <c r="L16" s="51"/>
      <c r="M16" s="51"/>
      <c r="N16" s="51"/>
      <c r="O16" s="54" t="s">
        <v>451</v>
      </c>
      <c r="P16" s="54" t="s">
        <v>452</v>
      </c>
      <c r="Q16" s="55" t="s">
        <v>169</v>
      </c>
      <c r="R16" s="55" t="s">
        <v>38</v>
      </c>
      <c r="S16" s="54" t="str">
        <f t="shared" si="2"/>
        <v>select 'DQ_FMT_FRONT_OFFICE_TRXN_1','FRONT_OFFICE_TRXN.
ETL_FILEID ,FRONT_OFFICE_TRXN.ETL_BATCHID ,FRONT_OFFICE_TRXN.part_key ,FRONT_OFFICE_TRXN.TRXN_INTRL_ID' pknames ,FRONT_OFFICE_TRXN.
ETL_FILEID pk1,FRONT_OFFICE_TRXN.ETL_BATCHID PK2,FRONT_OFFICE_TRXN.part_key pk3,FRONT_OFFICE_TRXN.TRXN_INTRL_ID pk4,'-' pk5,'-' pk6,'-' pk7,'-' pk8,FRONT_OFFICE_TRXN.TRXN_EXCTN_DT errcol   from FRONT_OFFICE_TRXN where Not(FRONT_OFFICE_TRXN.TRXN_EXCTN_DT is   null or FRONT_OFFICE_TRXN.TRXN_EXCTN_DT = '') and (TRXN_EXCTN_DT rlike  '^(19|20)\\d\\d(0[1-9]|1[012])(0[1-9]|[12][0-9]|3[01])$' )</v>
      </c>
      <c r="T16" s="56" t="str">
        <f t="shared" si="1"/>
        <v>insert into dq_check_master (DQ_APP_NAME,DQ_CHECK_ID,DQ_CHECK_DESC,DQ_SRC_SCHEMA,,DQ_SRC_TBL,DQ_SRC_COL,DQ_THRESHOLD_PER,DQ_DETL_SQL,DQ_CHK_TYPE,dq_chk_created_dt)values('APP_AMLMKTE_L1','DQ_FMT_FRONT_OFFICE_TRXN_1','FRONT_OFFICE_TRXN.TRXN_EXCTN_DT','L1_AMLMKT_MDWE','FRONT_OFFICE_TRXN','TRXN_EXCTN_DT',5,'select 'DQ_FMT_FRONT_OFFICE_TRXN_1','FRONT_OFFICE_TRXN.
ETL_FILEID ,FRONT_OFFICE_TRXN.ETL_BATCHID ,FRONT_OFFICE_TRXN.part_key ,FRONT_OFFICE_TRXN.TRXN_INTRL_ID' pknames ,FRONT_OFFICE_TRXN.
ETL_FILEID pk1,FRONT_OFFICE_TRXN.ETL_BATCHID PK2,FRONT_OFFICE_TRXN.part_key pk3,FRONT_OFFICE_TRXN.TRXN_INTRL_ID pk4,'-' pk5,'-' pk6,'-' pk7,'-' pk8,FRONT_OFFICE_TRXN.TRXN_EXCTN_DT errcol   from FRONT_OFFICE_TRXN where Not(FRONT_OFFICE_TRXN.TRXN_EXCTN_DT is   null or FRONT_OFFICE_TRXN.TRXN_EXCTN_DT = '') and (TRXN_EXCTN_DT rlike  '^(19|20)\\d\\d(0[1-9]|1[012])(0[1-9]|[12][0-9]|3[01])$' )','DATA _TYPE_CHK','2016-07-13');</v>
      </c>
      <c r="U16" s="56" t="str">
        <f t="shared" si="3"/>
        <v>APP_AMLMKTE_L1~DQ_FMT_FRONT_OFFICE_TRXN_1~FRONT_OFFICE_TRXN.TRXN_EXCTN_DT~L1_AMLMKT_MDWE~FRONT_OFFICE_TRXN~TRXN_EXCTN_DT~5~select 'DQ_FMT_FRONT_OFFICE_TRXN_1','FRONT_OFFICE_TRXN.
ETL_FILEID ,FRONT_OFFICE_TRXN.ETL_BATCHID ,FRONT_OFFICE_TRXN.part_key ,FRONT_OFFICE_TRXN.TRXN_INTRL_ID' pknames ,FRONT_OFFICE_TRXN.
ETL_FILEID pk1,FRONT_OFFICE_TRXN.ETL_BATCHID PK2,FRONT_OFFICE_TRXN.part_key pk3,FRONT_OFFICE_TRXN.TRXN_INTRL_ID pk4,'-' pk5,'-' pk6,'-' pk7,'-' pk8,FRONT_OFFICE_TRXN.TRXN_EXCTN_DT errcol   from FRONT_OFFICE_TRXN where Not(FRONT_OFFICE_TRXN.TRXN_EXCTN_DT is   null or FRONT_OFFICE_TRXN.TRXN_EXCTN_DT = '') and (TRXN_EXCTN_DT rlike  '^(19|20)\\d\\d(0[1-9]|1[012])(0[1-9]|[12][0-9]|3[01])$' )~DATA _TYPE_CHK~2016-07-13</v>
      </c>
    </row>
    <row r="17" spans="1:21" x14ac:dyDescent="0.2">
      <c r="A17" s="51" t="s">
        <v>29</v>
      </c>
      <c r="B17" s="51" t="s">
        <v>96</v>
      </c>
      <c r="C17" s="51" t="s">
        <v>620</v>
      </c>
      <c r="D17" s="51" t="str">
        <f t="shared" si="0"/>
        <v>FRONT_OFFICE_TRXN.CSTM_1_DT</v>
      </c>
      <c r="E17" s="51" t="s">
        <v>519</v>
      </c>
      <c r="F17" s="51" t="s">
        <v>248</v>
      </c>
      <c r="G17" s="140" t="s">
        <v>331</v>
      </c>
      <c r="H17" s="140" t="s">
        <v>35</v>
      </c>
      <c r="I17" s="140" t="s">
        <v>171</v>
      </c>
      <c r="J17" s="52" t="s">
        <v>227</v>
      </c>
      <c r="K17" s="51"/>
      <c r="L17" s="51"/>
      <c r="M17" s="51"/>
      <c r="N17" s="51"/>
      <c r="O17" s="54" t="s">
        <v>451</v>
      </c>
      <c r="P17" s="54" t="s">
        <v>452</v>
      </c>
      <c r="Q17" s="55" t="s">
        <v>169</v>
      </c>
      <c r="R17" s="55" t="s">
        <v>38</v>
      </c>
      <c r="S17" s="54" t="str">
        <f t="shared" si="2"/>
        <v>select 'DQ_FMT_FRONT_OFFICE_TRXN_2','FRONT_OFFICE_TRXN.
ETL_FILEID ,FRONT_OFFICE_TRXN.ETL_BATCHID ,FRONT_OFFICE_TRXN.part_key ,FRONT_OFFICE_TRXN.TRXN_INTRL_ID' pknames ,FRONT_OFFICE_TRXN.
ETL_FILEID pk1,FRONT_OFFICE_TRXN.ETL_BATCHID PK2,FRONT_OFFICE_TRXN.part_key pk3,FRONT_OFFICE_TRXN.TRXN_INTRL_ID pk4,'-' pk5,'-' pk6,'-' pk7,'-' pk8,FRONT_OFFICE_TRXN.CSTM_1_DT errcol   from FRONT_OFFICE_TRXN where Not(FRONT_OFFICE_TRXN.CSTM_1_DT is   null or FRONT_OFFICE_TRXN.CSTM_1_DT = '') and (CSTM_1_DT rlike  '^(19|20)\\d\\d(0[1-9]|1[012])(0[1-9]|[12][0-9]|3[01])$' )</v>
      </c>
      <c r="T17" s="56" t="str">
        <f t="shared" si="1"/>
        <v>insert into dq_check_master (DQ_APP_NAME,DQ_CHECK_ID,DQ_CHECK_DESC,DQ_SRC_SCHEMA,,DQ_SRC_TBL,DQ_SRC_COL,DQ_THRESHOLD_PER,DQ_DETL_SQL,DQ_CHK_TYPE,dq_chk_created_dt)values('APP_AMLMKTE_L1','DQ_FMT_FRONT_OFFICE_TRXN_2','FRONT_OFFICE_TRXN.CSTM_1_DT','L1_AMLMKT_MDWE','FRONT_OFFICE_TRXN','CSTM_1_DT',5,'select 'DQ_FMT_FRONT_OFFICE_TRXN_2','FRONT_OFFICE_TRXN.
ETL_FILEID ,FRONT_OFFICE_TRXN.ETL_BATCHID ,FRONT_OFFICE_TRXN.part_key ,FRONT_OFFICE_TRXN.TRXN_INTRL_ID' pknames ,FRONT_OFFICE_TRXN.
ETL_FILEID pk1,FRONT_OFFICE_TRXN.ETL_BATCHID PK2,FRONT_OFFICE_TRXN.part_key pk3,FRONT_OFFICE_TRXN.TRXN_INTRL_ID pk4,'-' pk5,'-' pk6,'-' pk7,'-' pk8,FRONT_OFFICE_TRXN.CSTM_1_DT errcol   from FRONT_OFFICE_TRXN where Not(FRONT_OFFICE_TRXN.CSTM_1_DT is   null or FRONT_OFFICE_TRXN.CSTM_1_DT = '') and (CSTM_1_DT rlike  '^(19|20)\\d\\d(0[1-9]|1[012])(0[1-9]|[12][0-9]|3[01])$' )','DATA _TYPE_CHK','2016-07-13');</v>
      </c>
      <c r="U17" s="56" t="str">
        <f t="shared" si="3"/>
        <v>APP_AMLMKTE_L1~DQ_FMT_FRONT_OFFICE_TRXN_2~FRONT_OFFICE_TRXN.CSTM_1_DT~L1_AMLMKT_MDWE~FRONT_OFFICE_TRXN~CSTM_1_DT~5~select 'DQ_FMT_FRONT_OFFICE_TRXN_2','FRONT_OFFICE_TRXN.
ETL_FILEID ,FRONT_OFFICE_TRXN.ETL_BATCHID ,FRONT_OFFICE_TRXN.part_key ,FRONT_OFFICE_TRXN.TRXN_INTRL_ID' pknames ,FRONT_OFFICE_TRXN.
ETL_FILEID pk1,FRONT_OFFICE_TRXN.ETL_BATCHID PK2,FRONT_OFFICE_TRXN.part_key pk3,FRONT_OFFICE_TRXN.TRXN_INTRL_ID pk4,'-' pk5,'-' pk6,'-' pk7,'-' pk8,FRONT_OFFICE_TRXN.CSTM_1_DT errcol   from FRONT_OFFICE_TRXN where Not(FRONT_OFFICE_TRXN.CSTM_1_DT is   null or FRONT_OFFICE_TRXN.CSTM_1_DT = '') and (CSTM_1_DT rlike  '^(19|20)\\d\\d(0[1-9]|1[012])(0[1-9]|[12][0-9]|3[01])$' )~DATA _TYPE_CHK~2016-07-13</v>
      </c>
    </row>
    <row r="18" spans="1:21" x14ac:dyDescent="0.2">
      <c r="A18" s="51" t="s">
        <v>29</v>
      </c>
      <c r="B18" s="51" t="s">
        <v>96</v>
      </c>
      <c r="C18" s="51" t="s">
        <v>621</v>
      </c>
      <c r="D18" s="51" t="str">
        <f t="shared" si="0"/>
        <v>FRONT_OFFICE_TRXN.TRXN_EXCTN_TM</v>
      </c>
      <c r="E18" s="51" t="s">
        <v>519</v>
      </c>
      <c r="F18" s="51" t="s">
        <v>237</v>
      </c>
      <c r="G18" s="140" t="s">
        <v>331</v>
      </c>
      <c r="H18" s="140" t="s">
        <v>35</v>
      </c>
      <c r="I18" s="140" t="s">
        <v>171</v>
      </c>
      <c r="J18" s="52" t="s">
        <v>227</v>
      </c>
      <c r="K18" s="51"/>
      <c r="L18" s="51"/>
      <c r="M18" s="51"/>
      <c r="N18" s="51"/>
      <c r="O18" s="54" t="s">
        <v>598</v>
      </c>
      <c r="P18" s="54" t="s">
        <v>452</v>
      </c>
      <c r="Q18" s="55" t="s">
        <v>169</v>
      </c>
      <c r="R18" s="55" t="s">
        <v>38</v>
      </c>
      <c r="S18" s="54" t="str">
        <f t="shared" si="2"/>
        <v>select 'DQ_FMT_FRONT_OFFICE_TRXN_3','FRONT_OFFICE_TRXN.
ETL_FILEID ,FRONT_OFFICE_TRXN.ETL_BATCHID ,FRONT_OFFICE_TRXN.part_key ,FRONT_OFFICE_TRXN.TRXN_INTRL_ID' pknames ,FRONT_OFFICE_TRXN.
ETL_FILEID pk1,FRONT_OFFICE_TRXN.ETL_BATCHID PK2,FRONT_OFFICE_TRXN.part_key pk3,FRONT_OFFICE_TRXN.TRXN_INTRL_ID pk4,'-' pk5,'-' pk6,'-' pk7,'-' pk8,FRONT_OFFICE_TRXN.TRXN_EXCTN_TM errcol   from FRONT_OFFICE_TRXN where Not(FRONT_OFFICE_TRXN.TRXN_EXCTN_TM is   null or FRONT_OFFICE_TRXN.TRXN_EXCTN_TM = '') and (TRXN_EXCTN_TM rlike  '^([01]?[0-9]|2[0-3]):([0-5][0-9]):([0-5][0-9][Z])$' )</v>
      </c>
      <c r="T18" s="56" t="str">
        <f t="shared" si="1"/>
        <v>insert into dq_check_master (DQ_APP_NAME,DQ_CHECK_ID,DQ_CHECK_DESC,DQ_SRC_SCHEMA,,DQ_SRC_TBL,DQ_SRC_COL,DQ_THRESHOLD_PER,DQ_DETL_SQL,DQ_CHK_TYPE,dq_chk_created_dt)values('APP_AMLMKTE_L1','DQ_FMT_FRONT_OFFICE_TRXN_3','FRONT_OFFICE_TRXN.TRXN_EXCTN_TM','L1_AMLMKT_MDWE','FRONT_OFFICE_TRXN','TRXN_EXCTN_TM',5,'select 'DQ_FMT_FRONT_OFFICE_TRXN_3','FRONT_OFFICE_TRXN.
ETL_FILEID ,FRONT_OFFICE_TRXN.ETL_BATCHID ,FRONT_OFFICE_TRXN.part_key ,FRONT_OFFICE_TRXN.TRXN_INTRL_ID' pknames ,FRONT_OFFICE_TRXN.
ETL_FILEID pk1,FRONT_OFFICE_TRXN.ETL_BATCHID PK2,FRONT_OFFICE_TRXN.part_key pk3,FRONT_OFFICE_TRXN.TRXN_INTRL_ID pk4,'-' pk5,'-' pk6,'-' pk7,'-' pk8,FRONT_OFFICE_TRXN.TRXN_EXCTN_TM errcol   from FRONT_OFFICE_TRXN where Not(FRONT_OFFICE_TRXN.TRXN_EXCTN_TM is   null or FRONT_OFFICE_TRXN.TRXN_EXCTN_TM = '') and (TRXN_EXCTN_TM rlike  '^([01]?[0-9]|2[0-3]):([0-5][0-9]):([0-5][0-9][Z])$' )','DATA _TYPE_CHK','2016-07-13');</v>
      </c>
      <c r="U18" s="56" t="str">
        <f t="shared" si="3"/>
        <v>APP_AMLMKTE_L1~DQ_FMT_FRONT_OFFICE_TRXN_3~FRONT_OFFICE_TRXN.TRXN_EXCTN_TM~L1_AMLMKT_MDWE~FRONT_OFFICE_TRXN~TRXN_EXCTN_TM~5~select 'DQ_FMT_FRONT_OFFICE_TRXN_3','FRONT_OFFICE_TRXN.
ETL_FILEID ,FRONT_OFFICE_TRXN.ETL_BATCHID ,FRONT_OFFICE_TRXN.part_key ,FRONT_OFFICE_TRXN.TRXN_INTRL_ID' pknames ,FRONT_OFFICE_TRXN.
ETL_FILEID pk1,FRONT_OFFICE_TRXN.ETL_BATCHID PK2,FRONT_OFFICE_TRXN.part_key pk3,FRONT_OFFICE_TRXN.TRXN_INTRL_ID pk4,'-' pk5,'-' pk6,'-' pk7,'-' pk8,FRONT_OFFICE_TRXN.TRXN_EXCTN_TM errcol   from FRONT_OFFICE_TRXN where Not(FRONT_OFFICE_TRXN.TRXN_EXCTN_TM is   null or FRONT_OFFICE_TRXN.TRXN_EXCTN_TM = '') and (TRXN_EXCTN_TM rlike  '^([01]?[0-9]|2[0-3]):([0-5][0-9]):([0-5][0-9][Z])$' )~DATA _TYPE_CHK~2016-07-13</v>
      </c>
    </row>
    <row r="19" spans="1:21" x14ac:dyDescent="0.2">
      <c r="A19" s="51" t="s">
        <v>29</v>
      </c>
      <c r="B19" s="51" t="s">
        <v>96</v>
      </c>
      <c r="C19" s="51" t="s">
        <v>613</v>
      </c>
      <c r="D19" s="51" t="str">
        <f t="shared" si="0"/>
        <v>JOURNAL.POSTG_TM</v>
      </c>
      <c r="E19" s="51" t="s">
        <v>188</v>
      </c>
      <c r="F19" s="51" t="s">
        <v>600</v>
      </c>
      <c r="G19" s="140" t="s">
        <v>331</v>
      </c>
      <c r="H19" s="140" t="s">
        <v>35</v>
      </c>
      <c r="I19" s="140" t="s">
        <v>171</v>
      </c>
      <c r="J19" s="52" t="s">
        <v>189</v>
      </c>
      <c r="K19" s="51"/>
      <c r="L19" s="51"/>
      <c r="M19" s="51"/>
      <c r="N19" s="59"/>
      <c r="O19" s="54" t="s">
        <v>598</v>
      </c>
      <c r="P19" s="54" t="s">
        <v>452</v>
      </c>
      <c r="Q19" s="55" t="s">
        <v>169</v>
      </c>
      <c r="R19" s="55" t="s">
        <v>38</v>
      </c>
      <c r="S19" s="54" t="str">
        <f t="shared" si="2"/>
        <v>select 'DQ_FMT_JOURNAL_1','JOURNAL.
ETL_FILEID ,JOURNAL.ETL_BATCHID ,JOURNAL.part_key ,JOURNAL.BO_TRXN_INTRL_ID' pknames ,JOURNAL.
ETL_FILEID pk1,JOURNAL.ETL_BATCHID PK2,JOURNAL.part_key pk3,JOURNAL.BO_TRXN_INTRL_ID pk4,'-' pk5,'-' pk6,'-' pk7,'-' pk8,JOURNAL.POSTG_TM errcol   from JOURNAL where Not(JOURNAL.POSTG_TM is   null or JOURNAL.POSTG_TM = '') and (POSTG_TM rlike  '^([01]?[0-9]|2[0-3]):([0-5][0-9]):([0-5][0-9][Z])$' )</v>
      </c>
      <c r="T19" s="56" t="str">
        <f t="shared" si="1"/>
        <v>insert into dq_check_master (DQ_APP_NAME,DQ_CHECK_ID,DQ_CHECK_DESC,DQ_SRC_SCHEMA,,DQ_SRC_TBL,DQ_SRC_COL,DQ_THRESHOLD_PER,DQ_DETL_SQL,DQ_CHK_TYPE,dq_chk_created_dt)values('APP_AMLMKTE_L1','DQ_FMT_JOURNAL_1','JOURNAL.POSTG_TM','L1_AMLMKT_MDWE','JOURNAL','POSTG_TM',5,'select 'DQ_FMT_JOURNAL_1','JOURNAL.
ETL_FILEID ,JOURNAL.ETL_BATCHID ,JOURNAL.part_key ,JOURNAL.BO_TRXN_INTRL_ID' pknames ,JOURNAL.
ETL_FILEID pk1,JOURNAL.ETL_BATCHID PK2,JOURNAL.part_key pk3,JOURNAL.BO_TRXN_INTRL_ID pk4,'-' pk5,'-' pk6,'-' pk7,'-' pk8,JOURNAL.POSTG_TM errcol   from JOURNAL where Not(JOURNAL.POSTG_TM is   null or JOURNAL.POSTG_TM = '') and (POSTG_TM rlike  '^([01]?[0-9]|2[0-3]):([0-5][0-9]):([0-5][0-9][Z])$' )','DATA _TYPE_CHK','2016-07-13');</v>
      </c>
      <c r="U19" s="56" t="str">
        <f t="shared" si="3"/>
        <v>APP_AMLMKTE_L1~DQ_FMT_JOURNAL_1~JOURNAL.POSTG_TM~L1_AMLMKT_MDWE~JOURNAL~POSTG_TM~5~select 'DQ_FMT_JOURNAL_1','JOURNAL.
ETL_FILEID ,JOURNAL.ETL_BATCHID ,JOURNAL.part_key ,JOURNAL.BO_TRXN_INTRL_ID' pknames ,JOURNAL.
ETL_FILEID pk1,JOURNAL.ETL_BATCHID PK2,JOURNAL.part_key pk3,JOURNAL.BO_TRXN_INTRL_ID pk4,'-' pk5,'-' pk6,'-' pk7,'-' pk8,JOURNAL.POSTG_TM errcol   from JOURNAL where Not(JOURNAL.POSTG_TM is   null or JOURNAL.POSTG_TM = '') and (POSTG_TM rlike  '^([01]?[0-9]|2[0-3]):([0-5][0-9]):([0-5][0-9][Z])$' )~DATA _TYPE_CHK~2016-07-13</v>
      </c>
    </row>
    <row r="20" spans="1:21" x14ac:dyDescent="0.2">
      <c r="A20" s="51" t="s">
        <v>29</v>
      </c>
      <c r="B20" s="51" t="s">
        <v>96</v>
      </c>
      <c r="C20" s="51" t="s">
        <v>614</v>
      </c>
      <c r="D20" s="51" t="str">
        <f t="shared" si="0"/>
        <v>JOURNAL.EXCTN_TM</v>
      </c>
      <c r="E20" s="51" t="s">
        <v>188</v>
      </c>
      <c r="F20" s="51" t="s">
        <v>601</v>
      </c>
      <c r="G20" s="140" t="s">
        <v>331</v>
      </c>
      <c r="H20" s="140" t="s">
        <v>35</v>
      </c>
      <c r="I20" s="140" t="s">
        <v>171</v>
      </c>
      <c r="J20" s="52" t="s">
        <v>189</v>
      </c>
      <c r="K20" s="51"/>
      <c r="L20" s="51"/>
      <c r="M20" s="51"/>
      <c r="N20" s="59"/>
      <c r="O20" s="54" t="s">
        <v>598</v>
      </c>
      <c r="P20" s="54" t="s">
        <v>452</v>
      </c>
      <c r="Q20" s="55" t="s">
        <v>169</v>
      </c>
      <c r="R20" s="55" t="s">
        <v>38</v>
      </c>
      <c r="S20" s="54" t="str">
        <f t="shared" si="2"/>
        <v>select 'DQ_FMT_JOURNAL_2','JOURNAL.
ETL_FILEID ,JOURNAL.ETL_BATCHID ,JOURNAL.part_key ,JOURNAL.BO_TRXN_INTRL_ID' pknames ,JOURNAL.
ETL_FILEID pk1,JOURNAL.ETL_BATCHID PK2,JOURNAL.part_key pk3,JOURNAL.BO_TRXN_INTRL_ID pk4,'-' pk5,'-' pk6,'-' pk7,'-' pk8,JOURNAL.EXCTN_TM errcol   from JOURNAL where Not(JOURNAL.EXCTN_TM is   null or JOURNAL.EXCTN_TM = '') and (EXCTN_TM rlike  '^([01]?[0-9]|2[0-3]):([0-5][0-9]):([0-5][0-9][Z])$' )</v>
      </c>
      <c r="T20" s="56" t="str">
        <f t="shared" si="1"/>
        <v>insert into dq_check_master (DQ_APP_NAME,DQ_CHECK_ID,DQ_CHECK_DESC,DQ_SRC_SCHEMA,,DQ_SRC_TBL,DQ_SRC_COL,DQ_THRESHOLD_PER,DQ_DETL_SQL,DQ_CHK_TYPE,dq_chk_created_dt)values('APP_AMLMKTE_L1','DQ_FMT_JOURNAL_2','JOURNAL.EXCTN_TM','L1_AMLMKT_MDWE','JOURNAL','EXCTN_TM',5,'select 'DQ_FMT_JOURNAL_2','JOURNAL.
ETL_FILEID ,JOURNAL.ETL_BATCHID ,JOURNAL.part_key ,JOURNAL.BO_TRXN_INTRL_ID' pknames ,JOURNAL.
ETL_FILEID pk1,JOURNAL.ETL_BATCHID PK2,JOURNAL.part_key pk3,JOURNAL.BO_TRXN_INTRL_ID pk4,'-' pk5,'-' pk6,'-' pk7,'-' pk8,JOURNAL.EXCTN_TM errcol   from JOURNAL where Not(JOURNAL.EXCTN_TM is   null or JOURNAL.EXCTN_TM = '') and (EXCTN_TM rlike  '^([01]?[0-9]|2[0-3]):([0-5][0-9]):([0-5][0-9][Z])$' )','DATA _TYPE_CHK','2016-07-13');</v>
      </c>
      <c r="U20" s="56" t="str">
        <f t="shared" si="3"/>
        <v>APP_AMLMKTE_L1~DQ_FMT_JOURNAL_2~JOURNAL.EXCTN_TM~L1_AMLMKT_MDWE~JOURNAL~EXCTN_TM~5~select 'DQ_FMT_JOURNAL_2','JOURNAL.
ETL_FILEID ,JOURNAL.ETL_BATCHID ,JOURNAL.part_key ,JOURNAL.BO_TRXN_INTRL_ID' pknames ,JOURNAL.
ETL_FILEID pk1,JOURNAL.ETL_BATCHID PK2,JOURNAL.part_key pk3,JOURNAL.BO_TRXN_INTRL_ID pk4,'-' pk5,'-' pk6,'-' pk7,'-' pk8,JOURNAL.EXCTN_TM errcol   from JOURNAL where Not(JOURNAL.EXCTN_TM is   null or JOURNAL.EXCTN_TM = '') and (EXCTN_TM rlike  '^([01]?[0-9]|2[0-3]):([0-5][0-9]):([0-5][0-9][Z])$' )~DATA _TYPE_CHK~2016-07-13</v>
      </c>
    </row>
    <row r="21" spans="1:21" x14ac:dyDescent="0.2">
      <c r="A21" s="51" t="s">
        <v>29</v>
      </c>
      <c r="B21" s="51" t="s">
        <v>96</v>
      </c>
      <c r="C21" s="51" t="s">
        <v>615</v>
      </c>
      <c r="D21" s="51" t="str">
        <f t="shared" si="0"/>
        <v>JOURNAL.POSTG_DT</v>
      </c>
      <c r="E21" s="51" t="s">
        <v>188</v>
      </c>
      <c r="F21" s="51" t="s">
        <v>602</v>
      </c>
      <c r="G21" s="140" t="s">
        <v>331</v>
      </c>
      <c r="H21" s="140" t="s">
        <v>35</v>
      </c>
      <c r="I21" s="140" t="s">
        <v>171</v>
      </c>
      <c r="J21" s="52" t="s">
        <v>189</v>
      </c>
      <c r="K21" s="51"/>
      <c r="L21" s="51"/>
      <c r="M21" s="51"/>
      <c r="N21" s="59"/>
      <c r="O21" s="54" t="s">
        <v>451</v>
      </c>
      <c r="P21" s="54" t="s">
        <v>452</v>
      </c>
      <c r="Q21" s="55" t="s">
        <v>169</v>
      </c>
      <c r="R21" s="55" t="s">
        <v>38</v>
      </c>
      <c r="S21" s="54" t="str">
        <f t="shared" si="2"/>
        <v>select 'DQ_FMT_JOURNAL_3','JOURNAL.
ETL_FILEID ,JOURNAL.ETL_BATCHID ,JOURNAL.part_key ,JOURNAL.BO_TRXN_INTRL_ID' pknames ,JOURNAL.
ETL_FILEID pk1,JOURNAL.ETL_BATCHID PK2,JOURNAL.part_key pk3,JOURNAL.BO_TRXN_INTRL_ID pk4,'-' pk5,'-' pk6,'-' pk7,'-' pk8,JOURNAL.POSTG_DT errcol   from JOURNAL where Not(JOURNAL.POSTG_DT is   null or JOURNAL.POSTG_DT = '') and (POSTG_DT rlike  '^(19|20)\\d\\d(0[1-9]|1[012])(0[1-9]|[12][0-9]|3[01])$' )</v>
      </c>
      <c r="T21" s="56" t="str">
        <f t="shared" si="1"/>
        <v>insert into dq_check_master (DQ_APP_NAME,DQ_CHECK_ID,DQ_CHECK_DESC,DQ_SRC_SCHEMA,,DQ_SRC_TBL,DQ_SRC_COL,DQ_THRESHOLD_PER,DQ_DETL_SQL,DQ_CHK_TYPE,dq_chk_created_dt)values('APP_AMLMKTE_L1','DQ_FMT_JOURNAL_3','JOURNAL.POSTG_DT','L1_AMLMKT_MDWE','JOURNAL','POSTG_DT',5,'select 'DQ_FMT_JOURNAL_3','JOURNAL.
ETL_FILEID ,JOURNAL.ETL_BATCHID ,JOURNAL.part_key ,JOURNAL.BO_TRXN_INTRL_ID' pknames ,JOURNAL.
ETL_FILEID pk1,JOURNAL.ETL_BATCHID PK2,JOURNAL.part_key pk3,JOURNAL.BO_TRXN_INTRL_ID pk4,'-' pk5,'-' pk6,'-' pk7,'-' pk8,JOURNAL.POSTG_DT errcol   from JOURNAL where Not(JOURNAL.POSTG_DT is   null or JOURNAL.POSTG_DT = '') and (POSTG_DT rlike  '^(19|20)\\d\\d(0[1-9]|1[012])(0[1-9]|[12][0-9]|3[01])$' )','DATA _TYPE_CHK','2016-07-13');</v>
      </c>
      <c r="U21" s="56" t="str">
        <f t="shared" si="3"/>
        <v>APP_AMLMKTE_L1~DQ_FMT_JOURNAL_3~JOURNAL.POSTG_DT~L1_AMLMKT_MDWE~JOURNAL~POSTG_DT~5~select 'DQ_FMT_JOURNAL_3','JOURNAL.
ETL_FILEID ,JOURNAL.ETL_BATCHID ,JOURNAL.part_key ,JOURNAL.BO_TRXN_INTRL_ID' pknames ,JOURNAL.
ETL_FILEID pk1,JOURNAL.ETL_BATCHID PK2,JOURNAL.part_key pk3,JOURNAL.BO_TRXN_INTRL_ID pk4,'-' pk5,'-' pk6,'-' pk7,'-' pk8,JOURNAL.POSTG_DT errcol   from JOURNAL where Not(JOURNAL.POSTG_DT is   null or JOURNAL.POSTG_DT = '') and (POSTG_DT rlike  '^(19|20)\\d\\d(0[1-9]|1[012])(0[1-9]|[12][0-9]|3[01])$' )~DATA _TYPE_CHK~2016-07-13</v>
      </c>
    </row>
    <row r="22" spans="1:21" x14ac:dyDescent="0.2">
      <c r="A22" s="51" t="s">
        <v>29</v>
      </c>
      <c r="B22" s="51" t="s">
        <v>96</v>
      </c>
      <c r="C22" s="51" t="s">
        <v>616</v>
      </c>
      <c r="D22" s="51" t="str">
        <f t="shared" si="0"/>
        <v>JOURNAL.ASOF_DT</v>
      </c>
      <c r="E22" s="51" t="s">
        <v>188</v>
      </c>
      <c r="F22" s="51" t="s">
        <v>603</v>
      </c>
      <c r="G22" s="140" t="s">
        <v>331</v>
      </c>
      <c r="H22" s="140" t="s">
        <v>35</v>
      </c>
      <c r="I22" s="140" t="s">
        <v>171</v>
      </c>
      <c r="J22" s="52" t="s">
        <v>189</v>
      </c>
      <c r="K22" s="51"/>
      <c r="L22" s="51"/>
      <c r="M22" s="51"/>
      <c r="N22" s="59"/>
      <c r="O22" s="54" t="s">
        <v>451</v>
      </c>
      <c r="P22" s="54" t="s">
        <v>452</v>
      </c>
      <c r="Q22" s="55" t="s">
        <v>169</v>
      </c>
      <c r="R22" s="55" t="s">
        <v>38</v>
      </c>
      <c r="S22" s="54" t="str">
        <f t="shared" si="2"/>
        <v>select 'DQ_FMT_JOURNAL_4','JOURNAL.
ETL_FILEID ,JOURNAL.ETL_BATCHID ,JOURNAL.part_key ,JOURNAL.BO_TRXN_INTRL_ID' pknames ,JOURNAL.
ETL_FILEID pk1,JOURNAL.ETL_BATCHID PK2,JOURNAL.part_key pk3,JOURNAL.BO_TRXN_INTRL_ID pk4,'-' pk5,'-' pk6,'-' pk7,'-' pk8,JOURNAL.ASOF_DT errcol   from JOURNAL where Not(JOURNAL.ASOF_DT is   null or JOURNAL.ASOF_DT = '') and (ASOF_DT rlike  '^(19|20)\\d\\d(0[1-9]|1[012])(0[1-9]|[12][0-9]|3[01])$' )</v>
      </c>
      <c r="T22" s="56" t="str">
        <f t="shared" si="1"/>
        <v>insert into dq_check_master (DQ_APP_NAME,DQ_CHECK_ID,DQ_CHECK_DESC,DQ_SRC_SCHEMA,,DQ_SRC_TBL,DQ_SRC_COL,DQ_THRESHOLD_PER,DQ_DETL_SQL,DQ_CHK_TYPE,dq_chk_created_dt)values('APP_AMLMKTE_L1','DQ_FMT_JOURNAL_4','JOURNAL.ASOF_DT','L1_AMLMKT_MDWE','JOURNAL','ASOF_DT',5,'select 'DQ_FMT_JOURNAL_4','JOURNAL.
ETL_FILEID ,JOURNAL.ETL_BATCHID ,JOURNAL.part_key ,JOURNAL.BO_TRXN_INTRL_ID' pknames ,JOURNAL.
ETL_FILEID pk1,JOURNAL.ETL_BATCHID PK2,JOURNAL.part_key pk3,JOURNAL.BO_TRXN_INTRL_ID pk4,'-' pk5,'-' pk6,'-' pk7,'-' pk8,JOURNAL.ASOF_DT errcol   from JOURNAL where Not(JOURNAL.ASOF_DT is   null or JOURNAL.ASOF_DT = '') and (ASOF_DT rlike  '^(19|20)\\d\\d(0[1-9]|1[012])(0[1-9]|[12][0-9]|3[01])$' )','DATA _TYPE_CHK','2016-07-13');</v>
      </c>
      <c r="U22" s="56" t="str">
        <f t="shared" si="3"/>
        <v>APP_AMLMKTE_L1~DQ_FMT_JOURNAL_4~JOURNAL.ASOF_DT~L1_AMLMKT_MDWE~JOURNAL~ASOF_DT~5~select 'DQ_FMT_JOURNAL_4','JOURNAL.
ETL_FILEID ,JOURNAL.ETL_BATCHID ,JOURNAL.part_key ,JOURNAL.BO_TRXN_INTRL_ID' pknames ,JOURNAL.
ETL_FILEID pk1,JOURNAL.ETL_BATCHID PK2,JOURNAL.part_key pk3,JOURNAL.BO_TRXN_INTRL_ID pk4,'-' pk5,'-' pk6,'-' pk7,'-' pk8,JOURNAL.ASOF_DT errcol   from JOURNAL where Not(JOURNAL.ASOF_DT is   null or JOURNAL.ASOF_DT = '') and (ASOF_DT rlike  '^(19|20)\\d\\d(0[1-9]|1[012])(0[1-9]|[12][0-9]|3[01])$' )~DATA _TYPE_CHK~2016-07-13</v>
      </c>
    </row>
    <row r="23" spans="1:21" x14ac:dyDescent="0.2">
      <c r="A23" s="51" t="s">
        <v>29</v>
      </c>
      <c r="B23" s="51" t="s">
        <v>96</v>
      </c>
      <c r="C23" s="51" t="s">
        <v>617</v>
      </c>
      <c r="D23" s="51" t="str">
        <f t="shared" si="0"/>
        <v>JOURNAL.MKTVAL_ASOF_DT</v>
      </c>
      <c r="E23" s="51" t="s">
        <v>188</v>
      </c>
      <c r="F23" s="51" t="s">
        <v>604</v>
      </c>
      <c r="G23" s="140" t="s">
        <v>331</v>
      </c>
      <c r="H23" s="140" t="s">
        <v>35</v>
      </c>
      <c r="I23" s="140" t="s">
        <v>171</v>
      </c>
      <c r="J23" s="52" t="s">
        <v>189</v>
      </c>
      <c r="K23" s="51"/>
      <c r="L23" s="51"/>
      <c r="M23" s="51"/>
      <c r="N23" s="59"/>
      <c r="O23" s="54" t="s">
        <v>451</v>
      </c>
      <c r="P23" s="54" t="s">
        <v>452</v>
      </c>
      <c r="Q23" s="55" t="s">
        <v>169</v>
      </c>
      <c r="R23" s="55" t="s">
        <v>38</v>
      </c>
      <c r="S23" s="54" t="str">
        <f t="shared" si="2"/>
        <v>select 'DQ_FMT_JOURNAL_5','JOURNAL.
ETL_FILEID ,JOURNAL.ETL_BATCHID ,JOURNAL.part_key ,JOURNAL.BO_TRXN_INTRL_ID' pknames ,JOURNAL.
ETL_FILEID pk1,JOURNAL.ETL_BATCHID PK2,JOURNAL.part_key pk3,JOURNAL.BO_TRXN_INTRL_ID pk4,'-' pk5,'-' pk6,'-' pk7,'-' pk8,JOURNAL.MKTVAL_ASOF_DT errcol   from JOURNAL where Not(JOURNAL.MKTVAL_ASOF_DT is   null or JOURNAL.MKTVAL_ASOF_DT = '') and (MKTVAL_ASOF_DT rlike  '^(19|20)\\d\\d(0[1-9]|1[012])(0[1-9]|[12][0-9]|3[01])$' )</v>
      </c>
      <c r="T23" s="56" t="str">
        <f t="shared" si="1"/>
        <v>insert into dq_check_master (DQ_APP_NAME,DQ_CHECK_ID,DQ_CHECK_DESC,DQ_SRC_SCHEMA,,DQ_SRC_TBL,DQ_SRC_COL,DQ_THRESHOLD_PER,DQ_DETL_SQL,DQ_CHK_TYPE,dq_chk_created_dt)values('APP_AMLMKTE_L1','DQ_FMT_JOURNAL_5','JOURNAL.MKTVAL_ASOF_DT','L1_AMLMKT_MDWE','JOURNAL','MKTVAL_ASOF_DT',5,'select 'DQ_FMT_JOURNAL_5','JOURNAL.
ETL_FILEID ,JOURNAL.ETL_BATCHID ,JOURNAL.part_key ,JOURNAL.BO_TRXN_INTRL_ID' pknames ,JOURNAL.
ETL_FILEID pk1,JOURNAL.ETL_BATCHID PK2,JOURNAL.part_key pk3,JOURNAL.BO_TRXN_INTRL_ID pk4,'-' pk5,'-' pk6,'-' pk7,'-' pk8,JOURNAL.MKTVAL_ASOF_DT errcol   from JOURNAL where Not(JOURNAL.MKTVAL_ASOF_DT is   null or JOURNAL.MKTVAL_ASOF_DT = '') and (MKTVAL_ASOF_DT rlike  '^(19|20)\\d\\d(0[1-9]|1[012])(0[1-9]|[12][0-9]|3[01])$' )','DATA _TYPE_CHK','2016-07-13');</v>
      </c>
      <c r="U23" s="56" t="str">
        <f t="shared" si="3"/>
        <v>APP_AMLMKTE_L1~DQ_FMT_JOURNAL_5~JOURNAL.MKTVAL_ASOF_DT~L1_AMLMKT_MDWE~JOURNAL~MKTVAL_ASOF_DT~5~select 'DQ_FMT_JOURNAL_5','JOURNAL.
ETL_FILEID ,JOURNAL.ETL_BATCHID ,JOURNAL.part_key ,JOURNAL.BO_TRXN_INTRL_ID' pknames ,JOURNAL.
ETL_FILEID pk1,JOURNAL.ETL_BATCHID PK2,JOURNAL.part_key pk3,JOURNAL.BO_TRXN_INTRL_ID pk4,'-' pk5,'-' pk6,'-' pk7,'-' pk8,JOURNAL.MKTVAL_ASOF_DT errcol   from JOURNAL where Not(JOURNAL.MKTVAL_ASOF_DT is   null or JOURNAL.MKTVAL_ASOF_DT = '') and (MKTVAL_ASOF_DT rlike  '^(19|20)\\d\\d(0[1-9]|1[012])(0[1-9]|[12][0-9]|3[01])$' )~DATA _TYPE_CHK~2016-07-13</v>
      </c>
    </row>
    <row r="24" spans="1:21" x14ac:dyDescent="0.2">
      <c r="A24" s="51" t="s">
        <v>29</v>
      </c>
      <c r="B24" s="51" t="s">
        <v>96</v>
      </c>
      <c r="C24" s="51" t="s">
        <v>618</v>
      </c>
      <c r="D24" s="51" t="str">
        <f t="shared" si="0"/>
        <v>JOURNAL.EXCTN_DT</v>
      </c>
      <c r="E24" s="51" t="s">
        <v>188</v>
      </c>
      <c r="F24" s="51" t="s">
        <v>199</v>
      </c>
      <c r="G24" s="140" t="s">
        <v>331</v>
      </c>
      <c r="H24" s="140" t="s">
        <v>35</v>
      </c>
      <c r="I24" s="140" t="s">
        <v>171</v>
      </c>
      <c r="J24" s="52" t="s">
        <v>189</v>
      </c>
      <c r="K24" s="51"/>
      <c r="L24" s="51"/>
      <c r="M24" s="51"/>
      <c r="N24" s="59"/>
      <c r="O24" s="54" t="s">
        <v>451</v>
      </c>
      <c r="P24" s="54" t="s">
        <v>452</v>
      </c>
      <c r="Q24" s="55" t="s">
        <v>169</v>
      </c>
      <c r="R24" s="55" t="s">
        <v>38</v>
      </c>
      <c r="S24" s="54" t="str">
        <f t="shared" si="2"/>
        <v>select 'DQ_FMT_JOURNAL_6','JOURNAL.
ETL_FILEID ,JOURNAL.ETL_BATCHID ,JOURNAL.part_key ,JOURNAL.BO_TRXN_INTRL_ID' pknames ,JOURNAL.
ETL_FILEID pk1,JOURNAL.ETL_BATCHID PK2,JOURNAL.part_key pk3,JOURNAL.BO_TRXN_INTRL_ID pk4,'-' pk5,'-' pk6,'-' pk7,'-' pk8,JOURNAL.EXCTN_DT errcol   from JOURNAL where Not(JOURNAL.EXCTN_DT is   null or JOURNAL.EXCTN_DT = '') and (EXCTN_DT rlike  '^(19|20)\\d\\d(0[1-9]|1[012])(0[1-9]|[12][0-9]|3[01])$' )</v>
      </c>
      <c r="T24" s="56" t="str">
        <f t="shared" si="1"/>
        <v>insert into dq_check_master (DQ_APP_NAME,DQ_CHECK_ID,DQ_CHECK_DESC,DQ_SRC_SCHEMA,,DQ_SRC_TBL,DQ_SRC_COL,DQ_THRESHOLD_PER,DQ_DETL_SQL,DQ_CHK_TYPE,dq_chk_created_dt)values('APP_AMLMKTE_L1','DQ_FMT_JOURNAL_6','JOURNAL.EXCTN_DT','L1_AMLMKT_MDWE','JOURNAL','EXCTN_DT',5,'select 'DQ_FMT_JOURNAL_6','JOURNAL.
ETL_FILEID ,JOURNAL.ETL_BATCHID ,JOURNAL.part_key ,JOURNAL.BO_TRXN_INTRL_ID' pknames ,JOURNAL.
ETL_FILEID pk1,JOURNAL.ETL_BATCHID PK2,JOURNAL.part_key pk3,JOURNAL.BO_TRXN_INTRL_ID pk4,'-' pk5,'-' pk6,'-' pk7,'-' pk8,JOURNAL.EXCTN_DT errcol   from JOURNAL where Not(JOURNAL.EXCTN_DT is   null or JOURNAL.EXCTN_DT = '') and (EXCTN_DT rlike  '^(19|20)\\d\\d(0[1-9]|1[012])(0[1-9]|[12][0-9]|3[01])$' )','DATA _TYPE_CHK','2016-07-13');</v>
      </c>
      <c r="U24" s="56" t="str">
        <f t="shared" si="3"/>
        <v>APP_AMLMKTE_L1~DQ_FMT_JOURNAL_6~JOURNAL.EXCTN_DT~L1_AMLMKT_MDWE~JOURNAL~EXCTN_DT~5~select 'DQ_FMT_JOURNAL_6','JOURNAL.
ETL_FILEID ,JOURNAL.ETL_BATCHID ,JOURNAL.part_key ,JOURNAL.BO_TRXN_INTRL_ID' pknames ,JOURNAL.
ETL_FILEID pk1,JOURNAL.ETL_BATCHID PK2,JOURNAL.part_key pk3,JOURNAL.BO_TRXN_INTRL_ID pk4,'-' pk5,'-' pk6,'-' pk7,'-' pk8,JOURNAL.EXCTN_DT errcol   from JOURNAL where Not(JOURNAL.EXCTN_DT is   null or JOURNAL.EXCTN_DT = '') and (EXCTN_DT rlike  '^(19|20)\\d\\d(0[1-9]|1[012])(0[1-9]|[12][0-9]|3[01])$' )~DATA _TYPE_CHK~2016-07-13</v>
      </c>
    </row>
    <row r="25" spans="1:21" x14ac:dyDescent="0.2">
      <c r="A25" s="51"/>
      <c r="B25" s="57"/>
      <c r="C25" s="51"/>
      <c r="D25" s="57"/>
      <c r="E25" s="51"/>
      <c r="F25" s="58"/>
      <c r="G25" s="52"/>
      <c r="H25" s="52"/>
      <c r="I25" s="53"/>
      <c r="J25" s="52"/>
      <c r="K25" s="51"/>
      <c r="L25" s="51"/>
      <c r="M25" s="51"/>
      <c r="N25" s="59"/>
      <c r="O25" s="59"/>
      <c r="P25" s="54"/>
      <c r="Q25" s="55"/>
      <c r="R25" s="55"/>
      <c r="S25" s="54"/>
      <c r="T25" s="56"/>
      <c r="U25" s="56"/>
    </row>
    <row r="26" spans="1:21" x14ac:dyDescent="0.2">
      <c r="A26" s="51"/>
      <c r="B26" s="57"/>
      <c r="C26" s="51"/>
      <c r="D26" s="57"/>
      <c r="E26" s="51"/>
      <c r="F26" s="58"/>
      <c r="G26" s="52"/>
      <c r="H26" s="52"/>
      <c r="I26" s="53"/>
      <c r="J26" s="52"/>
      <c r="K26" s="51"/>
      <c r="L26" s="51"/>
      <c r="M26" s="51"/>
      <c r="N26" s="59"/>
      <c r="O26" s="59"/>
      <c r="P26" s="54"/>
      <c r="Q26" s="55"/>
      <c r="R26" s="55"/>
      <c r="S26" s="54"/>
      <c r="T26" s="56"/>
      <c r="U26" s="56"/>
    </row>
    <row r="27" spans="1:21" x14ac:dyDescent="0.2">
      <c r="A27" s="51"/>
      <c r="B27" s="57"/>
      <c r="C27" s="51"/>
      <c r="D27" s="57"/>
      <c r="E27" s="51"/>
      <c r="F27" s="58"/>
      <c r="G27" s="52"/>
      <c r="H27" s="52"/>
      <c r="I27" s="53"/>
      <c r="J27" s="52"/>
      <c r="K27" s="51"/>
      <c r="L27" s="51"/>
      <c r="M27" s="51"/>
      <c r="N27" s="59"/>
      <c r="O27" s="59"/>
      <c r="P27" s="54"/>
      <c r="Q27" s="55"/>
      <c r="R27" s="55"/>
      <c r="S27" s="54"/>
      <c r="T27" s="56"/>
      <c r="U27" s="56"/>
    </row>
    <row r="28" spans="1:21" x14ac:dyDescent="0.2">
      <c r="A28" s="51"/>
      <c r="B28" s="57"/>
      <c r="C28" s="51"/>
      <c r="D28" s="57"/>
      <c r="E28" s="51"/>
      <c r="F28" s="58"/>
      <c r="G28" s="52"/>
      <c r="H28" s="52"/>
      <c r="I28" s="53"/>
      <c r="J28" s="52"/>
      <c r="K28" s="51"/>
      <c r="L28" s="51"/>
      <c r="M28" s="51"/>
      <c r="N28" s="59"/>
      <c r="O28" s="59"/>
      <c r="P28" s="54"/>
      <c r="Q28" s="55"/>
      <c r="R28" s="55"/>
      <c r="S28" s="54"/>
      <c r="T28" s="56"/>
      <c r="U28" s="56"/>
    </row>
    <row r="29" spans="1:21" x14ac:dyDescent="0.2">
      <c r="A29" s="51"/>
      <c r="B29" s="57"/>
      <c r="C29" s="51"/>
      <c r="D29" s="57"/>
      <c r="E29" s="51"/>
      <c r="F29" s="58"/>
      <c r="G29" s="52"/>
      <c r="H29" s="52"/>
      <c r="I29" s="53"/>
      <c r="J29" s="52"/>
      <c r="K29" s="51"/>
      <c r="L29" s="51"/>
      <c r="M29" s="51"/>
      <c r="N29" s="59"/>
      <c r="O29" s="59"/>
      <c r="P29" s="54"/>
      <c r="Q29" s="55"/>
      <c r="R29" s="55"/>
      <c r="S29" s="54"/>
      <c r="T29" s="56"/>
      <c r="U29" s="56"/>
    </row>
    <row r="30" spans="1:21" x14ac:dyDescent="0.2">
      <c r="A30" s="51"/>
      <c r="B30" s="57"/>
      <c r="C30" s="51"/>
      <c r="D30" s="57"/>
      <c r="E30" s="51"/>
      <c r="F30" s="58"/>
      <c r="G30" s="52"/>
      <c r="H30" s="52"/>
      <c r="I30" s="53"/>
      <c r="J30" s="52"/>
      <c r="K30" s="51"/>
      <c r="L30" s="51"/>
      <c r="M30" s="51"/>
      <c r="N30" s="59"/>
      <c r="O30" s="59"/>
      <c r="P30" s="54"/>
      <c r="Q30" s="55"/>
      <c r="R30" s="55"/>
      <c r="S30" s="54"/>
      <c r="T30" s="56"/>
      <c r="U30" s="56"/>
    </row>
    <row r="31" spans="1:21" x14ac:dyDescent="0.2">
      <c r="A31" s="51"/>
      <c r="B31" s="57"/>
      <c r="C31" s="51"/>
      <c r="D31" s="57"/>
      <c r="E31" s="51"/>
      <c r="F31" s="58"/>
      <c r="G31" s="52"/>
      <c r="H31" s="52"/>
      <c r="I31" s="53"/>
      <c r="J31" s="52"/>
      <c r="K31" s="51"/>
      <c r="L31" s="51"/>
      <c r="M31" s="51"/>
      <c r="N31" s="59"/>
      <c r="O31" s="59"/>
      <c r="P31" s="54"/>
      <c r="Q31" s="55"/>
      <c r="R31" s="55"/>
      <c r="S31" s="54"/>
      <c r="T31" s="56"/>
      <c r="U31" s="56"/>
    </row>
    <row r="32" spans="1:21" x14ac:dyDescent="0.2">
      <c r="A32" s="51"/>
      <c r="B32" s="57"/>
      <c r="C32" s="51"/>
      <c r="D32" s="57"/>
      <c r="E32" s="51"/>
      <c r="F32" s="58"/>
      <c r="G32" s="52"/>
      <c r="H32" s="52"/>
      <c r="I32" s="53"/>
      <c r="J32" s="52"/>
      <c r="K32" s="51"/>
      <c r="L32" s="51"/>
      <c r="M32" s="51"/>
      <c r="N32" s="59"/>
      <c r="O32" s="59"/>
      <c r="P32" s="54"/>
      <c r="Q32" s="55"/>
      <c r="R32" s="55"/>
      <c r="S32" s="54"/>
      <c r="T32" s="56"/>
      <c r="U32" s="56"/>
    </row>
    <row r="33" spans="1:21" x14ac:dyDescent="0.2">
      <c r="A33" s="51"/>
      <c r="B33" s="57"/>
      <c r="C33" s="51"/>
      <c r="D33" s="57"/>
      <c r="E33" s="51"/>
      <c r="F33" s="61"/>
      <c r="G33" s="52"/>
      <c r="H33" s="52"/>
      <c r="I33" s="53"/>
      <c r="J33" s="52"/>
      <c r="K33" s="51"/>
      <c r="L33" s="51"/>
      <c r="M33" s="51"/>
      <c r="N33" s="59"/>
      <c r="O33" s="59"/>
      <c r="P33" s="54"/>
      <c r="Q33" s="55"/>
      <c r="R33" s="55"/>
      <c r="S33" s="54"/>
      <c r="T33" s="56"/>
      <c r="U33" s="56"/>
    </row>
    <row r="34" spans="1:21" x14ac:dyDescent="0.2">
      <c r="A34" s="51"/>
      <c r="B34" s="57"/>
      <c r="C34" s="51"/>
      <c r="D34" s="57"/>
      <c r="E34" s="51"/>
      <c r="F34" s="61"/>
      <c r="G34" s="52"/>
      <c r="H34" s="52"/>
      <c r="I34" s="53"/>
      <c r="J34" s="52"/>
      <c r="K34" s="51"/>
      <c r="L34" s="51"/>
      <c r="M34" s="51"/>
      <c r="N34" s="59"/>
      <c r="O34" s="59"/>
      <c r="P34" s="54"/>
      <c r="Q34" s="55"/>
      <c r="R34" s="55"/>
      <c r="S34" s="54"/>
      <c r="T34" s="56"/>
      <c r="U34" s="56"/>
    </row>
    <row r="35" spans="1:21" x14ac:dyDescent="0.2">
      <c r="A35" s="51"/>
      <c r="B35" s="57"/>
      <c r="C35" s="51"/>
      <c r="D35" s="57"/>
      <c r="E35" s="51"/>
      <c r="F35" s="61"/>
      <c r="G35" s="52"/>
      <c r="H35" s="52"/>
      <c r="I35" s="53"/>
      <c r="J35" s="52"/>
      <c r="K35" s="51"/>
      <c r="L35" s="51"/>
      <c r="M35" s="51"/>
      <c r="N35" s="59"/>
      <c r="O35" s="59"/>
      <c r="P35" s="54"/>
      <c r="Q35" s="55"/>
      <c r="R35" s="55"/>
      <c r="S35" s="54"/>
      <c r="T35" s="56"/>
      <c r="U35" s="56"/>
    </row>
    <row r="36" spans="1:21" x14ac:dyDescent="0.2">
      <c r="A36" s="51"/>
      <c r="B36" s="57"/>
      <c r="C36" s="51"/>
      <c r="D36" s="57"/>
      <c r="E36" s="51"/>
      <c r="F36" s="61"/>
      <c r="G36" s="52"/>
      <c r="H36" s="52"/>
      <c r="I36" s="53"/>
      <c r="J36" s="52"/>
      <c r="K36" s="51"/>
      <c r="L36" s="51"/>
      <c r="M36" s="51"/>
      <c r="N36" s="59"/>
      <c r="O36" s="59"/>
      <c r="P36" s="54"/>
      <c r="Q36" s="55"/>
      <c r="R36" s="55"/>
      <c r="S36" s="54"/>
      <c r="T36" s="56"/>
      <c r="U36" s="56"/>
    </row>
    <row r="37" spans="1:21" x14ac:dyDescent="0.2">
      <c r="A37" s="51"/>
      <c r="B37" s="57"/>
      <c r="C37" s="51"/>
      <c r="D37" s="57"/>
      <c r="E37" s="51"/>
      <c r="F37" s="61"/>
      <c r="G37" s="52"/>
      <c r="H37" s="52"/>
      <c r="I37" s="53"/>
      <c r="J37" s="52"/>
      <c r="K37" s="51"/>
      <c r="L37" s="51"/>
      <c r="M37" s="51"/>
      <c r="N37" s="59"/>
      <c r="O37" s="59"/>
      <c r="P37" s="54"/>
      <c r="Q37" s="55"/>
      <c r="R37" s="55"/>
      <c r="S37" s="54"/>
      <c r="T37" s="56"/>
      <c r="U37" s="56"/>
    </row>
    <row r="38" spans="1:21" x14ac:dyDescent="0.2">
      <c r="A38" s="51"/>
      <c r="B38" s="57"/>
      <c r="C38" s="51"/>
      <c r="D38" s="57"/>
      <c r="E38" s="51"/>
      <c r="F38" s="61"/>
      <c r="G38" s="52"/>
      <c r="H38" s="52"/>
      <c r="I38" s="53"/>
      <c r="J38" s="52"/>
      <c r="K38" s="51"/>
      <c r="L38" s="51"/>
      <c r="M38" s="51"/>
      <c r="N38" s="59"/>
      <c r="O38" s="59"/>
      <c r="P38" s="54"/>
      <c r="Q38" s="55"/>
      <c r="R38" s="55"/>
      <c r="S38" s="54"/>
      <c r="T38" s="56"/>
      <c r="U38" s="56"/>
    </row>
    <row r="39" spans="1:21" x14ac:dyDescent="0.2">
      <c r="A39" s="51"/>
      <c r="B39" s="57"/>
      <c r="C39" s="51"/>
      <c r="D39" s="57"/>
      <c r="E39" s="51"/>
      <c r="F39" s="61"/>
      <c r="G39" s="52"/>
      <c r="H39" s="52"/>
      <c r="I39" s="53"/>
      <c r="J39" s="52"/>
      <c r="K39" s="51"/>
      <c r="L39" s="51"/>
      <c r="M39" s="51"/>
      <c r="N39" s="59"/>
      <c r="O39" s="59"/>
      <c r="P39" s="54"/>
      <c r="Q39" s="55"/>
      <c r="R39" s="55"/>
      <c r="S39" s="54"/>
      <c r="T39" s="56"/>
      <c r="U39" s="56"/>
    </row>
    <row r="40" spans="1:21" x14ac:dyDescent="0.2">
      <c r="A40" s="51"/>
      <c r="B40" s="57"/>
      <c r="C40" s="51"/>
      <c r="D40" s="57"/>
      <c r="E40" s="51"/>
      <c r="F40" s="61"/>
      <c r="G40" s="52"/>
      <c r="H40" s="52"/>
      <c r="I40" s="53"/>
      <c r="J40" s="52"/>
      <c r="K40" s="51"/>
      <c r="L40" s="51"/>
      <c r="M40" s="51"/>
      <c r="P40" s="54"/>
      <c r="Q40" s="55"/>
      <c r="R40" s="55"/>
      <c r="S40" s="54"/>
      <c r="T40" s="56"/>
      <c r="U40" s="56"/>
    </row>
    <row r="41" spans="1:21" x14ac:dyDescent="0.2">
      <c r="A41" s="51"/>
      <c r="B41" s="57"/>
      <c r="C41" s="51"/>
      <c r="D41" s="57"/>
      <c r="E41" s="51"/>
      <c r="F41" s="61"/>
      <c r="G41" s="52"/>
      <c r="H41" s="52"/>
      <c r="I41" s="53"/>
      <c r="J41" s="52"/>
      <c r="K41" s="51"/>
      <c r="L41" s="51"/>
      <c r="M41" s="51"/>
      <c r="P41" s="54"/>
      <c r="Q41" s="55"/>
      <c r="R41" s="55"/>
      <c r="S41" s="54"/>
      <c r="T41" s="56"/>
      <c r="U41" s="56"/>
    </row>
    <row r="42" spans="1:21" x14ac:dyDescent="0.2">
      <c r="A42" s="51"/>
      <c r="B42" s="57"/>
      <c r="C42" s="51"/>
      <c r="D42" s="57"/>
      <c r="E42" s="51"/>
      <c r="F42" s="61"/>
      <c r="G42" s="52"/>
      <c r="H42" s="52"/>
      <c r="I42" s="53"/>
      <c r="J42" s="52"/>
      <c r="K42" s="51"/>
      <c r="L42" s="51"/>
      <c r="M42" s="51"/>
      <c r="P42" s="54"/>
      <c r="Q42" s="55"/>
      <c r="R42" s="55"/>
      <c r="S42" s="54"/>
      <c r="T42" s="56"/>
      <c r="U42" s="56"/>
    </row>
    <row r="43" spans="1:21" x14ac:dyDescent="0.2">
      <c r="A43" s="51"/>
      <c r="B43" s="57"/>
      <c r="C43" s="51"/>
      <c r="D43" s="57"/>
      <c r="E43" s="51"/>
      <c r="F43" s="61"/>
      <c r="G43" s="52"/>
      <c r="H43" s="52"/>
      <c r="I43" s="53"/>
      <c r="J43" s="52"/>
      <c r="K43" s="51"/>
      <c r="L43" s="51"/>
      <c r="M43" s="51"/>
      <c r="P43" s="54"/>
      <c r="Q43" s="55"/>
      <c r="R43" s="55"/>
      <c r="S43" s="54"/>
      <c r="T43" s="56"/>
      <c r="U43" s="56"/>
    </row>
    <row r="44" spans="1:21" x14ac:dyDescent="0.2">
      <c r="A44" s="51"/>
      <c r="B44" s="57"/>
      <c r="C44" s="51"/>
      <c r="D44" s="57"/>
      <c r="E44" s="51"/>
      <c r="F44" s="61"/>
      <c r="G44" s="52"/>
      <c r="H44" s="52"/>
      <c r="I44" s="53"/>
      <c r="J44" s="52"/>
      <c r="K44" s="51"/>
      <c r="L44" s="51"/>
      <c r="M44" s="51"/>
      <c r="P44" s="54"/>
      <c r="Q44" s="55"/>
      <c r="R44" s="55"/>
      <c r="S44" s="54"/>
      <c r="T44" s="56"/>
      <c r="U44" s="56"/>
    </row>
    <row r="45" spans="1:21" x14ac:dyDescent="0.2">
      <c r="A45" s="51"/>
      <c r="B45" s="57"/>
      <c r="C45" s="51"/>
      <c r="D45" s="57"/>
      <c r="E45" s="51"/>
      <c r="F45" s="61"/>
      <c r="G45" s="52"/>
      <c r="H45" s="52"/>
      <c r="I45" s="53"/>
      <c r="J45" s="52"/>
      <c r="K45" s="51"/>
      <c r="L45" s="51"/>
      <c r="M45" s="51"/>
      <c r="P45" s="54"/>
      <c r="Q45" s="55"/>
      <c r="R45" s="55"/>
      <c r="S45" s="54"/>
      <c r="T45" s="56"/>
      <c r="U45" s="56"/>
    </row>
    <row r="46" spans="1:21" x14ac:dyDescent="0.2">
      <c r="A46" s="51"/>
      <c r="B46" s="57"/>
      <c r="C46" s="51"/>
      <c r="D46" s="57"/>
      <c r="E46" s="51"/>
      <c r="F46" s="61"/>
      <c r="G46" s="52"/>
      <c r="H46" s="52"/>
      <c r="I46" s="53"/>
      <c r="J46" s="52"/>
      <c r="K46" s="51"/>
      <c r="L46" s="51"/>
      <c r="M46" s="51"/>
      <c r="P46" s="54"/>
      <c r="Q46" s="55"/>
      <c r="R46" s="55"/>
      <c r="S46" s="54"/>
      <c r="T46" s="56"/>
      <c r="U46" s="56"/>
    </row>
    <row r="47" spans="1:21" x14ac:dyDescent="0.2">
      <c r="A47" s="51"/>
      <c r="B47" s="57"/>
      <c r="C47" s="51"/>
      <c r="D47" s="57"/>
      <c r="E47" s="51"/>
      <c r="F47" s="61"/>
      <c r="G47" s="52"/>
      <c r="H47" s="52"/>
      <c r="I47" s="53"/>
      <c r="J47" s="52"/>
      <c r="K47" s="51"/>
      <c r="L47" s="51"/>
      <c r="M47" s="51"/>
      <c r="P47" s="54"/>
      <c r="Q47" s="55"/>
      <c r="R47" s="55"/>
      <c r="S47" s="54"/>
      <c r="T47" s="56"/>
      <c r="U47" s="56"/>
    </row>
    <row r="48" spans="1:21" x14ac:dyDescent="0.2">
      <c r="A48" s="51"/>
      <c r="B48" s="57"/>
      <c r="C48" s="51"/>
      <c r="D48" s="57"/>
      <c r="E48" s="51"/>
      <c r="F48" s="61"/>
      <c r="G48" s="52"/>
      <c r="H48" s="52"/>
      <c r="I48" s="53"/>
      <c r="J48" s="52"/>
      <c r="K48" s="51"/>
      <c r="L48" s="51"/>
      <c r="M48" s="51"/>
      <c r="P48" s="54"/>
      <c r="Q48" s="55"/>
      <c r="R48" s="55"/>
      <c r="S48" s="54"/>
      <c r="T48" s="56"/>
      <c r="U48" s="56"/>
    </row>
    <row r="49" spans="1:21" x14ac:dyDescent="0.2">
      <c r="A49" s="51"/>
      <c r="B49" s="57"/>
      <c r="C49" s="51"/>
      <c r="D49" s="57"/>
      <c r="E49" s="51"/>
      <c r="F49" s="61"/>
      <c r="G49" s="52"/>
      <c r="H49" s="52"/>
      <c r="I49" s="53"/>
      <c r="J49" s="52"/>
      <c r="K49" s="51"/>
      <c r="L49" s="51"/>
      <c r="M49" s="51"/>
      <c r="P49" s="54"/>
      <c r="Q49" s="55"/>
      <c r="R49" s="55"/>
      <c r="S49" s="54"/>
      <c r="T49" s="56"/>
      <c r="U49" s="56"/>
    </row>
    <row r="50" spans="1:21" x14ac:dyDescent="0.2">
      <c r="A50" s="51"/>
      <c r="B50" s="57"/>
      <c r="C50" s="51"/>
      <c r="D50" s="57"/>
      <c r="E50" s="51"/>
      <c r="F50" s="61"/>
      <c r="G50" s="52"/>
      <c r="H50" s="52"/>
      <c r="I50" s="53"/>
      <c r="J50" s="52"/>
      <c r="K50" s="51"/>
      <c r="L50" s="51"/>
      <c r="M50" s="51"/>
      <c r="P50" s="54"/>
      <c r="Q50" s="55"/>
      <c r="R50" s="55"/>
      <c r="S50" s="54"/>
      <c r="T50" s="56"/>
      <c r="U50" s="56"/>
    </row>
    <row r="51" spans="1:21" x14ac:dyDescent="0.2">
      <c r="A51" s="51"/>
      <c r="B51" s="57"/>
      <c r="C51" s="51"/>
      <c r="D51" s="57"/>
      <c r="E51" s="51"/>
      <c r="F51" s="61"/>
      <c r="G51" s="52"/>
      <c r="H51" s="52"/>
      <c r="I51" s="53"/>
      <c r="J51" s="52"/>
      <c r="K51" s="51"/>
      <c r="L51" s="51"/>
      <c r="M51" s="51"/>
      <c r="P51" s="54"/>
      <c r="Q51" s="55"/>
      <c r="R51" s="55"/>
      <c r="S51" s="54"/>
      <c r="T51" s="56"/>
      <c r="U51" s="56"/>
    </row>
    <row r="52" spans="1:21" x14ac:dyDescent="0.2">
      <c r="A52" s="51"/>
      <c r="B52" s="57"/>
      <c r="C52" s="51"/>
      <c r="D52" s="57"/>
      <c r="E52" s="51"/>
      <c r="F52" s="61"/>
      <c r="G52" s="52"/>
      <c r="H52" s="52"/>
      <c r="I52" s="53"/>
      <c r="J52" s="52"/>
      <c r="K52" s="51"/>
      <c r="L52" s="51"/>
      <c r="M52" s="51"/>
      <c r="P52" s="54"/>
      <c r="Q52" s="55"/>
      <c r="R52" s="55"/>
      <c r="S52" s="54"/>
      <c r="T52" s="56"/>
      <c r="U52" s="56"/>
    </row>
    <row r="53" spans="1:21" x14ac:dyDescent="0.2">
      <c r="A53" s="51"/>
      <c r="B53" s="57"/>
      <c r="C53" s="51"/>
      <c r="D53" s="57"/>
      <c r="E53" s="51"/>
      <c r="F53" s="61"/>
      <c r="G53" s="52"/>
      <c r="H53" s="52"/>
      <c r="I53" s="53"/>
      <c r="J53" s="52"/>
      <c r="K53" s="51"/>
      <c r="L53" s="51"/>
      <c r="M53" s="51"/>
      <c r="P53" s="54"/>
      <c r="Q53" s="55"/>
      <c r="R53" s="55"/>
      <c r="S53" s="54"/>
      <c r="T53" s="56"/>
      <c r="U53" s="56"/>
    </row>
    <row r="54" spans="1:21" x14ac:dyDescent="0.2">
      <c r="A54" s="51"/>
      <c r="B54" s="57"/>
      <c r="C54" s="51"/>
      <c r="D54" s="57"/>
      <c r="E54" s="51"/>
      <c r="F54" s="61"/>
      <c r="G54" s="52"/>
      <c r="H54" s="52"/>
      <c r="I54" s="53"/>
      <c r="J54" s="52"/>
      <c r="K54" s="51"/>
      <c r="L54" s="51"/>
      <c r="M54" s="51"/>
      <c r="P54" s="54"/>
      <c r="Q54" s="55"/>
      <c r="R54" s="55"/>
      <c r="S54" s="54"/>
      <c r="T54" s="56"/>
      <c r="U54" s="56"/>
    </row>
    <row r="55" spans="1:21" x14ac:dyDescent="0.2">
      <c r="A55" s="51"/>
      <c r="B55" s="57"/>
      <c r="C55" s="51"/>
      <c r="D55" s="57"/>
      <c r="E55" s="51"/>
      <c r="F55" s="61"/>
      <c r="G55" s="52"/>
      <c r="H55" s="52"/>
      <c r="I55" s="53"/>
      <c r="J55" s="61"/>
      <c r="K55" s="51"/>
      <c r="L55" s="51"/>
      <c r="M55" s="51"/>
      <c r="P55" s="54"/>
      <c r="Q55" s="55"/>
      <c r="R55" s="55"/>
      <c r="S55" s="54"/>
      <c r="T55" s="56"/>
      <c r="U55" s="56"/>
    </row>
    <row r="56" spans="1:21" x14ac:dyDescent="0.2">
      <c r="A56" s="51"/>
      <c r="B56" s="57"/>
      <c r="C56" s="51"/>
      <c r="D56" s="57"/>
      <c r="E56" s="51"/>
      <c r="F56" s="61"/>
      <c r="G56" s="52"/>
      <c r="H56" s="52"/>
      <c r="I56" s="53"/>
      <c r="J56" s="61"/>
      <c r="K56" s="51"/>
      <c r="L56" s="51"/>
      <c r="M56" s="51"/>
      <c r="P56" s="54"/>
      <c r="Q56" s="55"/>
      <c r="R56" s="55"/>
      <c r="S56" s="54"/>
      <c r="T56" s="56"/>
      <c r="U56" s="56"/>
    </row>
    <row r="57" spans="1:21" x14ac:dyDescent="0.2">
      <c r="A57" s="51"/>
      <c r="B57" s="57"/>
      <c r="C57" s="51"/>
      <c r="D57" s="57"/>
      <c r="E57" s="51"/>
      <c r="F57" s="61"/>
      <c r="G57" s="52"/>
      <c r="H57" s="52"/>
      <c r="I57" s="53"/>
      <c r="J57" s="61"/>
      <c r="K57" s="51"/>
      <c r="L57" s="51"/>
      <c r="M57" s="51"/>
      <c r="P57" s="54"/>
      <c r="Q57" s="55"/>
      <c r="R57" s="55"/>
      <c r="S57" s="54"/>
      <c r="T57" s="56"/>
      <c r="U57" s="56"/>
    </row>
    <row r="58" spans="1:21" x14ac:dyDescent="0.2">
      <c r="A58" s="51"/>
      <c r="B58" s="57"/>
      <c r="C58" s="51"/>
      <c r="D58" s="57"/>
      <c r="E58" s="51"/>
      <c r="F58" s="61"/>
      <c r="G58" s="52"/>
      <c r="H58" s="52"/>
      <c r="I58" s="53"/>
      <c r="J58" s="61"/>
      <c r="K58" s="51"/>
      <c r="L58" s="51"/>
      <c r="M58" s="51"/>
      <c r="P58" s="54"/>
      <c r="Q58" s="55"/>
      <c r="R58" s="55"/>
      <c r="S58" s="54"/>
      <c r="T58" s="56"/>
      <c r="U58" s="56"/>
    </row>
    <row r="59" spans="1:21" x14ac:dyDescent="0.2">
      <c r="A59" s="51"/>
      <c r="B59" s="57"/>
      <c r="C59" s="51"/>
      <c r="D59" s="57"/>
      <c r="E59" s="51"/>
      <c r="F59" s="61"/>
      <c r="G59" s="52"/>
      <c r="H59" s="52"/>
      <c r="I59" s="53"/>
      <c r="J59" s="61"/>
      <c r="K59" s="51"/>
      <c r="L59" s="51"/>
      <c r="M59" s="51"/>
      <c r="P59" s="54"/>
      <c r="Q59" s="55"/>
      <c r="R59" s="55"/>
      <c r="S59" s="54"/>
      <c r="T59" s="56"/>
      <c r="U59" s="56"/>
    </row>
    <row r="60" spans="1:21" x14ac:dyDescent="0.2">
      <c r="A60" s="51"/>
      <c r="B60" s="57"/>
      <c r="C60" s="51"/>
      <c r="D60" s="57"/>
      <c r="E60" s="51"/>
      <c r="F60" s="61"/>
      <c r="G60" s="52"/>
      <c r="H60" s="52"/>
      <c r="I60" s="53"/>
      <c r="J60" s="61"/>
      <c r="K60" s="51"/>
      <c r="L60" s="51"/>
      <c r="M60" s="51"/>
      <c r="P60" s="54"/>
      <c r="Q60" s="55"/>
      <c r="R60" s="55"/>
      <c r="S60" s="54"/>
      <c r="T60" s="56"/>
      <c r="U60" s="56"/>
    </row>
    <row r="61" spans="1:21" x14ac:dyDescent="0.2">
      <c r="A61" s="51"/>
      <c r="B61" s="57"/>
      <c r="C61" s="51"/>
      <c r="D61" s="57"/>
      <c r="E61" s="51"/>
      <c r="F61" s="61"/>
      <c r="G61" s="52"/>
      <c r="H61" s="52"/>
      <c r="I61" s="53"/>
      <c r="J61" s="61"/>
      <c r="K61" s="51"/>
      <c r="L61" s="51"/>
      <c r="M61" s="51"/>
      <c r="P61" s="54"/>
      <c r="Q61" s="55"/>
      <c r="R61" s="55"/>
      <c r="S61" s="54"/>
      <c r="T61" s="56"/>
      <c r="U61" s="56"/>
    </row>
    <row r="62" spans="1:21" x14ac:dyDescent="0.2">
      <c r="A62" s="51"/>
      <c r="B62" s="57"/>
      <c r="C62" s="51"/>
      <c r="D62" s="57"/>
      <c r="E62" s="51"/>
      <c r="F62" s="61"/>
      <c r="G62" s="52"/>
      <c r="H62" s="52"/>
      <c r="I62" s="53"/>
      <c r="J62" s="61"/>
      <c r="K62" s="51"/>
      <c r="L62" s="51"/>
      <c r="M62" s="51"/>
      <c r="P62" s="54"/>
      <c r="Q62" s="55"/>
      <c r="R62" s="55"/>
      <c r="S62" s="54"/>
      <c r="T62" s="56"/>
      <c r="U62" s="56"/>
    </row>
    <row r="63" spans="1:21" x14ac:dyDescent="0.2">
      <c r="A63" s="51"/>
      <c r="B63" s="57"/>
      <c r="C63" s="51"/>
      <c r="D63" s="57"/>
      <c r="E63" s="51"/>
      <c r="F63" s="61"/>
      <c r="G63" s="52"/>
      <c r="H63" s="52"/>
      <c r="I63" s="53"/>
      <c r="J63" s="61"/>
      <c r="K63" s="51"/>
      <c r="L63" s="51"/>
      <c r="M63" s="51"/>
      <c r="P63" s="54"/>
      <c r="Q63" s="55"/>
      <c r="R63" s="55"/>
      <c r="S63" s="54"/>
      <c r="T63" s="56"/>
      <c r="U63" s="56"/>
    </row>
    <row r="64" spans="1:21" x14ac:dyDescent="0.2">
      <c r="A64" s="51"/>
      <c r="B64" s="57"/>
      <c r="C64" s="51"/>
      <c r="D64" s="57"/>
      <c r="E64" s="51"/>
      <c r="F64" s="63"/>
      <c r="G64" s="52"/>
      <c r="H64" s="52"/>
      <c r="I64" s="53"/>
      <c r="J64" s="61"/>
      <c r="K64" s="51"/>
      <c r="L64" s="51"/>
      <c r="M64" s="51"/>
      <c r="P64" s="54"/>
      <c r="Q64" s="55"/>
      <c r="R64" s="55"/>
      <c r="S64" s="54"/>
      <c r="T64" s="56"/>
      <c r="U64" s="56"/>
    </row>
    <row r="65" spans="1:21" x14ac:dyDescent="0.2">
      <c r="A65" s="51"/>
      <c r="B65" s="57"/>
      <c r="C65" s="51"/>
      <c r="D65" s="57"/>
      <c r="E65" s="51"/>
      <c r="F65" s="61"/>
      <c r="G65" s="52"/>
      <c r="H65" s="52"/>
      <c r="I65" s="53"/>
      <c r="J65" s="61"/>
      <c r="K65" s="51"/>
      <c r="L65" s="51"/>
      <c r="M65" s="51"/>
      <c r="P65" s="54"/>
      <c r="Q65" s="55"/>
      <c r="R65" s="55"/>
      <c r="S65" s="54"/>
      <c r="T65" s="56"/>
      <c r="U65" s="56"/>
    </row>
    <row r="66" spans="1:21" x14ac:dyDescent="0.2">
      <c r="A66" s="51"/>
      <c r="B66" s="57"/>
      <c r="C66" s="51"/>
      <c r="D66" s="57"/>
      <c r="E66" s="51"/>
      <c r="F66" s="61"/>
      <c r="G66" s="52"/>
      <c r="H66" s="52"/>
      <c r="I66" s="53"/>
      <c r="J66" s="61"/>
      <c r="K66" s="51"/>
      <c r="L66" s="51"/>
      <c r="M66" s="51"/>
      <c r="P66" s="54"/>
      <c r="Q66" s="55"/>
      <c r="R66" s="55"/>
      <c r="S66" s="54"/>
      <c r="T66" s="56"/>
      <c r="U66" s="56"/>
    </row>
    <row r="67" spans="1:21" x14ac:dyDescent="0.2">
      <c r="A67" s="51"/>
      <c r="B67" s="57"/>
      <c r="C67" s="51"/>
      <c r="D67" s="57"/>
      <c r="E67" s="51"/>
      <c r="F67" s="61"/>
      <c r="G67" s="52"/>
      <c r="H67" s="52"/>
      <c r="I67" s="53"/>
      <c r="J67" s="61"/>
      <c r="K67" s="51"/>
      <c r="L67" s="51"/>
      <c r="M67" s="51"/>
      <c r="P67" s="54"/>
      <c r="Q67" s="55"/>
      <c r="R67" s="55"/>
      <c r="S67" s="54"/>
      <c r="T67" s="56"/>
      <c r="U67" s="56"/>
    </row>
    <row r="68" spans="1:21" x14ac:dyDescent="0.2">
      <c r="A68" s="51"/>
      <c r="B68" s="57"/>
      <c r="C68" s="51"/>
      <c r="D68" s="57"/>
      <c r="E68" s="51"/>
      <c r="F68" s="63"/>
      <c r="G68" s="52"/>
      <c r="H68" s="52"/>
      <c r="I68" s="53"/>
      <c r="J68" s="61"/>
      <c r="K68" s="51"/>
      <c r="L68" s="51"/>
      <c r="M68" s="51"/>
      <c r="P68" s="54"/>
      <c r="Q68" s="55"/>
      <c r="R68" s="55"/>
      <c r="S68" s="54"/>
      <c r="T68" s="56"/>
      <c r="U68" s="56"/>
    </row>
    <row r="69" spans="1:21" x14ac:dyDescent="0.2">
      <c r="A69" s="51"/>
      <c r="B69" s="57"/>
      <c r="C69" s="51"/>
      <c r="D69" s="57"/>
      <c r="E69" s="51"/>
      <c r="F69" s="63"/>
      <c r="G69" s="52"/>
      <c r="H69" s="52"/>
      <c r="I69" s="53"/>
      <c r="J69" s="61"/>
      <c r="K69" s="51"/>
      <c r="L69" s="51"/>
      <c r="M69" s="51"/>
      <c r="P69" s="54"/>
      <c r="Q69" s="55"/>
      <c r="R69" s="55"/>
      <c r="S69" s="54"/>
      <c r="T69" s="56"/>
      <c r="U69" s="56"/>
    </row>
    <row r="70" spans="1:21" x14ac:dyDescent="0.2">
      <c r="A70" s="51"/>
      <c r="B70" s="57"/>
      <c r="C70" s="51"/>
      <c r="D70" s="57"/>
      <c r="E70" s="51"/>
      <c r="F70" s="63"/>
      <c r="G70" s="52"/>
      <c r="H70" s="52"/>
      <c r="I70" s="53"/>
      <c r="J70" s="61"/>
      <c r="K70" s="51"/>
      <c r="L70" s="51"/>
      <c r="M70" s="51"/>
      <c r="P70" s="54"/>
      <c r="Q70" s="55"/>
      <c r="R70" s="55"/>
      <c r="S70" s="54"/>
      <c r="T70" s="56"/>
      <c r="U70" s="56"/>
    </row>
    <row r="71" spans="1:21" x14ac:dyDescent="0.2">
      <c r="A71" s="51"/>
      <c r="B71" s="57"/>
      <c r="C71" s="51"/>
      <c r="D71" s="57"/>
      <c r="E71" s="51"/>
      <c r="F71" s="63"/>
      <c r="G71" s="52"/>
      <c r="H71" s="52"/>
      <c r="I71" s="53"/>
      <c r="J71" s="61"/>
      <c r="K71" s="51"/>
      <c r="L71" s="51"/>
      <c r="M71" s="51"/>
      <c r="P71" s="54"/>
      <c r="Q71" s="55"/>
      <c r="R71" s="55"/>
      <c r="S71" s="54"/>
      <c r="T71" s="56"/>
      <c r="U71" s="56"/>
    </row>
    <row r="72" spans="1:21" x14ac:dyDescent="0.2">
      <c r="A72" s="51"/>
      <c r="B72" s="57"/>
      <c r="C72" s="51"/>
      <c r="D72" s="57"/>
      <c r="E72" s="51"/>
      <c r="F72" s="51"/>
      <c r="G72" s="52"/>
      <c r="H72" s="52"/>
      <c r="I72" s="53"/>
      <c r="J72" s="61"/>
      <c r="K72" s="51"/>
      <c r="L72" s="51"/>
      <c r="M72" s="51"/>
      <c r="P72" s="54"/>
      <c r="Q72" s="55"/>
      <c r="R72" s="55"/>
      <c r="S72" s="54"/>
      <c r="T72" s="56"/>
      <c r="U72" s="56"/>
    </row>
    <row r="73" spans="1:21" x14ac:dyDescent="0.2">
      <c r="A73" s="51"/>
      <c r="B73" s="57"/>
      <c r="C73" s="51"/>
      <c r="D73" s="57"/>
      <c r="E73" s="51"/>
      <c r="F73" s="51"/>
      <c r="G73" s="52"/>
      <c r="H73" s="52"/>
      <c r="I73" s="53"/>
      <c r="J73" s="61"/>
      <c r="K73" s="51"/>
      <c r="L73" s="51"/>
      <c r="M73" s="51"/>
      <c r="P73" s="54"/>
      <c r="Q73" s="55"/>
      <c r="R73" s="55"/>
      <c r="S73" s="54"/>
      <c r="T73" s="56"/>
      <c r="U73" s="56"/>
    </row>
    <row r="74" spans="1:21" x14ac:dyDescent="0.2">
      <c r="A74" s="51"/>
      <c r="B74" s="57"/>
      <c r="C74" s="51"/>
      <c r="D74" s="57"/>
      <c r="E74" s="51"/>
      <c r="F74" s="51"/>
      <c r="G74" s="52"/>
      <c r="H74" s="52"/>
      <c r="I74" s="53"/>
      <c r="J74" s="61"/>
      <c r="K74" s="51"/>
      <c r="L74" s="51"/>
      <c r="M74" s="51"/>
      <c r="P74" s="54"/>
      <c r="Q74" s="55"/>
      <c r="R74" s="55"/>
      <c r="S74" s="54"/>
      <c r="T74" s="56"/>
      <c r="U74" s="56"/>
    </row>
    <row r="75" spans="1:21" x14ac:dyDescent="0.2">
      <c r="A75" s="51"/>
      <c r="B75" s="57"/>
      <c r="C75" s="51"/>
      <c r="D75" s="57"/>
      <c r="E75" s="51"/>
      <c r="F75" s="51"/>
      <c r="G75" s="52"/>
      <c r="H75" s="52"/>
      <c r="I75" s="53"/>
      <c r="J75" s="61"/>
      <c r="K75" s="51"/>
      <c r="L75" s="51"/>
      <c r="M75" s="51"/>
      <c r="P75" s="54"/>
      <c r="Q75" s="55"/>
      <c r="R75" s="55"/>
      <c r="S75" s="54"/>
      <c r="T75" s="56"/>
      <c r="U75" s="56"/>
    </row>
    <row r="76" spans="1:21" x14ac:dyDescent="0.2">
      <c r="A76" s="51"/>
      <c r="B76" s="57"/>
      <c r="C76" s="51"/>
      <c r="D76" s="57"/>
      <c r="E76" s="51"/>
      <c r="F76" s="61"/>
      <c r="G76" s="52"/>
      <c r="H76" s="52"/>
      <c r="I76" s="53"/>
      <c r="J76" s="61"/>
      <c r="K76" s="51"/>
      <c r="L76" s="51"/>
      <c r="M76" s="51"/>
      <c r="P76" s="54"/>
      <c r="Q76" s="55"/>
      <c r="R76" s="55"/>
      <c r="S76" s="54"/>
      <c r="T76" s="56"/>
      <c r="U76" s="56"/>
    </row>
    <row r="77" spans="1:21" x14ac:dyDescent="0.2">
      <c r="A77" s="51"/>
      <c r="B77" s="57"/>
      <c r="C77" s="51"/>
      <c r="D77" s="57"/>
      <c r="E77" s="51"/>
      <c r="F77" s="61"/>
      <c r="G77" s="52"/>
      <c r="H77" s="52"/>
      <c r="I77" s="53"/>
      <c r="J77" s="61"/>
      <c r="K77" s="51"/>
      <c r="L77" s="51"/>
      <c r="M77" s="51"/>
      <c r="P77" s="54"/>
      <c r="Q77" s="55"/>
      <c r="R77" s="55"/>
      <c r="S77" s="54"/>
      <c r="T77" s="56"/>
      <c r="U77" s="56"/>
    </row>
    <row r="78" spans="1:21" x14ac:dyDescent="0.2">
      <c r="A78" s="51"/>
      <c r="B78" s="57"/>
      <c r="C78" s="51"/>
      <c r="D78" s="57"/>
      <c r="E78" s="51"/>
      <c r="F78" s="61"/>
      <c r="G78" s="52"/>
      <c r="H78" s="52"/>
      <c r="I78" s="53"/>
      <c r="J78" s="61"/>
      <c r="K78" s="51"/>
      <c r="L78" s="51"/>
      <c r="M78" s="51"/>
      <c r="P78" s="54"/>
      <c r="Q78" s="55"/>
      <c r="R78" s="55"/>
      <c r="S78" s="54"/>
      <c r="T78" s="56"/>
      <c r="U78" s="56"/>
    </row>
    <row r="79" spans="1:21" x14ac:dyDescent="0.2">
      <c r="A79" s="51"/>
      <c r="B79" s="57"/>
      <c r="C79" s="51"/>
      <c r="D79" s="57"/>
      <c r="E79" s="51"/>
      <c r="F79" s="61"/>
      <c r="G79" s="52"/>
      <c r="H79" s="52"/>
      <c r="I79" s="53"/>
      <c r="J79" s="61"/>
      <c r="K79" s="51"/>
      <c r="L79" s="51"/>
      <c r="M79" s="51"/>
      <c r="P79" s="54"/>
      <c r="Q79" s="55"/>
      <c r="R79" s="55"/>
      <c r="S79" s="54"/>
      <c r="T79" s="56"/>
      <c r="U79" s="56"/>
    </row>
    <row r="80" spans="1:21" x14ac:dyDescent="0.2">
      <c r="A80" s="51"/>
      <c r="B80" s="57"/>
      <c r="C80" s="51"/>
      <c r="D80" s="57"/>
      <c r="E80" s="51"/>
      <c r="F80" s="61"/>
      <c r="G80" s="52"/>
      <c r="H80" s="52"/>
      <c r="I80" s="53"/>
      <c r="J80" s="61"/>
      <c r="K80" s="51"/>
      <c r="L80" s="51"/>
      <c r="M80" s="51"/>
      <c r="P80" s="54"/>
      <c r="Q80" s="55"/>
      <c r="R80" s="55"/>
      <c r="S80" s="54"/>
      <c r="T80" s="56"/>
      <c r="U80" s="56"/>
    </row>
    <row r="81" spans="1:21" x14ac:dyDescent="0.2">
      <c r="A81" s="51"/>
      <c r="B81" s="57"/>
      <c r="C81" s="51"/>
      <c r="D81" s="57"/>
      <c r="E81" s="51"/>
      <c r="F81" s="61"/>
      <c r="G81" s="52"/>
      <c r="H81" s="52"/>
      <c r="I81" s="53"/>
      <c r="J81" s="61"/>
      <c r="K81" s="51"/>
      <c r="L81" s="51"/>
      <c r="M81" s="51"/>
      <c r="P81" s="54"/>
      <c r="Q81" s="55"/>
      <c r="R81" s="55"/>
      <c r="S81" s="54"/>
      <c r="T81" s="56"/>
      <c r="U81" s="56"/>
    </row>
    <row r="82" spans="1:21" x14ac:dyDescent="0.2">
      <c r="A82" s="51"/>
      <c r="B82" s="57"/>
      <c r="C82" s="51"/>
      <c r="D82" s="57"/>
      <c r="E82" s="51"/>
      <c r="F82" s="61"/>
      <c r="G82" s="52"/>
      <c r="H82" s="52"/>
      <c r="I82" s="53"/>
      <c r="J82" s="61"/>
      <c r="K82" s="51"/>
      <c r="L82" s="51"/>
      <c r="M82" s="51"/>
      <c r="P82" s="54"/>
      <c r="Q82" s="55"/>
      <c r="R82" s="55"/>
      <c r="S82" s="54"/>
      <c r="T82" s="56"/>
      <c r="U82" s="56"/>
    </row>
    <row r="83" spans="1:21" x14ac:dyDescent="0.2">
      <c r="A83" s="51"/>
      <c r="B83" s="57"/>
      <c r="C83" s="51"/>
      <c r="D83" s="57"/>
      <c r="E83" s="51"/>
      <c r="F83" s="61"/>
      <c r="G83" s="52"/>
      <c r="H83" s="52"/>
      <c r="I83" s="53"/>
      <c r="J83" s="61"/>
      <c r="K83" s="51"/>
      <c r="L83" s="51"/>
      <c r="M83" s="51"/>
      <c r="P83" s="54"/>
      <c r="Q83" s="55"/>
      <c r="R83" s="55"/>
      <c r="S83" s="54"/>
      <c r="T83" s="56"/>
      <c r="U83" s="56"/>
    </row>
    <row r="84" spans="1:21" x14ac:dyDescent="0.2">
      <c r="A84" s="51"/>
      <c r="B84" s="57"/>
      <c r="C84" s="51"/>
      <c r="D84" s="57"/>
      <c r="E84" s="51"/>
      <c r="F84" s="61"/>
      <c r="G84" s="52"/>
      <c r="H84" s="52"/>
      <c r="I84" s="53"/>
      <c r="J84" s="61"/>
      <c r="K84" s="51"/>
      <c r="L84" s="51"/>
      <c r="M84" s="51"/>
      <c r="P84" s="54"/>
      <c r="Q84" s="55"/>
      <c r="R84" s="55"/>
      <c r="S84" s="54"/>
      <c r="T84" s="56"/>
      <c r="U84" s="56"/>
    </row>
    <row r="85" spans="1:21" x14ac:dyDescent="0.2">
      <c r="A85" s="51"/>
      <c r="B85" s="57"/>
      <c r="C85" s="51"/>
      <c r="D85" s="57"/>
      <c r="E85" s="51"/>
      <c r="F85" s="61"/>
      <c r="G85" s="52"/>
      <c r="H85" s="52"/>
      <c r="I85" s="53"/>
      <c r="J85" s="61"/>
      <c r="K85" s="51"/>
      <c r="L85" s="51"/>
      <c r="M85" s="51"/>
      <c r="P85" s="54"/>
      <c r="Q85" s="55"/>
      <c r="R85" s="55"/>
      <c r="S85" s="54"/>
      <c r="T85" s="56"/>
      <c r="U85" s="56"/>
    </row>
    <row r="86" spans="1:21" x14ac:dyDescent="0.2">
      <c r="A86" s="51"/>
      <c r="B86" s="57"/>
      <c r="C86" s="51"/>
      <c r="D86" s="57"/>
      <c r="E86" s="51"/>
      <c r="F86" s="61"/>
      <c r="G86" s="52"/>
      <c r="H86" s="52"/>
      <c r="I86" s="53"/>
      <c r="J86" s="61"/>
      <c r="K86" s="51"/>
      <c r="L86" s="51"/>
      <c r="M86" s="51"/>
      <c r="P86" s="54"/>
      <c r="Q86" s="55"/>
      <c r="R86" s="55"/>
      <c r="S86" s="54"/>
      <c r="T86" s="56"/>
      <c r="U86" s="56"/>
    </row>
    <row r="87" spans="1:21" x14ac:dyDescent="0.2">
      <c r="A87" s="51"/>
      <c r="B87" s="57"/>
      <c r="C87" s="51"/>
      <c r="D87" s="57"/>
      <c r="E87" s="51"/>
      <c r="F87" s="61"/>
      <c r="G87" s="52"/>
      <c r="H87" s="52"/>
      <c r="I87" s="53"/>
      <c r="J87" s="61"/>
      <c r="K87" s="51"/>
      <c r="L87" s="51"/>
      <c r="M87" s="51"/>
      <c r="P87" s="54"/>
      <c r="Q87" s="55"/>
      <c r="R87" s="55"/>
      <c r="S87" s="54"/>
      <c r="T87" s="56"/>
      <c r="U87" s="56"/>
    </row>
    <row r="88" spans="1:21" x14ac:dyDescent="0.2">
      <c r="A88" s="51"/>
      <c r="B88" s="57"/>
      <c r="C88" s="51"/>
      <c r="D88" s="57"/>
      <c r="E88" s="51"/>
      <c r="F88" s="61"/>
      <c r="G88" s="52"/>
      <c r="H88" s="52"/>
      <c r="I88" s="53"/>
      <c r="J88" s="61"/>
      <c r="K88" s="51"/>
      <c r="L88" s="51"/>
      <c r="M88" s="51"/>
      <c r="P88" s="54"/>
      <c r="Q88" s="55"/>
      <c r="R88" s="55"/>
      <c r="S88" s="54"/>
      <c r="T88" s="56"/>
      <c r="U88" s="56"/>
    </row>
    <row r="89" spans="1:21" x14ac:dyDescent="0.2">
      <c r="A89" s="51"/>
      <c r="B89" s="57"/>
      <c r="C89" s="51"/>
      <c r="D89" s="57"/>
      <c r="E89" s="51"/>
      <c r="F89" s="61"/>
      <c r="G89" s="52"/>
      <c r="H89" s="52"/>
      <c r="I89" s="53"/>
      <c r="J89" s="61"/>
      <c r="K89" s="51"/>
      <c r="L89" s="51"/>
      <c r="M89" s="51"/>
      <c r="P89" s="54"/>
      <c r="Q89" s="55"/>
      <c r="R89" s="55"/>
      <c r="S89" s="54"/>
      <c r="T89" s="56"/>
      <c r="U89" s="56"/>
    </row>
    <row r="90" spans="1:21" x14ac:dyDescent="0.2">
      <c r="A90" s="51"/>
      <c r="B90" s="57"/>
      <c r="C90" s="51"/>
      <c r="D90" s="57"/>
      <c r="E90" s="51"/>
      <c r="F90" s="61"/>
      <c r="G90" s="52"/>
      <c r="H90" s="52"/>
      <c r="I90" s="53"/>
      <c r="J90" s="61"/>
      <c r="K90" s="51"/>
      <c r="L90" s="51"/>
      <c r="M90" s="51"/>
      <c r="P90" s="54"/>
      <c r="Q90" s="55"/>
      <c r="R90" s="55"/>
      <c r="S90" s="54"/>
      <c r="T90" s="56"/>
      <c r="U90" s="56"/>
    </row>
    <row r="98" spans="1:21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</row>
    <row r="99" spans="1:21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</row>
    <row r="114" spans="1:21" x14ac:dyDescent="0.2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</row>
    <row r="115" spans="1:21" x14ac:dyDescent="0.2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</row>
    <row r="116" spans="1:21" x14ac:dyDescent="0.2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</row>
    <row r="117" spans="1:21" x14ac:dyDescent="0.2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</row>
    <row r="118" spans="1:21" x14ac:dyDescent="0.2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</row>
    <row r="119" spans="1:21" x14ac:dyDescent="0.2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</row>
    <row r="120" spans="1:21" x14ac:dyDescent="0.2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</row>
    <row r="121" spans="1:21" x14ac:dyDescent="0.2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</row>
    <row r="122" spans="1:21" x14ac:dyDescent="0.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</row>
    <row r="123" spans="1:21" x14ac:dyDescent="0.2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</row>
    <row r="124" spans="1:21" x14ac:dyDescent="0.2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</row>
    <row r="125" spans="1:21" x14ac:dyDescent="0.2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</row>
    <row r="126" spans="1:21" x14ac:dyDescent="0.2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</row>
    <row r="127" spans="1:21" x14ac:dyDescent="0.2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</row>
    <row r="128" spans="1:21" x14ac:dyDescent="0.2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</row>
    <row r="129" spans="1:21" x14ac:dyDescent="0.2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</row>
    <row r="130" spans="1:21" x14ac:dyDescent="0.2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</row>
    <row r="131" spans="1:21" x14ac:dyDescent="0.2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</row>
    <row r="132" spans="1:21" x14ac:dyDescent="0.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</row>
    <row r="133" spans="1:21" x14ac:dyDescent="0.2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</row>
    <row r="134" spans="1:21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</row>
    <row r="135" spans="1:21" x14ac:dyDescent="0.2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</row>
    <row r="136" spans="1:21" x14ac:dyDescent="0.2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</row>
    <row r="137" spans="1:21" x14ac:dyDescent="0.2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</row>
    <row r="138" spans="1:21" x14ac:dyDescent="0.2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</row>
    <row r="139" spans="1:21" x14ac:dyDescent="0.2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</row>
    <row r="140" spans="1:21" x14ac:dyDescent="0.2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</row>
    <row r="141" spans="1:21" x14ac:dyDescent="0.2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</row>
    <row r="142" spans="1:21" x14ac:dyDescent="0.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</row>
    <row r="143" spans="1:21" x14ac:dyDescent="0.2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</row>
    <row r="144" spans="1:21" x14ac:dyDescent="0.2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</row>
    <row r="145" spans="1:21" x14ac:dyDescent="0.2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</row>
    <row r="146" spans="1:21" x14ac:dyDescent="0.2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</row>
  </sheetData>
  <dataValidations count="1">
    <dataValidation type="list" sqref="P2:P90">
      <formula1>"NULL CHK,DUP CHK,REF CHK,LOV CHK,CUSTOM CHK,DATA TYPE CHK,LEN CHK,OTH CHK"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X188"/>
  <sheetViews>
    <sheetView tabSelected="1" topLeftCell="AR1" workbookViewId="0">
      <selection activeCell="AY2" sqref="AY2"/>
    </sheetView>
  </sheetViews>
  <sheetFormatPr defaultColWidth="9" defaultRowHeight="12.75" x14ac:dyDescent="0.2"/>
  <cols>
    <col min="1" max="1" width="18.5" style="62" customWidth="1"/>
    <col min="2" max="2" width="18.25" style="62" customWidth="1"/>
    <col min="3" max="3" width="30.625" style="62" bestFit="1" customWidth="1"/>
    <col min="4" max="4" width="43.375" style="62" customWidth="1"/>
    <col min="5" max="5" width="25.125" style="62" bestFit="1" customWidth="1"/>
    <col min="6" max="6" width="28.75" style="62" customWidth="1"/>
    <col min="7" max="8" width="12.25" style="62" customWidth="1"/>
    <col min="9" max="9" width="13.5" style="62" customWidth="1"/>
    <col min="10" max="10" width="21.375" style="62" customWidth="1"/>
    <col min="11" max="11" width="15.125" style="62" customWidth="1"/>
    <col min="12" max="12" width="13.125" style="62" customWidth="1"/>
    <col min="13" max="13" width="11.25" style="62" customWidth="1"/>
    <col min="14" max="14" width="13.125" style="62" customWidth="1"/>
    <col min="15" max="15" width="12.125" style="62" customWidth="1"/>
    <col min="16" max="16" width="16" style="62" customWidth="1"/>
    <col min="17" max="17" width="22.875" style="62" customWidth="1"/>
    <col min="18" max="28" width="10.375" style="62" customWidth="1"/>
    <col min="29" max="29" width="12.125" style="62" customWidth="1"/>
    <col min="30" max="30" width="16" style="62" customWidth="1"/>
    <col min="31" max="38" width="10.375" style="62" customWidth="1"/>
    <col min="39" max="39" width="13.125" style="62" customWidth="1"/>
    <col min="40" max="42" width="10.375" style="62" customWidth="1"/>
    <col min="43" max="43" width="13.125" style="62" customWidth="1"/>
    <col min="44" max="46" width="10.375" style="62" customWidth="1"/>
    <col min="47" max="47" width="13.125" style="62" customWidth="1"/>
    <col min="48" max="48" width="86.75" style="62" customWidth="1"/>
    <col min="49" max="49" width="38.25" style="62" hidden="1" customWidth="1"/>
    <col min="50" max="50" width="65" style="62" hidden="1" customWidth="1"/>
    <col min="51" max="51" width="26.125" style="13" customWidth="1"/>
    <col min="52" max="52" width="9" style="13" customWidth="1"/>
    <col min="53" max="16384" width="9" style="13"/>
  </cols>
  <sheetData>
    <row r="1" spans="1:50" s="66" customFormat="1" ht="16.5" x14ac:dyDescent="0.25">
      <c r="A1" s="65" t="s">
        <v>8</v>
      </c>
      <c r="B1" s="65" t="s">
        <v>9</v>
      </c>
      <c r="C1" s="65" t="s">
        <v>10</v>
      </c>
      <c r="D1" s="65" t="s">
        <v>11</v>
      </c>
      <c r="E1" s="65" t="s">
        <v>12</v>
      </c>
      <c r="F1" s="65" t="s">
        <v>13</v>
      </c>
      <c r="G1" s="65" t="s">
        <v>14</v>
      </c>
      <c r="H1" s="65" t="s">
        <v>15</v>
      </c>
      <c r="I1" s="65" t="s">
        <v>16</v>
      </c>
      <c r="J1" s="65" t="s">
        <v>17</v>
      </c>
      <c r="K1" s="65" t="s">
        <v>18</v>
      </c>
      <c r="L1" s="65" t="s">
        <v>19</v>
      </c>
      <c r="M1" s="65" t="s">
        <v>20</v>
      </c>
      <c r="N1" s="65" t="s">
        <v>21</v>
      </c>
      <c r="O1" s="65" t="s">
        <v>622</v>
      </c>
      <c r="P1" s="65" t="s">
        <v>631</v>
      </c>
      <c r="Q1" s="65" t="s">
        <v>623</v>
      </c>
      <c r="R1" s="65" t="s">
        <v>624</v>
      </c>
      <c r="S1" s="65" t="s">
        <v>625</v>
      </c>
      <c r="T1" s="65" t="s">
        <v>633</v>
      </c>
      <c r="U1" s="65" t="s">
        <v>627</v>
      </c>
      <c r="V1" s="65" t="s">
        <v>628</v>
      </c>
      <c r="W1" s="65" t="s">
        <v>629</v>
      </c>
      <c r="X1" s="65" t="s">
        <v>630</v>
      </c>
      <c r="Y1" s="65" t="s">
        <v>634</v>
      </c>
      <c r="Z1" s="65" t="s">
        <v>632</v>
      </c>
      <c r="AA1" s="65" t="s">
        <v>636</v>
      </c>
      <c r="AB1" s="65" t="s">
        <v>635</v>
      </c>
      <c r="AC1" s="65" t="s">
        <v>637</v>
      </c>
      <c r="AD1" s="65" t="s">
        <v>638</v>
      </c>
      <c r="AE1" s="65" t="s">
        <v>641</v>
      </c>
      <c r="AF1" s="65" t="s">
        <v>642</v>
      </c>
      <c r="AG1" s="65" t="s">
        <v>643</v>
      </c>
      <c r="AH1" s="43" t="s">
        <v>125</v>
      </c>
      <c r="AI1" s="43" t="s">
        <v>136</v>
      </c>
      <c r="AJ1" s="43" t="s">
        <v>137</v>
      </c>
      <c r="AK1" s="43" t="s">
        <v>139</v>
      </c>
      <c r="AL1" s="65" t="s">
        <v>640</v>
      </c>
      <c r="AM1" s="65" t="s">
        <v>639</v>
      </c>
      <c r="AN1" s="65" t="s">
        <v>644</v>
      </c>
      <c r="AO1" s="21" t="s">
        <v>647</v>
      </c>
      <c r="AP1" s="65" t="s">
        <v>645</v>
      </c>
      <c r="AQ1" s="65" t="s">
        <v>646</v>
      </c>
      <c r="AR1" s="65" t="s">
        <v>651</v>
      </c>
      <c r="AS1" s="21" t="s">
        <v>648</v>
      </c>
      <c r="AT1" s="65" t="s">
        <v>649</v>
      </c>
      <c r="AU1" s="65" t="s">
        <v>650</v>
      </c>
      <c r="AV1" s="65" t="s">
        <v>26</v>
      </c>
      <c r="AW1" s="65" t="s">
        <v>27</v>
      </c>
      <c r="AX1" s="65" t="s">
        <v>28</v>
      </c>
    </row>
    <row r="2" spans="1:50" x14ac:dyDescent="0.2">
      <c r="A2" s="51" t="s">
        <v>29</v>
      </c>
      <c r="B2" s="51" t="s">
        <v>30</v>
      </c>
      <c r="C2" s="51" t="s">
        <v>31</v>
      </c>
      <c r="D2" s="51" t="str">
        <f>CONCATENATE(E2,".",F2)</f>
        <v>AMC_CUST_ACCOUNT.FIRMCODE</v>
      </c>
      <c r="E2" s="51" t="s">
        <v>32</v>
      </c>
      <c r="F2" s="51" t="s">
        <v>33</v>
      </c>
      <c r="G2" s="52" t="s">
        <v>34</v>
      </c>
      <c r="H2" s="52" t="s">
        <v>35</v>
      </c>
      <c r="I2" s="53" t="s">
        <v>36</v>
      </c>
      <c r="J2" s="51" t="s">
        <v>37</v>
      </c>
      <c r="K2" s="51"/>
      <c r="L2" s="51"/>
      <c r="M2" s="51"/>
      <c r="N2" s="51"/>
      <c r="O2" s="54" t="s">
        <v>127</v>
      </c>
      <c r="P2" s="51"/>
      <c r="Q2" s="55" t="s">
        <v>169</v>
      </c>
      <c r="R2" s="55" t="s">
        <v>38</v>
      </c>
      <c r="S2" s="55" t="s">
        <v>127</v>
      </c>
      <c r="U2" s="69">
        <v>0</v>
      </c>
      <c r="V2" s="70">
        <v>2</v>
      </c>
      <c r="W2" s="71">
        <v>5</v>
      </c>
      <c r="X2" s="72" t="s">
        <v>169</v>
      </c>
      <c r="Y2" s="55" t="s">
        <v>127</v>
      </c>
      <c r="Z2" s="94" t="s">
        <v>364</v>
      </c>
      <c r="AA2" s="71">
        <v>5</v>
      </c>
      <c r="AB2" s="72" t="s">
        <v>169</v>
      </c>
      <c r="AC2" s="55" t="s">
        <v>127</v>
      </c>
      <c r="AD2" s="51"/>
      <c r="AE2" s="55" t="s">
        <v>626</v>
      </c>
      <c r="AF2" s="134" t="s">
        <v>517</v>
      </c>
      <c r="AG2" s="3" t="s">
        <v>446</v>
      </c>
      <c r="AH2" s="3" t="s">
        <v>447</v>
      </c>
      <c r="AI2" s="138"/>
      <c r="AJ2" s="138"/>
      <c r="AK2" s="138"/>
      <c r="AL2" s="72" t="s">
        <v>169</v>
      </c>
      <c r="AM2" s="135">
        <v>5</v>
      </c>
      <c r="AN2" s="55" t="s">
        <v>127</v>
      </c>
      <c r="AO2" s="71"/>
      <c r="AP2" s="72" t="s">
        <v>169</v>
      </c>
      <c r="AQ2" s="135">
        <v>5</v>
      </c>
      <c r="AR2" s="55" t="s">
        <v>518</v>
      </c>
      <c r="AS2" s="71"/>
      <c r="AT2" s="72" t="s">
        <v>169</v>
      </c>
      <c r="AU2" s="135">
        <v>5</v>
      </c>
      <c r="AV2" s="54" t="str">
        <f>"select '"&amp;C2&amp;"','"&amp;IF(LEN(G2)=0,"-",CONCATENATE(E2,".",G2))&amp;IF(LEN(H2)=0,""," ,"&amp;E2&amp;"."&amp;H2)&amp;IF(LEN(I2)=0,""," ,"&amp;E2&amp;"."&amp;I2)&amp;IF(LEN(J2)=0,""," ,"&amp;E2&amp;"."&amp;J2)&amp;IF(LEN(K2)=0,""," ,"&amp;E2&amp;"."&amp;K2)&amp;IF(LEN(L2)=0,""," ,"&amp;E2&amp;"."&amp;L2)&amp;IF(LEN(M2)=0,""," ,"&amp;E2&amp;"."&amp;M2)&amp;IF(LEN(N2)=0,""," ,"&amp;E2&amp;"."&amp;N2)&amp;"' pknames ,"&amp;IF(LEN(G2)=0,"'-'",CONCATENATE(E2,".",G2))&amp;" pk1,"&amp;IF(LEN(H2)=0,"'-'",CONCATENATE(E2,".",H2))&amp;" PK2,"&amp;IF(LEN(I2)=0,"'-'",CONCATENATE(E2,".",I2))&amp;" pk3,"&amp;IF(LEN(J2)=0,"'-'",CONCATENATE(E2,".",J2))&amp;" pk4,"&amp;IF(LEN(K2)=0,"'-'",CONCATENATE(E2,".",K2))&amp;" pk5,"&amp;IF(LEN(L2)=0,"'-'",CONCATENATE(E2,".",L2))&amp;" pk6,"&amp;IF(LEN(M2)=0,"'-'",CONCATENATE(E2,".",M2))&amp;" pk7,"&amp;IF(LEN(N2)=0,"'-'",CONCATENATE(E2,".",N2))&amp;" pk8,"&amp;E2&amp;"."&amp;F2&amp;" errcol   from "&amp;E2&amp;" where ("&amp;E2&amp;"."&amp;F2&amp;" is   null or "&amp;E2&amp;"."&amp;F2&amp;" = '') and "&amp;IF(LEN(P2)=0,"1=1", P2)&amp;"  "</f>
        <v xml:space="preserve">select 'DQ_NN_AMC_CUST_ACCOUNT_1','AMC_CUST_ACCOUNT.ETL_FILEID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pk8,AMC_CUST_ACCOUNT.FIRMCODE errcol   from AMC_CUST_ACCOUNT where (AMC_CUST_ACCOUNT.FIRMCODE is   null or AMC_CUST_ACCOUNT.FIRMCODE = '') and 1=1  </v>
      </c>
      <c r="AW2" s="56" t="e">
        <f>"insert into dq_check_master (DQ_APP_NAME,DQ_CHECK_ID,DQ_CHECK_DESC,DQ_SRC_SCHEMA,,DQ_SRC_TBL,DQ_SRC_COL,DQ_THRESHOLD_PER,"&amp;"DQ_DETL_SQL,DQ_CHK_TYPE,dq_chk_created_dt)values("&amp;"'"&amp;A2&amp;"',"&amp;"'"&amp;C2&amp;"','"&amp;D2&amp;"','"&amp;B2&amp;"','"&amp;E2&amp;"','"&amp;F2&amp;"',"&amp;R2&amp;",'"&amp;AV2&amp;"','"&amp;#REF!&amp;"','"&amp;Q2&amp;"');"</f>
        <v>#REF!</v>
      </c>
      <c r="AX2" s="56" t="e">
        <f>A2&amp;"~"&amp;C2&amp;"~"&amp;D2&amp;"~"&amp;B2&amp;"~"&amp;E2&amp;"~"&amp;F2&amp;"~"&amp;R2&amp;"~"&amp;AV2&amp;"~"&amp;#REF!&amp;"~"&amp;Q2</f>
        <v>#REF!</v>
      </c>
    </row>
    <row r="3" spans="1:50" x14ac:dyDescent="0.2">
      <c r="A3" s="51" t="s">
        <v>29</v>
      </c>
      <c r="B3" s="51" t="s">
        <v>30</v>
      </c>
      <c r="C3" s="51" t="s">
        <v>39</v>
      </c>
      <c r="D3" s="51" t="str">
        <f t="shared" ref="D3" si="0">CONCATENATE(E3,".",F3)</f>
        <v>AMC_CUST_ACCOUNT.GFCID</v>
      </c>
      <c r="E3" s="51" t="s">
        <v>32</v>
      </c>
      <c r="F3" s="51" t="s">
        <v>40</v>
      </c>
      <c r="G3" s="52" t="s">
        <v>34</v>
      </c>
      <c r="H3" s="52" t="s">
        <v>35</v>
      </c>
      <c r="I3" s="53" t="s">
        <v>36</v>
      </c>
      <c r="J3" s="51" t="s">
        <v>37</v>
      </c>
      <c r="K3" s="51"/>
      <c r="L3" s="51"/>
      <c r="M3" s="51"/>
      <c r="N3" s="51"/>
      <c r="O3" s="54" t="s">
        <v>518</v>
      </c>
      <c r="P3" s="54"/>
      <c r="Q3" s="55" t="s">
        <v>169</v>
      </c>
      <c r="R3" s="55" t="s">
        <v>38</v>
      </c>
      <c r="S3" s="55" t="s">
        <v>127</v>
      </c>
      <c r="U3" s="69">
        <v>0</v>
      </c>
      <c r="V3" s="70">
        <v>3</v>
      </c>
      <c r="W3" s="71">
        <v>5</v>
      </c>
      <c r="X3" s="72" t="s">
        <v>169</v>
      </c>
      <c r="Y3" s="55" t="s">
        <v>127</v>
      </c>
      <c r="Z3" s="94" t="s">
        <v>365</v>
      </c>
      <c r="AA3" s="71">
        <v>5</v>
      </c>
      <c r="AB3" s="72" t="s">
        <v>169</v>
      </c>
      <c r="AC3" s="55" t="s">
        <v>127</v>
      </c>
      <c r="AD3" s="54"/>
      <c r="AE3" s="55" t="s">
        <v>652</v>
      </c>
      <c r="AF3" s="134" t="s">
        <v>517</v>
      </c>
      <c r="AG3" s="3"/>
      <c r="AH3" s="3"/>
      <c r="AI3" s="45" t="s">
        <v>591</v>
      </c>
      <c r="AJ3" s="3" t="s">
        <v>140</v>
      </c>
      <c r="AK3" s="3" t="s">
        <v>133</v>
      </c>
      <c r="AL3" s="72" t="s">
        <v>169</v>
      </c>
      <c r="AM3" s="138">
        <v>5</v>
      </c>
      <c r="AN3" s="55" t="s">
        <v>127</v>
      </c>
      <c r="AO3" s="71"/>
      <c r="AP3" s="72" t="s">
        <v>169</v>
      </c>
      <c r="AQ3" s="138">
        <v>5</v>
      </c>
      <c r="AR3" s="55" t="s">
        <v>127</v>
      </c>
      <c r="AS3" s="71"/>
      <c r="AT3" s="72" t="s">
        <v>169</v>
      </c>
      <c r="AU3" s="138">
        <v>5</v>
      </c>
      <c r="AV3" s="54" t="str">
        <f>"select '"&amp;C2&amp;"','"&amp;IF(LEN(G2)=0,"-",CONCATENATE(E2,".",G2))&amp;IF(LEN(H2)=0,""," ,"&amp;E2&amp;"."&amp;H2)&amp;IF(LEN(I2)=0,""," ,"&amp;E2&amp;"."&amp;I2)&amp;IF(LEN(J2)=0,""," ,"&amp;E2&amp;"."&amp;J2)&amp;IF(LEN(K2)=0,""," ,"&amp;E2&amp;"."&amp;K2)&amp;IF(LEN(L2)=0,""," ,"&amp;E2&amp;"."&amp;L2)&amp;IF(LEN(M2)=0,""," ,"&amp;E2&amp;"."&amp;M2)&amp;IF(LEN(N2)=0,""," ,"&amp;E2&amp;"."&amp;N2)&amp;"' pknames ,"&amp;IF(LEN(G2)=0,"'-'",CONCATENATE(E2,".",G2))&amp;" pk1,"&amp;IF(LEN(H2)=0,"'-'",CONCATENATE(E2,".",H2))&amp;" PK2,"&amp;IF(LEN(I2)=0,"'-'",CONCATENATE(E2,".",I2))&amp;" pk3,"&amp;IF(LEN(J2)=0,"'-'",CONCATENATE(E2,".",J2))&amp;" pk4,"&amp;IF(LEN(K2)=0,"'-'",CONCATENATE(E2,".",K2))&amp;" pk5,"&amp;IF(LEN(L2)=0,"'-'",CONCATENATE(E2,".",L2))&amp;" pk6,"&amp;IF(LEN(M2)=0,"'-'",CONCATENATE(E2,".",M2))&amp;" pk7,"&amp;IF(LEN(N2)=0,"'-'",CONCATENATE(E2,".",N2))&amp;" pk8,"&amp;E2&amp;"."&amp;F2&amp;" errcol   from "&amp;E2&amp;" where ("&amp;E2&amp;"."&amp;F2&amp;" is   null or "&amp;E2&amp;"."&amp;F2&amp;" = '') and "&amp;IF(LEN(P2)=0,"1=1", P2)&amp;"  "</f>
        <v xml:space="preserve">select 'DQ_NN_AMC_CUST_ACCOUNT_1','AMC_CUST_ACCOUNT.ETL_FILEID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pk8,AMC_CUST_ACCOUNT.FIRMCODE errcol   from AMC_CUST_ACCOUNT where (AMC_CUST_ACCOUNT.FIRMCODE is   null or AMC_CUST_ACCOUNT.FIRMCODE = '') and 1=1  </v>
      </c>
      <c r="AW3" s="56" t="e">
        <f>"insert into dq_check_master (DQ_APP_NAME,DQ_CHECK_ID,DQ_CHECK_DESC,DQ_SRC_SCHEMA,,DQ_SRC_TBL,DQ_SRC_COL,DQ_THRESHOLD_PER,"&amp;"DQ_DETL_SQL,DQ_CHK_TYPE,dq_chk_created_dt)values("&amp;"'"&amp;A3&amp;"',"&amp;"'"&amp;C3&amp;"','"&amp;D3&amp;"','"&amp;B3&amp;"','"&amp;E3&amp;"','"&amp;F3&amp;"',"&amp;R3&amp;",'"&amp;AV3&amp;"','"&amp;#REF!&amp;"','"&amp;Q3&amp;"');"</f>
        <v>#REF!</v>
      </c>
      <c r="AX3" s="56" t="e">
        <f>A3&amp;"~"&amp;C3&amp;"~"&amp;D3&amp;"~"&amp;B3&amp;"~"&amp;E3&amp;"~"&amp;F3&amp;"~"&amp;R3&amp;"~"&amp;AV3&amp;"~"&amp;#REF!&amp;"~"&amp;Q3</f>
        <v>#REF!</v>
      </c>
    </row>
    <row r="4" spans="1:50" x14ac:dyDescent="0.2">
      <c r="A4" s="51"/>
      <c r="B4" s="51"/>
      <c r="C4" s="51"/>
      <c r="D4" s="51"/>
      <c r="E4" s="51"/>
      <c r="F4" s="51"/>
      <c r="G4" s="52"/>
      <c r="H4" s="52"/>
      <c r="I4" s="53"/>
      <c r="J4" s="51"/>
      <c r="K4" s="51"/>
      <c r="L4" s="51"/>
      <c r="M4" s="51"/>
      <c r="N4" s="51"/>
      <c r="O4" s="54"/>
      <c r="P4" s="54"/>
      <c r="Q4" s="55"/>
      <c r="R4" s="55"/>
      <c r="S4" s="55"/>
      <c r="U4" s="69"/>
      <c r="V4" s="70"/>
      <c r="W4" s="74"/>
      <c r="X4" s="72"/>
      <c r="Y4" s="141"/>
      <c r="Z4" s="94"/>
      <c r="AA4" s="74"/>
      <c r="AB4" s="72"/>
      <c r="AC4" s="54"/>
      <c r="AD4" s="54"/>
      <c r="AE4" s="55"/>
      <c r="AF4" s="134"/>
      <c r="AG4" s="3"/>
      <c r="AH4" s="3"/>
      <c r="AI4" s="138"/>
      <c r="AJ4" s="138"/>
      <c r="AK4" s="138"/>
      <c r="AL4" s="72"/>
      <c r="AM4" s="138"/>
      <c r="AN4" s="94"/>
      <c r="AO4" s="74"/>
      <c r="AP4" s="72"/>
      <c r="AQ4" s="138"/>
      <c r="AR4" s="94"/>
      <c r="AS4" s="74"/>
      <c r="AT4" s="72"/>
      <c r="AU4" s="138"/>
      <c r="AV4" s="54"/>
      <c r="AW4" s="56"/>
      <c r="AX4" s="56"/>
    </row>
    <row r="5" spans="1:50" x14ac:dyDescent="0.2">
      <c r="A5" s="51"/>
      <c r="B5" s="51"/>
      <c r="C5" s="51"/>
      <c r="D5" s="51"/>
      <c r="E5" s="51"/>
      <c r="F5" s="51"/>
      <c r="G5" s="52"/>
      <c r="H5" s="52"/>
      <c r="I5" s="53"/>
      <c r="J5" s="51"/>
      <c r="K5" s="51"/>
      <c r="L5" s="51"/>
      <c r="M5" s="51"/>
      <c r="N5" s="51"/>
      <c r="O5" s="54"/>
      <c r="P5" s="54"/>
      <c r="Q5" s="55"/>
      <c r="R5" s="55"/>
      <c r="S5" s="55"/>
      <c r="U5" s="69"/>
      <c r="V5" s="70"/>
      <c r="W5" s="74"/>
      <c r="X5" s="72"/>
      <c r="Y5" s="141"/>
      <c r="Z5" s="94"/>
      <c r="AA5" s="74"/>
      <c r="AB5" s="72"/>
      <c r="AC5" s="54"/>
      <c r="AD5" s="54"/>
      <c r="AE5" s="55"/>
      <c r="AF5" s="4"/>
      <c r="AG5" s="44"/>
      <c r="AH5" s="44"/>
      <c r="AI5" s="45"/>
      <c r="AJ5" s="3"/>
      <c r="AK5" s="3"/>
      <c r="AL5" s="72"/>
      <c r="AM5" s="45"/>
      <c r="AN5" s="94"/>
      <c r="AO5" s="74"/>
      <c r="AP5" s="72"/>
      <c r="AQ5" s="45"/>
      <c r="AR5" s="94"/>
      <c r="AS5" s="74"/>
      <c r="AT5" s="72"/>
      <c r="AU5" s="45"/>
      <c r="AV5" s="54"/>
      <c r="AW5" s="56"/>
      <c r="AX5" s="56"/>
    </row>
    <row r="6" spans="1:50" x14ac:dyDescent="0.2">
      <c r="A6" s="51"/>
      <c r="B6" s="51"/>
      <c r="C6" s="51"/>
      <c r="D6" s="51"/>
      <c r="E6" s="51"/>
      <c r="F6" s="51"/>
      <c r="G6" s="52"/>
      <c r="H6" s="52"/>
      <c r="I6" s="53"/>
      <c r="J6" s="51"/>
      <c r="K6" s="51"/>
      <c r="L6" s="51"/>
      <c r="M6" s="51"/>
      <c r="N6" s="51"/>
      <c r="O6" s="54"/>
      <c r="P6" s="54"/>
      <c r="Q6" s="55"/>
      <c r="R6" s="55"/>
      <c r="S6" s="55"/>
      <c r="U6" s="69"/>
      <c r="V6" s="70"/>
      <c r="W6" s="74"/>
      <c r="X6" s="72"/>
      <c r="Y6" s="141"/>
      <c r="Z6" s="94"/>
      <c r="AA6" s="74"/>
      <c r="AB6" s="72"/>
      <c r="AC6" s="54"/>
      <c r="AD6" s="54"/>
      <c r="AE6" s="55"/>
      <c r="AF6" s="4"/>
      <c r="AG6" s="44"/>
      <c r="AH6" s="44"/>
      <c r="AI6" s="45"/>
      <c r="AJ6" s="45"/>
      <c r="AK6" s="45"/>
      <c r="AL6" s="72"/>
      <c r="AM6" s="45"/>
      <c r="AN6" s="94"/>
      <c r="AO6" s="74"/>
      <c r="AP6" s="72"/>
      <c r="AQ6" s="45"/>
      <c r="AR6" s="94"/>
      <c r="AS6" s="74"/>
      <c r="AT6" s="72"/>
      <c r="AU6" s="45"/>
      <c r="AV6" s="54"/>
      <c r="AW6" s="56"/>
      <c r="AX6" s="56"/>
    </row>
    <row r="7" spans="1:50" x14ac:dyDescent="0.2">
      <c r="A7" s="51"/>
      <c r="B7" s="51"/>
      <c r="C7" s="51"/>
      <c r="D7" s="51"/>
      <c r="E7" s="51"/>
      <c r="F7" s="51"/>
      <c r="G7" s="52"/>
      <c r="H7" s="52"/>
      <c r="I7" s="53"/>
      <c r="J7" s="51"/>
      <c r="K7" s="51"/>
      <c r="L7" s="51"/>
      <c r="M7" s="51"/>
      <c r="N7" s="51"/>
      <c r="O7" s="54"/>
      <c r="P7" s="54"/>
      <c r="Q7" s="55"/>
      <c r="R7" s="55"/>
      <c r="S7" s="55"/>
      <c r="U7" s="69"/>
      <c r="V7" s="70"/>
      <c r="W7" s="74"/>
      <c r="X7" s="72"/>
      <c r="Y7" s="141"/>
      <c r="Z7" s="94"/>
      <c r="AA7" s="74"/>
      <c r="AB7" s="72"/>
      <c r="AC7" s="54"/>
      <c r="AD7" s="54"/>
      <c r="AE7" s="55"/>
      <c r="AF7" s="4"/>
      <c r="AG7" s="44"/>
      <c r="AH7" s="44"/>
      <c r="AI7" s="45"/>
      <c r="AJ7" s="45"/>
      <c r="AK7" s="45"/>
      <c r="AL7" s="72"/>
      <c r="AM7" s="45"/>
      <c r="AN7" s="94"/>
      <c r="AO7" s="74"/>
      <c r="AP7" s="72"/>
      <c r="AQ7" s="45"/>
      <c r="AR7" s="94"/>
      <c r="AS7" s="74"/>
      <c r="AT7" s="72"/>
      <c r="AU7" s="45"/>
      <c r="AV7" s="54"/>
      <c r="AW7" s="56"/>
      <c r="AX7" s="56"/>
    </row>
    <row r="8" spans="1:50" x14ac:dyDescent="0.2">
      <c r="A8" s="51"/>
      <c r="B8" s="51"/>
      <c r="C8" s="51"/>
      <c r="D8" s="51"/>
      <c r="E8" s="51"/>
      <c r="F8" s="51"/>
      <c r="G8" s="52"/>
      <c r="H8" s="52"/>
      <c r="I8" s="53"/>
      <c r="J8" s="51"/>
      <c r="K8" s="51"/>
      <c r="L8" s="51"/>
      <c r="M8" s="51"/>
      <c r="N8" s="51"/>
      <c r="O8" s="54"/>
      <c r="P8" s="54"/>
      <c r="Q8" s="55"/>
      <c r="R8" s="55"/>
      <c r="S8" s="55"/>
      <c r="U8" s="113"/>
      <c r="V8" s="113"/>
      <c r="W8" s="114"/>
      <c r="X8" s="115"/>
      <c r="Y8" s="142"/>
      <c r="Z8" s="94"/>
      <c r="AA8" s="114"/>
      <c r="AB8" s="115"/>
      <c r="AC8" s="54"/>
      <c r="AD8" s="54"/>
      <c r="AE8" s="55"/>
      <c r="AF8" s="4"/>
      <c r="AG8" s="44"/>
      <c r="AH8" s="44"/>
      <c r="AI8" s="45"/>
      <c r="AJ8" s="45"/>
      <c r="AK8" s="45"/>
      <c r="AL8" s="115"/>
      <c r="AM8" s="45"/>
      <c r="AN8" s="94"/>
      <c r="AO8" s="114"/>
      <c r="AP8" s="115"/>
      <c r="AQ8" s="45"/>
      <c r="AR8" s="94"/>
      <c r="AS8" s="114"/>
      <c r="AT8" s="115"/>
      <c r="AU8" s="45"/>
      <c r="AV8" s="54"/>
      <c r="AW8" s="56"/>
      <c r="AX8" s="56"/>
    </row>
    <row r="9" spans="1:50" x14ac:dyDescent="0.2">
      <c r="A9" s="51"/>
      <c r="B9" s="51"/>
      <c r="C9" s="51"/>
      <c r="D9" s="51"/>
      <c r="E9" s="51"/>
      <c r="F9" s="51"/>
      <c r="G9" s="52"/>
      <c r="H9" s="52"/>
      <c r="I9" s="53"/>
      <c r="J9" s="51"/>
      <c r="K9" s="51"/>
      <c r="L9" s="51"/>
      <c r="M9" s="51"/>
      <c r="N9" s="51"/>
      <c r="O9" s="54"/>
      <c r="P9" s="54"/>
      <c r="Q9" s="55"/>
      <c r="R9" s="55"/>
      <c r="S9" s="55"/>
      <c r="U9" s="76"/>
      <c r="V9" s="76"/>
      <c r="W9" s="74"/>
      <c r="X9" s="72"/>
      <c r="Y9" s="141"/>
      <c r="Z9" s="94"/>
      <c r="AA9" s="74"/>
      <c r="AB9" s="72"/>
      <c r="AC9" s="54"/>
      <c r="AD9" s="54"/>
      <c r="AE9" s="55"/>
      <c r="AF9" s="4"/>
      <c r="AG9" s="44"/>
      <c r="AH9" s="44"/>
      <c r="AI9" s="45"/>
      <c r="AJ9" s="45"/>
      <c r="AK9" s="45"/>
      <c r="AL9" s="72"/>
      <c r="AM9" s="45"/>
      <c r="AN9" s="94"/>
      <c r="AO9" s="74"/>
      <c r="AP9" s="72"/>
      <c r="AQ9" s="45"/>
      <c r="AR9" s="94"/>
      <c r="AS9" s="74"/>
      <c r="AT9" s="72"/>
      <c r="AU9" s="45"/>
      <c r="AV9" s="54"/>
      <c r="AW9" s="56"/>
      <c r="AX9" s="56"/>
    </row>
    <row r="10" spans="1:50" x14ac:dyDescent="0.2">
      <c r="A10" s="51"/>
      <c r="B10" s="51"/>
      <c r="C10" s="51"/>
      <c r="D10" s="51"/>
      <c r="E10" s="51"/>
      <c r="F10" s="51"/>
      <c r="G10" s="52"/>
      <c r="H10" s="52"/>
      <c r="I10" s="53"/>
      <c r="J10" s="51"/>
      <c r="K10" s="51"/>
      <c r="L10" s="51"/>
      <c r="M10" s="51"/>
      <c r="N10" s="51"/>
      <c r="O10" s="54"/>
      <c r="P10" s="54"/>
      <c r="Q10" s="55"/>
      <c r="R10" s="55"/>
      <c r="S10" s="55"/>
      <c r="T10" s="94"/>
      <c r="U10" s="55"/>
      <c r="V10" s="55"/>
      <c r="W10" s="55"/>
      <c r="X10" s="55"/>
      <c r="Y10" s="55"/>
      <c r="Z10" s="55"/>
      <c r="AA10" s="55"/>
      <c r="AB10" s="55"/>
      <c r="AC10" s="54"/>
      <c r="AD10" s="54"/>
      <c r="AE10" s="55"/>
      <c r="AF10" s="94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4"/>
      <c r="AW10" s="56"/>
      <c r="AX10" s="56"/>
    </row>
    <row r="11" spans="1:50" x14ac:dyDescent="0.2">
      <c r="A11" s="51"/>
      <c r="B11" s="51"/>
      <c r="C11" s="51"/>
      <c r="D11" s="51"/>
      <c r="E11" s="51"/>
      <c r="F11" s="51"/>
      <c r="G11" s="52"/>
      <c r="H11" s="52"/>
      <c r="I11" s="53"/>
      <c r="J11" s="51"/>
      <c r="K11" s="51"/>
      <c r="L11" s="51"/>
      <c r="M11" s="51"/>
      <c r="N11" s="51"/>
      <c r="O11" s="54"/>
      <c r="P11" s="54"/>
      <c r="Q11" s="55"/>
      <c r="R11" s="55"/>
      <c r="S11" s="55"/>
      <c r="T11" s="94"/>
      <c r="U11" s="55"/>
      <c r="V11" s="55"/>
      <c r="W11" s="55"/>
      <c r="X11" s="55"/>
      <c r="Y11" s="55"/>
      <c r="Z11" s="55"/>
      <c r="AA11" s="55"/>
      <c r="AB11" s="55"/>
      <c r="AC11" s="54"/>
      <c r="AD11" s="54"/>
      <c r="AE11" s="55"/>
      <c r="AF11" s="94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4"/>
      <c r="AW11" s="56"/>
      <c r="AX11" s="56"/>
    </row>
    <row r="12" spans="1:50" x14ac:dyDescent="0.2">
      <c r="A12" s="51"/>
      <c r="B12" s="51"/>
      <c r="C12" s="51"/>
      <c r="D12" s="51"/>
      <c r="E12" s="51"/>
      <c r="F12" s="51"/>
      <c r="G12" s="52"/>
      <c r="H12" s="52"/>
      <c r="I12" s="53"/>
      <c r="J12" s="51"/>
      <c r="K12" s="51"/>
      <c r="L12" s="51"/>
      <c r="M12" s="51"/>
      <c r="N12" s="51"/>
      <c r="O12" s="54"/>
      <c r="P12" s="54"/>
      <c r="Q12" s="55"/>
      <c r="R12" s="55"/>
      <c r="S12" s="55"/>
      <c r="T12" s="94"/>
      <c r="U12" s="55"/>
      <c r="V12" s="55"/>
      <c r="W12" s="55"/>
      <c r="X12" s="55"/>
      <c r="Y12" s="55"/>
      <c r="Z12" s="55"/>
      <c r="AA12" s="55"/>
      <c r="AB12" s="55"/>
      <c r="AC12" s="54"/>
      <c r="AD12" s="54"/>
      <c r="AE12" s="55"/>
      <c r="AF12" s="94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4"/>
      <c r="AW12" s="56"/>
      <c r="AX12" s="56"/>
    </row>
    <row r="13" spans="1:50" x14ac:dyDescent="0.2">
      <c r="A13" s="51"/>
      <c r="B13" s="51"/>
      <c r="C13" s="51"/>
      <c r="D13" s="51"/>
      <c r="E13" s="51"/>
      <c r="F13" s="51"/>
      <c r="G13" s="52"/>
      <c r="H13" s="52"/>
      <c r="I13" s="53"/>
      <c r="J13" s="51"/>
      <c r="K13" s="51"/>
      <c r="L13" s="51"/>
      <c r="M13" s="51"/>
      <c r="N13" s="51"/>
      <c r="O13" s="54"/>
      <c r="P13" s="54"/>
      <c r="Q13" s="55"/>
      <c r="R13" s="55"/>
      <c r="S13" s="55"/>
      <c r="T13" s="94"/>
      <c r="U13" s="55"/>
      <c r="V13" s="55"/>
      <c r="W13" s="55"/>
      <c r="X13" s="55"/>
      <c r="Y13" s="55"/>
      <c r="Z13" s="55"/>
      <c r="AA13" s="55"/>
      <c r="AB13" s="55"/>
      <c r="AC13" s="54"/>
      <c r="AD13" s="54"/>
      <c r="AE13" s="55"/>
      <c r="AF13" s="94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4"/>
      <c r="AW13" s="56"/>
      <c r="AX13" s="56"/>
    </row>
    <row r="14" spans="1:50" x14ac:dyDescent="0.2">
      <c r="A14" s="51"/>
      <c r="B14" s="51"/>
      <c r="C14" s="51"/>
      <c r="D14" s="51"/>
      <c r="E14" s="51"/>
      <c r="F14" s="51"/>
      <c r="G14" s="52"/>
      <c r="H14" s="52"/>
      <c r="I14" s="53"/>
      <c r="J14" s="51"/>
      <c r="K14" s="51"/>
      <c r="L14" s="51"/>
      <c r="M14" s="51"/>
      <c r="N14" s="51"/>
      <c r="O14" s="54"/>
      <c r="P14" s="54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4"/>
      <c r="AD14" s="54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4"/>
      <c r="AW14" s="56"/>
      <c r="AX14" s="56"/>
    </row>
    <row r="15" spans="1:50" x14ac:dyDescent="0.2">
      <c r="A15" s="51"/>
      <c r="B15" s="51"/>
      <c r="C15" s="51"/>
      <c r="D15" s="51"/>
      <c r="E15" s="51"/>
      <c r="F15" s="51"/>
      <c r="G15" s="52"/>
      <c r="H15" s="52"/>
      <c r="I15" s="53"/>
      <c r="J15" s="51"/>
      <c r="K15" s="51"/>
      <c r="L15" s="51"/>
      <c r="M15" s="51"/>
      <c r="N15" s="51"/>
      <c r="O15" s="54"/>
      <c r="P15" s="54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4"/>
      <c r="AD15" s="54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4"/>
      <c r="AW15" s="56"/>
      <c r="AX15" s="56"/>
    </row>
    <row r="16" spans="1:50" x14ac:dyDescent="0.2">
      <c r="A16" s="51"/>
      <c r="B16" s="51"/>
      <c r="C16" s="51"/>
      <c r="D16" s="51"/>
      <c r="E16" s="51"/>
      <c r="F16" s="51"/>
      <c r="G16" s="52"/>
      <c r="H16" s="52"/>
      <c r="I16" s="53"/>
      <c r="J16" s="51"/>
      <c r="K16" s="51"/>
      <c r="L16" s="51"/>
      <c r="M16" s="51"/>
      <c r="N16" s="51"/>
      <c r="O16" s="54"/>
      <c r="P16" s="54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4"/>
      <c r="AD16" s="54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4"/>
      <c r="AW16" s="56"/>
      <c r="AX16" s="56"/>
    </row>
    <row r="17" spans="1:50" x14ac:dyDescent="0.2">
      <c r="A17" s="51"/>
      <c r="B17" s="51"/>
      <c r="C17" s="51"/>
      <c r="D17" s="51"/>
      <c r="E17" s="51"/>
      <c r="F17" s="51"/>
      <c r="G17" s="52"/>
      <c r="H17" s="52"/>
      <c r="I17" s="53"/>
      <c r="J17" s="51"/>
      <c r="K17" s="51"/>
      <c r="L17" s="51"/>
      <c r="M17" s="51"/>
      <c r="N17" s="51"/>
      <c r="O17" s="54"/>
      <c r="P17" s="54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4"/>
      <c r="AD17" s="54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4"/>
      <c r="AW17" s="56"/>
      <c r="AX17" s="56"/>
    </row>
    <row r="18" spans="1:50" x14ac:dyDescent="0.2">
      <c r="A18" s="51"/>
      <c r="B18" s="51"/>
      <c r="C18" s="51"/>
      <c r="D18" s="51"/>
      <c r="E18" s="51"/>
      <c r="F18" s="51"/>
      <c r="G18" s="52"/>
      <c r="H18" s="52"/>
      <c r="I18" s="53"/>
      <c r="J18" s="51"/>
      <c r="K18" s="51"/>
      <c r="L18" s="51"/>
      <c r="M18" s="51"/>
      <c r="N18" s="51"/>
      <c r="O18" s="54"/>
      <c r="P18" s="54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4"/>
      <c r="AD18" s="54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4"/>
      <c r="AW18" s="56"/>
      <c r="AX18" s="56"/>
    </row>
    <row r="19" spans="1:50" x14ac:dyDescent="0.2">
      <c r="A19" s="51"/>
      <c r="B19" s="51"/>
      <c r="C19" s="51"/>
      <c r="D19" s="51"/>
      <c r="E19" s="51"/>
      <c r="F19" s="51"/>
      <c r="G19" s="52"/>
      <c r="H19" s="52"/>
      <c r="I19" s="53"/>
      <c r="J19" s="51"/>
      <c r="K19" s="51"/>
      <c r="L19" s="51"/>
      <c r="M19" s="51"/>
      <c r="N19" s="51"/>
      <c r="O19" s="54"/>
      <c r="P19" s="54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4"/>
      <c r="AD19" s="54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4"/>
      <c r="AW19" s="56"/>
      <c r="AX19" s="56"/>
    </row>
    <row r="20" spans="1:50" x14ac:dyDescent="0.2">
      <c r="A20" s="51"/>
      <c r="B20" s="51"/>
      <c r="C20" s="51"/>
      <c r="D20" s="51"/>
      <c r="E20" s="51"/>
      <c r="F20" s="51"/>
      <c r="G20" s="52"/>
      <c r="H20" s="52"/>
      <c r="I20" s="53"/>
      <c r="J20" s="51"/>
      <c r="K20" s="51"/>
      <c r="L20" s="51"/>
      <c r="M20" s="51"/>
      <c r="N20" s="51"/>
      <c r="O20" s="54"/>
      <c r="P20" s="54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4"/>
      <c r="AD20" s="54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4"/>
      <c r="AW20" s="56"/>
      <c r="AX20" s="56"/>
    </row>
    <row r="21" spans="1:50" x14ac:dyDescent="0.2">
      <c r="A21" s="51"/>
      <c r="B21" s="51"/>
      <c r="C21" s="51"/>
      <c r="D21" s="51"/>
      <c r="E21" s="51"/>
      <c r="F21" s="51"/>
      <c r="G21" s="52"/>
      <c r="H21" s="52"/>
      <c r="I21" s="53"/>
      <c r="J21" s="51"/>
      <c r="K21" s="51"/>
      <c r="L21" s="51"/>
      <c r="M21" s="51"/>
      <c r="N21" s="51"/>
      <c r="O21" s="54"/>
      <c r="P21" s="54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4"/>
      <c r="AD21" s="54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4"/>
      <c r="AW21" s="56"/>
      <c r="AX21" s="56"/>
    </row>
    <row r="22" spans="1:50" x14ac:dyDescent="0.2">
      <c r="A22" s="51"/>
      <c r="B22" s="51"/>
      <c r="C22" s="51"/>
      <c r="D22" s="51"/>
      <c r="E22" s="51"/>
      <c r="F22" s="51"/>
      <c r="G22" s="52"/>
      <c r="H22" s="52"/>
      <c r="I22" s="53"/>
      <c r="J22" s="51"/>
      <c r="K22" s="51"/>
      <c r="L22" s="51"/>
      <c r="M22" s="51"/>
      <c r="N22" s="51"/>
      <c r="O22" s="54"/>
      <c r="P22" s="54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4"/>
      <c r="AD22" s="54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4"/>
      <c r="AW22" s="56"/>
      <c r="AX22" s="56"/>
    </row>
    <row r="23" spans="1:50" x14ac:dyDescent="0.2">
      <c r="A23" s="51"/>
      <c r="B23" s="51"/>
      <c r="C23" s="51"/>
      <c r="D23" s="51"/>
      <c r="E23" s="51"/>
      <c r="F23" s="51"/>
      <c r="G23" s="52"/>
      <c r="H23" s="52"/>
      <c r="I23" s="53"/>
      <c r="J23" s="51"/>
      <c r="K23" s="51"/>
      <c r="L23" s="51"/>
      <c r="M23" s="51"/>
      <c r="N23" s="51"/>
      <c r="O23" s="54"/>
      <c r="P23" s="54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4"/>
      <c r="AD23" s="54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4"/>
      <c r="AW23" s="56"/>
      <c r="AX23" s="56"/>
    </row>
    <row r="24" spans="1:50" x14ac:dyDescent="0.2">
      <c r="A24" s="51"/>
      <c r="B24" s="51"/>
      <c r="C24" s="51"/>
      <c r="D24" s="51"/>
      <c r="E24" s="51"/>
      <c r="F24" s="51"/>
      <c r="G24" s="52"/>
      <c r="H24" s="52"/>
      <c r="I24" s="53"/>
      <c r="J24" s="51"/>
      <c r="K24" s="51"/>
      <c r="L24" s="51"/>
      <c r="M24" s="51"/>
      <c r="N24" s="51"/>
      <c r="O24" s="54"/>
      <c r="P24" s="54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4"/>
      <c r="AD24" s="54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4"/>
      <c r="AW24" s="56"/>
      <c r="AX24" s="56"/>
    </row>
    <row r="25" spans="1:50" x14ac:dyDescent="0.2">
      <c r="A25" s="51"/>
      <c r="B25" s="51"/>
      <c r="C25" s="51"/>
      <c r="D25" s="51"/>
      <c r="E25" s="51"/>
      <c r="F25" s="51"/>
      <c r="G25" s="52"/>
      <c r="H25" s="52"/>
      <c r="I25" s="53"/>
      <c r="J25" s="51"/>
      <c r="K25" s="51"/>
      <c r="L25" s="51"/>
      <c r="M25" s="51"/>
      <c r="N25" s="51"/>
      <c r="O25" s="54"/>
      <c r="P25" s="54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4"/>
      <c r="AD25" s="54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4"/>
      <c r="AW25" s="56"/>
      <c r="AX25" s="56"/>
    </row>
    <row r="26" spans="1:50" x14ac:dyDescent="0.2">
      <c r="A26" s="51"/>
      <c r="B26" s="51"/>
      <c r="C26" s="51"/>
      <c r="D26" s="67"/>
      <c r="E26" s="51"/>
      <c r="F26" s="51"/>
      <c r="G26" s="52"/>
      <c r="H26" s="52"/>
      <c r="I26" s="53"/>
      <c r="J26" s="51"/>
      <c r="K26" s="51"/>
      <c r="L26" s="51"/>
      <c r="M26" s="51"/>
      <c r="N26" s="51"/>
      <c r="O26" s="54"/>
      <c r="P26" s="54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4"/>
      <c r="AD26" s="54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4"/>
      <c r="AW26" s="56"/>
      <c r="AX26" s="56"/>
    </row>
    <row r="27" spans="1:50" x14ac:dyDescent="0.2">
      <c r="A27" s="51"/>
      <c r="B27" s="51"/>
      <c r="C27" s="51"/>
      <c r="D27" s="51"/>
      <c r="E27" s="51"/>
      <c r="F27" s="51"/>
      <c r="G27" s="52"/>
      <c r="H27" s="52"/>
      <c r="I27" s="53"/>
      <c r="J27" s="51"/>
      <c r="K27" s="51"/>
      <c r="L27" s="51"/>
      <c r="M27" s="51"/>
      <c r="N27" s="51"/>
      <c r="O27" s="54"/>
      <c r="P27" s="54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4"/>
      <c r="AD27" s="54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4"/>
      <c r="AW27" s="56"/>
      <c r="AX27" s="56"/>
    </row>
    <row r="28" spans="1:50" x14ac:dyDescent="0.2">
      <c r="A28" s="51"/>
      <c r="B28" s="51"/>
      <c r="C28" s="51"/>
      <c r="D28" s="51"/>
      <c r="E28" s="51"/>
      <c r="F28" s="51"/>
      <c r="G28" s="52"/>
      <c r="H28" s="52"/>
      <c r="I28" s="53"/>
      <c r="J28" s="51"/>
      <c r="K28" s="51"/>
      <c r="L28" s="51"/>
      <c r="M28" s="51"/>
      <c r="N28" s="51"/>
      <c r="O28" s="54"/>
      <c r="P28" s="54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4"/>
      <c r="AD28" s="54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4"/>
      <c r="AW28" s="56"/>
      <c r="AX28" s="56"/>
    </row>
    <row r="29" spans="1:50" x14ac:dyDescent="0.2">
      <c r="A29" s="51"/>
      <c r="B29" s="51"/>
      <c r="C29" s="51"/>
      <c r="D29" s="51"/>
      <c r="E29" s="51"/>
      <c r="F29" s="51"/>
      <c r="G29" s="52"/>
      <c r="H29" s="52"/>
      <c r="I29" s="53"/>
      <c r="J29" s="51"/>
      <c r="K29" s="51"/>
      <c r="L29" s="51"/>
      <c r="M29" s="51"/>
      <c r="N29" s="51"/>
      <c r="O29" s="54"/>
      <c r="P29" s="54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4"/>
      <c r="AD29" s="54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4"/>
      <c r="AW29" s="56"/>
      <c r="AX29" s="56"/>
    </row>
    <row r="30" spans="1:50" x14ac:dyDescent="0.2">
      <c r="A30" s="51"/>
      <c r="B30" s="51"/>
      <c r="C30" s="51"/>
      <c r="D30" s="51"/>
      <c r="E30" s="51"/>
      <c r="F30" s="51"/>
      <c r="G30" s="52"/>
      <c r="H30" s="52"/>
      <c r="I30" s="53"/>
      <c r="J30" s="51"/>
      <c r="K30" s="51"/>
      <c r="L30" s="51"/>
      <c r="M30" s="51"/>
      <c r="N30" s="51"/>
      <c r="O30" s="54"/>
      <c r="P30" s="54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4"/>
      <c r="AD30" s="54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4"/>
      <c r="AW30" s="56"/>
      <c r="AX30" s="56"/>
    </row>
    <row r="31" spans="1:50" x14ac:dyDescent="0.2">
      <c r="A31" s="51"/>
      <c r="B31" s="51"/>
      <c r="C31" s="51"/>
      <c r="D31" s="51"/>
      <c r="E31" s="51"/>
      <c r="F31" s="51"/>
      <c r="G31" s="52"/>
      <c r="H31" s="52"/>
      <c r="I31" s="53"/>
      <c r="J31" s="51"/>
      <c r="K31" s="51"/>
      <c r="L31" s="51"/>
      <c r="M31" s="51"/>
      <c r="N31" s="51"/>
      <c r="O31" s="54"/>
      <c r="P31" s="54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4"/>
      <c r="AD31" s="54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4"/>
      <c r="AW31" s="56"/>
      <c r="AX31" s="56"/>
    </row>
    <row r="32" spans="1:50" x14ac:dyDescent="0.2">
      <c r="A32" s="51"/>
      <c r="B32" s="51"/>
      <c r="C32" s="51"/>
      <c r="D32" s="51"/>
      <c r="E32" s="51"/>
      <c r="F32" s="51"/>
      <c r="G32" s="52"/>
      <c r="H32" s="52"/>
      <c r="I32" s="53"/>
      <c r="J32" s="51"/>
      <c r="K32" s="51"/>
      <c r="L32" s="51"/>
      <c r="M32" s="51"/>
      <c r="N32" s="51"/>
      <c r="O32" s="54"/>
      <c r="P32" s="54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4"/>
      <c r="AD32" s="54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4"/>
      <c r="AW32" s="56"/>
      <c r="AX32" s="56"/>
    </row>
    <row r="33" spans="1:50" x14ac:dyDescent="0.2">
      <c r="A33" s="51"/>
      <c r="B33" s="51"/>
      <c r="C33" s="51"/>
      <c r="D33" s="51"/>
      <c r="E33" s="51"/>
      <c r="F33" s="51"/>
      <c r="G33" s="52"/>
      <c r="H33" s="52"/>
      <c r="I33" s="53"/>
      <c r="J33" s="51"/>
      <c r="K33" s="51"/>
      <c r="L33" s="51"/>
      <c r="M33" s="51"/>
      <c r="N33" s="51"/>
      <c r="O33" s="54"/>
      <c r="P33" s="54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4"/>
      <c r="AD33" s="54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4"/>
      <c r="AW33" s="56"/>
      <c r="AX33" s="56"/>
    </row>
    <row r="34" spans="1:50" x14ac:dyDescent="0.2">
      <c r="A34" s="51"/>
      <c r="B34" s="51"/>
      <c r="C34" s="51"/>
      <c r="D34" s="51"/>
      <c r="E34" s="51"/>
      <c r="F34" s="51"/>
      <c r="G34" s="52"/>
      <c r="H34" s="52"/>
      <c r="I34" s="53"/>
      <c r="J34" s="51"/>
      <c r="K34" s="51"/>
      <c r="L34" s="51"/>
      <c r="M34" s="51"/>
      <c r="N34" s="51"/>
      <c r="O34" s="54"/>
      <c r="P34" s="54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4"/>
      <c r="AD34" s="54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4"/>
      <c r="AW34" s="56"/>
      <c r="AX34" s="56"/>
    </row>
    <row r="35" spans="1:50" x14ac:dyDescent="0.2">
      <c r="A35" s="51"/>
      <c r="B35" s="51"/>
      <c r="C35" s="51"/>
      <c r="D35" s="51"/>
      <c r="E35" s="51"/>
      <c r="F35" s="51"/>
      <c r="G35" s="52"/>
      <c r="H35" s="52"/>
      <c r="I35" s="53"/>
      <c r="J35" s="51"/>
      <c r="K35" s="51"/>
      <c r="L35" s="51"/>
      <c r="M35" s="51"/>
      <c r="N35" s="51"/>
      <c r="O35" s="54"/>
      <c r="P35" s="50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4"/>
      <c r="AD35" s="50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4"/>
      <c r="AW35" s="56"/>
      <c r="AX35" s="56"/>
    </row>
    <row r="36" spans="1:50" x14ac:dyDescent="0.2">
      <c r="A36" s="51"/>
      <c r="B36" s="51"/>
      <c r="C36" s="51"/>
      <c r="D36" s="51"/>
      <c r="E36" s="51"/>
      <c r="F36" s="51"/>
      <c r="G36" s="52"/>
      <c r="H36" s="52"/>
      <c r="I36" s="53"/>
      <c r="J36" s="51"/>
      <c r="K36" s="51"/>
      <c r="L36" s="51"/>
      <c r="M36" s="51"/>
      <c r="N36" s="51"/>
      <c r="O36" s="54"/>
      <c r="P36" s="51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4"/>
      <c r="AD36" s="51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4"/>
      <c r="AW36" s="56"/>
      <c r="AX36" s="56"/>
    </row>
    <row r="37" spans="1:50" x14ac:dyDescent="0.2">
      <c r="A37" s="51"/>
      <c r="B37" s="51"/>
      <c r="C37" s="51"/>
      <c r="D37" s="51"/>
      <c r="E37" s="51"/>
      <c r="F37" s="51"/>
      <c r="G37" s="52"/>
      <c r="H37" s="52"/>
      <c r="I37" s="53"/>
      <c r="J37" s="51"/>
      <c r="K37" s="51"/>
      <c r="L37" s="51"/>
      <c r="M37" s="51"/>
      <c r="N37" s="51"/>
      <c r="O37" s="54"/>
      <c r="P37" s="51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4"/>
      <c r="AD37" s="51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4"/>
      <c r="AW37" s="56"/>
      <c r="AX37" s="56"/>
    </row>
    <row r="38" spans="1:50" x14ac:dyDescent="0.2">
      <c r="A38" s="51"/>
      <c r="B38" s="51"/>
      <c r="C38" s="51"/>
      <c r="D38" s="51"/>
      <c r="E38" s="51"/>
      <c r="F38" s="51"/>
      <c r="G38" s="52"/>
      <c r="H38" s="52"/>
      <c r="I38" s="53"/>
      <c r="J38" s="51"/>
      <c r="K38" s="51"/>
      <c r="L38" s="51"/>
      <c r="M38" s="51"/>
      <c r="N38" s="51"/>
      <c r="O38" s="54"/>
      <c r="P38" s="51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4"/>
      <c r="AD38" s="51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4"/>
      <c r="AW38" s="56"/>
      <c r="AX38" s="56"/>
    </row>
    <row r="39" spans="1:50" x14ac:dyDescent="0.2">
      <c r="A39" s="51"/>
      <c r="B39" s="51"/>
      <c r="C39" s="51"/>
      <c r="D39" s="51"/>
      <c r="E39" s="51"/>
      <c r="F39" s="51"/>
      <c r="G39" s="52"/>
      <c r="H39" s="52"/>
      <c r="I39" s="53"/>
      <c r="J39" s="51"/>
      <c r="K39" s="51"/>
      <c r="L39" s="51"/>
      <c r="M39" s="51"/>
      <c r="N39" s="51"/>
      <c r="O39" s="54"/>
      <c r="P39" s="51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4"/>
      <c r="AD39" s="51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4"/>
      <c r="AW39" s="56"/>
      <c r="AX39" s="56"/>
    </row>
    <row r="40" spans="1:50" x14ac:dyDescent="0.2">
      <c r="A40" s="51"/>
      <c r="B40" s="51"/>
      <c r="C40" s="51"/>
      <c r="D40" s="51"/>
      <c r="E40" s="51"/>
      <c r="F40" s="51"/>
      <c r="G40" s="52"/>
      <c r="H40" s="52"/>
      <c r="I40" s="53"/>
      <c r="J40" s="51"/>
      <c r="K40" s="51"/>
      <c r="L40" s="51"/>
      <c r="M40" s="51"/>
      <c r="N40" s="51"/>
      <c r="O40" s="54"/>
      <c r="P40" s="51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4"/>
      <c r="AD40" s="51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4"/>
      <c r="AW40" s="56"/>
      <c r="AX40" s="56"/>
    </row>
    <row r="41" spans="1:50" x14ac:dyDescent="0.2">
      <c r="A41" s="51"/>
      <c r="B41" s="51"/>
      <c r="C41" s="51"/>
      <c r="D41" s="51"/>
      <c r="E41" s="51"/>
      <c r="F41" s="51"/>
      <c r="G41" s="52"/>
      <c r="H41" s="52"/>
      <c r="I41" s="53"/>
      <c r="J41" s="51"/>
      <c r="K41" s="51"/>
      <c r="L41" s="51"/>
      <c r="M41" s="51"/>
      <c r="N41" s="51"/>
      <c r="O41" s="54"/>
      <c r="P41" s="51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4"/>
      <c r="AD41" s="51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4"/>
      <c r="AW41" s="56"/>
      <c r="AX41" s="56"/>
    </row>
    <row r="42" spans="1:50" x14ac:dyDescent="0.2">
      <c r="A42" s="51"/>
      <c r="B42" s="51"/>
      <c r="C42" s="51"/>
      <c r="D42" s="51"/>
      <c r="E42" s="51"/>
      <c r="F42" s="51"/>
      <c r="G42" s="52"/>
      <c r="H42" s="52"/>
      <c r="I42" s="53"/>
      <c r="J42" s="51"/>
      <c r="K42" s="51"/>
      <c r="L42" s="51"/>
      <c r="M42" s="51"/>
      <c r="N42" s="51"/>
      <c r="O42" s="54"/>
      <c r="P42" s="51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4"/>
      <c r="AD42" s="51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4"/>
      <c r="AW42" s="56"/>
      <c r="AX42" s="56"/>
    </row>
    <row r="43" spans="1:50" x14ac:dyDescent="0.2">
      <c r="A43" s="51"/>
      <c r="B43" s="51"/>
      <c r="C43" s="51"/>
      <c r="D43" s="51"/>
      <c r="E43" s="51"/>
      <c r="F43" s="51"/>
      <c r="G43" s="52"/>
      <c r="H43" s="52"/>
      <c r="I43" s="53"/>
      <c r="J43" s="51"/>
      <c r="K43" s="51"/>
      <c r="L43" s="51"/>
      <c r="M43" s="51"/>
      <c r="N43" s="51"/>
      <c r="O43" s="54"/>
      <c r="P43" s="51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4"/>
      <c r="AD43" s="51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4"/>
      <c r="AW43" s="56"/>
      <c r="AX43" s="56"/>
    </row>
    <row r="44" spans="1:50" x14ac:dyDescent="0.2">
      <c r="A44" s="51"/>
      <c r="B44" s="51"/>
      <c r="C44" s="51"/>
      <c r="D44" s="51"/>
      <c r="E44" s="51"/>
      <c r="F44" s="51"/>
      <c r="G44" s="52"/>
      <c r="H44" s="52"/>
      <c r="I44" s="53"/>
      <c r="J44" s="51"/>
      <c r="K44" s="51"/>
      <c r="L44" s="51"/>
      <c r="M44" s="51"/>
      <c r="N44" s="51"/>
      <c r="O44" s="54"/>
      <c r="P44" s="51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4"/>
      <c r="AD44" s="51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4"/>
      <c r="AW44" s="56"/>
      <c r="AX44" s="56"/>
    </row>
    <row r="45" spans="1:50" x14ac:dyDescent="0.2">
      <c r="A45" s="51"/>
      <c r="B45" s="51"/>
      <c r="C45" s="51"/>
      <c r="D45" s="51"/>
      <c r="E45" s="51"/>
      <c r="F45" s="51"/>
      <c r="G45" s="52"/>
      <c r="H45" s="52"/>
      <c r="I45" s="53"/>
      <c r="J45" s="51"/>
      <c r="K45" s="51"/>
      <c r="L45" s="51"/>
      <c r="M45" s="51"/>
      <c r="N45" s="51"/>
      <c r="O45" s="54"/>
      <c r="P45" s="51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4"/>
      <c r="AD45" s="51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4"/>
      <c r="AW45" s="56"/>
      <c r="AX45" s="56"/>
    </row>
    <row r="46" spans="1:50" x14ac:dyDescent="0.2">
      <c r="A46" s="51"/>
      <c r="B46" s="51"/>
      <c r="C46" s="51"/>
      <c r="D46" s="51"/>
      <c r="E46" s="51"/>
      <c r="F46" s="51"/>
      <c r="G46" s="52"/>
      <c r="H46" s="52"/>
      <c r="I46" s="53"/>
      <c r="J46" s="51"/>
      <c r="K46" s="51"/>
      <c r="L46" s="51"/>
      <c r="M46" s="51"/>
      <c r="N46" s="51"/>
      <c r="O46" s="54"/>
      <c r="P46" s="51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4"/>
      <c r="AD46" s="51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4"/>
      <c r="AW46" s="56"/>
      <c r="AX46" s="56"/>
    </row>
    <row r="47" spans="1:50" x14ac:dyDescent="0.2">
      <c r="A47" s="51"/>
      <c r="B47" s="51"/>
      <c r="C47" s="51"/>
      <c r="D47" s="51"/>
      <c r="E47" s="51"/>
      <c r="F47" s="51"/>
      <c r="G47" s="52"/>
      <c r="H47" s="52"/>
      <c r="I47" s="53"/>
      <c r="J47" s="51"/>
      <c r="K47" s="51"/>
      <c r="L47" s="51"/>
      <c r="M47" s="51"/>
      <c r="N47" s="51"/>
      <c r="O47" s="54"/>
      <c r="P47" s="51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4"/>
      <c r="AD47" s="51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4"/>
      <c r="AW47" s="56"/>
      <c r="AX47" s="56"/>
    </row>
    <row r="48" spans="1:50" x14ac:dyDescent="0.2">
      <c r="A48" s="51"/>
      <c r="B48" s="51"/>
      <c r="C48" s="51"/>
      <c r="D48" s="51"/>
      <c r="E48" s="51"/>
      <c r="F48" s="51"/>
      <c r="G48" s="52"/>
      <c r="H48" s="52"/>
      <c r="I48" s="53"/>
      <c r="J48" s="51"/>
      <c r="K48" s="51"/>
      <c r="L48" s="51"/>
      <c r="M48" s="51"/>
      <c r="N48" s="51"/>
      <c r="O48" s="54"/>
      <c r="P48" s="51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4"/>
      <c r="AD48" s="51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4"/>
      <c r="AW48" s="56"/>
      <c r="AX48" s="56"/>
    </row>
    <row r="49" spans="1:50" x14ac:dyDescent="0.2">
      <c r="A49" s="51"/>
      <c r="B49" s="51"/>
      <c r="C49" s="51"/>
      <c r="D49" s="51"/>
      <c r="E49" s="51"/>
      <c r="F49" s="51"/>
      <c r="G49" s="52"/>
      <c r="H49" s="52"/>
      <c r="I49" s="53"/>
      <c r="J49" s="51"/>
      <c r="K49" s="51"/>
      <c r="L49" s="51"/>
      <c r="M49" s="51"/>
      <c r="N49" s="51"/>
      <c r="O49" s="54"/>
      <c r="P49" s="51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4"/>
      <c r="AD49" s="51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4"/>
      <c r="AW49" s="56"/>
      <c r="AX49" s="56"/>
    </row>
    <row r="50" spans="1:50" x14ac:dyDescent="0.2">
      <c r="A50" s="51"/>
      <c r="B50" s="51"/>
      <c r="C50" s="51"/>
      <c r="D50" s="51"/>
      <c r="E50" s="51"/>
      <c r="F50" s="51"/>
      <c r="G50" s="52"/>
      <c r="H50" s="52"/>
      <c r="I50" s="53"/>
      <c r="J50" s="51"/>
      <c r="K50" s="51"/>
      <c r="L50" s="51"/>
      <c r="M50" s="51"/>
      <c r="N50" s="51"/>
      <c r="O50" s="54"/>
      <c r="P50" s="51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4"/>
      <c r="AD50" s="51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4"/>
      <c r="AW50" s="56"/>
      <c r="AX50" s="56"/>
    </row>
    <row r="51" spans="1:50" x14ac:dyDescent="0.2">
      <c r="A51" s="51"/>
      <c r="B51" s="51"/>
      <c r="C51" s="51"/>
      <c r="D51" s="51"/>
      <c r="E51" s="51"/>
      <c r="F51" s="51"/>
      <c r="G51" s="52"/>
      <c r="H51" s="52"/>
      <c r="I51" s="53"/>
      <c r="J51" s="51"/>
      <c r="K51" s="51"/>
      <c r="L51" s="51"/>
      <c r="M51" s="51"/>
      <c r="N51" s="51"/>
      <c r="O51" s="54"/>
      <c r="P51" s="51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4"/>
      <c r="AD51" s="51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4"/>
      <c r="AW51" s="56"/>
      <c r="AX51" s="56"/>
    </row>
    <row r="52" spans="1:50" x14ac:dyDescent="0.2">
      <c r="A52" s="51"/>
      <c r="B52" s="51"/>
      <c r="C52" s="51"/>
      <c r="D52" s="51"/>
      <c r="E52" s="51"/>
      <c r="F52" s="51"/>
      <c r="G52" s="52"/>
      <c r="H52" s="52"/>
      <c r="I52" s="53"/>
      <c r="J52" s="51"/>
      <c r="K52" s="51"/>
      <c r="L52" s="51"/>
      <c r="M52" s="51"/>
      <c r="N52" s="51"/>
      <c r="O52" s="54"/>
      <c r="P52" s="51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4"/>
      <c r="AD52" s="51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4"/>
      <c r="AW52" s="56"/>
      <c r="AX52" s="56"/>
    </row>
    <row r="53" spans="1:50" x14ac:dyDescent="0.2">
      <c r="A53" s="51"/>
      <c r="B53" s="51"/>
      <c r="C53" s="51"/>
      <c r="D53" s="51"/>
      <c r="E53" s="51"/>
      <c r="F53" s="51"/>
      <c r="G53" s="52"/>
      <c r="H53" s="52"/>
      <c r="I53" s="53"/>
      <c r="J53" s="51"/>
      <c r="K53" s="51"/>
      <c r="L53" s="51"/>
      <c r="M53" s="51"/>
      <c r="N53" s="51"/>
      <c r="O53" s="54"/>
      <c r="P53" s="51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4"/>
      <c r="AD53" s="51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4"/>
      <c r="AW53" s="56"/>
      <c r="AX53" s="56"/>
    </row>
    <row r="54" spans="1:50" x14ac:dyDescent="0.2">
      <c r="A54" s="51"/>
      <c r="B54" s="51"/>
      <c r="C54" s="51"/>
      <c r="D54" s="51"/>
      <c r="E54" s="51"/>
      <c r="F54" s="51"/>
      <c r="G54" s="52"/>
      <c r="H54" s="52"/>
      <c r="I54" s="53"/>
      <c r="J54" s="51"/>
      <c r="K54" s="51"/>
      <c r="L54" s="51"/>
      <c r="M54" s="51"/>
      <c r="N54" s="51"/>
      <c r="O54" s="54"/>
      <c r="P54" s="51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4"/>
      <c r="AD54" s="51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4"/>
      <c r="AW54" s="56"/>
      <c r="AX54" s="56"/>
    </row>
    <row r="55" spans="1:50" s="111" customFormat="1" x14ac:dyDescent="0.2">
      <c r="A55" s="102"/>
      <c r="B55" s="103"/>
      <c r="C55" s="102"/>
      <c r="D55" s="103"/>
      <c r="E55" s="102"/>
      <c r="F55" s="104"/>
      <c r="G55" s="105"/>
      <c r="H55" s="105"/>
      <c r="I55" s="52"/>
      <c r="J55" s="105"/>
      <c r="K55" s="102"/>
      <c r="L55" s="102"/>
      <c r="M55" s="102"/>
      <c r="N55" s="107"/>
      <c r="O55" s="108"/>
      <c r="P55" s="107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8"/>
      <c r="AD55" s="107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09"/>
      <c r="AT55" s="109"/>
      <c r="AU55" s="109"/>
      <c r="AV55" s="108"/>
      <c r="AW55" s="110"/>
      <c r="AX55" s="56"/>
    </row>
    <row r="56" spans="1:50" x14ac:dyDescent="0.2">
      <c r="A56" s="51"/>
      <c r="B56" s="57"/>
      <c r="C56" s="51"/>
      <c r="D56" s="57"/>
      <c r="E56" s="51"/>
      <c r="F56" s="58"/>
      <c r="G56" s="52"/>
      <c r="H56" s="52"/>
      <c r="I56" s="52"/>
      <c r="J56" s="52"/>
      <c r="K56" s="51"/>
      <c r="L56" s="51"/>
      <c r="M56" s="51"/>
      <c r="N56" s="59"/>
      <c r="O56" s="54"/>
      <c r="P56" s="59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4"/>
      <c r="AD56" s="59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4"/>
      <c r="AW56" s="56"/>
      <c r="AX56" s="56"/>
    </row>
    <row r="57" spans="1:50" x14ac:dyDescent="0.2">
      <c r="A57" s="51"/>
      <c r="B57" s="57"/>
      <c r="C57" s="51"/>
      <c r="D57" s="57"/>
      <c r="E57" s="51"/>
      <c r="F57" s="58"/>
      <c r="G57" s="52"/>
      <c r="H57" s="52"/>
      <c r="I57" s="52"/>
      <c r="J57" s="52"/>
      <c r="K57" s="51"/>
      <c r="L57" s="51"/>
      <c r="M57" s="51"/>
      <c r="N57" s="59"/>
      <c r="O57" s="54"/>
      <c r="P57" s="59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4"/>
      <c r="AD57" s="59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4"/>
      <c r="AW57" s="56"/>
      <c r="AX57" s="56"/>
    </row>
    <row r="58" spans="1:50" x14ac:dyDescent="0.2">
      <c r="A58" s="51"/>
      <c r="B58" s="57"/>
      <c r="C58" s="51"/>
      <c r="D58" s="57"/>
      <c r="E58" s="51"/>
      <c r="F58" s="58"/>
      <c r="G58" s="52"/>
      <c r="H58" s="52"/>
      <c r="I58" s="52"/>
      <c r="J58" s="52"/>
      <c r="K58" s="51"/>
      <c r="L58" s="51"/>
      <c r="M58" s="51"/>
      <c r="N58" s="60"/>
      <c r="O58" s="54"/>
      <c r="P58" s="60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4"/>
      <c r="AD58" s="60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4"/>
      <c r="AW58" s="56"/>
      <c r="AX58" s="56"/>
    </row>
    <row r="59" spans="1:50" x14ac:dyDescent="0.2">
      <c r="A59" s="51"/>
      <c r="B59" s="57"/>
      <c r="C59" s="51"/>
      <c r="D59" s="57"/>
      <c r="E59" s="51"/>
      <c r="F59" s="58"/>
      <c r="G59" s="52"/>
      <c r="H59" s="52"/>
      <c r="I59" s="52"/>
      <c r="J59" s="52"/>
      <c r="K59" s="51"/>
      <c r="L59" s="51"/>
      <c r="M59" s="51"/>
      <c r="N59" s="59"/>
      <c r="O59" s="54"/>
      <c r="P59" s="59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4"/>
      <c r="AD59" s="59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4"/>
      <c r="AW59" s="56"/>
      <c r="AX59" s="56"/>
    </row>
    <row r="60" spans="1:50" x14ac:dyDescent="0.2">
      <c r="A60" s="51"/>
      <c r="B60" s="57"/>
      <c r="C60" s="51"/>
      <c r="D60" s="57"/>
      <c r="E60" s="51"/>
      <c r="F60" s="58"/>
      <c r="G60" s="52"/>
      <c r="H60" s="52"/>
      <c r="I60" s="52"/>
      <c r="J60" s="52"/>
      <c r="K60" s="51"/>
      <c r="L60" s="51"/>
      <c r="M60" s="51"/>
      <c r="N60" s="59"/>
      <c r="O60" s="54"/>
      <c r="P60" s="59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4"/>
      <c r="AD60" s="59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4"/>
      <c r="AW60" s="56"/>
      <c r="AX60" s="56"/>
    </row>
    <row r="61" spans="1:50" x14ac:dyDescent="0.2">
      <c r="A61" s="51"/>
      <c r="B61" s="57"/>
      <c r="C61" s="51"/>
      <c r="D61" s="57"/>
      <c r="E61" s="51"/>
      <c r="F61" s="58"/>
      <c r="G61" s="52"/>
      <c r="H61" s="52"/>
      <c r="I61" s="52"/>
      <c r="J61" s="52"/>
      <c r="K61" s="51"/>
      <c r="L61" s="51"/>
      <c r="M61" s="51"/>
      <c r="N61" s="59"/>
      <c r="O61" s="54"/>
      <c r="P61" s="59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4"/>
      <c r="AD61" s="59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4"/>
      <c r="AW61" s="56"/>
      <c r="AX61" s="56"/>
    </row>
    <row r="62" spans="1:50" x14ac:dyDescent="0.2">
      <c r="A62" s="51"/>
      <c r="B62" s="57"/>
      <c r="C62" s="51"/>
      <c r="D62" s="57"/>
      <c r="E62" s="51"/>
      <c r="F62" s="58"/>
      <c r="G62" s="52"/>
      <c r="H62" s="52"/>
      <c r="I62" s="52"/>
      <c r="J62" s="52"/>
      <c r="K62" s="51"/>
      <c r="L62" s="51"/>
      <c r="M62" s="51"/>
      <c r="N62" s="59"/>
      <c r="O62" s="54"/>
      <c r="P62" s="59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4"/>
      <c r="AD62" s="59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4"/>
      <c r="AW62" s="56"/>
      <c r="AX62" s="56"/>
    </row>
    <row r="63" spans="1:50" x14ac:dyDescent="0.2">
      <c r="A63" s="51"/>
      <c r="B63" s="57"/>
      <c r="C63" s="51"/>
      <c r="D63" s="57"/>
      <c r="E63" s="51"/>
      <c r="F63" s="58"/>
      <c r="G63" s="52"/>
      <c r="H63" s="52"/>
      <c r="I63" s="52"/>
      <c r="J63" s="52"/>
      <c r="K63" s="51"/>
      <c r="L63" s="51"/>
      <c r="M63" s="51"/>
      <c r="N63" s="59"/>
      <c r="O63" s="54"/>
      <c r="P63" s="59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4"/>
      <c r="AD63" s="59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4"/>
      <c r="AW63" s="56"/>
      <c r="AX63" s="56"/>
    </row>
    <row r="64" spans="1:50" x14ac:dyDescent="0.2">
      <c r="A64" s="51"/>
      <c r="B64" s="57"/>
      <c r="C64" s="51"/>
      <c r="D64" s="57"/>
      <c r="E64" s="51"/>
      <c r="F64" s="58"/>
      <c r="G64" s="52"/>
      <c r="H64" s="52"/>
      <c r="I64" s="52"/>
      <c r="J64" s="52"/>
      <c r="K64" s="51"/>
      <c r="L64" s="51"/>
      <c r="M64" s="51"/>
      <c r="N64" s="59"/>
      <c r="O64" s="54"/>
      <c r="P64" s="59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4"/>
      <c r="AD64" s="59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4"/>
      <c r="AW64" s="56"/>
      <c r="AX64" s="56"/>
    </row>
    <row r="65" spans="1:50" x14ac:dyDescent="0.2">
      <c r="A65" s="51"/>
      <c r="B65" s="57"/>
      <c r="C65" s="51"/>
      <c r="D65" s="57"/>
      <c r="E65" s="51"/>
      <c r="F65" s="58"/>
      <c r="G65" s="52"/>
      <c r="H65" s="52"/>
      <c r="I65" s="52"/>
      <c r="J65" s="52"/>
      <c r="K65" s="51"/>
      <c r="L65" s="51"/>
      <c r="M65" s="51"/>
      <c r="N65" s="59"/>
      <c r="O65" s="54"/>
      <c r="P65" s="59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4"/>
      <c r="AD65" s="59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4"/>
      <c r="AW65" s="56"/>
      <c r="AX65" s="56"/>
    </row>
    <row r="66" spans="1:50" x14ac:dyDescent="0.2">
      <c r="A66" s="51"/>
      <c r="B66" s="57"/>
      <c r="C66" s="51"/>
      <c r="D66" s="57"/>
      <c r="E66" s="51"/>
      <c r="F66" s="58"/>
      <c r="G66" s="52"/>
      <c r="H66" s="52"/>
      <c r="I66" s="52"/>
      <c r="J66" s="52"/>
      <c r="K66" s="51"/>
      <c r="L66" s="51"/>
      <c r="M66" s="51"/>
      <c r="N66" s="59"/>
      <c r="O66" s="54"/>
      <c r="P66" s="59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4"/>
      <c r="AD66" s="59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4"/>
      <c r="AW66" s="56"/>
      <c r="AX66" s="56"/>
    </row>
    <row r="67" spans="1:50" x14ac:dyDescent="0.2">
      <c r="A67" s="51"/>
      <c r="B67" s="57"/>
      <c r="C67" s="51"/>
      <c r="D67" s="57"/>
      <c r="E67" s="51"/>
      <c r="F67" s="58"/>
      <c r="G67" s="52"/>
      <c r="H67" s="52"/>
      <c r="I67" s="52"/>
      <c r="J67" s="52"/>
      <c r="K67" s="51"/>
      <c r="L67" s="51"/>
      <c r="M67" s="51"/>
      <c r="N67" s="59"/>
      <c r="O67" s="54"/>
      <c r="P67" s="59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4"/>
      <c r="AD67" s="59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4"/>
      <c r="AW67" s="56"/>
      <c r="AX67" s="56"/>
    </row>
    <row r="68" spans="1:50" x14ac:dyDescent="0.2">
      <c r="A68" s="51"/>
      <c r="B68" s="57"/>
      <c r="C68" s="51"/>
      <c r="D68" s="57"/>
      <c r="E68" s="51"/>
      <c r="F68" s="58"/>
      <c r="G68" s="52"/>
      <c r="H68" s="52"/>
      <c r="I68" s="52"/>
      <c r="J68" s="52"/>
      <c r="K68" s="51"/>
      <c r="L68" s="51"/>
      <c r="M68" s="51"/>
      <c r="N68" s="59"/>
      <c r="O68" s="54"/>
      <c r="P68" s="59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4"/>
      <c r="AD68" s="59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4"/>
      <c r="AW68" s="56"/>
      <c r="AX68" s="56"/>
    </row>
    <row r="69" spans="1:50" x14ac:dyDescent="0.2">
      <c r="A69" s="51"/>
      <c r="B69" s="57"/>
      <c r="C69" s="51"/>
      <c r="D69" s="57"/>
      <c r="E69" s="51"/>
      <c r="F69" s="58"/>
      <c r="G69" s="52"/>
      <c r="H69" s="52"/>
      <c r="I69" s="52"/>
      <c r="J69" s="52"/>
      <c r="K69" s="51"/>
      <c r="L69" s="51"/>
      <c r="M69" s="51"/>
      <c r="N69" s="59"/>
      <c r="O69" s="54"/>
      <c r="P69" s="59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4"/>
      <c r="AD69" s="59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4"/>
      <c r="AW69" s="56"/>
      <c r="AX69" s="56"/>
    </row>
    <row r="70" spans="1:50" x14ac:dyDescent="0.2">
      <c r="A70" s="51"/>
      <c r="B70" s="57"/>
      <c r="C70" s="51"/>
      <c r="D70" s="57"/>
      <c r="E70" s="51"/>
      <c r="F70" s="58"/>
      <c r="G70" s="52"/>
      <c r="H70" s="52"/>
      <c r="I70" s="52"/>
      <c r="J70" s="52"/>
      <c r="K70" s="51"/>
      <c r="L70" s="51"/>
      <c r="M70" s="51"/>
      <c r="N70" s="59"/>
      <c r="O70" s="54"/>
      <c r="P70" s="59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4"/>
      <c r="AD70" s="59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4"/>
      <c r="AW70" s="56"/>
      <c r="AX70" s="56"/>
    </row>
    <row r="71" spans="1:50" x14ac:dyDescent="0.2">
      <c r="A71" s="51"/>
      <c r="B71" s="57"/>
      <c r="C71" s="51"/>
      <c r="D71" s="57"/>
      <c r="E71" s="51"/>
      <c r="F71" s="58"/>
      <c r="G71" s="52"/>
      <c r="H71" s="52"/>
      <c r="I71" s="52"/>
      <c r="J71" s="52"/>
      <c r="K71" s="51"/>
      <c r="L71" s="51"/>
      <c r="M71" s="51"/>
      <c r="N71" s="59"/>
      <c r="O71" s="54"/>
      <c r="P71" s="59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4"/>
      <c r="AD71" s="59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4"/>
      <c r="AW71" s="56"/>
      <c r="AX71" s="56"/>
    </row>
    <row r="72" spans="1:50" x14ac:dyDescent="0.2">
      <c r="A72" s="51"/>
      <c r="B72" s="57"/>
      <c r="C72" s="51"/>
      <c r="D72" s="57"/>
      <c r="E72" s="51"/>
      <c r="F72" s="58"/>
      <c r="G72" s="52"/>
      <c r="H72" s="52"/>
      <c r="I72" s="52"/>
      <c r="J72" s="52"/>
      <c r="K72" s="51"/>
      <c r="L72" s="51"/>
      <c r="M72" s="51"/>
      <c r="N72" s="59"/>
      <c r="O72" s="54"/>
      <c r="P72" s="59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4"/>
      <c r="AD72" s="59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4"/>
      <c r="AW72" s="56"/>
      <c r="AX72" s="56"/>
    </row>
    <row r="73" spans="1:50" x14ac:dyDescent="0.2">
      <c r="A73" s="51"/>
      <c r="B73" s="57"/>
      <c r="C73" s="51"/>
      <c r="D73" s="57"/>
      <c r="E73" s="51"/>
      <c r="F73" s="58"/>
      <c r="G73" s="52"/>
      <c r="H73" s="52"/>
      <c r="I73" s="52"/>
      <c r="J73" s="52"/>
      <c r="K73" s="51"/>
      <c r="L73" s="51"/>
      <c r="M73" s="51"/>
      <c r="N73" s="59"/>
      <c r="O73" s="54"/>
      <c r="P73" s="59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4"/>
      <c r="AD73" s="59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4"/>
      <c r="AW73" s="56"/>
      <c r="AX73" s="56"/>
    </row>
    <row r="74" spans="1:50" x14ac:dyDescent="0.2">
      <c r="A74" s="51"/>
      <c r="B74" s="57"/>
      <c r="C74" s="51"/>
      <c r="D74" s="57"/>
      <c r="E74" s="51"/>
      <c r="F74" s="58"/>
      <c r="G74" s="52"/>
      <c r="H74" s="52"/>
      <c r="I74" s="52"/>
      <c r="J74" s="52"/>
      <c r="K74" s="51"/>
      <c r="L74" s="51"/>
      <c r="M74" s="51"/>
      <c r="N74" s="59"/>
      <c r="O74" s="54"/>
      <c r="P74" s="59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4"/>
      <c r="AD74" s="59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4"/>
      <c r="AW74" s="56"/>
      <c r="AX74" s="56"/>
    </row>
    <row r="75" spans="1:50" x14ac:dyDescent="0.2">
      <c r="A75" s="51"/>
      <c r="B75" s="57"/>
      <c r="C75" s="51"/>
      <c r="D75" s="57"/>
      <c r="E75" s="51"/>
      <c r="F75" s="58"/>
      <c r="G75" s="52"/>
      <c r="H75" s="52"/>
      <c r="I75" s="52"/>
      <c r="J75" s="52"/>
      <c r="K75" s="51"/>
      <c r="L75" s="51"/>
      <c r="M75" s="51"/>
      <c r="N75" s="59"/>
      <c r="O75" s="54"/>
      <c r="P75" s="59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4"/>
      <c r="AD75" s="59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4"/>
      <c r="AW75" s="56"/>
      <c r="AX75" s="56"/>
    </row>
    <row r="76" spans="1:50" x14ac:dyDescent="0.2">
      <c r="A76" s="51"/>
      <c r="B76" s="57"/>
      <c r="C76" s="51"/>
      <c r="D76" s="57"/>
      <c r="E76" s="51"/>
      <c r="F76" s="58"/>
      <c r="G76" s="52"/>
      <c r="H76" s="52"/>
      <c r="I76" s="52"/>
      <c r="J76" s="52"/>
      <c r="K76" s="51"/>
      <c r="L76" s="51"/>
      <c r="M76" s="51"/>
      <c r="N76" s="59"/>
      <c r="O76" s="54"/>
      <c r="P76" s="59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4"/>
      <c r="AD76" s="59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4"/>
      <c r="AW76" s="56"/>
      <c r="AX76" s="56"/>
    </row>
    <row r="77" spans="1:50" x14ac:dyDescent="0.2">
      <c r="A77" s="51"/>
      <c r="B77" s="57"/>
      <c r="C77" s="51"/>
      <c r="D77" s="57"/>
      <c r="E77" s="51"/>
      <c r="F77" s="58"/>
      <c r="G77" s="52"/>
      <c r="H77" s="52"/>
      <c r="I77" s="52"/>
      <c r="J77" s="52"/>
      <c r="K77" s="51"/>
      <c r="L77" s="51"/>
      <c r="M77" s="51"/>
      <c r="N77" s="59"/>
      <c r="O77" s="54"/>
      <c r="P77" s="59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4"/>
      <c r="AD77" s="59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4"/>
      <c r="AW77" s="56"/>
      <c r="AX77" s="56"/>
    </row>
    <row r="78" spans="1:50" x14ac:dyDescent="0.2">
      <c r="A78" s="51"/>
      <c r="B78" s="57"/>
      <c r="C78" s="51"/>
      <c r="D78" s="57"/>
      <c r="E78" s="51"/>
      <c r="F78" s="58"/>
      <c r="G78" s="52"/>
      <c r="H78" s="52"/>
      <c r="I78" s="52"/>
      <c r="J78" s="52"/>
      <c r="K78" s="51"/>
      <c r="L78" s="51"/>
      <c r="M78" s="51"/>
      <c r="N78" s="59"/>
      <c r="O78" s="54"/>
      <c r="P78" s="59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4"/>
      <c r="AD78" s="59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4"/>
      <c r="AW78" s="56"/>
      <c r="AX78" s="56"/>
    </row>
    <row r="79" spans="1:50" x14ac:dyDescent="0.2">
      <c r="A79" s="51"/>
      <c r="B79" s="57"/>
      <c r="C79" s="51"/>
      <c r="D79" s="57"/>
      <c r="E79" s="51"/>
      <c r="F79" s="58"/>
      <c r="G79" s="52"/>
      <c r="H79" s="52"/>
      <c r="I79" s="52"/>
      <c r="J79" s="52"/>
      <c r="K79" s="51"/>
      <c r="L79" s="51"/>
      <c r="M79" s="51"/>
      <c r="N79" s="59"/>
      <c r="O79" s="54"/>
      <c r="P79" s="59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4"/>
      <c r="AD79" s="59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4"/>
      <c r="AW79" s="56"/>
      <c r="AX79" s="56"/>
    </row>
    <row r="80" spans="1:50" x14ac:dyDescent="0.2">
      <c r="A80" s="51"/>
      <c r="B80" s="57"/>
      <c r="C80" s="51"/>
      <c r="D80" s="57"/>
      <c r="E80" s="51"/>
      <c r="F80" s="58"/>
      <c r="G80" s="52"/>
      <c r="H80" s="52"/>
      <c r="I80" s="52"/>
      <c r="J80" s="52"/>
      <c r="K80" s="51"/>
      <c r="L80" s="51"/>
      <c r="M80" s="51"/>
      <c r="N80" s="60"/>
      <c r="O80" s="54"/>
      <c r="P80" s="60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4"/>
      <c r="AD80" s="60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4"/>
      <c r="AW80" s="56"/>
      <c r="AX80" s="56"/>
    </row>
    <row r="81" spans="1:50" x14ac:dyDescent="0.2">
      <c r="A81" s="51"/>
      <c r="B81" s="57"/>
      <c r="C81" s="51"/>
      <c r="D81" s="57"/>
      <c r="E81" s="51"/>
      <c r="F81" s="58"/>
      <c r="G81" s="52"/>
      <c r="H81" s="52"/>
      <c r="I81" s="52"/>
      <c r="J81" s="52"/>
      <c r="K81" s="51"/>
      <c r="L81" s="51"/>
      <c r="M81" s="51"/>
      <c r="N81" s="59"/>
      <c r="O81" s="54"/>
      <c r="P81" s="59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4"/>
      <c r="AD81" s="59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4"/>
      <c r="AW81" s="56"/>
      <c r="AX81" s="56"/>
    </row>
    <row r="82" spans="1:50" x14ac:dyDescent="0.2">
      <c r="A82" s="51"/>
      <c r="B82" s="57"/>
      <c r="C82" s="51"/>
      <c r="D82" s="57"/>
      <c r="E82" s="51"/>
      <c r="F82" s="58"/>
      <c r="G82" s="52"/>
      <c r="H82" s="52"/>
      <c r="I82" s="52"/>
      <c r="J82" s="52"/>
      <c r="K82" s="51"/>
      <c r="L82" s="51"/>
      <c r="M82" s="51"/>
      <c r="N82" s="59"/>
      <c r="O82" s="54"/>
      <c r="P82" s="59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4"/>
      <c r="AD82" s="59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4"/>
      <c r="AW82" s="56"/>
      <c r="AX82" s="56"/>
    </row>
    <row r="83" spans="1:50" x14ac:dyDescent="0.2">
      <c r="A83" s="51"/>
      <c r="B83" s="57"/>
      <c r="C83" s="51"/>
      <c r="D83" s="57"/>
      <c r="E83" s="51"/>
      <c r="F83" s="58"/>
      <c r="G83" s="52"/>
      <c r="H83" s="52"/>
      <c r="I83" s="52"/>
      <c r="J83" s="52"/>
      <c r="K83" s="51"/>
      <c r="L83" s="51"/>
      <c r="M83" s="51"/>
      <c r="N83" s="59"/>
      <c r="O83" s="54"/>
      <c r="P83" s="59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4"/>
      <c r="AD83" s="59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4"/>
      <c r="AW83" s="56"/>
      <c r="AX83" s="56"/>
    </row>
    <row r="84" spans="1:50" x14ac:dyDescent="0.2">
      <c r="A84" s="51"/>
      <c r="B84" s="57"/>
      <c r="C84" s="51"/>
      <c r="D84" s="57"/>
      <c r="E84" s="51"/>
      <c r="F84" s="58"/>
      <c r="G84" s="52"/>
      <c r="H84" s="52"/>
      <c r="I84" s="52"/>
      <c r="J84" s="52"/>
      <c r="K84" s="51"/>
      <c r="L84" s="51"/>
      <c r="M84" s="51"/>
      <c r="N84" s="59"/>
      <c r="O84" s="54"/>
      <c r="P84" s="59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4"/>
      <c r="AD84" s="59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4"/>
      <c r="AW84" s="56"/>
      <c r="AX84" s="56"/>
    </row>
    <row r="85" spans="1:50" x14ac:dyDescent="0.2">
      <c r="A85" s="51"/>
      <c r="B85" s="57"/>
      <c r="C85" s="51"/>
      <c r="D85" s="57"/>
      <c r="E85" s="51"/>
      <c r="F85" s="58"/>
      <c r="G85" s="52"/>
      <c r="H85" s="52"/>
      <c r="I85" s="52"/>
      <c r="J85" s="52"/>
      <c r="K85" s="51"/>
      <c r="L85" s="51"/>
      <c r="M85" s="51"/>
      <c r="N85" s="59"/>
      <c r="O85" s="54"/>
      <c r="P85" s="59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4"/>
      <c r="AD85" s="59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4"/>
      <c r="AW85" s="56"/>
      <c r="AX85" s="56"/>
    </row>
    <row r="86" spans="1:50" x14ac:dyDescent="0.2">
      <c r="A86" s="51"/>
      <c r="B86" s="57"/>
      <c r="C86" s="51"/>
      <c r="D86" s="57"/>
      <c r="E86" s="51"/>
      <c r="F86" s="58"/>
      <c r="G86" s="52"/>
      <c r="H86" s="52"/>
      <c r="I86" s="52"/>
      <c r="J86" s="52"/>
      <c r="K86" s="51"/>
      <c r="L86" s="51"/>
      <c r="M86" s="51"/>
      <c r="N86" s="59"/>
      <c r="O86" s="54"/>
      <c r="P86" s="59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4"/>
      <c r="AD86" s="59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4"/>
      <c r="AW86" s="56"/>
      <c r="AX86" s="56"/>
    </row>
    <row r="87" spans="1:50" x14ac:dyDescent="0.2">
      <c r="A87" s="51"/>
      <c r="B87" s="57"/>
      <c r="C87" s="51"/>
      <c r="D87" s="57"/>
      <c r="E87" s="51"/>
      <c r="F87" s="58"/>
      <c r="G87" s="52"/>
      <c r="H87" s="52"/>
      <c r="I87" s="52"/>
      <c r="J87" s="52"/>
      <c r="K87" s="51"/>
      <c r="L87" s="51"/>
      <c r="M87" s="51"/>
      <c r="N87" s="59"/>
      <c r="O87" s="54"/>
      <c r="P87" s="59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4"/>
      <c r="AD87" s="59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4"/>
      <c r="AW87" s="56"/>
      <c r="AX87" s="56"/>
    </row>
    <row r="88" spans="1:50" s="111" customFormat="1" x14ac:dyDescent="0.2">
      <c r="A88" s="102"/>
      <c r="B88" s="103"/>
      <c r="C88" s="102"/>
      <c r="D88" s="103"/>
      <c r="E88" s="102"/>
      <c r="F88" s="104"/>
      <c r="G88" s="105"/>
      <c r="H88" s="105"/>
      <c r="I88" s="52"/>
      <c r="J88" s="105"/>
      <c r="K88" s="102"/>
      <c r="L88" s="102"/>
      <c r="M88" s="102"/>
      <c r="N88" s="107"/>
      <c r="O88" s="108"/>
      <c r="P88" s="107"/>
      <c r="Q88" s="109"/>
      <c r="R88" s="109"/>
      <c r="S88" s="109"/>
      <c r="T88" s="109"/>
      <c r="U88" s="109"/>
      <c r="V88" s="109"/>
      <c r="W88" s="109"/>
      <c r="X88" s="109"/>
      <c r="Y88" s="109"/>
      <c r="Z88" s="109"/>
      <c r="AA88" s="109"/>
      <c r="AB88" s="109"/>
      <c r="AC88" s="108"/>
      <c r="AD88" s="107"/>
      <c r="AE88" s="109"/>
      <c r="AF88" s="109"/>
      <c r="AG88" s="109"/>
      <c r="AH88" s="109"/>
      <c r="AI88" s="109"/>
      <c r="AJ88" s="109"/>
      <c r="AK88" s="109"/>
      <c r="AL88" s="109"/>
      <c r="AM88" s="109"/>
      <c r="AN88" s="109"/>
      <c r="AO88" s="109"/>
      <c r="AP88" s="109"/>
      <c r="AQ88" s="109"/>
      <c r="AR88" s="109"/>
      <c r="AS88" s="109"/>
      <c r="AT88" s="109"/>
      <c r="AU88" s="109"/>
      <c r="AV88" s="108"/>
      <c r="AW88" s="110"/>
      <c r="AX88" s="56"/>
    </row>
    <row r="89" spans="1:50" x14ac:dyDescent="0.2">
      <c r="A89" s="51"/>
      <c r="B89" s="57"/>
      <c r="C89" s="51"/>
      <c r="D89" s="57"/>
      <c r="E89" s="51"/>
      <c r="F89" s="61"/>
      <c r="G89" s="52"/>
      <c r="H89" s="52"/>
      <c r="I89" s="52"/>
      <c r="J89" s="52"/>
      <c r="K89" s="51"/>
      <c r="L89" s="51"/>
      <c r="M89" s="51"/>
      <c r="N89" s="59"/>
      <c r="O89" s="54"/>
      <c r="P89" s="59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4"/>
      <c r="AD89" s="59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4"/>
      <c r="AW89" s="56"/>
      <c r="AX89" s="56"/>
    </row>
    <row r="90" spans="1:50" x14ac:dyDescent="0.2">
      <c r="A90" s="51"/>
      <c r="B90" s="57"/>
      <c r="C90" s="51"/>
      <c r="D90" s="57"/>
      <c r="E90" s="51"/>
      <c r="F90" s="61"/>
      <c r="G90" s="52"/>
      <c r="H90" s="52"/>
      <c r="I90" s="52"/>
      <c r="J90" s="52"/>
      <c r="K90" s="51"/>
      <c r="L90" s="51"/>
      <c r="M90" s="51"/>
      <c r="N90" s="59"/>
      <c r="O90" s="54"/>
      <c r="P90" s="59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4"/>
      <c r="AD90" s="59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4"/>
      <c r="AW90" s="56"/>
      <c r="AX90" s="56"/>
    </row>
    <row r="91" spans="1:50" x14ac:dyDescent="0.2">
      <c r="A91" s="51"/>
      <c r="B91" s="57"/>
      <c r="C91" s="51"/>
      <c r="D91" s="57"/>
      <c r="E91" s="51"/>
      <c r="F91" s="61"/>
      <c r="G91" s="52"/>
      <c r="H91" s="52"/>
      <c r="I91" s="52"/>
      <c r="J91" s="52"/>
      <c r="K91" s="51"/>
      <c r="L91" s="51"/>
      <c r="M91" s="51"/>
      <c r="N91" s="59"/>
      <c r="O91" s="54"/>
      <c r="P91" s="59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4"/>
      <c r="AD91" s="59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4"/>
      <c r="AW91" s="56"/>
      <c r="AX91" s="56"/>
    </row>
    <row r="92" spans="1:50" x14ac:dyDescent="0.2">
      <c r="A92" s="51"/>
      <c r="B92" s="57"/>
      <c r="C92" s="51"/>
      <c r="D92" s="57"/>
      <c r="E92" s="51"/>
      <c r="F92" s="61"/>
      <c r="G92" s="52"/>
      <c r="H92" s="52"/>
      <c r="I92" s="52"/>
      <c r="J92" s="52"/>
      <c r="K92" s="51"/>
      <c r="L92" s="51"/>
      <c r="M92" s="51"/>
      <c r="N92" s="59"/>
      <c r="O92" s="54"/>
      <c r="P92" s="59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4"/>
      <c r="AD92" s="59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4"/>
      <c r="AW92" s="56"/>
      <c r="AX92" s="56"/>
    </row>
    <row r="93" spans="1:50" x14ac:dyDescent="0.2">
      <c r="A93" s="51"/>
      <c r="B93" s="57"/>
      <c r="C93" s="51"/>
      <c r="D93" s="57"/>
      <c r="E93" s="51"/>
      <c r="F93" s="61"/>
      <c r="G93" s="52"/>
      <c r="H93" s="52"/>
      <c r="I93" s="52"/>
      <c r="J93" s="52"/>
      <c r="K93" s="51"/>
      <c r="L93" s="51"/>
      <c r="M93" s="51"/>
      <c r="N93" s="59"/>
      <c r="O93" s="54"/>
      <c r="P93" s="59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4"/>
      <c r="AD93" s="59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4"/>
      <c r="AW93" s="56"/>
      <c r="AX93" s="56"/>
    </row>
    <row r="94" spans="1:50" x14ac:dyDescent="0.2">
      <c r="A94" s="51"/>
      <c r="B94" s="57"/>
      <c r="C94" s="51"/>
      <c r="D94" s="57"/>
      <c r="E94" s="51"/>
      <c r="F94" s="61"/>
      <c r="G94" s="52"/>
      <c r="H94" s="52"/>
      <c r="I94" s="52"/>
      <c r="J94" s="52"/>
      <c r="K94" s="51"/>
      <c r="L94" s="51"/>
      <c r="M94" s="51"/>
      <c r="N94" s="59"/>
      <c r="O94" s="54"/>
      <c r="P94" s="59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4"/>
      <c r="AD94" s="59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4"/>
      <c r="AW94" s="56"/>
      <c r="AX94" s="56"/>
    </row>
    <row r="95" spans="1:50" x14ac:dyDescent="0.2">
      <c r="A95" s="51"/>
      <c r="B95" s="57"/>
      <c r="C95" s="51"/>
      <c r="D95" s="57"/>
      <c r="E95" s="51"/>
      <c r="F95" s="61"/>
      <c r="G95" s="52"/>
      <c r="H95" s="52"/>
      <c r="I95" s="52"/>
      <c r="J95" s="52"/>
      <c r="K95" s="51"/>
      <c r="L95" s="51"/>
      <c r="M95" s="51"/>
      <c r="N95" s="59"/>
      <c r="O95" s="54"/>
      <c r="P95" s="59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4"/>
      <c r="AD95" s="59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4"/>
      <c r="AW95" s="56"/>
      <c r="AX95" s="56"/>
    </row>
    <row r="96" spans="1:50" x14ac:dyDescent="0.2">
      <c r="A96" s="51"/>
      <c r="B96" s="57"/>
      <c r="C96" s="51"/>
      <c r="D96" s="57"/>
      <c r="E96" s="51"/>
      <c r="F96" s="61"/>
      <c r="G96" s="52"/>
      <c r="H96" s="52"/>
      <c r="I96" s="52"/>
      <c r="J96" s="52"/>
      <c r="K96" s="51"/>
      <c r="L96" s="51"/>
      <c r="M96" s="51"/>
      <c r="O96" s="54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4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4"/>
      <c r="AW96" s="56"/>
      <c r="AX96" s="56"/>
    </row>
    <row r="97" spans="1:50" x14ac:dyDescent="0.2">
      <c r="A97" s="51"/>
      <c r="B97" s="57"/>
      <c r="C97" s="51"/>
      <c r="D97" s="57"/>
      <c r="E97" s="51"/>
      <c r="F97" s="61"/>
      <c r="G97" s="52"/>
      <c r="H97" s="52"/>
      <c r="I97" s="52"/>
      <c r="J97" s="52"/>
      <c r="K97" s="51"/>
      <c r="L97" s="51"/>
      <c r="M97" s="51"/>
      <c r="O97" s="54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4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4"/>
      <c r="AW97" s="56"/>
      <c r="AX97" s="56"/>
    </row>
    <row r="98" spans="1:50" x14ac:dyDescent="0.2">
      <c r="A98" s="51"/>
      <c r="B98" s="57"/>
      <c r="C98" s="51"/>
      <c r="D98" s="57"/>
      <c r="E98" s="51"/>
      <c r="F98" s="61"/>
      <c r="G98" s="52"/>
      <c r="H98" s="52"/>
      <c r="I98" s="52"/>
      <c r="J98" s="52"/>
      <c r="K98" s="51"/>
      <c r="L98" s="51"/>
      <c r="M98" s="51"/>
      <c r="O98" s="54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4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4"/>
      <c r="AW98" s="56"/>
      <c r="AX98" s="56"/>
    </row>
    <row r="99" spans="1:50" x14ac:dyDescent="0.2">
      <c r="A99" s="51"/>
      <c r="B99" s="57"/>
      <c r="C99" s="51"/>
      <c r="D99" s="57"/>
      <c r="E99" s="51"/>
      <c r="F99" s="61"/>
      <c r="G99" s="52"/>
      <c r="H99" s="52"/>
      <c r="I99" s="52"/>
      <c r="J99" s="52"/>
      <c r="K99" s="51"/>
      <c r="L99" s="51"/>
      <c r="M99" s="51"/>
      <c r="O99" s="54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4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4"/>
      <c r="AW99" s="56"/>
      <c r="AX99" s="56"/>
    </row>
    <row r="100" spans="1:50" x14ac:dyDescent="0.2">
      <c r="A100" s="51"/>
      <c r="B100" s="57"/>
      <c r="C100" s="51"/>
      <c r="D100" s="57"/>
      <c r="E100" s="51"/>
      <c r="F100" s="61"/>
      <c r="G100" s="52"/>
      <c r="H100" s="52"/>
      <c r="I100" s="52"/>
      <c r="J100" s="52"/>
      <c r="K100" s="51"/>
      <c r="L100" s="51"/>
      <c r="M100" s="51"/>
      <c r="O100" s="54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4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4"/>
      <c r="AW100" s="56"/>
      <c r="AX100" s="56"/>
    </row>
    <row r="101" spans="1:50" x14ac:dyDescent="0.2">
      <c r="A101" s="51"/>
      <c r="B101" s="57"/>
      <c r="C101" s="51"/>
      <c r="D101" s="57"/>
      <c r="E101" s="51"/>
      <c r="F101" s="61"/>
      <c r="G101" s="52"/>
      <c r="H101" s="52"/>
      <c r="I101" s="52"/>
      <c r="J101" s="52"/>
      <c r="K101" s="51"/>
      <c r="L101" s="51"/>
      <c r="M101" s="51"/>
      <c r="O101" s="54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4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4"/>
      <c r="AW101" s="56"/>
      <c r="AX101" s="56"/>
    </row>
    <row r="102" spans="1:50" x14ac:dyDescent="0.2">
      <c r="A102" s="51"/>
      <c r="B102" s="57"/>
      <c r="C102" s="51"/>
      <c r="D102" s="57"/>
      <c r="E102" s="51"/>
      <c r="F102" s="61"/>
      <c r="G102" s="52"/>
      <c r="H102" s="52"/>
      <c r="I102" s="52"/>
      <c r="J102" s="52"/>
      <c r="K102" s="51"/>
      <c r="L102" s="51"/>
      <c r="M102" s="51"/>
      <c r="O102" s="54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4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4"/>
      <c r="AW102" s="56"/>
      <c r="AX102" s="56"/>
    </row>
    <row r="103" spans="1:50" x14ac:dyDescent="0.2">
      <c r="A103" s="51"/>
      <c r="B103" s="57"/>
      <c r="C103" s="51"/>
      <c r="D103" s="57"/>
      <c r="E103" s="51"/>
      <c r="F103" s="61"/>
      <c r="G103" s="52"/>
      <c r="H103" s="52"/>
      <c r="I103" s="52"/>
      <c r="J103" s="52"/>
      <c r="K103" s="51"/>
      <c r="L103" s="51"/>
      <c r="M103" s="51"/>
      <c r="O103" s="54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4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4"/>
      <c r="AW103" s="56"/>
      <c r="AX103" s="56"/>
    </row>
    <row r="104" spans="1:50" x14ac:dyDescent="0.2">
      <c r="A104" s="51"/>
      <c r="B104" s="57"/>
      <c r="C104" s="51"/>
      <c r="D104" s="57"/>
      <c r="E104" s="51"/>
      <c r="F104" s="61"/>
      <c r="G104" s="52"/>
      <c r="H104" s="52"/>
      <c r="I104" s="52"/>
      <c r="J104" s="52"/>
      <c r="K104" s="51"/>
      <c r="L104" s="51"/>
      <c r="M104" s="51"/>
      <c r="O104" s="54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4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4"/>
      <c r="AW104" s="56"/>
      <c r="AX104" s="56"/>
    </row>
    <row r="105" spans="1:50" x14ac:dyDescent="0.2">
      <c r="A105" s="51"/>
      <c r="B105" s="57"/>
      <c r="C105" s="51"/>
      <c r="D105" s="57"/>
      <c r="E105" s="51"/>
      <c r="F105" s="61"/>
      <c r="G105" s="52"/>
      <c r="H105" s="52"/>
      <c r="I105" s="52"/>
      <c r="J105" s="52"/>
      <c r="K105" s="51"/>
      <c r="L105" s="51"/>
      <c r="M105" s="51"/>
      <c r="O105" s="54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4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4"/>
      <c r="AW105" s="56"/>
      <c r="AX105" s="56"/>
    </row>
    <row r="106" spans="1:50" x14ac:dyDescent="0.2">
      <c r="A106" s="51"/>
      <c r="B106" s="57"/>
      <c r="C106" s="51"/>
      <c r="D106" s="57"/>
      <c r="E106" s="51"/>
      <c r="F106" s="61"/>
      <c r="G106" s="52"/>
      <c r="H106" s="52"/>
      <c r="I106" s="52"/>
      <c r="J106" s="52"/>
      <c r="K106" s="51"/>
      <c r="L106" s="51"/>
      <c r="M106" s="51"/>
      <c r="O106" s="54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4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4"/>
      <c r="AW106" s="56"/>
      <c r="AX106" s="56"/>
    </row>
    <row r="107" spans="1:50" x14ac:dyDescent="0.2">
      <c r="A107" s="51"/>
      <c r="B107" s="57"/>
      <c r="C107" s="51"/>
      <c r="D107" s="57"/>
      <c r="E107" s="51"/>
      <c r="F107" s="61"/>
      <c r="G107" s="52"/>
      <c r="H107" s="52"/>
      <c r="I107" s="52"/>
      <c r="J107" s="52"/>
      <c r="K107" s="51"/>
      <c r="L107" s="51"/>
      <c r="M107" s="51"/>
      <c r="O107" s="54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4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4"/>
      <c r="AW107" s="56"/>
      <c r="AX107" s="56"/>
    </row>
    <row r="108" spans="1:50" x14ac:dyDescent="0.2">
      <c r="A108" s="51"/>
      <c r="B108" s="57"/>
      <c r="C108" s="51"/>
      <c r="D108" s="57"/>
      <c r="E108" s="51"/>
      <c r="F108" s="61"/>
      <c r="G108" s="52"/>
      <c r="H108" s="52"/>
      <c r="I108" s="52"/>
      <c r="J108" s="52"/>
      <c r="K108" s="51"/>
      <c r="L108" s="51"/>
      <c r="M108" s="51"/>
      <c r="O108" s="54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4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4"/>
      <c r="AW108" s="56"/>
      <c r="AX108" s="56"/>
    </row>
    <row r="109" spans="1:50" x14ac:dyDescent="0.2">
      <c r="A109" s="51"/>
      <c r="B109" s="57"/>
      <c r="C109" s="51"/>
      <c r="D109" s="57"/>
      <c r="E109" s="51"/>
      <c r="F109" s="104"/>
      <c r="G109" s="52"/>
      <c r="H109" s="52"/>
      <c r="I109" s="52"/>
      <c r="J109" s="52"/>
      <c r="K109" s="51"/>
      <c r="L109" s="51"/>
      <c r="M109" s="51"/>
      <c r="O109" s="54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4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4"/>
      <c r="AW109" s="56"/>
      <c r="AX109" s="56"/>
    </row>
    <row r="110" spans="1:50" x14ac:dyDescent="0.2">
      <c r="A110" s="51"/>
      <c r="B110" s="57"/>
      <c r="C110" s="51"/>
      <c r="D110" s="57"/>
      <c r="E110" s="51"/>
      <c r="F110" s="61"/>
      <c r="G110" s="52"/>
      <c r="H110" s="52"/>
      <c r="I110" s="52"/>
      <c r="J110" s="52"/>
      <c r="K110" s="51"/>
      <c r="L110" s="51"/>
      <c r="M110" s="51"/>
      <c r="O110" s="54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4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4"/>
      <c r="AW110" s="56"/>
      <c r="AX110" s="56"/>
    </row>
    <row r="111" spans="1:50" x14ac:dyDescent="0.2">
      <c r="A111" s="51"/>
      <c r="B111" s="57"/>
      <c r="C111" s="51"/>
      <c r="D111" s="57"/>
      <c r="E111" s="51"/>
      <c r="F111" s="61"/>
      <c r="G111" s="52"/>
      <c r="H111" s="52"/>
      <c r="I111" s="52"/>
      <c r="J111" s="61"/>
      <c r="K111" s="51"/>
      <c r="L111" s="51"/>
      <c r="M111" s="51"/>
      <c r="O111" s="54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4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4"/>
      <c r="AW111" s="56"/>
      <c r="AX111" s="56"/>
    </row>
    <row r="112" spans="1:50" x14ac:dyDescent="0.2">
      <c r="A112" s="51"/>
      <c r="B112" s="57"/>
      <c r="C112" s="51"/>
      <c r="D112" s="57"/>
      <c r="E112" s="51"/>
      <c r="F112" s="61"/>
      <c r="G112" s="52"/>
      <c r="H112" s="52"/>
      <c r="I112" s="52"/>
      <c r="J112" s="61"/>
      <c r="K112" s="51"/>
      <c r="L112" s="51"/>
      <c r="M112" s="51"/>
      <c r="O112" s="54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4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4"/>
      <c r="AW112" s="56"/>
      <c r="AX112" s="56"/>
    </row>
    <row r="113" spans="1:50" x14ac:dyDescent="0.2">
      <c r="A113" s="51"/>
      <c r="B113" s="57"/>
      <c r="C113" s="51"/>
      <c r="D113" s="57"/>
      <c r="E113" s="51"/>
      <c r="F113" s="61"/>
      <c r="G113" s="52"/>
      <c r="H113" s="52"/>
      <c r="I113" s="52"/>
      <c r="J113" s="61"/>
      <c r="K113" s="51"/>
      <c r="L113" s="51"/>
      <c r="M113" s="51"/>
      <c r="O113" s="54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4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4"/>
      <c r="AW113" s="56"/>
      <c r="AX113" s="56"/>
    </row>
    <row r="114" spans="1:50" x14ac:dyDescent="0.2">
      <c r="A114" s="51"/>
      <c r="B114" s="57"/>
      <c r="C114" s="51"/>
      <c r="D114" s="57"/>
      <c r="E114" s="51"/>
      <c r="F114" s="61"/>
      <c r="G114" s="52"/>
      <c r="H114" s="52"/>
      <c r="I114" s="52"/>
      <c r="J114" s="61"/>
      <c r="K114" s="51"/>
      <c r="L114" s="51"/>
      <c r="M114" s="51"/>
      <c r="O114" s="54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4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4"/>
      <c r="AW114" s="56"/>
      <c r="AX114" s="56"/>
    </row>
    <row r="115" spans="1:50" x14ac:dyDescent="0.2">
      <c r="A115" s="51"/>
      <c r="B115" s="57"/>
      <c r="C115" s="51"/>
      <c r="D115" s="57"/>
      <c r="E115" s="51"/>
      <c r="F115" s="61"/>
      <c r="G115" s="52"/>
      <c r="H115" s="52"/>
      <c r="I115" s="52"/>
      <c r="J115" s="61"/>
      <c r="K115" s="51"/>
      <c r="L115" s="51"/>
      <c r="M115" s="51"/>
      <c r="O115" s="54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4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4"/>
      <c r="AW115" s="56"/>
      <c r="AX115" s="56"/>
    </row>
    <row r="116" spans="1:50" x14ac:dyDescent="0.2">
      <c r="A116" s="51"/>
      <c r="B116" s="57"/>
      <c r="C116" s="51"/>
      <c r="D116" s="57"/>
      <c r="E116" s="51"/>
      <c r="F116" s="61"/>
      <c r="G116" s="52"/>
      <c r="H116" s="52"/>
      <c r="I116" s="52"/>
      <c r="J116" s="61"/>
      <c r="K116" s="51"/>
      <c r="L116" s="51"/>
      <c r="M116" s="51"/>
      <c r="O116" s="54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4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4"/>
      <c r="AW116" s="56"/>
      <c r="AX116" s="56"/>
    </row>
    <row r="117" spans="1:50" x14ac:dyDescent="0.2">
      <c r="A117" s="51"/>
      <c r="B117" s="57"/>
      <c r="C117" s="51"/>
      <c r="D117" s="57"/>
      <c r="E117" s="51"/>
      <c r="F117" s="61"/>
      <c r="G117" s="52"/>
      <c r="H117" s="52"/>
      <c r="I117" s="52"/>
      <c r="J117" s="61"/>
      <c r="K117" s="51"/>
      <c r="L117" s="51"/>
      <c r="M117" s="51"/>
      <c r="O117" s="54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4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4"/>
      <c r="AW117" s="56"/>
      <c r="AX117" s="56"/>
    </row>
    <row r="118" spans="1:50" x14ac:dyDescent="0.2">
      <c r="A118" s="51"/>
      <c r="B118" s="57"/>
      <c r="C118" s="51"/>
      <c r="D118" s="57"/>
      <c r="E118" s="51"/>
      <c r="F118" s="61"/>
      <c r="G118" s="52"/>
      <c r="H118" s="52"/>
      <c r="I118" s="52"/>
      <c r="J118" s="61"/>
      <c r="K118" s="51"/>
      <c r="L118" s="51"/>
      <c r="M118" s="51"/>
      <c r="O118" s="54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4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4"/>
      <c r="AW118" s="56"/>
      <c r="AX118" s="56"/>
    </row>
    <row r="119" spans="1:50" x14ac:dyDescent="0.2">
      <c r="A119" s="51"/>
      <c r="B119" s="57"/>
      <c r="C119" s="51"/>
      <c r="D119" s="57"/>
      <c r="E119" s="51"/>
      <c r="F119" s="61"/>
      <c r="G119" s="52"/>
      <c r="H119" s="52"/>
      <c r="I119" s="52"/>
      <c r="J119" s="61"/>
      <c r="K119" s="51"/>
      <c r="L119" s="51"/>
      <c r="M119" s="51"/>
      <c r="O119" s="54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4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4"/>
      <c r="AW119" s="56"/>
      <c r="AX119" s="56"/>
    </row>
    <row r="120" spans="1:50" x14ac:dyDescent="0.2">
      <c r="A120" s="51"/>
      <c r="B120" s="57"/>
      <c r="C120" s="51"/>
      <c r="D120" s="57"/>
      <c r="E120" s="51"/>
      <c r="F120" s="63"/>
      <c r="G120" s="52"/>
      <c r="H120" s="52"/>
      <c r="I120" s="52"/>
      <c r="J120" s="61"/>
      <c r="K120" s="51"/>
      <c r="L120" s="51"/>
      <c r="M120" s="51"/>
      <c r="O120" s="54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4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4"/>
      <c r="AW120" s="56"/>
      <c r="AX120" s="56"/>
    </row>
    <row r="121" spans="1:50" x14ac:dyDescent="0.2">
      <c r="A121" s="51"/>
      <c r="B121" s="57"/>
      <c r="C121" s="51"/>
      <c r="D121" s="57"/>
      <c r="E121" s="51"/>
      <c r="F121" s="61"/>
      <c r="G121" s="52"/>
      <c r="H121" s="52"/>
      <c r="I121" s="52"/>
      <c r="J121" s="61"/>
      <c r="K121" s="51"/>
      <c r="L121" s="51"/>
      <c r="M121" s="51"/>
      <c r="O121" s="54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4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4"/>
      <c r="AW121" s="56"/>
      <c r="AX121" s="56"/>
    </row>
    <row r="122" spans="1:50" x14ac:dyDescent="0.2">
      <c r="A122" s="51"/>
      <c r="B122" s="57"/>
      <c r="C122" s="51"/>
      <c r="D122" s="57"/>
      <c r="E122" s="51"/>
      <c r="F122" s="61"/>
      <c r="G122" s="52"/>
      <c r="H122" s="52"/>
      <c r="I122" s="52"/>
      <c r="J122" s="61"/>
      <c r="K122" s="51"/>
      <c r="L122" s="51"/>
      <c r="M122" s="51"/>
      <c r="O122" s="54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4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4"/>
      <c r="AW122" s="56"/>
      <c r="AX122" s="56"/>
    </row>
    <row r="123" spans="1:50" x14ac:dyDescent="0.2">
      <c r="A123" s="51"/>
      <c r="B123" s="57"/>
      <c r="C123" s="51"/>
      <c r="D123" s="57"/>
      <c r="E123" s="51"/>
      <c r="F123" s="61"/>
      <c r="G123" s="52"/>
      <c r="H123" s="52"/>
      <c r="I123" s="52"/>
      <c r="J123" s="61"/>
      <c r="K123" s="51"/>
      <c r="L123" s="51"/>
      <c r="M123" s="51"/>
      <c r="O123" s="54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4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4"/>
      <c r="AW123" s="56"/>
      <c r="AX123" s="56"/>
    </row>
    <row r="124" spans="1:50" x14ac:dyDescent="0.2">
      <c r="A124" s="51"/>
      <c r="B124" s="57"/>
      <c r="C124" s="51"/>
      <c r="D124" s="57"/>
      <c r="E124" s="51"/>
      <c r="F124" s="63"/>
      <c r="G124" s="52"/>
      <c r="H124" s="52"/>
      <c r="I124" s="52"/>
      <c r="J124" s="61"/>
      <c r="K124" s="51"/>
      <c r="L124" s="51"/>
      <c r="M124" s="51"/>
      <c r="O124" s="54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4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4"/>
      <c r="AW124" s="56"/>
      <c r="AX124" s="56"/>
    </row>
    <row r="125" spans="1:50" x14ac:dyDescent="0.2">
      <c r="A125" s="51"/>
      <c r="B125" s="57"/>
      <c r="C125" s="51"/>
      <c r="D125" s="57"/>
      <c r="E125" s="51"/>
      <c r="F125" s="63"/>
      <c r="G125" s="52"/>
      <c r="H125" s="52"/>
      <c r="I125" s="52"/>
      <c r="J125" s="61"/>
      <c r="K125" s="51"/>
      <c r="L125" s="51"/>
      <c r="M125" s="51"/>
      <c r="O125" s="54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4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4"/>
      <c r="AW125" s="56"/>
      <c r="AX125" s="56"/>
    </row>
    <row r="126" spans="1:50" x14ac:dyDescent="0.2">
      <c r="A126" s="51"/>
      <c r="B126" s="57"/>
      <c r="C126" s="51"/>
      <c r="D126" s="57"/>
      <c r="E126" s="51"/>
      <c r="F126" s="63"/>
      <c r="G126" s="52"/>
      <c r="H126" s="52"/>
      <c r="I126" s="52"/>
      <c r="J126" s="61"/>
      <c r="K126" s="51"/>
      <c r="L126" s="51"/>
      <c r="M126" s="51"/>
      <c r="O126" s="54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4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4"/>
      <c r="AW126" s="56"/>
      <c r="AX126" s="56"/>
    </row>
    <row r="127" spans="1:50" x14ac:dyDescent="0.2">
      <c r="A127" s="51"/>
      <c r="B127" s="57"/>
      <c r="C127" s="51"/>
      <c r="D127" s="57"/>
      <c r="E127" s="51"/>
      <c r="F127" s="63"/>
      <c r="G127" s="52"/>
      <c r="H127" s="52"/>
      <c r="I127" s="52"/>
      <c r="J127" s="61"/>
      <c r="K127" s="51"/>
      <c r="L127" s="51"/>
      <c r="M127" s="51"/>
      <c r="O127" s="54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4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4"/>
      <c r="AW127" s="56"/>
      <c r="AX127" s="56"/>
    </row>
    <row r="128" spans="1:50" x14ac:dyDescent="0.2">
      <c r="A128" s="51"/>
      <c r="B128" s="57"/>
      <c r="C128" s="51"/>
      <c r="D128" s="57"/>
      <c r="E128" s="51"/>
      <c r="F128" s="51"/>
      <c r="G128" s="52"/>
      <c r="H128" s="52"/>
      <c r="I128" s="52"/>
      <c r="J128" s="61"/>
      <c r="K128" s="51"/>
      <c r="L128" s="51"/>
      <c r="M128" s="51"/>
      <c r="O128" s="54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4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4"/>
      <c r="AW128" s="56"/>
      <c r="AX128" s="56"/>
    </row>
    <row r="129" spans="1:50" x14ac:dyDescent="0.2">
      <c r="A129" s="51"/>
      <c r="B129" s="57"/>
      <c r="C129" s="51"/>
      <c r="D129" s="57"/>
      <c r="E129" s="51"/>
      <c r="F129" s="51"/>
      <c r="G129" s="52"/>
      <c r="H129" s="52"/>
      <c r="I129" s="52"/>
      <c r="J129" s="61"/>
      <c r="K129" s="51"/>
      <c r="L129" s="51"/>
      <c r="M129" s="51"/>
      <c r="O129" s="54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4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4"/>
      <c r="AW129" s="56"/>
      <c r="AX129" s="56"/>
    </row>
    <row r="130" spans="1:50" x14ac:dyDescent="0.2">
      <c r="A130" s="51"/>
      <c r="B130" s="57"/>
      <c r="C130" s="51"/>
      <c r="D130" s="57"/>
      <c r="E130" s="51"/>
      <c r="F130" s="51"/>
      <c r="G130" s="52"/>
      <c r="H130" s="52"/>
      <c r="I130" s="52"/>
      <c r="J130" s="61"/>
      <c r="K130" s="51"/>
      <c r="L130" s="51"/>
      <c r="M130" s="51"/>
      <c r="O130" s="54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4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4"/>
      <c r="AW130" s="56"/>
      <c r="AX130" s="56"/>
    </row>
    <row r="131" spans="1:50" x14ac:dyDescent="0.2">
      <c r="A131" s="51"/>
      <c r="B131" s="57"/>
      <c r="C131" s="51"/>
      <c r="D131" s="57"/>
      <c r="E131" s="51"/>
      <c r="F131" s="104"/>
      <c r="G131" s="52"/>
      <c r="H131" s="52"/>
      <c r="I131" s="52"/>
      <c r="J131" s="61"/>
      <c r="K131" s="51"/>
      <c r="L131" s="51"/>
      <c r="M131" s="51"/>
      <c r="O131" s="54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4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4"/>
      <c r="AW131" s="56"/>
      <c r="AX131" s="56"/>
    </row>
    <row r="132" spans="1:50" x14ac:dyDescent="0.2">
      <c r="A132" s="51"/>
      <c r="B132" s="57"/>
      <c r="C132" s="51"/>
      <c r="D132" s="57"/>
      <c r="E132" s="51"/>
      <c r="F132" s="61"/>
      <c r="G132" s="52"/>
      <c r="H132" s="52"/>
      <c r="I132" s="52"/>
      <c r="J132" s="61"/>
      <c r="K132" s="51"/>
      <c r="L132" s="51"/>
      <c r="M132" s="51"/>
      <c r="O132" s="54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4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4"/>
      <c r="AW132" s="56"/>
      <c r="AX132" s="56"/>
    </row>
    <row r="133" spans="1:50" x14ac:dyDescent="0.2">
      <c r="A133" s="51"/>
      <c r="B133" s="57"/>
      <c r="C133" s="51"/>
      <c r="D133" s="57"/>
      <c r="E133" s="51"/>
      <c r="F133" s="61"/>
      <c r="G133" s="52"/>
      <c r="H133" s="52"/>
      <c r="I133" s="52"/>
      <c r="J133" s="61"/>
      <c r="K133" s="51"/>
      <c r="L133" s="51"/>
      <c r="M133" s="51"/>
      <c r="O133" s="54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4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4"/>
      <c r="AW133" s="56"/>
      <c r="AX133" s="56"/>
    </row>
    <row r="134" spans="1:50" x14ac:dyDescent="0.2">
      <c r="A134" s="51"/>
      <c r="B134" s="57"/>
      <c r="C134" s="51"/>
      <c r="D134" s="57"/>
      <c r="E134" s="51"/>
      <c r="F134" s="61"/>
      <c r="G134" s="52"/>
      <c r="H134" s="52"/>
      <c r="I134" s="52"/>
      <c r="J134" s="61"/>
      <c r="K134" s="51"/>
      <c r="L134" s="51"/>
      <c r="M134" s="51"/>
      <c r="O134" s="54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4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4"/>
      <c r="AW134" s="56"/>
      <c r="AX134" s="56"/>
    </row>
    <row r="135" spans="1:50" x14ac:dyDescent="0.2">
      <c r="A135" s="51"/>
      <c r="B135" s="57"/>
      <c r="C135" s="51"/>
      <c r="D135" s="57"/>
      <c r="E135" s="51"/>
      <c r="F135" s="61"/>
      <c r="G135" s="52"/>
      <c r="H135" s="52"/>
      <c r="I135" s="52"/>
      <c r="J135" s="61"/>
      <c r="K135" s="51"/>
      <c r="L135" s="51"/>
      <c r="M135" s="51"/>
      <c r="O135" s="54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4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4"/>
      <c r="AW135" s="56"/>
      <c r="AX135" s="56"/>
    </row>
    <row r="136" spans="1:50" x14ac:dyDescent="0.2">
      <c r="A136" s="51"/>
      <c r="B136" s="57"/>
      <c r="C136" s="51"/>
      <c r="D136" s="57"/>
      <c r="E136" s="51"/>
      <c r="F136" s="61"/>
      <c r="G136" s="52"/>
      <c r="H136" s="52"/>
      <c r="I136" s="52"/>
      <c r="J136" s="61"/>
      <c r="K136" s="51"/>
      <c r="L136" s="51"/>
      <c r="M136" s="51"/>
      <c r="O136" s="54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4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4"/>
      <c r="AW136" s="56"/>
      <c r="AX136" s="56"/>
    </row>
    <row r="137" spans="1:50" x14ac:dyDescent="0.2">
      <c r="A137" s="51"/>
      <c r="B137" s="57"/>
      <c r="C137" s="51"/>
      <c r="D137" s="57"/>
      <c r="E137" s="51"/>
      <c r="F137" s="61"/>
      <c r="G137" s="52"/>
      <c r="H137" s="52"/>
      <c r="I137" s="52"/>
      <c r="J137" s="61"/>
      <c r="K137" s="51"/>
      <c r="L137" s="51"/>
      <c r="M137" s="51"/>
      <c r="O137" s="54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4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4"/>
      <c r="AW137" s="56"/>
      <c r="AX137" s="56"/>
    </row>
    <row r="138" spans="1:50" x14ac:dyDescent="0.2">
      <c r="A138" s="51"/>
      <c r="B138" s="57"/>
      <c r="C138" s="51"/>
      <c r="D138" s="57"/>
      <c r="E138" s="51"/>
      <c r="F138" s="61"/>
      <c r="G138" s="52"/>
      <c r="H138" s="52"/>
      <c r="I138" s="52"/>
      <c r="J138" s="61"/>
      <c r="K138" s="51"/>
      <c r="L138" s="51"/>
      <c r="M138" s="51"/>
      <c r="O138" s="54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4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4"/>
      <c r="AW138" s="56"/>
      <c r="AX138" s="56"/>
    </row>
    <row r="139" spans="1:50" x14ac:dyDescent="0.2">
      <c r="A139" s="51"/>
      <c r="B139" s="57"/>
      <c r="C139" s="51"/>
      <c r="D139" s="57"/>
      <c r="E139" s="51"/>
      <c r="F139" s="61"/>
      <c r="G139" s="52"/>
      <c r="H139" s="52"/>
      <c r="I139" s="52"/>
      <c r="J139" s="61"/>
      <c r="K139" s="51"/>
      <c r="L139" s="51"/>
      <c r="M139" s="51"/>
      <c r="O139" s="54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4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4"/>
      <c r="AW139" s="56"/>
      <c r="AX139" s="56"/>
    </row>
    <row r="140" spans="1:50" x14ac:dyDescent="0.2">
      <c r="A140" s="51"/>
      <c r="B140" s="57"/>
      <c r="C140" s="51"/>
      <c r="D140" s="57"/>
      <c r="E140" s="51"/>
      <c r="F140" s="61"/>
      <c r="G140" s="52"/>
      <c r="H140" s="52"/>
      <c r="I140" s="52"/>
      <c r="J140" s="61"/>
      <c r="K140" s="51"/>
      <c r="L140" s="51"/>
      <c r="M140" s="51"/>
      <c r="O140" s="54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4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4"/>
      <c r="AW140" s="56"/>
      <c r="AX140" s="56"/>
    </row>
    <row r="141" spans="1:50" x14ac:dyDescent="0.2">
      <c r="A141" s="51"/>
      <c r="B141" s="57"/>
      <c r="C141" s="51"/>
      <c r="D141" s="57"/>
      <c r="E141" s="51"/>
      <c r="F141" s="61"/>
      <c r="G141" s="52"/>
      <c r="H141" s="52"/>
      <c r="I141" s="52"/>
      <c r="J141" s="61"/>
      <c r="K141" s="51"/>
      <c r="L141" s="51"/>
      <c r="M141" s="51"/>
      <c r="O141" s="54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4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4"/>
      <c r="AW141" s="56"/>
      <c r="AX141" s="56"/>
    </row>
    <row r="142" spans="1:50" x14ac:dyDescent="0.2">
      <c r="A142" s="51"/>
      <c r="B142" s="57"/>
      <c r="C142" s="51"/>
      <c r="D142" s="57"/>
      <c r="E142" s="51"/>
      <c r="F142" s="61"/>
      <c r="G142" s="52"/>
      <c r="H142" s="52"/>
      <c r="I142" s="52"/>
      <c r="J142" s="61"/>
      <c r="K142" s="51"/>
      <c r="L142" s="51"/>
      <c r="M142" s="51"/>
      <c r="O142" s="54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4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4"/>
      <c r="AW142" s="56"/>
      <c r="AX142" s="56"/>
    </row>
    <row r="143" spans="1:50" x14ac:dyDescent="0.2">
      <c r="A143" s="51"/>
      <c r="B143" s="57"/>
      <c r="C143" s="51"/>
      <c r="D143" s="57"/>
      <c r="E143" s="51"/>
      <c r="F143" s="61"/>
      <c r="G143" s="52"/>
      <c r="H143" s="52"/>
      <c r="I143" s="52"/>
      <c r="J143" s="61"/>
      <c r="K143" s="51"/>
      <c r="L143" s="51"/>
      <c r="M143" s="51"/>
      <c r="O143" s="54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4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4"/>
      <c r="AW143" s="56"/>
      <c r="AX143" s="56"/>
    </row>
    <row r="144" spans="1:50" x14ac:dyDescent="0.2">
      <c r="A144" s="51"/>
      <c r="B144" s="57"/>
      <c r="C144" s="51"/>
      <c r="D144" s="57"/>
      <c r="E144" s="51"/>
      <c r="F144" s="61"/>
      <c r="G144" s="52"/>
      <c r="H144" s="52"/>
      <c r="I144" s="52"/>
      <c r="J144" s="61"/>
      <c r="K144" s="51"/>
      <c r="L144" s="51"/>
      <c r="M144" s="51"/>
      <c r="O144" s="54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4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4"/>
      <c r="AW144" s="56"/>
      <c r="AX144" s="56"/>
    </row>
    <row r="145" spans="1:50" x14ac:dyDescent="0.2">
      <c r="A145" s="51"/>
      <c r="B145" s="57"/>
      <c r="C145" s="51"/>
      <c r="D145" s="57"/>
      <c r="E145" s="51"/>
      <c r="F145" s="61"/>
      <c r="G145" s="52"/>
      <c r="H145" s="52"/>
      <c r="I145" s="52"/>
      <c r="J145" s="61"/>
      <c r="K145" s="51"/>
      <c r="L145" s="51"/>
      <c r="M145" s="51"/>
      <c r="O145" s="54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4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4"/>
      <c r="AW145" s="56"/>
      <c r="AX145" s="56"/>
    </row>
    <row r="146" spans="1:50" x14ac:dyDescent="0.2">
      <c r="A146" s="51"/>
      <c r="B146" s="57"/>
      <c r="C146" s="51"/>
      <c r="D146" s="57"/>
      <c r="E146" s="51"/>
      <c r="F146" s="104"/>
      <c r="G146" s="52"/>
      <c r="H146" s="52"/>
      <c r="I146" s="52"/>
      <c r="J146" s="61"/>
      <c r="K146" s="51"/>
      <c r="L146" s="51"/>
      <c r="M146" s="51"/>
      <c r="O146" s="54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4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4"/>
      <c r="AW146" s="56"/>
      <c r="AX146" s="56"/>
    </row>
    <row r="147" spans="1:50" x14ac:dyDescent="0.2">
      <c r="AX147" s="56"/>
    </row>
    <row r="148" spans="1:50" x14ac:dyDescent="0.2">
      <c r="AX148" s="56"/>
    </row>
    <row r="149" spans="1:50" x14ac:dyDescent="0.2">
      <c r="AX149" s="56"/>
    </row>
    <row r="150" spans="1:50" x14ac:dyDescent="0.2">
      <c r="AX150" s="56"/>
    </row>
    <row r="151" spans="1:50" x14ac:dyDescent="0.2">
      <c r="A151" s="51"/>
      <c r="B151" s="57"/>
      <c r="C151" s="51"/>
      <c r="D151" s="57"/>
      <c r="E151" s="51"/>
      <c r="F151" s="61"/>
      <c r="G151" s="52"/>
      <c r="H151" s="52"/>
      <c r="I151" s="52"/>
      <c r="J151" s="61"/>
      <c r="K151" s="51"/>
      <c r="L151" s="51"/>
      <c r="M151" s="51"/>
      <c r="O151" s="54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4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4"/>
      <c r="AW151" s="56"/>
      <c r="AX151" s="56"/>
    </row>
    <row r="152" spans="1:50" x14ac:dyDescent="0.2">
      <c r="A152" s="51"/>
      <c r="B152" s="57"/>
      <c r="C152" s="51"/>
      <c r="D152" s="57"/>
      <c r="E152" s="51"/>
      <c r="F152" s="61"/>
      <c r="G152" s="52"/>
      <c r="H152" s="52"/>
      <c r="I152" s="52"/>
      <c r="J152" s="61"/>
      <c r="K152" s="51"/>
      <c r="L152" s="51"/>
      <c r="M152" s="51"/>
      <c r="O152" s="54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4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4"/>
      <c r="AW152" s="56"/>
      <c r="AX152" s="56"/>
    </row>
    <row r="153" spans="1:50" x14ac:dyDescent="0.2">
      <c r="A153" s="51"/>
      <c r="B153" s="57"/>
      <c r="C153" s="51"/>
      <c r="D153" s="57"/>
      <c r="E153" s="51"/>
      <c r="F153" s="61"/>
      <c r="G153" s="52"/>
      <c r="H153" s="52"/>
      <c r="I153" s="52"/>
      <c r="J153" s="61"/>
      <c r="K153" s="51"/>
      <c r="L153" s="51"/>
      <c r="M153" s="51"/>
      <c r="O153" s="54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4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4"/>
      <c r="AW153" s="56"/>
      <c r="AX153" s="56"/>
    </row>
    <row r="154" spans="1:50" x14ac:dyDescent="0.2">
      <c r="A154" s="51"/>
      <c r="B154" s="57"/>
      <c r="C154" s="51"/>
      <c r="D154" s="57"/>
      <c r="E154" s="51"/>
      <c r="F154" s="61"/>
      <c r="G154" s="52"/>
      <c r="H154" s="52"/>
      <c r="I154" s="52"/>
      <c r="J154" s="61"/>
      <c r="K154" s="51"/>
      <c r="L154" s="51"/>
      <c r="M154" s="51"/>
      <c r="O154" s="54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4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4"/>
      <c r="AW154" s="56"/>
      <c r="AX154" s="56"/>
    </row>
    <row r="155" spans="1:50" x14ac:dyDescent="0.2">
      <c r="A155" s="51"/>
      <c r="B155" s="57"/>
      <c r="C155" s="51"/>
      <c r="D155" s="57"/>
      <c r="E155" s="51"/>
      <c r="F155" s="61"/>
      <c r="G155" s="52"/>
      <c r="H155" s="52"/>
      <c r="I155" s="52"/>
      <c r="J155" s="61"/>
      <c r="K155" s="51"/>
      <c r="L155" s="51"/>
      <c r="M155" s="51"/>
      <c r="O155" s="54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4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4"/>
      <c r="AW155" s="56"/>
      <c r="AX155" s="56"/>
    </row>
    <row r="156" spans="1:50" x14ac:dyDescent="0.2">
      <c r="A156" s="51"/>
      <c r="B156" s="57"/>
      <c r="C156" s="51"/>
      <c r="D156" s="57"/>
      <c r="E156" s="51"/>
      <c r="F156" s="61"/>
      <c r="G156" s="52"/>
      <c r="H156" s="52"/>
      <c r="I156" s="52"/>
      <c r="J156" s="61"/>
      <c r="K156" s="51"/>
      <c r="L156" s="51"/>
      <c r="M156" s="51"/>
      <c r="O156" s="54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4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4"/>
      <c r="AW156" s="56"/>
      <c r="AX156" s="56"/>
    </row>
    <row r="157" spans="1:50" x14ac:dyDescent="0.2">
      <c r="A157" s="51"/>
      <c r="B157" s="57"/>
      <c r="C157" s="51"/>
      <c r="D157" s="57"/>
      <c r="E157" s="51"/>
      <c r="F157" s="61"/>
      <c r="G157" s="52"/>
      <c r="H157" s="52"/>
      <c r="I157" s="52"/>
      <c r="J157" s="61"/>
      <c r="K157" s="51"/>
      <c r="L157" s="51"/>
      <c r="M157" s="51"/>
      <c r="O157" s="54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4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4"/>
      <c r="AW157" s="56"/>
      <c r="AX157" s="56"/>
    </row>
    <row r="158" spans="1:50" x14ac:dyDescent="0.2">
      <c r="A158" s="51"/>
      <c r="B158" s="57"/>
      <c r="C158" s="51"/>
      <c r="D158" s="57"/>
      <c r="E158" s="51"/>
      <c r="F158" s="61"/>
      <c r="G158" s="52"/>
      <c r="H158" s="52"/>
      <c r="I158" s="52"/>
      <c r="J158" s="61"/>
      <c r="K158" s="51"/>
      <c r="L158" s="51"/>
      <c r="M158" s="51"/>
      <c r="O158" s="54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4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4"/>
      <c r="AW158" s="56"/>
      <c r="AX158" s="56"/>
    </row>
    <row r="159" spans="1:50" x14ac:dyDescent="0.2">
      <c r="A159" s="51"/>
      <c r="B159" s="57"/>
      <c r="C159" s="51"/>
      <c r="D159" s="57"/>
      <c r="E159" s="51"/>
      <c r="F159" s="61"/>
      <c r="G159" s="52"/>
      <c r="H159" s="52"/>
      <c r="I159" s="52"/>
      <c r="J159" s="61"/>
      <c r="K159" s="51"/>
      <c r="L159" s="51"/>
      <c r="M159" s="51"/>
      <c r="O159" s="54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4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4"/>
      <c r="AW159" s="56"/>
      <c r="AX159" s="56"/>
    </row>
    <row r="160" spans="1:50" x14ac:dyDescent="0.2">
      <c r="A160" s="51"/>
      <c r="B160" s="57"/>
      <c r="C160" s="51"/>
      <c r="D160" s="57"/>
      <c r="E160" s="51"/>
      <c r="F160" s="63"/>
      <c r="G160" s="52"/>
      <c r="H160" s="52"/>
      <c r="I160" s="52"/>
      <c r="J160" s="61"/>
      <c r="K160" s="51"/>
      <c r="L160" s="51"/>
      <c r="M160" s="51"/>
      <c r="O160" s="54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4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4"/>
      <c r="AW160" s="56"/>
      <c r="AX160" s="56"/>
    </row>
    <row r="161" spans="1:50" x14ac:dyDescent="0.2">
      <c r="A161" s="51"/>
      <c r="B161" s="57"/>
      <c r="C161" s="51"/>
      <c r="D161" s="57"/>
      <c r="E161" s="51"/>
      <c r="F161" s="61"/>
      <c r="G161" s="52"/>
      <c r="H161" s="52"/>
      <c r="I161" s="52"/>
      <c r="J161" s="61"/>
      <c r="K161" s="51"/>
      <c r="L161" s="51"/>
      <c r="M161" s="51"/>
      <c r="O161" s="54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4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4"/>
      <c r="AW161" s="56"/>
      <c r="AX161" s="56"/>
    </row>
    <row r="162" spans="1:50" x14ac:dyDescent="0.2">
      <c r="A162" s="51"/>
      <c r="B162" s="57"/>
      <c r="C162" s="51"/>
      <c r="D162" s="57"/>
      <c r="E162" s="51"/>
      <c r="F162" s="61"/>
      <c r="G162" s="52"/>
      <c r="H162" s="52"/>
      <c r="I162" s="52"/>
      <c r="J162" s="61"/>
      <c r="K162" s="51"/>
      <c r="L162" s="51"/>
      <c r="M162" s="51"/>
      <c r="O162" s="54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4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4"/>
      <c r="AW162" s="56"/>
      <c r="AX162" s="56"/>
    </row>
    <row r="163" spans="1:50" x14ac:dyDescent="0.2">
      <c r="A163" s="51"/>
      <c r="B163" s="57"/>
      <c r="C163" s="51"/>
      <c r="D163" s="57"/>
      <c r="E163" s="51"/>
      <c r="F163" s="61"/>
      <c r="G163" s="52"/>
      <c r="H163" s="52"/>
      <c r="I163" s="52"/>
      <c r="J163" s="61"/>
      <c r="K163" s="51"/>
      <c r="L163" s="51"/>
      <c r="M163" s="51"/>
      <c r="O163" s="54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4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4"/>
      <c r="AW163" s="56"/>
      <c r="AX163" s="56"/>
    </row>
    <row r="164" spans="1:50" x14ac:dyDescent="0.2">
      <c r="A164" s="51"/>
      <c r="B164" s="57"/>
      <c r="C164" s="51"/>
      <c r="D164" s="57"/>
      <c r="E164" s="51"/>
      <c r="F164" s="63"/>
      <c r="G164" s="52"/>
      <c r="H164" s="52"/>
      <c r="I164" s="52"/>
      <c r="J164" s="61"/>
      <c r="K164" s="51"/>
      <c r="L164" s="51"/>
      <c r="M164" s="51"/>
      <c r="O164" s="54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4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4"/>
      <c r="AW164" s="56"/>
      <c r="AX164" s="56"/>
    </row>
    <row r="165" spans="1:50" x14ac:dyDescent="0.2">
      <c r="A165" s="51"/>
      <c r="B165" s="57"/>
      <c r="C165" s="51"/>
      <c r="D165" s="57"/>
      <c r="E165" s="51"/>
      <c r="F165" s="63"/>
      <c r="G165" s="52"/>
      <c r="H165" s="52"/>
      <c r="I165" s="52"/>
      <c r="J165" s="61"/>
      <c r="K165" s="51"/>
      <c r="L165" s="51"/>
      <c r="M165" s="51"/>
      <c r="O165" s="54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4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4"/>
      <c r="AW165" s="56"/>
      <c r="AX165" s="56"/>
    </row>
    <row r="166" spans="1:50" x14ac:dyDescent="0.2">
      <c r="A166" s="51"/>
      <c r="B166" s="57"/>
      <c r="C166" s="51"/>
      <c r="D166" s="57"/>
      <c r="E166" s="51"/>
      <c r="F166" s="63"/>
      <c r="G166" s="52"/>
      <c r="H166" s="52"/>
      <c r="I166" s="52"/>
      <c r="J166" s="61"/>
      <c r="K166" s="51"/>
      <c r="L166" s="51"/>
      <c r="M166" s="51"/>
      <c r="O166" s="54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4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4"/>
      <c r="AW166" s="56"/>
      <c r="AX166" s="56"/>
    </row>
    <row r="167" spans="1:50" x14ac:dyDescent="0.2">
      <c r="A167" s="51"/>
      <c r="B167" s="57"/>
      <c r="C167" s="51"/>
      <c r="D167" s="57"/>
      <c r="E167" s="51"/>
      <c r="F167" s="63"/>
      <c r="G167" s="52"/>
      <c r="H167" s="52"/>
      <c r="I167" s="52"/>
      <c r="J167" s="61"/>
      <c r="K167" s="51"/>
      <c r="L167" s="51"/>
      <c r="M167" s="51"/>
      <c r="O167" s="54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4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4"/>
      <c r="AW167" s="56"/>
      <c r="AX167" s="56"/>
    </row>
    <row r="168" spans="1:50" x14ac:dyDescent="0.2">
      <c r="A168" s="51"/>
      <c r="B168" s="57"/>
      <c r="C168" s="51"/>
      <c r="D168" s="57"/>
      <c r="E168" s="51"/>
      <c r="F168" s="51"/>
      <c r="G168" s="52"/>
      <c r="H168" s="52"/>
      <c r="I168" s="52"/>
      <c r="J168" s="61"/>
      <c r="K168" s="51"/>
      <c r="L168" s="51"/>
      <c r="M168" s="51"/>
      <c r="O168" s="54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4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4"/>
      <c r="AW168" s="56"/>
      <c r="AX168" s="56"/>
    </row>
    <row r="169" spans="1:50" x14ac:dyDescent="0.2">
      <c r="A169" s="51"/>
      <c r="B169" s="57"/>
      <c r="C169" s="51"/>
      <c r="D169" s="57"/>
      <c r="E169" s="51"/>
      <c r="F169" s="51"/>
      <c r="G169" s="52"/>
      <c r="H169" s="52"/>
      <c r="I169" s="52"/>
      <c r="J169" s="61"/>
      <c r="K169" s="51"/>
      <c r="L169" s="51"/>
      <c r="M169" s="51"/>
      <c r="O169" s="54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4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4"/>
      <c r="AW169" s="56"/>
      <c r="AX169" s="56"/>
    </row>
    <row r="170" spans="1:50" x14ac:dyDescent="0.2">
      <c r="A170" s="51"/>
      <c r="B170" s="57"/>
      <c r="C170" s="51"/>
      <c r="D170" s="57"/>
      <c r="E170" s="51"/>
      <c r="F170" s="51"/>
      <c r="G170" s="52"/>
      <c r="H170" s="52"/>
      <c r="I170" s="52"/>
      <c r="J170" s="61"/>
      <c r="K170" s="51"/>
      <c r="L170" s="51"/>
      <c r="M170" s="51"/>
      <c r="O170" s="54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4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4"/>
      <c r="AW170" s="56"/>
      <c r="AX170" s="56"/>
    </row>
    <row r="171" spans="1:50" x14ac:dyDescent="0.2">
      <c r="A171" s="51"/>
      <c r="B171" s="57"/>
      <c r="C171" s="51"/>
      <c r="D171" s="57"/>
      <c r="E171" s="51"/>
      <c r="F171" s="104"/>
      <c r="G171" s="52"/>
      <c r="H171" s="52"/>
      <c r="I171" s="52"/>
      <c r="J171" s="61"/>
      <c r="K171" s="51"/>
      <c r="L171" s="51"/>
      <c r="M171" s="51"/>
      <c r="O171" s="54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4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4"/>
      <c r="AW171" s="56"/>
      <c r="AX171" s="56"/>
    </row>
    <row r="172" spans="1:50" x14ac:dyDescent="0.2">
      <c r="AX172" s="56"/>
    </row>
    <row r="173" spans="1:50" x14ac:dyDescent="0.2">
      <c r="AX173" s="56"/>
    </row>
    <row r="174" spans="1:50" x14ac:dyDescent="0.2">
      <c r="A174" s="51"/>
      <c r="B174" s="57"/>
      <c r="C174" s="51"/>
      <c r="D174" s="57"/>
      <c r="E174" s="51"/>
      <c r="F174" s="61"/>
      <c r="G174" s="52"/>
      <c r="H174" s="52"/>
      <c r="I174" s="52"/>
      <c r="J174" s="61"/>
      <c r="K174" s="51"/>
      <c r="L174" s="51"/>
      <c r="M174" s="51"/>
      <c r="O174" s="54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4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4"/>
      <c r="AW174" s="56"/>
      <c r="AX174" s="56"/>
    </row>
    <row r="175" spans="1:50" x14ac:dyDescent="0.2">
      <c r="A175" s="51"/>
      <c r="B175" s="57"/>
      <c r="C175" s="51"/>
      <c r="D175" s="57"/>
      <c r="E175" s="51"/>
      <c r="F175" s="61"/>
      <c r="G175" s="52"/>
      <c r="H175" s="52"/>
      <c r="I175" s="52"/>
      <c r="J175" s="61"/>
      <c r="K175" s="51"/>
      <c r="L175" s="51"/>
      <c r="M175" s="51"/>
      <c r="O175" s="54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4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4"/>
      <c r="AW175" s="56"/>
      <c r="AX175" s="56"/>
    </row>
    <row r="176" spans="1:50" x14ac:dyDescent="0.2">
      <c r="A176" s="51"/>
      <c r="B176" s="57"/>
      <c r="C176" s="51"/>
      <c r="D176" s="57"/>
      <c r="E176" s="51"/>
      <c r="F176" s="61"/>
      <c r="G176" s="52"/>
      <c r="H176" s="52"/>
      <c r="I176" s="52"/>
      <c r="J176" s="61"/>
      <c r="K176" s="51"/>
      <c r="L176" s="51"/>
      <c r="M176" s="51"/>
      <c r="O176" s="54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4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4"/>
      <c r="AW176" s="56"/>
      <c r="AX176" s="56"/>
    </row>
    <row r="177" spans="1:50" x14ac:dyDescent="0.2">
      <c r="A177" s="51"/>
      <c r="B177" s="57"/>
      <c r="C177" s="51"/>
      <c r="D177" s="57"/>
      <c r="E177" s="51"/>
      <c r="F177" s="61"/>
      <c r="G177" s="52"/>
      <c r="H177" s="52"/>
      <c r="I177" s="52"/>
      <c r="J177" s="61"/>
      <c r="K177" s="51"/>
      <c r="L177" s="51"/>
      <c r="M177" s="51"/>
      <c r="O177" s="54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4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4"/>
      <c r="AW177" s="56"/>
      <c r="AX177" s="56"/>
    </row>
    <row r="178" spans="1:50" x14ac:dyDescent="0.2">
      <c r="A178" s="51"/>
      <c r="B178" s="57"/>
      <c r="C178" s="51"/>
      <c r="D178" s="57"/>
      <c r="E178" s="51"/>
      <c r="F178" s="61"/>
      <c r="G178" s="52"/>
      <c r="H178" s="52"/>
      <c r="I178" s="52"/>
      <c r="J178" s="61"/>
      <c r="K178" s="51"/>
      <c r="L178" s="51"/>
      <c r="M178" s="51"/>
      <c r="O178" s="54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4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4"/>
      <c r="AW178" s="56"/>
      <c r="AX178" s="56"/>
    </row>
    <row r="179" spans="1:50" x14ac:dyDescent="0.2">
      <c r="A179" s="51"/>
      <c r="B179" s="57"/>
      <c r="C179" s="51"/>
      <c r="D179" s="57"/>
      <c r="E179" s="51"/>
      <c r="F179" s="61"/>
      <c r="G179" s="52"/>
      <c r="H179" s="52"/>
      <c r="I179" s="52"/>
      <c r="J179" s="61"/>
      <c r="K179" s="51"/>
      <c r="L179" s="51"/>
      <c r="M179" s="51"/>
      <c r="O179" s="54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4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4"/>
      <c r="AW179" s="56"/>
      <c r="AX179" s="56"/>
    </row>
    <row r="180" spans="1:50" x14ac:dyDescent="0.2">
      <c r="A180" s="51"/>
      <c r="B180" s="57"/>
      <c r="C180" s="51"/>
      <c r="D180" s="57"/>
      <c r="E180" s="51"/>
      <c r="F180" s="61"/>
      <c r="G180" s="52"/>
      <c r="H180" s="52"/>
      <c r="I180" s="52"/>
      <c r="J180" s="61"/>
      <c r="K180" s="51"/>
      <c r="L180" s="51"/>
      <c r="M180" s="51"/>
      <c r="O180" s="54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4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4"/>
      <c r="AW180" s="56"/>
      <c r="AX180" s="56"/>
    </row>
    <row r="181" spans="1:50" x14ac:dyDescent="0.2">
      <c r="A181" s="51"/>
      <c r="B181" s="57"/>
      <c r="C181" s="51"/>
      <c r="D181" s="57"/>
      <c r="E181" s="51"/>
      <c r="F181" s="61"/>
      <c r="G181" s="52"/>
      <c r="H181" s="52"/>
      <c r="I181" s="52"/>
      <c r="J181" s="61"/>
      <c r="K181" s="51"/>
      <c r="L181" s="51"/>
      <c r="M181" s="51"/>
      <c r="O181" s="54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4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4"/>
      <c r="AW181" s="56"/>
      <c r="AX181" s="56"/>
    </row>
    <row r="182" spans="1:50" x14ac:dyDescent="0.2">
      <c r="A182" s="51"/>
      <c r="B182" s="57"/>
      <c r="C182" s="51"/>
      <c r="D182" s="57"/>
      <c r="E182" s="51"/>
      <c r="F182" s="61"/>
      <c r="G182" s="52"/>
      <c r="H182" s="52"/>
      <c r="I182" s="52"/>
      <c r="J182" s="61"/>
      <c r="K182" s="51"/>
      <c r="L182" s="51"/>
      <c r="M182" s="51"/>
      <c r="O182" s="54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4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4"/>
      <c r="AW182" s="56"/>
      <c r="AX182" s="56"/>
    </row>
    <row r="183" spans="1:50" x14ac:dyDescent="0.2">
      <c r="A183" s="51"/>
      <c r="B183" s="57"/>
      <c r="C183" s="51"/>
      <c r="D183" s="57"/>
      <c r="E183" s="51"/>
      <c r="F183" s="61"/>
      <c r="G183" s="52"/>
      <c r="H183" s="52"/>
      <c r="I183" s="52"/>
      <c r="J183" s="61"/>
      <c r="K183" s="51"/>
      <c r="L183" s="51"/>
      <c r="M183" s="51"/>
      <c r="O183" s="54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4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4"/>
      <c r="AW183" s="56"/>
      <c r="AX183" s="56"/>
    </row>
    <row r="184" spans="1:50" x14ac:dyDescent="0.2">
      <c r="A184" s="51"/>
      <c r="B184" s="57"/>
      <c r="C184" s="51"/>
      <c r="D184" s="57"/>
      <c r="E184" s="51"/>
      <c r="F184" s="61"/>
      <c r="G184" s="52"/>
      <c r="H184" s="52"/>
      <c r="I184" s="52"/>
      <c r="J184" s="61"/>
      <c r="K184" s="51"/>
      <c r="L184" s="51"/>
      <c r="M184" s="51"/>
      <c r="O184" s="54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4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4"/>
      <c r="AW184" s="56"/>
      <c r="AX184" s="56"/>
    </row>
    <row r="185" spans="1:50" x14ac:dyDescent="0.2">
      <c r="A185" s="51"/>
      <c r="B185" s="57"/>
      <c r="C185" s="51"/>
      <c r="D185" s="57"/>
      <c r="E185" s="51"/>
      <c r="F185" s="61"/>
      <c r="G185" s="52"/>
      <c r="H185" s="52"/>
      <c r="I185" s="52"/>
      <c r="J185" s="61"/>
      <c r="K185" s="51"/>
      <c r="L185" s="51"/>
      <c r="M185" s="51"/>
      <c r="O185" s="54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4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4"/>
      <c r="AW185" s="56"/>
      <c r="AX185" s="56"/>
    </row>
    <row r="186" spans="1:50" x14ac:dyDescent="0.2">
      <c r="A186" s="51"/>
      <c r="B186" s="57"/>
      <c r="C186" s="51"/>
      <c r="D186" s="57"/>
      <c r="E186" s="51"/>
      <c r="F186" s="61"/>
      <c r="G186" s="52"/>
      <c r="H186" s="52"/>
      <c r="I186" s="52"/>
      <c r="J186" s="61"/>
      <c r="K186" s="51"/>
      <c r="L186" s="51"/>
      <c r="M186" s="51"/>
      <c r="O186" s="54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4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4"/>
      <c r="AW186" s="56"/>
      <c r="AX186" s="56"/>
    </row>
    <row r="187" spans="1:50" x14ac:dyDescent="0.2">
      <c r="A187" s="51"/>
      <c r="B187" s="57"/>
      <c r="C187" s="51"/>
      <c r="D187" s="57"/>
      <c r="E187" s="51"/>
      <c r="F187" s="61"/>
      <c r="G187" s="52"/>
      <c r="H187" s="52"/>
      <c r="I187" s="52"/>
      <c r="J187" s="61"/>
      <c r="K187" s="51"/>
      <c r="L187" s="51"/>
      <c r="M187" s="51"/>
      <c r="O187" s="54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4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4"/>
      <c r="AW187" s="56"/>
      <c r="AX187" s="56"/>
    </row>
    <row r="188" spans="1:50" x14ac:dyDescent="0.2">
      <c r="A188" s="51"/>
      <c r="B188" s="57"/>
      <c r="C188" s="51"/>
      <c r="D188" s="57"/>
      <c r="E188" s="51"/>
      <c r="F188" s="104"/>
      <c r="G188" s="52"/>
      <c r="H188" s="52"/>
      <c r="I188" s="52"/>
      <c r="J188" s="61"/>
      <c r="K188" s="51"/>
      <c r="L188" s="51"/>
      <c r="M188" s="51"/>
      <c r="O188" s="54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4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4"/>
      <c r="AW188" s="56"/>
      <c r="AX188" s="56"/>
    </row>
  </sheetData>
  <dataValidations count="1">
    <dataValidation type="list" sqref="O2:O146 O151:O171 O174:O188 AC174:AC188 AC151:AC171 AC4:AC146">
      <formula1>"NULL CHK,DUP CHK,REF CHK,LOV CHK,CUSTOM CHK,DATA TYPE CHK,LEN CHK,OTH CHK"</formula1>
    </dataValidation>
  </dataValidations>
  <pageMargins left="0" right="0" top="0.39410000000000006" bottom="0.39410000000000006" header="0" footer="0"/>
  <pageSetup orientation="portrait" r:id="rId1"/>
  <headerFooter>
    <oddHeader>&amp;C&amp;A</oddHeader>
    <oddFooter>&amp;CPage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9482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Reference</vt:lpstr>
      <vt:lpstr>NULL_CHK</vt:lpstr>
      <vt:lpstr>LEN_CHK</vt:lpstr>
      <vt:lpstr>LOV_CHK</vt:lpstr>
      <vt:lpstr>DUP_CHK</vt:lpstr>
      <vt:lpstr>REF-CHK</vt:lpstr>
      <vt:lpstr>DATA-TYPE-CHK</vt:lpstr>
      <vt:lpstr>AllChkConfig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sanjeeb panda</dc:creator>
  <cp:lastModifiedBy>Atul</cp:lastModifiedBy>
  <cp:revision>24</cp:revision>
  <dcterms:created xsi:type="dcterms:W3CDTF">2016-07-02T00:34:14Z</dcterms:created>
  <dcterms:modified xsi:type="dcterms:W3CDTF">2017-06-01T03:09:45Z</dcterms:modified>
</cp:coreProperties>
</file>