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tu/Downloads/"/>
    </mc:Choice>
  </mc:AlternateContent>
  <xr:revisionPtr revIDLastSave="0" documentId="13_ncr:1_{55D2DE6A-A66E-814A-ADCF-063070D6A04F}" xr6:coauthVersionLast="47" xr6:coauthVersionMax="47" xr10:uidLastSave="{00000000-0000-0000-0000-000000000000}"/>
  <bookViews>
    <workbookView xWindow="15180" yWindow="920" windowWidth="14900" windowHeight="17140" xr2:uid="{3C157F52-89E6-FD4E-B62F-C3F4F502AF8C}"/>
  </bookViews>
  <sheets>
    <sheet name="Main" sheetId="13" r:id="rId1"/>
    <sheet name="R" sheetId="7" r:id="rId2"/>
    <sheet name="G" sheetId="8" r:id="rId3"/>
    <sheet name="B" sheetId="9" r:id="rId4"/>
    <sheet name="Y" sheetId="10" r:id="rId5"/>
    <sheet name="W" sheetId="11" r:id="rId6"/>
    <sheet name="D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12" l="1" a="1"/>
  <c r="J37" i="12" s="1"/>
  <c r="F37" i="12" a="1"/>
  <c r="F37" i="12" s="1"/>
  <c r="B37" i="12" a="1"/>
  <c r="N16" i="9"/>
  <c r="M16" i="9" s="1"/>
  <c r="N17" i="9"/>
  <c r="M17" i="9" s="1"/>
  <c r="D7" i="7"/>
  <c r="D6" i="7"/>
  <c r="C6" i="7" s="1"/>
  <c r="N15" i="9"/>
  <c r="M15" i="9" s="1"/>
  <c r="D16" i="9"/>
  <c r="C16" i="9" s="1"/>
  <c r="D17" i="9"/>
  <c r="C17" i="9" s="1"/>
  <c r="I17" i="9"/>
  <c r="H17" i="9" s="1"/>
  <c r="I16" i="9"/>
  <c r="H16" i="9" s="1"/>
  <c r="D16" i="7"/>
  <c r="C16" i="7" s="1"/>
  <c r="D17" i="7"/>
  <c r="C17" i="7" s="1"/>
  <c r="N38" i="12" l="1"/>
  <c r="C7" i="13" s="1"/>
  <c r="B37" i="12"/>
  <c r="N37" i="12" s="1"/>
  <c r="B7" i="13" s="1"/>
  <c r="J35" i="12"/>
  <c r="N17" i="12"/>
  <c r="M17" i="12" s="1"/>
  <c r="I17" i="12"/>
  <c r="H17" i="12" s="1"/>
  <c r="D17" i="12"/>
  <c r="N16" i="12"/>
  <c r="M16" i="12" s="1"/>
  <c r="I16" i="12"/>
  <c r="H16" i="12" s="1"/>
  <c r="D16" i="12"/>
  <c r="N15" i="12"/>
  <c r="M15" i="12" s="1"/>
  <c r="I15" i="12"/>
  <c r="H15" i="12"/>
  <c r="D15" i="12"/>
  <c r="N14" i="12"/>
  <c r="M14" i="12" s="1"/>
  <c r="I14" i="12"/>
  <c r="H14" i="12" s="1"/>
  <c r="D14" i="12"/>
  <c r="N13" i="12"/>
  <c r="M13" i="12" s="1"/>
  <c r="I13" i="12"/>
  <c r="H13" i="12" s="1"/>
  <c r="D13" i="12"/>
  <c r="C13" i="12" s="1"/>
  <c r="N12" i="12"/>
  <c r="M12" i="12" s="1"/>
  <c r="I12" i="12"/>
  <c r="H12" i="12" s="1"/>
  <c r="D12" i="12"/>
  <c r="C12" i="12" s="1"/>
  <c r="N11" i="12"/>
  <c r="M11" i="12" s="1"/>
  <c r="I11" i="12"/>
  <c r="H11" i="12" s="1"/>
  <c r="D11" i="12"/>
  <c r="C11" i="12" s="1"/>
  <c r="N10" i="12"/>
  <c r="M10" i="12" s="1"/>
  <c r="I10" i="12"/>
  <c r="H10" i="12" s="1"/>
  <c r="D10" i="12"/>
  <c r="C10" i="12" s="1"/>
  <c r="N9" i="12"/>
  <c r="M9" i="12" s="1"/>
  <c r="I9" i="12"/>
  <c r="H9" i="12" s="1"/>
  <c r="D9" i="12"/>
  <c r="C9" i="12"/>
  <c r="N8" i="12"/>
  <c r="M8" i="12" s="1"/>
  <c r="I8" i="12"/>
  <c r="H8" i="12" s="1"/>
  <c r="D8" i="12"/>
  <c r="C8" i="12" s="1"/>
  <c r="N7" i="12"/>
  <c r="M7" i="12" s="1"/>
  <c r="I7" i="12"/>
  <c r="H7" i="12" s="1"/>
  <c r="D7" i="12"/>
  <c r="N6" i="12"/>
  <c r="M6" i="12" s="1"/>
  <c r="I6" i="12"/>
  <c r="H6" i="12" s="1"/>
  <c r="D6" i="12"/>
  <c r="C6" i="12" s="1"/>
  <c r="J35" i="11"/>
  <c r="N17" i="11"/>
  <c r="M17" i="11" s="1"/>
  <c r="I17" i="11"/>
  <c r="H17" i="11" s="1"/>
  <c r="D17" i="11"/>
  <c r="C17" i="11" s="1"/>
  <c r="N16" i="11"/>
  <c r="M16" i="11" s="1"/>
  <c r="I16" i="11"/>
  <c r="H16" i="11" s="1"/>
  <c r="D16" i="11"/>
  <c r="C16" i="11" s="1"/>
  <c r="N15" i="11"/>
  <c r="M15" i="11" s="1"/>
  <c r="I15" i="11"/>
  <c r="H15" i="11" s="1"/>
  <c r="D15" i="11"/>
  <c r="N14" i="11"/>
  <c r="M14" i="11" s="1"/>
  <c r="I14" i="11"/>
  <c r="H14" i="11" s="1"/>
  <c r="D14" i="11"/>
  <c r="N13" i="11"/>
  <c r="M13" i="11" s="1"/>
  <c r="I13" i="11"/>
  <c r="H13" i="11" s="1"/>
  <c r="D13" i="11"/>
  <c r="C13" i="11" s="1"/>
  <c r="N12" i="11"/>
  <c r="M12" i="11" s="1"/>
  <c r="I12" i="11"/>
  <c r="H12" i="11" s="1"/>
  <c r="D12" i="11"/>
  <c r="C12" i="11" s="1"/>
  <c r="N11" i="11"/>
  <c r="M11" i="11" s="1"/>
  <c r="I11" i="11"/>
  <c r="H11" i="11" s="1"/>
  <c r="D11" i="11"/>
  <c r="C11" i="11" s="1"/>
  <c r="N10" i="11"/>
  <c r="I10" i="11"/>
  <c r="H10" i="11" s="1"/>
  <c r="D10" i="11"/>
  <c r="C10" i="11" s="1"/>
  <c r="N9" i="11"/>
  <c r="M9" i="11" s="1"/>
  <c r="I9" i="11"/>
  <c r="H9" i="11" s="1"/>
  <c r="D9" i="11"/>
  <c r="Q9" i="11" s="1"/>
  <c r="N8" i="11"/>
  <c r="M8" i="11" s="1"/>
  <c r="I8" i="11"/>
  <c r="H8" i="11" s="1"/>
  <c r="D8" i="11"/>
  <c r="C8" i="11" s="1"/>
  <c r="N7" i="11"/>
  <c r="M7" i="11" s="1"/>
  <c r="I7" i="11"/>
  <c r="H7" i="11" s="1"/>
  <c r="D7" i="11"/>
  <c r="C7" i="11" s="1"/>
  <c r="N6" i="11"/>
  <c r="M6" i="11" s="1"/>
  <c r="I6" i="11"/>
  <c r="H6" i="11" s="1"/>
  <c r="F37" i="11" s="1" a="1"/>
  <c r="F37" i="11" s="1"/>
  <c r="D6" i="11"/>
  <c r="D17" i="10"/>
  <c r="C17" i="10" s="1"/>
  <c r="J35" i="10"/>
  <c r="N17" i="10"/>
  <c r="M17" i="10" s="1"/>
  <c r="I17" i="10"/>
  <c r="H17" i="10" s="1"/>
  <c r="N16" i="10"/>
  <c r="M16" i="10" s="1"/>
  <c r="I16" i="10"/>
  <c r="H16" i="10" s="1"/>
  <c r="D16" i="10"/>
  <c r="N15" i="10"/>
  <c r="M15" i="10" s="1"/>
  <c r="I15" i="10"/>
  <c r="H15" i="10" s="1"/>
  <c r="D15" i="10"/>
  <c r="N14" i="10"/>
  <c r="M14" i="10" s="1"/>
  <c r="I14" i="10"/>
  <c r="H14" i="10" s="1"/>
  <c r="D14" i="10"/>
  <c r="C14" i="10" s="1"/>
  <c r="N13" i="10"/>
  <c r="M13" i="10" s="1"/>
  <c r="I13" i="10"/>
  <c r="H13" i="10" s="1"/>
  <c r="D13" i="10"/>
  <c r="C13" i="10" s="1"/>
  <c r="N12" i="10"/>
  <c r="M12" i="10" s="1"/>
  <c r="I12" i="10"/>
  <c r="H12" i="10" s="1"/>
  <c r="D12" i="10"/>
  <c r="N11" i="10"/>
  <c r="M11" i="10" s="1"/>
  <c r="I11" i="10"/>
  <c r="H11" i="10" s="1"/>
  <c r="D11" i="10"/>
  <c r="C11" i="10" s="1"/>
  <c r="N10" i="10"/>
  <c r="M10" i="10" s="1"/>
  <c r="I10" i="10"/>
  <c r="H10" i="10" s="1"/>
  <c r="D10" i="10"/>
  <c r="N9" i="10"/>
  <c r="M9" i="10" s="1"/>
  <c r="I9" i="10"/>
  <c r="D9" i="10"/>
  <c r="C9" i="10" s="1"/>
  <c r="N8" i="10"/>
  <c r="M8" i="10" s="1"/>
  <c r="I8" i="10"/>
  <c r="D8" i="10"/>
  <c r="C8" i="10" s="1"/>
  <c r="N7" i="10"/>
  <c r="I7" i="10"/>
  <c r="H7" i="10" s="1"/>
  <c r="D7" i="10"/>
  <c r="C7" i="10" s="1"/>
  <c r="N6" i="10"/>
  <c r="M6" i="10" s="1"/>
  <c r="I6" i="10"/>
  <c r="H6" i="10" s="1"/>
  <c r="D6" i="10"/>
  <c r="C6" i="10" s="1"/>
  <c r="J35" i="9"/>
  <c r="I15" i="9"/>
  <c r="H15" i="9" s="1"/>
  <c r="D15" i="9"/>
  <c r="C15" i="9" s="1"/>
  <c r="N14" i="9"/>
  <c r="M14" i="9" s="1"/>
  <c r="I14" i="9"/>
  <c r="H14" i="9" s="1"/>
  <c r="D14" i="9"/>
  <c r="C14" i="9" s="1"/>
  <c r="N13" i="9"/>
  <c r="M13" i="9" s="1"/>
  <c r="I13" i="9"/>
  <c r="H13" i="9" s="1"/>
  <c r="D13" i="9"/>
  <c r="C13" i="9" s="1"/>
  <c r="N12" i="9"/>
  <c r="M12" i="9" s="1"/>
  <c r="I12" i="9"/>
  <c r="H12" i="9" s="1"/>
  <c r="D12" i="9"/>
  <c r="N11" i="9"/>
  <c r="M11" i="9" s="1"/>
  <c r="I11" i="9"/>
  <c r="H11" i="9" s="1"/>
  <c r="D11" i="9"/>
  <c r="C11" i="9" s="1"/>
  <c r="N10" i="9"/>
  <c r="M10" i="9" s="1"/>
  <c r="I10" i="9"/>
  <c r="H10" i="9" s="1"/>
  <c r="D10" i="9"/>
  <c r="C10" i="9" s="1"/>
  <c r="N9" i="9"/>
  <c r="M9" i="9" s="1"/>
  <c r="I9" i="9"/>
  <c r="H9" i="9" s="1"/>
  <c r="D9" i="9"/>
  <c r="C9" i="9" s="1"/>
  <c r="N8" i="9"/>
  <c r="M8" i="9" s="1"/>
  <c r="I8" i="9"/>
  <c r="H8" i="9" s="1"/>
  <c r="D8" i="9"/>
  <c r="C8" i="9" s="1"/>
  <c r="N7" i="9"/>
  <c r="M7" i="9" s="1"/>
  <c r="I7" i="9"/>
  <c r="H7" i="9" s="1"/>
  <c r="D7" i="9"/>
  <c r="C7" i="9" s="1"/>
  <c r="N6" i="9"/>
  <c r="M6" i="9" s="1"/>
  <c r="I6" i="9"/>
  <c r="H6" i="9" s="1"/>
  <c r="D6" i="9"/>
  <c r="C6" i="9" s="1"/>
  <c r="J35" i="8"/>
  <c r="N17" i="8"/>
  <c r="M17" i="8" s="1"/>
  <c r="I17" i="8"/>
  <c r="H17" i="8" s="1"/>
  <c r="D17" i="8"/>
  <c r="C17" i="8" s="1"/>
  <c r="N16" i="8"/>
  <c r="M16" i="8" s="1"/>
  <c r="I16" i="8"/>
  <c r="H16" i="8" s="1"/>
  <c r="D16" i="8"/>
  <c r="C16" i="8" s="1"/>
  <c r="N15" i="8"/>
  <c r="M15" i="8" s="1"/>
  <c r="I15" i="8"/>
  <c r="H15" i="8" s="1"/>
  <c r="D15" i="8"/>
  <c r="C15" i="8" s="1"/>
  <c r="N14" i="8"/>
  <c r="M14" i="8" s="1"/>
  <c r="I14" i="8"/>
  <c r="D14" i="8"/>
  <c r="C14" i="8" s="1"/>
  <c r="N13" i="8"/>
  <c r="M13" i="8" s="1"/>
  <c r="I13" i="8"/>
  <c r="H13" i="8" s="1"/>
  <c r="D13" i="8"/>
  <c r="N12" i="8"/>
  <c r="M12" i="8" s="1"/>
  <c r="I12" i="8"/>
  <c r="H12" i="8" s="1"/>
  <c r="D12" i="8"/>
  <c r="N11" i="8"/>
  <c r="M11" i="8" s="1"/>
  <c r="I11" i="8"/>
  <c r="H11" i="8" s="1"/>
  <c r="D11" i="8"/>
  <c r="C11" i="8" s="1"/>
  <c r="N10" i="8"/>
  <c r="M10" i="8" s="1"/>
  <c r="I10" i="8"/>
  <c r="H10" i="8" s="1"/>
  <c r="D10" i="8"/>
  <c r="C10" i="8" s="1"/>
  <c r="N9" i="8"/>
  <c r="M9" i="8" s="1"/>
  <c r="I9" i="8"/>
  <c r="H9" i="8" s="1"/>
  <c r="D9" i="8"/>
  <c r="C9" i="8" s="1"/>
  <c r="N8" i="8"/>
  <c r="M8" i="8" s="1"/>
  <c r="I8" i="8"/>
  <c r="H8" i="8" s="1"/>
  <c r="D8" i="8"/>
  <c r="C8" i="8" s="1"/>
  <c r="N7" i="8"/>
  <c r="M7" i="8" s="1"/>
  <c r="I7" i="8"/>
  <c r="H7" i="8" s="1"/>
  <c r="D7" i="8"/>
  <c r="C7" i="8" s="1"/>
  <c r="N6" i="8"/>
  <c r="M6" i="8" s="1"/>
  <c r="I6" i="8"/>
  <c r="H6" i="8" s="1"/>
  <c r="D6" i="8"/>
  <c r="N8" i="7"/>
  <c r="M8" i="7" s="1"/>
  <c r="N9" i="7"/>
  <c r="M9" i="7" s="1"/>
  <c r="N10" i="7"/>
  <c r="N11" i="7"/>
  <c r="M11" i="7" s="1"/>
  <c r="N12" i="7"/>
  <c r="M12" i="7" s="1"/>
  <c r="N13" i="7"/>
  <c r="M13" i="7" s="1"/>
  <c r="N14" i="7"/>
  <c r="M14" i="7" s="1"/>
  <c r="N15" i="7"/>
  <c r="M15" i="7" s="1"/>
  <c r="N16" i="7"/>
  <c r="M16" i="7" s="1"/>
  <c r="N17" i="7"/>
  <c r="M17" i="7" s="1"/>
  <c r="N7" i="7"/>
  <c r="M7" i="7" s="1"/>
  <c r="N6" i="7"/>
  <c r="M6" i="7" s="1"/>
  <c r="I8" i="7"/>
  <c r="H8" i="7" s="1"/>
  <c r="I9" i="7"/>
  <c r="H9" i="7" s="1"/>
  <c r="I10" i="7"/>
  <c r="H10" i="7" s="1"/>
  <c r="I11" i="7"/>
  <c r="H11" i="7" s="1"/>
  <c r="I12" i="7"/>
  <c r="H12" i="7" s="1"/>
  <c r="I13" i="7"/>
  <c r="H13" i="7" s="1"/>
  <c r="I14" i="7"/>
  <c r="H14" i="7" s="1"/>
  <c r="I15" i="7"/>
  <c r="H15" i="7" s="1"/>
  <c r="I16" i="7"/>
  <c r="H16" i="7" s="1"/>
  <c r="I17" i="7"/>
  <c r="H17" i="7" s="1"/>
  <c r="I7" i="7"/>
  <c r="H7" i="7" s="1"/>
  <c r="I6" i="7"/>
  <c r="H6" i="7" s="1"/>
  <c r="F37" i="7" s="1" a="1"/>
  <c r="F37" i="7" s="1"/>
  <c r="D8" i="7"/>
  <c r="C8" i="7" s="1"/>
  <c r="D9" i="7"/>
  <c r="D10" i="7"/>
  <c r="C10" i="7" s="1"/>
  <c r="D11" i="7"/>
  <c r="C11" i="7" s="1"/>
  <c r="D12" i="7"/>
  <c r="C12" i="7" s="1"/>
  <c r="D13" i="7"/>
  <c r="C13" i="7" s="1"/>
  <c r="D14" i="7"/>
  <c r="C14" i="7" s="1"/>
  <c r="D15" i="7"/>
  <c r="C15" i="7" s="1"/>
  <c r="C7" i="7"/>
  <c r="J35" i="7"/>
  <c r="M10" i="7"/>
  <c r="J37" i="9" l="1" a="1"/>
  <c r="J37" i="9" s="1"/>
  <c r="F37" i="9" a="1"/>
  <c r="F37" i="9" s="1"/>
  <c r="J37" i="8" a="1"/>
  <c r="J37" i="8" s="1"/>
  <c r="J37" i="7" a="1"/>
  <c r="J37" i="7" s="1"/>
  <c r="Q6" i="8"/>
  <c r="Q14" i="8"/>
  <c r="P8" i="10"/>
  <c r="P10" i="12"/>
  <c r="P8" i="12"/>
  <c r="Q8" i="12"/>
  <c r="P15" i="12"/>
  <c r="Q9" i="12"/>
  <c r="Q6" i="12"/>
  <c r="Q17" i="12"/>
  <c r="P7" i="12"/>
  <c r="Q14" i="12"/>
  <c r="Q16" i="12"/>
  <c r="Q10" i="12"/>
  <c r="C16" i="12"/>
  <c r="C17" i="12"/>
  <c r="P16" i="12"/>
  <c r="C14" i="12"/>
  <c r="Q7" i="12"/>
  <c r="R7" i="12" s="1"/>
  <c r="Q15" i="12"/>
  <c r="C7" i="12"/>
  <c r="P9" i="12"/>
  <c r="C15" i="12"/>
  <c r="P17" i="12"/>
  <c r="P11" i="12"/>
  <c r="Q11" i="12"/>
  <c r="R11" i="12" s="1"/>
  <c r="P12" i="12"/>
  <c r="Q12" i="12"/>
  <c r="P13" i="12"/>
  <c r="P6" i="12"/>
  <c r="Q13" i="12"/>
  <c r="P14" i="12"/>
  <c r="P15" i="11"/>
  <c r="Q7" i="11"/>
  <c r="C9" i="11"/>
  <c r="Q8" i="11"/>
  <c r="P8" i="11"/>
  <c r="Q14" i="11"/>
  <c r="P7" i="11"/>
  <c r="P17" i="11"/>
  <c r="P16" i="11"/>
  <c r="Q6" i="11"/>
  <c r="Q10" i="11"/>
  <c r="Q17" i="11"/>
  <c r="P9" i="11"/>
  <c r="R9" i="11" s="1"/>
  <c r="C6" i="11"/>
  <c r="B37" i="11" s="1" a="1"/>
  <c r="Q16" i="11"/>
  <c r="M10" i="11"/>
  <c r="J37" i="11" s="1" a="1"/>
  <c r="J37" i="11" s="1"/>
  <c r="C14" i="11"/>
  <c r="Q15" i="11"/>
  <c r="C15" i="11"/>
  <c r="P10" i="11"/>
  <c r="P11" i="11"/>
  <c r="Q11" i="11"/>
  <c r="Q12" i="11"/>
  <c r="P13" i="11"/>
  <c r="P12" i="11"/>
  <c r="P6" i="11"/>
  <c r="Q13" i="11"/>
  <c r="P14" i="11"/>
  <c r="H8" i="10"/>
  <c r="F37" i="10" s="1" a="1"/>
  <c r="F37" i="10" s="1"/>
  <c r="P17" i="10"/>
  <c r="Q17" i="10"/>
  <c r="Q8" i="10"/>
  <c r="P9" i="10"/>
  <c r="P16" i="10"/>
  <c r="Q7" i="10"/>
  <c r="P15" i="10"/>
  <c r="P7" i="10"/>
  <c r="P10" i="10"/>
  <c r="Q12" i="10"/>
  <c r="C10" i="10"/>
  <c r="B37" i="10" s="1" a="1"/>
  <c r="C15" i="10"/>
  <c r="C12" i="10"/>
  <c r="Q13" i="10"/>
  <c r="Q16" i="10"/>
  <c r="Q15" i="10"/>
  <c r="Q9" i="10"/>
  <c r="C16" i="10"/>
  <c r="Q10" i="10"/>
  <c r="P11" i="10"/>
  <c r="Q11" i="10"/>
  <c r="P12" i="10"/>
  <c r="M7" i="10"/>
  <c r="J37" i="10" s="1" a="1"/>
  <c r="J37" i="10" s="1"/>
  <c r="H9" i="10"/>
  <c r="P13" i="10"/>
  <c r="P14" i="10"/>
  <c r="Q6" i="10"/>
  <c r="Q14" i="10"/>
  <c r="P6" i="10"/>
  <c r="P13" i="9"/>
  <c r="Q12" i="9"/>
  <c r="Q13" i="9"/>
  <c r="Q16" i="9"/>
  <c r="Q8" i="9"/>
  <c r="P16" i="9"/>
  <c r="Q14" i="9"/>
  <c r="P6" i="9"/>
  <c r="P15" i="9"/>
  <c r="Q6" i="9"/>
  <c r="C12" i="9"/>
  <c r="B37" i="9" s="1" a="1"/>
  <c r="Q15" i="9"/>
  <c r="P14" i="9"/>
  <c r="Q7" i="9"/>
  <c r="P10" i="9"/>
  <c r="P9" i="9"/>
  <c r="Q9" i="9"/>
  <c r="Q10" i="9"/>
  <c r="P11" i="9"/>
  <c r="P7" i="9"/>
  <c r="P8" i="9"/>
  <c r="Q11" i="9"/>
  <c r="P12" i="9"/>
  <c r="Q13" i="8"/>
  <c r="H14" i="8"/>
  <c r="F37" i="8" s="1" a="1"/>
  <c r="F37" i="8" s="1"/>
  <c r="P14" i="8"/>
  <c r="Q12" i="8"/>
  <c r="P17" i="8"/>
  <c r="Q16" i="8"/>
  <c r="C6" i="8"/>
  <c r="P8" i="8"/>
  <c r="P13" i="8"/>
  <c r="C13" i="8"/>
  <c r="P6" i="8"/>
  <c r="C12" i="8"/>
  <c r="P15" i="8"/>
  <c r="Q7" i="8"/>
  <c r="Q15" i="8"/>
  <c r="Q9" i="8"/>
  <c r="Q17" i="8"/>
  <c r="Q8" i="8"/>
  <c r="P10" i="8"/>
  <c r="Q10" i="8"/>
  <c r="P11" i="8"/>
  <c r="P16" i="8"/>
  <c r="P9" i="8"/>
  <c r="Q11" i="8"/>
  <c r="P12" i="8"/>
  <c r="P7" i="8"/>
  <c r="Q17" i="7"/>
  <c r="P17" i="7"/>
  <c r="Q9" i="7"/>
  <c r="C9" i="7"/>
  <c r="B37" i="7" s="1" a="1"/>
  <c r="Q11" i="7"/>
  <c r="P10" i="7"/>
  <c r="Q15" i="7"/>
  <c r="P13" i="7"/>
  <c r="Q7" i="7"/>
  <c r="P11" i="7"/>
  <c r="Q10" i="7"/>
  <c r="P15" i="7"/>
  <c r="P12" i="7"/>
  <c r="Q12" i="7"/>
  <c r="P6" i="7"/>
  <c r="Q13" i="7"/>
  <c r="Q6" i="7"/>
  <c r="P16" i="7"/>
  <c r="P14" i="7"/>
  <c r="P7" i="7"/>
  <c r="P8" i="7"/>
  <c r="Q8" i="7"/>
  <c r="Q16" i="7"/>
  <c r="Q14" i="7"/>
  <c r="P9" i="7"/>
  <c r="N38" i="11" l="1"/>
  <c r="C6" i="13" s="1"/>
  <c r="B37" i="11"/>
  <c r="N37" i="11" s="1"/>
  <c r="B6" i="13" s="1"/>
  <c r="N38" i="10"/>
  <c r="C5" i="13" s="1"/>
  <c r="B37" i="10"/>
  <c r="N37" i="10" s="1"/>
  <c r="B5" i="13" s="1"/>
  <c r="N38" i="9"/>
  <c r="C4" i="13" s="1"/>
  <c r="B37" i="9"/>
  <c r="N37" i="9" s="1"/>
  <c r="B4" i="13" s="1"/>
  <c r="B37" i="8" a="1"/>
  <c r="B37" i="7"/>
  <c r="N37" i="7" s="1"/>
  <c r="B2" i="13" s="1"/>
  <c r="N38" i="7"/>
  <c r="C2" i="13" s="1"/>
  <c r="R8" i="10"/>
  <c r="R17" i="10"/>
  <c r="R13" i="8"/>
  <c r="R6" i="8"/>
  <c r="R14" i="8"/>
  <c r="R7" i="11"/>
  <c r="R13" i="7"/>
  <c r="R6" i="12"/>
  <c r="R16" i="12"/>
  <c r="R10" i="12"/>
  <c r="R9" i="12"/>
  <c r="R8" i="12"/>
  <c r="R12" i="12"/>
  <c r="R15" i="12"/>
  <c r="R14" i="12"/>
  <c r="R17" i="12"/>
  <c r="R13" i="12"/>
  <c r="R8" i="11"/>
  <c r="R15" i="11"/>
  <c r="R13" i="11"/>
  <c r="R17" i="11"/>
  <c r="R16" i="11"/>
  <c r="R14" i="11"/>
  <c r="R11" i="11"/>
  <c r="R6" i="11"/>
  <c r="R10" i="11"/>
  <c r="R12" i="11"/>
  <c r="R11" i="10"/>
  <c r="R9" i="10"/>
  <c r="R15" i="10"/>
  <c r="R7" i="10"/>
  <c r="R10" i="10"/>
  <c r="R12" i="10"/>
  <c r="R16" i="10"/>
  <c r="R14" i="10"/>
  <c r="R13" i="10"/>
  <c r="R6" i="10"/>
  <c r="R8" i="9"/>
  <c r="R13" i="9"/>
  <c r="R12" i="9"/>
  <c r="R6" i="9"/>
  <c r="R14" i="9"/>
  <c r="R15" i="9"/>
  <c r="R9" i="9"/>
  <c r="R16" i="9"/>
  <c r="R11" i="9"/>
  <c r="R7" i="9"/>
  <c r="R10" i="9"/>
  <c r="R17" i="8"/>
  <c r="R16" i="8"/>
  <c r="R12" i="8"/>
  <c r="R10" i="8"/>
  <c r="R11" i="8"/>
  <c r="R9" i="8"/>
  <c r="R8" i="8"/>
  <c r="R15" i="8"/>
  <c r="R7" i="8"/>
  <c r="R9" i="7"/>
  <c r="R17" i="7"/>
  <c r="R10" i="7"/>
  <c r="R11" i="7"/>
  <c r="R8" i="7"/>
  <c r="R12" i="7"/>
  <c r="R15" i="7"/>
  <c r="R7" i="7"/>
  <c r="R16" i="7"/>
  <c r="R6" i="7"/>
  <c r="R14" i="7"/>
  <c r="N38" i="8" l="1"/>
  <c r="C3" i="13" s="1"/>
  <c r="B37" i="8"/>
  <c r="N37" i="8" s="1"/>
  <c r="B3" i="13" s="1"/>
  <c r="R19" i="12"/>
  <c r="R19" i="11"/>
  <c r="H16" i="13" s="1"/>
  <c r="R19" i="10"/>
  <c r="H15" i="13" s="1"/>
  <c r="R19" i="9"/>
  <c r="H14" i="13" s="1"/>
  <c r="R19" i="8"/>
  <c r="H13" i="13" s="1"/>
  <c r="R19" i="7"/>
  <c r="H1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<sst xmlns="http://schemas.openxmlformats.org/spreadsheetml/2006/main" count="164" uniqueCount="39">
  <si>
    <t>a</t>
  </si>
  <si>
    <t>b</t>
  </si>
  <si>
    <t>R</t>
  </si>
  <si>
    <t>G</t>
  </si>
  <si>
    <t>B</t>
  </si>
  <si>
    <t>Y</t>
  </si>
  <si>
    <t>W</t>
  </si>
  <si>
    <t>Avg. % Dev.</t>
  </si>
  <si>
    <t>Temp</t>
  </si>
  <si>
    <t>°C</t>
  </si>
  <si>
    <t>Density</t>
  </si>
  <si>
    <t>g/mL</t>
  </si>
  <si>
    <t>Pump R1</t>
  </si>
  <si>
    <t>Pump R2</t>
  </si>
  <si>
    <t>Pump R3</t>
  </si>
  <si>
    <t>Time Run</t>
  </si>
  <si>
    <t>Total Mass</t>
  </si>
  <si>
    <t>Vol</t>
  </si>
  <si>
    <t>Mass</t>
  </si>
  <si>
    <t>Mean</t>
  </si>
  <si>
    <t>Std. Dev</t>
  </si>
  <si>
    <t>% Dev</t>
  </si>
  <si>
    <t>AVG</t>
  </si>
  <si>
    <t>Pump G1</t>
  </si>
  <si>
    <t>Pump G2</t>
  </si>
  <si>
    <t>Pump G3</t>
  </si>
  <si>
    <t>Pump B1</t>
  </si>
  <si>
    <t>Pump B2</t>
  </si>
  <si>
    <t>Pump B3</t>
  </si>
  <si>
    <t>Pump Y1</t>
  </si>
  <si>
    <t>Pump Y2</t>
  </si>
  <si>
    <t>Pump Y3</t>
  </si>
  <si>
    <t>Pump W1</t>
  </si>
  <si>
    <t>Pump W2</t>
  </si>
  <si>
    <t>Pump W3</t>
  </si>
  <si>
    <t>D</t>
  </si>
  <si>
    <t>Pump D1</t>
  </si>
  <si>
    <t>Pump D2</t>
  </si>
  <si>
    <t>Pump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</si>
</sst>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 applyFill="1" applyBorder="1"/>
    <xf numFmtId="0" fontId="4" fillId="0" borderId="0" xfId="0" applyFont="1"/>
    <xf numFmtId="0" fontId="2" fillId="0" borderId="3" xfId="0" applyFont="1" applyBorder="1"/>
    <xf numFmtId="9" fontId="0" fillId="0" borderId="5" xfId="1" applyFont="1" applyFill="1" applyBorder="1"/>
    <xf numFmtId="9" fontId="0" fillId="0" borderId="8" xfId="1" applyFont="1" applyFill="1" applyBorder="1"/>
    <xf numFmtId="0" fontId="2" fillId="0" borderId="9" xfId="0" applyFont="1" applyBorder="1"/>
    <xf numFmtId="9" fontId="0" fillId="0" borderId="10" xfId="0" applyNumberFormat="1" applyBorder="1"/>
    <xf numFmtId="0" fontId="0" fillId="0" borderId="3" xfId="0" applyBorder="1"/>
    <xf numFmtId="0" fontId="2" fillId="0" borderId="6" xfId="0" applyFont="1" applyBorder="1"/>
    <xf numFmtId="3" fontId="0" fillId="0" borderId="0" xfId="0" applyNumberFormat="1"/>
    <xf numFmtId="3" fontId="0" fillId="0" borderId="7" xfId="0" applyNumberFormat="1" applyBorder="1"/>
    <xf numFmtId="164" fontId="4" fillId="0" borderId="0" xfId="0" applyNumberFormat="1" applyFont="1"/>
    <xf numFmtId="164" fontId="0" fillId="0" borderId="7" xfId="0" applyNumberFormat="1" applyBorder="1"/>
    <xf numFmtId="0" fontId="0" fillId="3" borderId="0" xfId="0" applyFill="1"/>
    <xf numFmtId="0" fontId="2" fillId="3" borderId="0" xfId="0" applyFont="1" applyFill="1"/>
    <xf numFmtId="0" fontId="2" fillId="3" borderId="11" xfId="0" applyFont="1" applyFill="1" applyBorder="1"/>
    <xf numFmtId="9" fontId="0" fillId="3" borderId="11" xfId="0" applyNumberFormat="1" applyFill="1" applyBorder="1"/>
    <xf numFmtId="9" fontId="0" fillId="3" borderId="12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'R'!$A$6:$A$18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D-1647-9DEE-DA87FE2E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'R'!$F$6:$F$18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77-7C4D-B863-8BB4A60EE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'R'!$K$6:$K$18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6-DD46-85BA-AA1A86AA2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G!$A$6:$A$18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5-3945-B149-18772C92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G!$F$6:$F$18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3-0E45-ACDC-9FA1F2A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G!$K$6:$K$18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0-FE4A-818D-D4ED0A333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B!$A$6:$A$18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6-4449-A4BB-42FC2565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B!$F$6:$F$18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8-E54D-A6AD-305587EF4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B!$K$6:$K$18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0-2C43-AAFF-F6D3FE14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Y!$A$6:$A$18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1-C94C-A7AB-9F8CB40F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Y!$F$6:$F$18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90-9949-A6D5-A8C304437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Y!$K$6:$K$18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E-D74C-896A-F719EB1BA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W!$A$6:$A$18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37-B542-AB61-3C677685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W!$F$6:$F$18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44-7B46-AD7C-C32FF4E8F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W!$K$6:$K$18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E-0040-9738-2E56261E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D!$A$6:$A$18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0-5F4E-8DB8-89AA321E0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D!$F$6:$F$18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F342-8CAD-A9C800B04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D!$K$6:$K$18</c:f>
              <c:numCache>
                <c:formatCode>General</c:formatCode>
                <c:ptCount val="13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0.08</c:v>
                </c:pt>
                <c:pt idx="4">
                  <c:v>0.1</c:v>
                </c:pt>
                <c:pt idx="5">
                  <c:v>0.16</c:v>
                </c:pt>
                <c:pt idx="6">
                  <c:v>0.2</c:v>
                </c:pt>
                <c:pt idx="7">
                  <c:v>0.25</c:v>
                </c:pt>
                <c:pt idx="8">
                  <c:v>0.3</c:v>
                </c:pt>
                <c:pt idx="9">
                  <c:v>0.5</c:v>
                </c:pt>
                <c:pt idx="10">
                  <c:v>0.7</c:v>
                </c:pt>
                <c:pt idx="11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2-FF47-9E7F-80418009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186577-F0BC-5343-88CC-73E8C6EA787C}"/>
            </a:ext>
            <a:ext uri="{147F2762-F138-4A5C-976F-8EAC2B608ADB}">
              <a16:predDERef xmlns:a16="http://schemas.microsoft.com/office/drawing/2014/main" pre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0C5577-ED61-1443-BC8E-02F4CAC9B9E4}"/>
            </a:ext>
            <a:ext uri="{147F2762-F138-4A5C-976F-8EAC2B608ADB}">
              <a16:predDERef xmlns:a16="http://schemas.microsoft.com/office/drawing/2014/main" pred="{26186577-F0BC-5343-88CC-73E8C6EA7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3F98DF-7271-B44F-B209-BA23751A9D81}"/>
            </a:ext>
            <a:ext uri="{147F2762-F138-4A5C-976F-8EAC2B608ADB}">
              <a16:predDERef xmlns:a16="http://schemas.microsoft.com/office/drawing/2014/main" pre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83C049-2E23-0046-AEE0-0444BEFF7398}"/>
            </a:ext>
            <a:ext uri="{147F2762-F138-4A5C-976F-8EAC2B608ADB}">
              <a16:predDERef xmlns:a16="http://schemas.microsoft.com/office/drawing/2014/main" pred="{743F98DF-7271-B44F-B209-BA23751A9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6EBFB-FDCE-634C-A28E-B3D1942E9126}"/>
            </a:ext>
            <a:ext uri="{147F2762-F138-4A5C-976F-8EAC2B608ADB}">
              <a16:predDERef xmlns:a16="http://schemas.microsoft.com/office/drawing/2014/main" pre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6318DC-70F3-AF49-A430-B561020D011B}"/>
            </a:ext>
            <a:ext uri="{147F2762-F138-4A5C-976F-8EAC2B608ADB}">
              <a16:predDERef xmlns:a16="http://schemas.microsoft.com/office/drawing/2014/main" pred="{8BE6EBFB-FDCE-634C-A28E-B3D1942E9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12D265-6157-1B4B-9AE3-0B6F790E29AB}"/>
            </a:ext>
            <a:ext uri="{147F2762-F138-4A5C-976F-8EAC2B608ADB}">
              <a16:predDERef xmlns:a16="http://schemas.microsoft.com/office/drawing/2014/main" pre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2E1C0-7D3D-1440-A305-144167AF1045}"/>
            </a:ext>
            <a:ext uri="{147F2762-F138-4A5C-976F-8EAC2B608ADB}">
              <a16:predDERef xmlns:a16="http://schemas.microsoft.com/office/drawing/2014/main" pred="{5A12D265-6157-1B4B-9AE3-0B6F790E2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4DA278-D40B-2F45-B237-DA6DA327161D}"/>
            </a:ext>
            <a:ext uri="{147F2762-F138-4A5C-976F-8EAC2B608ADB}">
              <a16:predDERef xmlns:a16="http://schemas.microsoft.com/office/drawing/2014/main" pre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18128-1845-B84A-80FD-74CFFA1AD56F}"/>
            </a:ext>
            <a:ext uri="{147F2762-F138-4A5C-976F-8EAC2B608ADB}">
              <a16:predDERef xmlns:a16="http://schemas.microsoft.com/office/drawing/2014/main" pred="{B34DA278-D40B-2F45-B237-DA6DA3271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C9012-545C-C342-9B26-D0FEFB795025}"/>
            </a:ext>
            <a:ext uri="{147F2762-F138-4A5C-976F-8EAC2B608ADB}">
              <a16:predDERef xmlns:a16="http://schemas.microsoft.com/office/drawing/2014/main" pre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5316E6-6A7A-434E-8D58-A1CC510CC7E7}"/>
            </a:ext>
            <a:ext uri="{147F2762-F138-4A5C-976F-8EAC2B608ADB}">
              <a16:predDERef xmlns:a16="http://schemas.microsoft.com/office/drawing/2014/main" pred="{339C9012-545C-C342-9B26-D0FEFB795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5D1-F90F-614F-B2D7-9C51A0E843C8}">
  <dimension ref="A1:I17"/>
  <sheetViews>
    <sheetView tabSelected="1" zoomScale="87" workbookViewId="0">
      <selection activeCell="D15" sqref="D15"/>
    </sheetView>
  </sheetViews>
  <sheetFormatPr baseColWidth="10" defaultColWidth="11" defaultRowHeight="16" x14ac:dyDescent="0.2"/>
  <sheetData>
    <row r="1" spans="1:9" x14ac:dyDescent="0.2">
      <c r="B1" s="1" t="s">
        <v>0</v>
      </c>
      <c r="C1" s="1" t="s">
        <v>1</v>
      </c>
    </row>
    <row r="2" spans="1:9" x14ac:dyDescent="0.2">
      <c r="A2" s="1" t="s">
        <v>2</v>
      </c>
      <c r="B2">
        <f>'R'!$N$37</f>
        <v>0</v>
      </c>
      <c r="C2">
        <f>'R'!$N$38</f>
        <v>0.26499999999999996</v>
      </c>
    </row>
    <row r="3" spans="1:9" x14ac:dyDescent="0.2">
      <c r="A3" s="1" t="s">
        <v>3</v>
      </c>
      <c r="B3">
        <f>G!$N$37</f>
        <v>0</v>
      </c>
      <c r="C3">
        <f>G!$N$38</f>
        <v>0.26499999999999996</v>
      </c>
    </row>
    <row r="4" spans="1:9" x14ac:dyDescent="0.2">
      <c r="A4" s="1" t="s">
        <v>4</v>
      </c>
      <c r="B4">
        <f>B!$N$37</f>
        <v>0</v>
      </c>
      <c r="C4">
        <f>B!$N$38</f>
        <v>0.26499999999999996</v>
      </c>
    </row>
    <row r="5" spans="1:9" x14ac:dyDescent="0.2">
      <c r="A5" s="1" t="s">
        <v>5</v>
      </c>
      <c r="B5">
        <f>Y!$N$37</f>
        <v>0</v>
      </c>
      <c r="C5">
        <f>Y!$N$38</f>
        <v>0.26499999999999996</v>
      </c>
    </row>
    <row r="6" spans="1:9" x14ac:dyDescent="0.2">
      <c r="A6" s="1" t="s">
        <v>6</v>
      </c>
      <c r="B6">
        <f>W!$N$37</f>
        <v>0</v>
      </c>
      <c r="C6">
        <f>W!$N$38</f>
        <v>0.26499999999999996</v>
      </c>
    </row>
    <row r="7" spans="1:9" x14ac:dyDescent="0.2">
      <c r="A7" s="1" t="s">
        <v>35</v>
      </c>
      <c r="B7">
        <f>D!$N$37</f>
        <v>0</v>
      </c>
      <c r="C7">
        <f>D!$N$38</f>
        <v>0.26499999999999996</v>
      </c>
    </row>
    <row r="10" spans="1:9" x14ac:dyDescent="0.2">
      <c r="F10" s="23"/>
      <c r="G10" s="23"/>
      <c r="H10" s="24"/>
      <c r="I10" s="23"/>
    </row>
    <row r="11" spans="1:9" x14ac:dyDescent="0.2">
      <c r="F11" s="23"/>
      <c r="G11" s="23"/>
      <c r="H11" s="25" t="s">
        <v>7</v>
      </c>
      <c r="I11" s="23"/>
    </row>
    <row r="12" spans="1:9" x14ac:dyDescent="0.2">
      <c r="F12" s="23"/>
      <c r="G12" s="25" t="s">
        <v>2</v>
      </c>
      <c r="H12" s="27" t="e">
        <f>'R'!R19</f>
        <v>#DIV/0!</v>
      </c>
      <c r="I12" s="23"/>
    </row>
    <row r="13" spans="1:9" x14ac:dyDescent="0.2">
      <c r="F13" s="23"/>
      <c r="G13" s="25" t="s">
        <v>3</v>
      </c>
      <c r="H13" s="26" t="e">
        <f>G!R19</f>
        <v>#DIV/0!</v>
      </c>
      <c r="I13" s="23"/>
    </row>
    <row r="14" spans="1:9" x14ac:dyDescent="0.2">
      <c r="F14" s="23"/>
      <c r="G14" s="25" t="s">
        <v>4</v>
      </c>
      <c r="H14" s="26" t="e">
        <f>B!R19</f>
        <v>#DIV/0!</v>
      </c>
      <c r="I14" s="23"/>
    </row>
    <row r="15" spans="1:9" x14ac:dyDescent="0.2">
      <c r="F15" s="23"/>
      <c r="G15" s="25" t="s">
        <v>5</v>
      </c>
      <c r="H15" s="26" t="e">
        <f>Y!R19</f>
        <v>#DIV/0!</v>
      </c>
      <c r="I15" s="23"/>
    </row>
    <row r="16" spans="1:9" x14ac:dyDescent="0.2">
      <c r="F16" s="23"/>
      <c r="G16" s="25" t="s">
        <v>6</v>
      </c>
      <c r="H16" s="26" t="e">
        <f>W!R19</f>
        <v>#DIV/0!</v>
      </c>
      <c r="I16" s="23"/>
    </row>
    <row r="17" spans="6:9" x14ac:dyDescent="0.2">
      <c r="F17" s="23"/>
      <c r="G17" s="23"/>
      <c r="H17" s="23"/>
      <c r="I17" s="2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52A4-CF22-5B4F-85C5-EC8F56431473}">
  <dimension ref="A1:W38"/>
  <sheetViews>
    <sheetView zoomScale="75" zoomScaleNormal="346" workbookViewId="0">
      <selection activeCell="F21" sqref="F21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12</v>
      </c>
      <c r="F4" s="2" t="s">
        <v>13</v>
      </c>
      <c r="K4" s="2" t="s">
        <v>14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0.02</v>
      </c>
      <c r="C6">
        <f>D6/$B$2</f>
        <v>0</v>
      </c>
      <c r="D6" s="6">
        <f>B6</f>
        <v>0</v>
      </c>
      <c r="F6" s="5">
        <v>0.02</v>
      </c>
      <c r="G6" s="11"/>
      <c r="H6">
        <f>I6/$B$2</f>
        <v>0</v>
      </c>
      <c r="I6" s="6">
        <f>G6</f>
        <v>0</v>
      </c>
      <c r="K6" s="5">
        <v>0.02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0.03</v>
      </c>
      <c r="C7">
        <f t="shared" ref="C7:C15" si="2">D7/$B$2</f>
        <v>0</v>
      </c>
      <c r="D7" s="6">
        <f>B7-B6</f>
        <v>0</v>
      </c>
      <c r="F7" s="5">
        <v>0.03</v>
      </c>
      <c r="G7" s="11"/>
      <c r="H7">
        <f t="shared" ref="H7:H17" si="3">I7/$B$2</f>
        <v>0</v>
      </c>
      <c r="I7" s="6">
        <f>G7-G6</f>
        <v>0</v>
      </c>
      <c r="K7" s="5">
        <v>0.03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6" si="5">Q7/P7</f>
        <v>#DIV/0!</v>
      </c>
    </row>
    <row r="8" spans="1:23" x14ac:dyDescent="0.2">
      <c r="A8" s="5">
        <v>0.04</v>
      </c>
      <c r="B8" s="19"/>
      <c r="C8">
        <f t="shared" si="2"/>
        <v>0</v>
      </c>
      <c r="D8" s="6">
        <f t="shared" ref="D8:D15" si="6">B8-B7</f>
        <v>0</v>
      </c>
      <c r="F8" s="5">
        <v>0.04</v>
      </c>
      <c r="G8" s="11"/>
      <c r="H8">
        <f t="shared" si="3"/>
        <v>0</v>
      </c>
      <c r="I8" s="6">
        <f t="shared" ref="I8:I17" si="7">G8-G7</f>
        <v>0</v>
      </c>
      <c r="K8" s="5">
        <v>0.04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0.08</v>
      </c>
      <c r="B9" s="19"/>
      <c r="C9">
        <f t="shared" si="2"/>
        <v>0</v>
      </c>
      <c r="D9" s="6">
        <f t="shared" si="6"/>
        <v>0</v>
      </c>
      <c r="F9" s="5">
        <v>0.08</v>
      </c>
      <c r="G9" s="11"/>
      <c r="H9">
        <f t="shared" si="3"/>
        <v>0</v>
      </c>
      <c r="I9" s="6">
        <f t="shared" si="7"/>
        <v>0</v>
      </c>
      <c r="K9" s="5">
        <v>0.08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0.1</v>
      </c>
      <c r="B10" s="19"/>
      <c r="C10">
        <f t="shared" si="2"/>
        <v>0</v>
      </c>
      <c r="D10" s="6">
        <f t="shared" si="6"/>
        <v>0</v>
      </c>
      <c r="F10" s="5">
        <v>0.1</v>
      </c>
      <c r="G10" s="11"/>
      <c r="H10">
        <f t="shared" si="3"/>
        <v>0</v>
      </c>
      <c r="I10" s="6">
        <f t="shared" si="7"/>
        <v>0</v>
      </c>
      <c r="K10" s="5">
        <v>0.1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0.16</v>
      </c>
      <c r="B11" s="19"/>
      <c r="C11">
        <f t="shared" si="2"/>
        <v>0</v>
      </c>
      <c r="D11" s="6">
        <f t="shared" si="6"/>
        <v>0</v>
      </c>
      <c r="F11" s="5">
        <v>0.16</v>
      </c>
      <c r="G11" s="11"/>
      <c r="H11">
        <f t="shared" si="3"/>
        <v>0</v>
      </c>
      <c r="I11" s="6">
        <f t="shared" si="7"/>
        <v>0</v>
      </c>
      <c r="K11" s="5">
        <v>0.16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0.2</v>
      </c>
      <c r="B12" s="19"/>
      <c r="C12">
        <f t="shared" si="2"/>
        <v>0</v>
      </c>
      <c r="D12" s="6">
        <f t="shared" si="6"/>
        <v>0</v>
      </c>
      <c r="F12" s="5">
        <v>0.2</v>
      </c>
      <c r="G12" s="11"/>
      <c r="H12">
        <f t="shared" si="3"/>
        <v>0</v>
      </c>
      <c r="I12" s="6">
        <f t="shared" si="7"/>
        <v>0</v>
      </c>
      <c r="K12" s="5">
        <v>0.2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0.25</v>
      </c>
      <c r="B13" s="19"/>
      <c r="C13">
        <f t="shared" si="2"/>
        <v>0</v>
      </c>
      <c r="D13" s="6">
        <f t="shared" si="6"/>
        <v>0</v>
      </c>
      <c r="F13" s="5">
        <v>0.25</v>
      </c>
      <c r="G13" s="11"/>
      <c r="H13">
        <f t="shared" si="3"/>
        <v>0</v>
      </c>
      <c r="I13" s="6">
        <f t="shared" si="7"/>
        <v>0</v>
      </c>
      <c r="K13" s="5">
        <v>0.25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0.3</v>
      </c>
      <c r="B14" s="19"/>
      <c r="C14">
        <f t="shared" si="2"/>
        <v>0</v>
      </c>
      <c r="D14" s="6">
        <f t="shared" si="6"/>
        <v>0</v>
      </c>
      <c r="F14" s="5">
        <v>0.3</v>
      </c>
      <c r="G14" s="11"/>
      <c r="H14">
        <f t="shared" si="3"/>
        <v>0</v>
      </c>
      <c r="I14" s="6">
        <f t="shared" si="7"/>
        <v>0</v>
      </c>
      <c r="K14" s="5">
        <v>0.3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0.5</v>
      </c>
      <c r="B15" s="19"/>
      <c r="C15">
        <f t="shared" si="2"/>
        <v>0</v>
      </c>
      <c r="D15" s="6">
        <f t="shared" si="6"/>
        <v>0</v>
      </c>
      <c r="F15" s="5">
        <v>0.5</v>
      </c>
      <c r="G15" s="11"/>
      <c r="H15">
        <f t="shared" si="3"/>
        <v>0</v>
      </c>
      <c r="I15" s="6">
        <f t="shared" si="7"/>
        <v>0</v>
      </c>
      <c r="K15" s="5">
        <v>0.5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0.7</v>
      </c>
      <c r="B16" s="19"/>
      <c r="C16">
        <f t="shared" ref="C16:C17" si="9">D16/$B$2</f>
        <v>0</v>
      </c>
      <c r="D16" s="6">
        <f t="shared" ref="D16:D17" si="10">B16-B15</f>
        <v>0</v>
      </c>
      <c r="F16" s="5">
        <v>0.7</v>
      </c>
      <c r="G16" s="11"/>
      <c r="H16">
        <f t="shared" si="3"/>
        <v>0</v>
      </c>
      <c r="I16" s="6">
        <f t="shared" si="7"/>
        <v>0</v>
      </c>
      <c r="K16" s="5">
        <v>0.7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0.8</v>
      </c>
      <c r="B17" s="20"/>
      <c r="C17" s="8">
        <f t="shared" si="9"/>
        <v>0</v>
      </c>
      <c r="D17" s="9">
        <f t="shared" si="10"/>
        <v>0</v>
      </c>
      <c r="F17" s="7">
        <v>0.8</v>
      </c>
      <c r="G17" s="8"/>
      <c r="H17" s="8">
        <f t="shared" si="3"/>
        <v>0</v>
      </c>
      <c r="I17" s="9">
        <f t="shared" si="7"/>
        <v>0</v>
      </c>
      <c r="K17" s="7">
        <v>0.8</v>
      </c>
      <c r="L17" s="8"/>
      <c r="M17" s="8">
        <f t="shared" si="4"/>
        <v>0</v>
      </c>
      <c r="N17" s="9">
        <f t="shared" si="8"/>
        <v>0</v>
      </c>
      <c r="P17" s="7">
        <f t="shared" si="0"/>
        <v>0</v>
      </c>
      <c r="Q17" s="8">
        <f t="shared" si="1"/>
        <v>0</v>
      </c>
      <c r="R17" s="14" t="e">
        <f>Q17/P17</f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0.26499999999999996</v>
      </c>
      <c r="F37" cm="1">
        <f t="array" ref="F37:G37">LINEST(F6:F17,H6:H17)</f>
        <v>0</v>
      </c>
      <c r="G37">
        <v>0.26499999999999996</v>
      </c>
      <c r="J37" cm="1">
        <f t="array" ref="J37:K37">LINEST(K6:K17,M6:M17)</f>
        <v>0</v>
      </c>
      <c r="K37">
        <v>0.26499999999999996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0.26499999999999996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C131-931B-D843-9F8D-D9788B802A5A}">
  <dimension ref="A1:W38"/>
  <sheetViews>
    <sheetView topLeftCell="A4" zoomScale="60" zoomScaleNormal="346" workbookViewId="0">
      <selection activeCell="K6" sqref="K6:K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23</v>
      </c>
      <c r="F4" s="2" t="s">
        <v>24</v>
      </c>
      <c r="K4" s="2" t="s">
        <v>25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0.02</v>
      </c>
      <c r="C6">
        <f>D6/$B$2</f>
        <v>0</v>
      </c>
      <c r="D6" s="6">
        <f>B6</f>
        <v>0</v>
      </c>
      <c r="F6" s="5">
        <v>0.02</v>
      </c>
      <c r="G6" s="11"/>
      <c r="H6">
        <f>I6/$B$2</f>
        <v>0</v>
      </c>
      <c r="I6" s="6">
        <f>G6</f>
        <v>0</v>
      </c>
      <c r="K6" s="5">
        <v>0.02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0.03</v>
      </c>
      <c r="C7">
        <f t="shared" ref="C7:C16" si="2">D7/$B$2</f>
        <v>0</v>
      </c>
      <c r="D7" s="6">
        <f>B7-B6</f>
        <v>0</v>
      </c>
      <c r="F7" s="5">
        <v>0.03</v>
      </c>
      <c r="G7" s="11"/>
      <c r="H7">
        <f t="shared" ref="H7:H17" si="3">I7/$B$2</f>
        <v>0</v>
      </c>
      <c r="I7" s="6">
        <f>G7-G6</f>
        <v>0</v>
      </c>
      <c r="K7" s="5">
        <v>0.03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6" si="5">Q7/P7</f>
        <v>#DIV/0!</v>
      </c>
    </row>
    <row r="8" spans="1:23" x14ac:dyDescent="0.2">
      <c r="A8" s="5">
        <v>0.04</v>
      </c>
      <c r="C8">
        <f t="shared" si="2"/>
        <v>0</v>
      </c>
      <c r="D8" s="6">
        <f t="shared" ref="D8:D17" si="6">B8-B7</f>
        <v>0</v>
      </c>
      <c r="F8" s="5">
        <v>0.04</v>
      </c>
      <c r="G8" s="11"/>
      <c r="H8">
        <f t="shared" si="3"/>
        <v>0</v>
      </c>
      <c r="I8" s="6">
        <f t="shared" ref="I8:I17" si="7">G8-G7</f>
        <v>0</v>
      </c>
      <c r="K8" s="5">
        <v>0.04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0.08</v>
      </c>
      <c r="C9">
        <f t="shared" si="2"/>
        <v>0</v>
      </c>
      <c r="D9" s="6">
        <f t="shared" si="6"/>
        <v>0</v>
      </c>
      <c r="F9" s="5">
        <v>0.08</v>
      </c>
      <c r="G9" s="11"/>
      <c r="H9">
        <f t="shared" si="3"/>
        <v>0</v>
      </c>
      <c r="I9" s="6">
        <f t="shared" si="7"/>
        <v>0</v>
      </c>
      <c r="K9" s="5">
        <v>0.08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0.1</v>
      </c>
      <c r="C10">
        <f t="shared" si="2"/>
        <v>0</v>
      </c>
      <c r="D10" s="6">
        <f t="shared" si="6"/>
        <v>0</v>
      </c>
      <c r="F10" s="5">
        <v>0.1</v>
      </c>
      <c r="G10" s="11"/>
      <c r="H10">
        <f t="shared" si="3"/>
        <v>0</v>
      </c>
      <c r="I10" s="6">
        <f t="shared" si="7"/>
        <v>0</v>
      </c>
      <c r="K10" s="5">
        <v>0.1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0.16</v>
      </c>
      <c r="C11">
        <f t="shared" si="2"/>
        <v>0</v>
      </c>
      <c r="D11" s="6">
        <f t="shared" si="6"/>
        <v>0</v>
      </c>
      <c r="F11" s="5">
        <v>0.16</v>
      </c>
      <c r="G11" s="11"/>
      <c r="H11">
        <f t="shared" si="3"/>
        <v>0</v>
      </c>
      <c r="I11" s="6">
        <f t="shared" si="7"/>
        <v>0</v>
      </c>
      <c r="K11" s="5">
        <v>0.16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0.2</v>
      </c>
      <c r="C12">
        <f t="shared" si="2"/>
        <v>0</v>
      </c>
      <c r="D12" s="6">
        <f t="shared" si="6"/>
        <v>0</v>
      </c>
      <c r="F12" s="5">
        <v>0.2</v>
      </c>
      <c r="G12" s="11"/>
      <c r="H12">
        <f t="shared" si="3"/>
        <v>0</v>
      </c>
      <c r="I12" s="6">
        <f t="shared" si="7"/>
        <v>0</v>
      </c>
      <c r="K12" s="5">
        <v>0.2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0.25</v>
      </c>
      <c r="C13">
        <f t="shared" si="2"/>
        <v>0</v>
      </c>
      <c r="D13" s="6">
        <f t="shared" si="6"/>
        <v>0</v>
      </c>
      <c r="F13" s="5">
        <v>0.25</v>
      </c>
      <c r="G13" s="11"/>
      <c r="H13">
        <f t="shared" si="3"/>
        <v>0</v>
      </c>
      <c r="I13" s="6">
        <f t="shared" si="7"/>
        <v>0</v>
      </c>
      <c r="K13" s="5">
        <v>0.25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0.3</v>
      </c>
      <c r="C14">
        <f t="shared" si="2"/>
        <v>0</v>
      </c>
      <c r="D14" s="6">
        <f t="shared" si="6"/>
        <v>0</v>
      </c>
      <c r="F14" s="5">
        <v>0.3</v>
      </c>
      <c r="G14" s="11"/>
      <c r="H14">
        <f t="shared" si="3"/>
        <v>0</v>
      </c>
      <c r="I14" s="6">
        <f t="shared" si="7"/>
        <v>0</v>
      </c>
      <c r="K14" s="5">
        <v>0.3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0.5</v>
      </c>
      <c r="C15">
        <f t="shared" si="2"/>
        <v>0</v>
      </c>
      <c r="D15" s="6">
        <f t="shared" si="6"/>
        <v>0</v>
      </c>
      <c r="F15" s="5">
        <v>0.5</v>
      </c>
      <c r="G15" s="11"/>
      <c r="H15">
        <f t="shared" si="3"/>
        <v>0</v>
      </c>
      <c r="I15" s="6">
        <f t="shared" si="7"/>
        <v>0</v>
      </c>
      <c r="K15" s="5">
        <v>0.5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0.7</v>
      </c>
      <c r="C16">
        <f t="shared" si="2"/>
        <v>0</v>
      </c>
      <c r="D16" s="6">
        <f t="shared" si="6"/>
        <v>0</v>
      </c>
      <c r="F16" s="5">
        <v>0.7</v>
      </c>
      <c r="G16" s="11"/>
      <c r="H16">
        <f t="shared" si="3"/>
        <v>0</v>
      </c>
      <c r="I16" s="6">
        <f t="shared" si="7"/>
        <v>0</v>
      </c>
      <c r="K16" s="5">
        <v>0.7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0.8</v>
      </c>
      <c r="B17" s="8"/>
      <c r="C17" s="8">
        <f>D17/$B$2</f>
        <v>0</v>
      </c>
      <c r="D17" s="9">
        <f t="shared" si="6"/>
        <v>0</v>
      </c>
      <c r="F17" s="7">
        <v>0.8</v>
      </c>
      <c r="G17" s="8"/>
      <c r="H17" s="8">
        <f t="shared" si="3"/>
        <v>0</v>
      </c>
      <c r="I17" s="9">
        <f t="shared" si="7"/>
        <v>0</v>
      </c>
      <c r="K17" s="7">
        <v>0.8</v>
      </c>
      <c r="L17" s="8"/>
      <c r="M17" s="8">
        <f t="shared" si="4"/>
        <v>0</v>
      </c>
      <c r="N17" s="9">
        <f t="shared" si="8"/>
        <v>0</v>
      </c>
      <c r="P17" s="7">
        <f t="shared" si="0"/>
        <v>0</v>
      </c>
      <c r="Q17" s="8">
        <f t="shared" si="1"/>
        <v>0</v>
      </c>
      <c r="R17" s="14" t="e">
        <f>Q17/P17</f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0.26499999999999996</v>
      </c>
      <c r="F37" cm="1">
        <f t="array" ref="F37:G37">LINEST(F6:F17,H6:H17)</f>
        <v>0</v>
      </c>
      <c r="G37">
        <v>0.26499999999999996</v>
      </c>
      <c r="J37" cm="1">
        <f t="array" ref="J37:K37">LINEST(K6:K17,M6:M17)</f>
        <v>0</v>
      </c>
      <c r="K37">
        <v>0.26499999999999996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0.26499999999999996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0C17-61AB-C04F-B236-F219956678CC}">
  <dimension ref="A1:W38"/>
  <sheetViews>
    <sheetView topLeftCell="H1" zoomScaleNormal="346" workbookViewId="0">
      <selection activeCell="K6" sqref="K6:K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26</v>
      </c>
      <c r="F4" s="2" t="s">
        <v>27</v>
      </c>
      <c r="K4" s="2" t="s">
        <v>28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0.02</v>
      </c>
      <c r="C6">
        <f>D6/$B$2</f>
        <v>0</v>
      </c>
      <c r="D6" s="6">
        <f>B6</f>
        <v>0</v>
      </c>
      <c r="F6" s="5">
        <v>0.02</v>
      </c>
      <c r="G6" s="11"/>
      <c r="H6">
        <f>I6/$B$2</f>
        <v>0</v>
      </c>
      <c r="I6" s="6">
        <f>G6</f>
        <v>0</v>
      </c>
      <c r="K6" s="5">
        <v>0.02</v>
      </c>
      <c r="M6">
        <f>N6/$B$2</f>
        <v>0</v>
      </c>
      <c r="N6" s="6">
        <f>L6</f>
        <v>0</v>
      </c>
      <c r="P6" s="5">
        <f t="shared" ref="P6:P16" si="0">AVERAGE(D6,I6,N6)</f>
        <v>0</v>
      </c>
      <c r="Q6">
        <f t="shared" ref="Q6:Q16" si="1">STDEV(D6,I6,N6)</f>
        <v>0</v>
      </c>
      <c r="R6" s="13" t="e">
        <f>Q6/P6</f>
        <v>#DIV/0!</v>
      </c>
    </row>
    <row r="7" spans="1:23" x14ac:dyDescent="0.2">
      <c r="A7" s="5">
        <v>0.03</v>
      </c>
      <c r="C7">
        <f t="shared" ref="C7:C16" si="2">D7/$B$2</f>
        <v>0</v>
      </c>
      <c r="D7" s="6">
        <f>B7-B6</f>
        <v>0</v>
      </c>
      <c r="F7" s="5">
        <v>0.03</v>
      </c>
      <c r="G7" s="11"/>
      <c r="H7">
        <f t="shared" ref="H7:H17" si="3">I7/$B$2</f>
        <v>0</v>
      </c>
      <c r="I7" s="6">
        <f>G7-G6</f>
        <v>0</v>
      </c>
      <c r="K7" s="5">
        <v>0.03</v>
      </c>
      <c r="M7">
        <f t="shared" ref="M7:M15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6" si="5">Q7/P7</f>
        <v>#DIV/0!</v>
      </c>
    </row>
    <row r="8" spans="1:23" x14ac:dyDescent="0.2">
      <c r="A8" s="5">
        <v>0.04</v>
      </c>
      <c r="C8">
        <f t="shared" si="2"/>
        <v>0</v>
      </c>
      <c r="D8" s="6">
        <f t="shared" ref="D8:D16" si="6">B8-B7</f>
        <v>0</v>
      </c>
      <c r="F8" s="5">
        <v>0.04</v>
      </c>
      <c r="G8" s="11"/>
      <c r="H8">
        <f t="shared" si="3"/>
        <v>0</v>
      </c>
      <c r="I8" s="6">
        <f t="shared" ref="I8:I17" si="7">G8-G7</f>
        <v>0</v>
      </c>
      <c r="K8" s="5">
        <v>0.04</v>
      </c>
      <c r="M8">
        <f t="shared" si="4"/>
        <v>0</v>
      </c>
      <c r="N8" s="6">
        <f t="shared" ref="N8:N15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0.08</v>
      </c>
      <c r="C9">
        <f t="shared" si="2"/>
        <v>0</v>
      </c>
      <c r="D9" s="6">
        <f t="shared" si="6"/>
        <v>0</v>
      </c>
      <c r="F9" s="5">
        <v>0.08</v>
      </c>
      <c r="G9" s="11"/>
      <c r="H9">
        <f t="shared" si="3"/>
        <v>0</v>
      </c>
      <c r="I9" s="6">
        <f t="shared" si="7"/>
        <v>0</v>
      </c>
      <c r="K9" s="5">
        <v>0.08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0.1</v>
      </c>
      <c r="C10">
        <f t="shared" si="2"/>
        <v>0</v>
      </c>
      <c r="D10" s="6">
        <f t="shared" si="6"/>
        <v>0</v>
      </c>
      <c r="F10" s="5">
        <v>0.1</v>
      </c>
      <c r="G10" s="11"/>
      <c r="H10">
        <f t="shared" si="3"/>
        <v>0</v>
      </c>
      <c r="I10" s="6">
        <f t="shared" si="7"/>
        <v>0</v>
      </c>
      <c r="K10" s="5">
        <v>0.1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0.16</v>
      </c>
      <c r="C11">
        <f t="shared" si="2"/>
        <v>0</v>
      </c>
      <c r="D11" s="6">
        <f t="shared" si="6"/>
        <v>0</v>
      </c>
      <c r="F11" s="5">
        <v>0.16</v>
      </c>
      <c r="G11" s="11"/>
      <c r="H11">
        <f t="shared" si="3"/>
        <v>0</v>
      </c>
      <c r="I11" s="6">
        <f t="shared" si="7"/>
        <v>0</v>
      </c>
      <c r="K11" s="5">
        <v>0.16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0.2</v>
      </c>
      <c r="C12">
        <f t="shared" si="2"/>
        <v>0</v>
      </c>
      <c r="D12" s="6">
        <f t="shared" si="6"/>
        <v>0</v>
      </c>
      <c r="F12" s="5">
        <v>0.2</v>
      </c>
      <c r="G12" s="11"/>
      <c r="H12">
        <f t="shared" si="3"/>
        <v>0</v>
      </c>
      <c r="I12" s="6">
        <f t="shared" si="7"/>
        <v>0</v>
      </c>
      <c r="K12" s="5">
        <v>0.2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0.25</v>
      </c>
      <c r="C13">
        <f t="shared" si="2"/>
        <v>0</v>
      </c>
      <c r="D13" s="6">
        <f t="shared" si="6"/>
        <v>0</v>
      </c>
      <c r="F13" s="5">
        <v>0.25</v>
      </c>
      <c r="G13" s="11"/>
      <c r="H13">
        <f t="shared" si="3"/>
        <v>0</v>
      </c>
      <c r="I13" s="6">
        <f t="shared" si="7"/>
        <v>0</v>
      </c>
      <c r="K13" s="5">
        <v>0.25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0.3</v>
      </c>
      <c r="C14">
        <f t="shared" si="2"/>
        <v>0</v>
      </c>
      <c r="D14" s="6">
        <f t="shared" si="6"/>
        <v>0</v>
      </c>
      <c r="F14" s="5">
        <v>0.3</v>
      </c>
      <c r="G14" s="11"/>
      <c r="H14">
        <f t="shared" si="3"/>
        <v>0</v>
      </c>
      <c r="I14" s="6">
        <f t="shared" si="7"/>
        <v>0</v>
      </c>
      <c r="K14" s="5">
        <v>0.3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0.5</v>
      </c>
      <c r="C15">
        <f t="shared" si="2"/>
        <v>0</v>
      </c>
      <c r="D15" s="6">
        <f t="shared" si="6"/>
        <v>0</v>
      </c>
      <c r="F15" s="5">
        <v>0.5</v>
      </c>
      <c r="G15" s="11"/>
      <c r="H15">
        <f t="shared" si="3"/>
        <v>0</v>
      </c>
      <c r="I15" s="6">
        <f t="shared" si="7"/>
        <v>0</v>
      </c>
      <c r="K15" s="5">
        <v>0.5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0.7</v>
      </c>
      <c r="C16">
        <f t="shared" si="2"/>
        <v>0</v>
      </c>
      <c r="D16" s="6">
        <f t="shared" si="6"/>
        <v>0</v>
      </c>
      <c r="F16" s="5">
        <v>0.7</v>
      </c>
      <c r="G16" s="11"/>
      <c r="H16">
        <f t="shared" si="3"/>
        <v>0</v>
      </c>
      <c r="I16" s="6">
        <f t="shared" si="7"/>
        <v>0</v>
      </c>
      <c r="K16" s="5">
        <v>0.7</v>
      </c>
      <c r="M16">
        <f t="shared" ref="M16:M17" si="9">N16/$B$2</f>
        <v>0</v>
      </c>
      <c r="N16" s="6">
        <f t="shared" ref="N16:N17" si="10">L16-L15</f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x14ac:dyDescent="0.2">
      <c r="A17" s="7">
        <v>0.8</v>
      </c>
      <c r="B17" s="8"/>
      <c r="C17">
        <f t="shared" ref="C17" si="11">D17/$B$2</f>
        <v>0</v>
      </c>
      <c r="D17" s="6">
        <f t="shared" ref="D17" si="12">B17-B16</f>
        <v>0</v>
      </c>
      <c r="F17" s="7">
        <v>0.8</v>
      </c>
      <c r="G17" s="8"/>
      <c r="H17" s="8">
        <f t="shared" si="3"/>
        <v>0</v>
      </c>
      <c r="I17" s="9">
        <f t="shared" si="7"/>
        <v>0</v>
      </c>
      <c r="K17" s="7">
        <v>0.8</v>
      </c>
      <c r="L17" s="8"/>
      <c r="M17">
        <f t="shared" si="9"/>
        <v>0</v>
      </c>
      <c r="N17" s="6">
        <f t="shared" si="10"/>
        <v>0</v>
      </c>
      <c r="P17" s="7"/>
      <c r="Q17" s="8"/>
      <c r="R17" s="14"/>
    </row>
    <row r="18" spans="1:18" x14ac:dyDescent="0.2">
      <c r="M18" s="8"/>
      <c r="N18" s="9"/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0.26499999999999996</v>
      </c>
      <c r="F37" cm="1">
        <f t="array" ref="F37:G37">LINEST(F6:F17,H6:H17)</f>
        <v>0</v>
      </c>
      <c r="G37">
        <v>0.26499999999999996</v>
      </c>
      <c r="J37" cm="1">
        <f t="array" ref="J37:K37">LINEST(K6:K17,M6:M17)</f>
        <v>0</v>
      </c>
      <c r="K37">
        <v>0.26499999999999996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0.26499999999999996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7F3-8529-104E-ACD0-7C5186387B4C}">
  <dimension ref="A1:W38"/>
  <sheetViews>
    <sheetView topLeftCell="G1" zoomScaleNormal="346" workbookViewId="0">
      <selection activeCell="K6" sqref="K6:K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29</v>
      </c>
      <c r="F4" s="2" t="s">
        <v>30</v>
      </c>
      <c r="K4" s="2" t="s">
        <v>31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0.02</v>
      </c>
      <c r="C6">
        <f>D6/$B$2</f>
        <v>0</v>
      </c>
      <c r="D6" s="6">
        <f>B6</f>
        <v>0</v>
      </c>
      <c r="F6" s="5">
        <v>0.02</v>
      </c>
      <c r="G6" s="21"/>
      <c r="H6">
        <f>I6/$B$2</f>
        <v>0</v>
      </c>
      <c r="I6" s="6">
        <f>G6</f>
        <v>0</v>
      </c>
      <c r="K6" s="5">
        <v>0.02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0.03</v>
      </c>
      <c r="C7">
        <f t="shared" ref="C7:C17" si="2">D7/$B$2</f>
        <v>0</v>
      </c>
      <c r="D7" s="6">
        <f>B7-B6</f>
        <v>0</v>
      </c>
      <c r="F7" s="5">
        <v>0.03</v>
      </c>
      <c r="G7" s="21"/>
      <c r="H7">
        <f t="shared" ref="H7:H17" si="3">I7/$B$2</f>
        <v>0</v>
      </c>
      <c r="I7" s="6">
        <f>G7-G6</f>
        <v>0</v>
      </c>
      <c r="K7" s="5">
        <v>0.03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6" si="5">Q7/P7</f>
        <v>#DIV/0!</v>
      </c>
    </row>
    <row r="8" spans="1:23" x14ac:dyDescent="0.2">
      <c r="A8" s="5">
        <v>0.04</v>
      </c>
      <c r="C8">
        <f t="shared" si="2"/>
        <v>0</v>
      </c>
      <c r="D8" s="6">
        <f t="shared" ref="D8:D16" si="6">B8-B7</f>
        <v>0</v>
      </c>
      <c r="F8" s="5">
        <v>0.04</v>
      </c>
      <c r="G8" s="21"/>
      <c r="H8">
        <f t="shared" si="3"/>
        <v>0</v>
      </c>
      <c r="I8" s="6">
        <f t="shared" ref="I8:I17" si="7">G8-G7</f>
        <v>0</v>
      </c>
      <c r="K8" s="5">
        <v>0.04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0.08</v>
      </c>
      <c r="C9">
        <f t="shared" si="2"/>
        <v>0</v>
      </c>
      <c r="D9" s="6">
        <f t="shared" si="6"/>
        <v>0</v>
      </c>
      <c r="F9" s="5">
        <v>0.08</v>
      </c>
      <c r="G9" s="21"/>
      <c r="H9">
        <f t="shared" si="3"/>
        <v>0</v>
      </c>
      <c r="I9" s="6">
        <f t="shared" si="7"/>
        <v>0</v>
      </c>
      <c r="K9" s="5">
        <v>0.08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0.1</v>
      </c>
      <c r="C10">
        <f t="shared" si="2"/>
        <v>0</v>
      </c>
      <c r="D10" s="6">
        <f t="shared" si="6"/>
        <v>0</v>
      </c>
      <c r="F10" s="5">
        <v>0.1</v>
      </c>
      <c r="G10" s="21"/>
      <c r="H10">
        <f t="shared" si="3"/>
        <v>0</v>
      </c>
      <c r="I10" s="6">
        <f t="shared" si="7"/>
        <v>0</v>
      </c>
      <c r="K10" s="5">
        <v>0.1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0.16</v>
      </c>
      <c r="C11">
        <f t="shared" si="2"/>
        <v>0</v>
      </c>
      <c r="D11" s="6">
        <f t="shared" si="6"/>
        <v>0</v>
      </c>
      <c r="F11" s="5">
        <v>0.16</v>
      </c>
      <c r="G11" s="21"/>
      <c r="H11">
        <f t="shared" si="3"/>
        <v>0</v>
      </c>
      <c r="I11" s="6">
        <f t="shared" si="7"/>
        <v>0</v>
      </c>
      <c r="K11" s="5">
        <v>0.16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0.2</v>
      </c>
      <c r="C12">
        <f t="shared" si="2"/>
        <v>0</v>
      </c>
      <c r="D12" s="6">
        <f t="shared" si="6"/>
        <v>0</v>
      </c>
      <c r="F12" s="5">
        <v>0.2</v>
      </c>
      <c r="G12" s="21"/>
      <c r="H12">
        <f t="shared" si="3"/>
        <v>0</v>
      </c>
      <c r="I12" s="6">
        <f t="shared" si="7"/>
        <v>0</v>
      </c>
      <c r="K12" s="5">
        <v>0.2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0.25</v>
      </c>
      <c r="C13">
        <f t="shared" si="2"/>
        <v>0</v>
      </c>
      <c r="D13" s="6">
        <f t="shared" si="6"/>
        <v>0</v>
      </c>
      <c r="F13" s="5">
        <v>0.25</v>
      </c>
      <c r="G13" s="21"/>
      <c r="H13">
        <f t="shared" si="3"/>
        <v>0</v>
      </c>
      <c r="I13" s="6">
        <f t="shared" si="7"/>
        <v>0</v>
      </c>
      <c r="K13" s="5">
        <v>0.25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0.3</v>
      </c>
      <c r="C14">
        <f t="shared" si="2"/>
        <v>0</v>
      </c>
      <c r="D14" s="6">
        <f t="shared" si="6"/>
        <v>0</v>
      </c>
      <c r="F14" s="5">
        <v>0.3</v>
      </c>
      <c r="G14" s="21"/>
      <c r="H14">
        <f t="shared" si="3"/>
        <v>0</v>
      </c>
      <c r="I14" s="6">
        <f t="shared" si="7"/>
        <v>0</v>
      </c>
      <c r="K14" s="5">
        <v>0.3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0.5</v>
      </c>
      <c r="C15">
        <f t="shared" si="2"/>
        <v>0</v>
      </c>
      <c r="D15" s="6">
        <f t="shared" si="6"/>
        <v>0</v>
      </c>
      <c r="F15" s="5">
        <v>0.5</v>
      </c>
      <c r="G15" s="21"/>
      <c r="H15">
        <f t="shared" si="3"/>
        <v>0</v>
      </c>
      <c r="I15" s="6">
        <f t="shared" si="7"/>
        <v>0</v>
      </c>
      <c r="K15" s="5">
        <v>0.5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0.7</v>
      </c>
      <c r="C16">
        <f t="shared" si="2"/>
        <v>0</v>
      </c>
      <c r="D16" s="6">
        <f t="shared" si="6"/>
        <v>0</v>
      </c>
      <c r="F16" s="5">
        <v>0.7</v>
      </c>
      <c r="G16" s="21"/>
      <c r="H16">
        <f t="shared" si="3"/>
        <v>0</v>
      </c>
      <c r="I16" s="6">
        <f t="shared" si="7"/>
        <v>0</v>
      </c>
      <c r="K16" s="5">
        <v>0.7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0.8</v>
      </c>
      <c r="B17" s="8"/>
      <c r="C17">
        <f t="shared" si="2"/>
        <v>0</v>
      </c>
      <c r="D17" s="6">
        <f t="shared" ref="D17" si="9">B17-B16</f>
        <v>0</v>
      </c>
      <c r="F17" s="7">
        <v>0.8</v>
      </c>
      <c r="G17" s="22"/>
      <c r="H17" s="8">
        <f t="shared" si="3"/>
        <v>0</v>
      </c>
      <c r="I17" s="9">
        <f t="shared" si="7"/>
        <v>0</v>
      </c>
      <c r="K17" s="7">
        <v>0.8</v>
      </c>
      <c r="L17" s="8"/>
      <c r="M17" s="8">
        <f t="shared" si="4"/>
        <v>0</v>
      </c>
      <c r="N17" s="9">
        <f t="shared" si="8"/>
        <v>0</v>
      </c>
      <c r="P17" s="5">
        <f t="shared" si="0"/>
        <v>0</v>
      </c>
      <c r="Q17">
        <f t="shared" si="1"/>
        <v>0</v>
      </c>
      <c r="R17" s="13" t="e">
        <f t="shared" ref="R17" si="10">Q17/P17</f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0.26499999999999996</v>
      </c>
      <c r="F37" cm="1">
        <f t="array" ref="F37:G37">LINEST(F6:F17,H6:H17)</f>
        <v>0</v>
      </c>
      <c r="G37">
        <v>0.26499999999999996</v>
      </c>
      <c r="J37" cm="1">
        <f t="array" ref="J37:K37">LINEST(K6:K17,M6:M17)</f>
        <v>0</v>
      </c>
      <c r="K37">
        <v>0.26499999999999996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0.26499999999999996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A869-5B89-B44D-A210-D121E612C575}">
  <dimension ref="A1:W38"/>
  <sheetViews>
    <sheetView zoomScale="125" zoomScaleNormal="346" workbookViewId="0">
      <selection activeCell="K6" sqref="K6:K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32</v>
      </c>
      <c r="F4" s="2" t="s">
        <v>33</v>
      </c>
      <c r="K4" s="2" t="s">
        <v>34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0.02</v>
      </c>
      <c r="C6">
        <f>D6/$B$2</f>
        <v>0</v>
      </c>
      <c r="D6" s="6">
        <f>B6</f>
        <v>0</v>
      </c>
      <c r="F6" s="5">
        <v>0.02</v>
      </c>
      <c r="G6" s="11"/>
      <c r="H6">
        <f>I6/$B$2</f>
        <v>0</v>
      </c>
      <c r="I6" s="6">
        <f>G6</f>
        <v>0</v>
      </c>
      <c r="K6" s="5">
        <v>0.02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0.03</v>
      </c>
      <c r="C7">
        <f t="shared" ref="C7:C17" si="2">D7/$B$2</f>
        <v>0</v>
      </c>
      <c r="D7" s="6">
        <f>B7-B6</f>
        <v>0</v>
      </c>
      <c r="F7" s="5">
        <v>0.03</v>
      </c>
      <c r="G7" s="11"/>
      <c r="H7">
        <f t="shared" ref="H7:H17" si="3">I7/$B$2</f>
        <v>0</v>
      </c>
      <c r="I7" s="6">
        <f>G7-G6</f>
        <v>0</v>
      </c>
      <c r="K7" s="5">
        <v>0.03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7" si="5">Q7/P7</f>
        <v>#DIV/0!</v>
      </c>
    </row>
    <row r="8" spans="1:23" x14ac:dyDescent="0.2">
      <c r="A8" s="5">
        <v>0.04</v>
      </c>
      <c r="C8">
        <f t="shared" si="2"/>
        <v>0</v>
      </c>
      <c r="D8" s="6">
        <f t="shared" ref="D8:D17" si="6">B8-B7</f>
        <v>0</v>
      </c>
      <c r="F8" s="5">
        <v>0.04</v>
      </c>
      <c r="G8" s="11"/>
      <c r="H8">
        <f t="shared" si="3"/>
        <v>0</v>
      </c>
      <c r="I8" s="6">
        <f t="shared" ref="I8:I17" si="7">G8-G7</f>
        <v>0</v>
      </c>
      <c r="K8" s="5">
        <v>0.04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0.08</v>
      </c>
      <c r="C9">
        <f t="shared" si="2"/>
        <v>0</v>
      </c>
      <c r="D9" s="6">
        <f t="shared" si="6"/>
        <v>0</v>
      </c>
      <c r="F9" s="5">
        <v>0.08</v>
      </c>
      <c r="G9" s="11"/>
      <c r="H9">
        <f t="shared" si="3"/>
        <v>0</v>
      </c>
      <c r="I9" s="6">
        <f t="shared" si="7"/>
        <v>0</v>
      </c>
      <c r="K9" s="5">
        <v>0.08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0.1</v>
      </c>
      <c r="C10">
        <f t="shared" si="2"/>
        <v>0</v>
      </c>
      <c r="D10" s="6">
        <f t="shared" si="6"/>
        <v>0</v>
      </c>
      <c r="F10" s="5">
        <v>0.1</v>
      </c>
      <c r="G10" s="11"/>
      <c r="H10">
        <f t="shared" si="3"/>
        <v>0</v>
      </c>
      <c r="I10" s="6">
        <f t="shared" si="7"/>
        <v>0</v>
      </c>
      <c r="K10" s="5">
        <v>0.1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0.16</v>
      </c>
      <c r="C11">
        <f t="shared" si="2"/>
        <v>0</v>
      </c>
      <c r="D11" s="6">
        <f t="shared" si="6"/>
        <v>0</v>
      </c>
      <c r="F11" s="5">
        <v>0.16</v>
      </c>
      <c r="G11" s="11"/>
      <c r="H11">
        <f t="shared" si="3"/>
        <v>0</v>
      </c>
      <c r="I11" s="6">
        <f t="shared" si="7"/>
        <v>0</v>
      </c>
      <c r="K11" s="5">
        <v>0.16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0.2</v>
      </c>
      <c r="C12">
        <f t="shared" si="2"/>
        <v>0</v>
      </c>
      <c r="D12" s="6">
        <f t="shared" si="6"/>
        <v>0</v>
      </c>
      <c r="F12" s="5">
        <v>0.2</v>
      </c>
      <c r="G12" s="11"/>
      <c r="H12">
        <f t="shared" si="3"/>
        <v>0</v>
      </c>
      <c r="I12" s="6">
        <f t="shared" si="7"/>
        <v>0</v>
      </c>
      <c r="K12" s="5">
        <v>0.2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0.25</v>
      </c>
      <c r="C13">
        <f t="shared" si="2"/>
        <v>0</v>
      </c>
      <c r="D13" s="6">
        <f t="shared" si="6"/>
        <v>0</v>
      </c>
      <c r="F13" s="5">
        <v>0.25</v>
      </c>
      <c r="G13" s="11"/>
      <c r="H13">
        <f t="shared" si="3"/>
        <v>0</v>
      </c>
      <c r="I13" s="6">
        <f t="shared" si="7"/>
        <v>0</v>
      </c>
      <c r="K13" s="5">
        <v>0.25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0.3</v>
      </c>
      <c r="C14">
        <f t="shared" si="2"/>
        <v>0</v>
      </c>
      <c r="D14" s="6">
        <f t="shared" si="6"/>
        <v>0</v>
      </c>
      <c r="F14" s="5">
        <v>0.3</v>
      </c>
      <c r="G14" s="11"/>
      <c r="H14">
        <f t="shared" si="3"/>
        <v>0</v>
      </c>
      <c r="I14" s="6">
        <f t="shared" si="7"/>
        <v>0</v>
      </c>
      <c r="K14" s="5">
        <v>0.3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0.5</v>
      </c>
      <c r="C15">
        <f t="shared" si="2"/>
        <v>0</v>
      </c>
      <c r="D15" s="6">
        <f t="shared" si="6"/>
        <v>0</v>
      </c>
      <c r="F15" s="5">
        <v>0.5</v>
      </c>
      <c r="G15" s="11"/>
      <c r="H15">
        <f t="shared" si="3"/>
        <v>0</v>
      </c>
      <c r="I15" s="6">
        <f t="shared" si="7"/>
        <v>0</v>
      </c>
      <c r="K15" s="5">
        <v>0.5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0.7</v>
      </c>
      <c r="C16">
        <f t="shared" si="2"/>
        <v>0</v>
      </c>
      <c r="D16" s="6">
        <f t="shared" si="6"/>
        <v>0</v>
      </c>
      <c r="F16" s="5">
        <v>0.7</v>
      </c>
      <c r="G16" s="11"/>
      <c r="H16">
        <f t="shared" si="3"/>
        <v>0</v>
      </c>
      <c r="I16" s="6">
        <f t="shared" si="7"/>
        <v>0</v>
      </c>
      <c r="K16" s="5">
        <v>0.7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0.8</v>
      </c>
      <c r="B17" s="8"/>
      <c r="C17">
        <f t="shared" si="2"/>
        <v>0</v>
      </c>
      <c r="D17" s="6">
        <f t="shared" si="6"/>
        <v>0</v>
      </c>
      <c r="F17" s="7">
        <v>0.8</v>
      </c>
      <c r="G17" s="8"/>
      <c r="H17" s="8">
        <f t="shared" si="3"/>
        <v>0</v>
      </c>
      <c r="I17" s="9">
        <f t="shared" si="7"/>
        <v>0</v>
      </c>
      <c r="K17" s="7">
        <v>0.8</v>
      </c>
      <c r="L17" s="8"/>
      <c r="M17" s="8">
        <f t="shared" si="4"/>
        <v>0</v>
      </c>
      <c r="N17" s="9">
        <f t="shared" si="8"/>
        <v>0</v>
      </c>
      <c r="P17" s="5">
        <f t="shared" si="0"/>
        <v>0</v>
      </c>
      <c r="Q17">
        <f t="shared" si="1"/>
        <v>0</v>
      </c>
      <c r="R17" s="13" t="e">
        <f t="shared" si="5"/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0.26499999999999996</v>
      </c>
      <c r="F37" cm="1">
        <f t="array" ref="F37:G37">LINEST(F6:F17,H6:H17)</f>
        <v>0</v>
      </c>
      <c r="G37">
        <v>0.26499999999999996</v>
      </c>
      <c r="J37" cm="1">
        <f t="array" ref="J37:K37">LINEST(K6:K17,M6:M17)</f>
        <v>0</v>
      </c>
      <c r="K37">
        <v>0.26499999999999996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0.26499999999999996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D92C-F4D5-3F48-9F7D-D264C16D7ECC}">
  <dimension ref="A1:W38"/>
  <sheetViews>
    <sheetView topLeftCell="F2" zoomScale="75" zoomScaleNormal="346" workbookViewId="0">
      <selection activeCell="K6" sqref="K6:K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36</v>
      </c>
      <c r="F4" s="2" t="s">
        <v>37</v>
      </c>
      <c r="K4" s="2" t="s">
        <v>38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0.02</v>
      </c>
      <c r="C6">
        <f>D6/$B$2</f>
        <v>0</v>
      </c>
      <c r="D6" s="6">
        <f>B6</f>
        <v>0</v>
      </c>
      <c r="F6" s="5">
        <v>0.02</v>
      </c>
      <c r="G6" s="11"/>
      <c r="H6">
        <f>I6/$B$2</f>
        <v>0</v>
      </c>
      <c r="I6" s="6">
        <f>G6</f>
        <v>0</v>
      </c>
      <c r="K6" s="5">
        <v>0.02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0.03</v>
      </c>
      <c r="C7">
        <f t="shared" ref="C7:C17" si="2">D7/$B$2</f>
        <v>0</v>
      </c>
      <c r="D7" s="6">
        <f>B7-B6</f>
        <v>0</v>
      </c>
      <c r="F7" s="5">
        <v>0.03</v>
      </c>
      <c r="G7" s="11"/>
      <c r="H7">
        <f t="shared" ref="H7:H17" si="3">I7/$B$2</f>
        <v>0</v>
      </c>
      <c r="I7" s="6">
        <f>G7-G6</f>
        <v>0</v>
      </c>
      <c r="K7" s="5">
        <v>0.03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7" si="5">Q7/P7</f>
        <v>#DIV/0!</v>
      </c>
    </row>
    <row r="8" spans="1:23" x14ac:dyDescent="0.2">
      <c r="A8" s="5">
        <v>0.04</v>
      </c>
      <c r="C8">
        <f t="shared" si="2"/>
        <v>0</v>
      </c>
      <c r="D8" s="6">
        <f t="shared" ref="D8:D17" si="6">B8-B7</f>
        <v>0</v>
      </c>
      <c r="F8" s="5">
        <v>0.04</v>
      </c>
      <c r="G8" s="11"/>
      <c r="H8">
        <f t="shared" si="3"/>
        <v>0</v>
      </c>
      <c r="I8" s="6">
        <f t="shared" ref="I8:I17" si="7">G8-G7</f>
        <v>0</v>
      </c>
      <c r="K8" s="5">
        <v>0.04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0.08</v>
      </c>
      <c r="C9">
        <f t="shared" si="2"/>
        <v>0</v>
      </c>
      <c r="D9" s="6">
        <f t="shared" si="6"/>
        <v>0</v>
      </c>
      <c r="F9" s="5">
        <v>0.08</v>
      </c>
      <c r="G9" s="11"/>
      <c r="H9">
        <f t="shared" si="3"/>
        <v>0</v>
      </c>
      <c r="I9" s="6">
        <f t="shared" si="7"/>
        <v>0</v>
      </c>
      <c r="K9" s="5">
        <v>0.08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0.1</v>
      </c>
      <c r="C10">
        <f t="shared" si="2"/>
        <v>0</v>
      </c>
      <c r="D10" s="6">
        <f t="shared" si="6"/>
        <v>0</v>
      </c>
      <c r="F10" s="5">
        <v>0.1</v>
      </c>
      <c r="G10" s="11"/>
      <c r="H10">
        <f t="shared" si="3"/>
        <v>0</v>
      </c>
      <c r="I10" s="6">
        <f t="shared" si="7"/>
        <v>0</v>
      </c>
      <c r="K10" s="5">
        <v>0.1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0.16</v>
      </c>
      <c r="C11">
        <f t="shared" si="2"/>
        <v>0</v>
      </c>
      <c r="D11" s="6">
        <f t="shared" si="6"/>
        <v>0</v>
      </c>
      <c r="F11" s="5">
        <v>0.16</v>
      </c>
      <c r="G11" s="11"/>
      <c r="H11">
        <f t="shared" si="3"/>
        <v>0</v>
      </c>
      <c r="I11" s="6">
        <f t="shared" si="7"/>
        <v>0</v>
      </c>
      <c r="K11" s="5">
        <v>0.16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0.2</v>
      </c>
      <c r="C12">
        <f t="shared" si="2"/>
        <v>0</v>
      </c>
      <c r="D12" s="6">
        <f t="shared" si="6"/>
        <v>0</v>
      </c>
      <c r="F12" s="5">
        <v>0.2</v>
      </c>
      <c r="G12" s="11"/>
      <c r="H12">
        <f t="shared" si="3"/>
        <v>0</v>
      </c>
      <c r="I12" s="6">
        <f t="shared" si="7"/>
        <v>0</v>
      </c>
      <c r="K12" s="5">
        <v>0.2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0.25</v>
      </c>
      <c r="C13">
        <f t="shared" si="2"/>
        <v>0</v>
      </c>
      <c r="D13" s="6">
        <f t="shared" si="6"/>
        <v>0</v>
      </c>
      <c r="F13" s="5">
        <v>0.25</v>
      </c>
      <c r="G13" s="11"/>
      <c r="H13">
        <f t="shared" si="3"/>
        <v>0</v>
      </c>
      <c r="I13" s="6">
        <f t="shared" si="7"/>
        <v>0</v>
      </c>
      <c r="K13" s="5">
        <v>0.25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0.3</v>
      </c>
      <c r="C14">
        <f t="shared" si="2"/>
        <v>0</v>
      </c>
      <c r="D14" s="6">
        <f t="shared" si="6"/>
        <v>0</v>
      </c>
      <c r="F14" s="5">
        <v>0.3</v>
      </c>
      <c r="G14" s="11"/>
      <c r="H14">
        <f t="shared" si="3"/>
        <v>0</v>
      </c>
      <c r="I14" s="6">
        <f t="shared" si="7"/>
        <v>0</v>
      </c>
      <c r="K14" s="5">
        <v>0.3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0.5</v>
      </c>
      <c r="C15">
        <f t="shared" si="2"/>
        <v>0</v>
      </c>
      <c r="D15" s="6">
        <f t="shared" si="6"/>
        <v>0</v>
      </c>
      <c r="F15" s="5">
        <v>0.5</v>
      </c>
      <c r="G15" s="11"/>
      <c r="H15">
        <f t="shared" si="3"/>
        <v>0</v>
      </c>
      <c r="I15" s="6">
        <f t="shared" si="7"/>
        <v>0</v>
      </c>
      <c r="K15" s="5">
        <v>0.5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0.7</v>
      </c>
      <c r="C16">
        <f t="shared" si="2"/>
        <v>0</v>
      </c>
      <c r="D16" s="6">
        <f t="shared" si="6"/>
        <v>0</v>
      </c>
      <c r="F16" s="5">
        <v>0.7</v>
      </c>
      <c r="G16" s="11"/>
      <c r="H16">
        <f t="shared" si="3"/>
        <v>0</v>
      </c>
      <c r="I16" s="6">
        <f t="shared" si="7"/>
        <v>0</v>
      </c>
      <c r="K16" s="5">
        <v>0.7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0.8</v>
      </c>
      <c r="B17" s="8"/>
      <c r="C17">
        <f t="shared" si="2"/>
        <v>0</v>
      </c>
      <c r="D17" s="6">
        <f t="shared" si="6"/>
        <v>0</v>
      </c>
      <c r="F17" s="7">
        <v>0.8</v>
      </c>
      <c r="G17" s="8"/>
      <c r="H17" s="8">
        <f t="shared" si="3"/>
        <v>0</v>
      </c>
      <c r="I17" s="9">
        <f t="shared" si="7"/>
        <v>0</v>
      </c>
      <c r="K17" s="7">
        <v>0.8</v>
      </c>
      <c r="L17" s="8"/>
      <c r="M17" s="8">
        <f t="shared" si="4"/>
        <v>0</v>
      </c>
      <c r="N17" s="9">
        <f t="shared" si="8"/>
        <v>0</v>
      </c>
      <c r="P17" s="5">
        <f t="shared" si="0"/>
        <v>0</v>
      </c>
      <c r="Q17">
        <f t="shared" si="1"/>
        <v>0</v>
      </c>
      <c r="R17" s="13" t="e">
        <f t="shared" si="5"/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0.26499999999999996</v>
      </c>
      <c r="F37" cm="1">
        <f t="array" ref="F37:G37">LINEST(F6:F17,H6:H17)</f>
        <v>0</v>
      </c>
      <c r="G37">
        <v>0.26499999999999996</v>
      </c>
      <c r="J37" cm="1">
        <f t="array" ref="J37:K37">LINEST(K6:K17,M6:M17)</f>
        <v>0</v>
      </c>
      <c r="K37">
        <v>0.26499999999999996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0.26499999999999996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R</vt:lpstr>
      <vt:lpstr>G</vt:lpstr>
      <vt:lpstr>B</vt:lpstr>
      <vt:lpstr>Y</vt:lpstr>
      <vt:lpstr>W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Kshitij Gambhir</dc:creator>
  <cp:keywords/>
  <dc:description/>
  <cp:lastModifiedBy>Andreas Christian Tuxen</cp:lastModifiedBy>
  <cp:revision/>
  <dcterms:created xsi:type="dcterms:W3CDTF">2024-01-16T12:51:51Z</dcterms:created>
  <dcterms:modified xsi:type="dcterms:W3CDTF">2025-06-12T05:30:46Z</dcterms:modified>
  <cp:category/>
  <cp:contentStatus/>
</cp:coreProperties>
</file>