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_main\GitHub\Projects\Sales\"/>
    </mc:Choice>
  </mc:AlternateContent>
  <xr:revisionPtr revIDLastSave="0" documentId="13_ncr:40009_{F4427CB4-6665-492F-8FD5-3EBF42987746}" xr6:coauthVersionLast="47" xr6:coauthVersionMax="47" xr10:uidLastSave="{00000000-0000-0000-0000-000000000000}"/>
  <bookViews>
    <workbookView xWindow="-108" yWindow="-108" windowWidth="23256" windowHeight="12720" activeTab="1"/>
  </bookViews>
  <sheets>
    <sheet name="Sheet2" sheetId="3" r:id="rId1"/>
    <sheet name="sales_data_sample" sheetId="1" r:id="rId2"/>
    <sheet name="Sheet1" sheetId="2" r:id="rId3"/>
  </sheets>
  <definedNames>
    <definedName name="_xlnm._FilterDatabase" localSheetId="1" hidden="1">sales_data_sample!$A$1:$AF$2824</definedName>
    <definedName name="_xlnm._FilterDatabase" localSheetId="2" hidden="1">Sheet1!$J$1:$L$879</definedName>
  </definedNames>
  <calcPr calcId="0"/>
  <pivotCaches>
    <pivotCache cacheId="7" r:id="rId4"/>
  </pivotCaches>
</workbook>
</file>

<file path=xl/calcChain.xml><?xml version="1.0" encoding="utf-8"?>
<calcChain xmlns="http://schemas.openxmlformats.org/spreadsheetml/2006/main">
  <c r="D7" i="3" l="1"/>
  <c r="Z2818" i="1"/>
  <c r="AE2818" i="1" s="1"/>
  <c r="AF2818" i="1" s="1"/>
  <c r="Z3" i="1"/>
  <c r="Z4" i="1"/>
  <c r="Z5" i="1"/>
  <c r="Z6" i="1"/>
  <c r="Z7" i="1"/>
  <c r="Z8" i="1"/>
  <c r="Z9" i="1"/>
  <c r="AE9" i="1" s="1"/>
  <c r="AF9" i="1" s="1"/>
  <c r="Z10" i="1"/>
  <c r="Z11" i="1"/>
  <c r="Z12" i="1"/>
  <c r="Z13" i="1"/>
  <c r="AE13" i="1" s="1"/>
  <c r="AF13" i="1" s="1"/>
  <c r="Z14" i="1"/>
  <c r="Z15" i="1"/>
  <c r="Z16" i="1"/>
  <c r="Z17" i="1"/>
  <c r="AE17" i="1" s="1"/>
  <c r="AF17" i="1" s="1"/>
  <c r="Z18" i="1"/>
  <c r="AE18" i="1" s="1"/>
  <c r="AF18" i="1" s="1"/>
  <c r="Z19" i="1"/>
  <c r="Z20" i="1"/>
  <c r="Z21" i="1"/>
  <c r="Z22" i="1"/>
  <c r="Z23" i="1"/>
  <c r="Z24" i="1"/>
  <c r="Z25" i="1"/>
  <c r="Z26" i="1"/>
  <c r="Z27" i="1"/>
  <c r="Z28" i="1"/>
  <c r="Z29" i="1"/>
  <c r="AE29" i="1" s="1"/>
  <c r="AF29" i="1" s="1"/>
  <c r="Z30" i="1"/>
  <c r="Z31" i="1"/>
  <c r="Z32" i="1"/>
  <c r="Z33" i="1"/>
  <c r="Z34" i="1"/>
  <c r="Z35" i="1"/>
  <c r="Z36" i="1"/>
  <c r="Z37" i="1"/>
  <c r="AE37" i="1" s="1"/>
  <c r="AF37" i="1" s="1"/>
  <c r="Z38" i="1"/>
  <c r="Z39" i="1"/>
  <c r="AE39" i="1" s="1"/>
  <c r="AF39" i="1" s="1"/>
  <c r="Z40" i="1"/>
  <c r="Z41" i="1"/>
  <c r="Z42" i="1"/>
  <c r="Z43" i="1"/>
  <c r="Z44" i="1"/>
  <c r="AE44" i="1" s="1"/>
  <c r="AF44" i="1" s="1"/>
  <c r="Z45" i="1"/>
  <c r="AE45" i="1" s="1"/>
  <c r="AF45" i="1" s="1"/>
  <c r="Z46" i="1"/>
  <c r="Z47" i="1"/>
  <c r="Z48" i="1"/>
  <c r="Z49" i="1"/>
  <c r="Z50" i="1"/>
  <c r="Z51" i="1"/>
  <c r="Z52" i="1"/>
  <c r="Z53" i="1"/>
  <c r="AE53" i="1" s="1"/>
  <c r="AF53" i="1" s="1"/>
  <c r="Z54" i="1"/>
  <c r="AE54" i="1" s="1"/>
  <c r="AF54" i="1" s="1"/>
  <c r="Z55" i="1"/>
  <c r="Z56" i="1"/>
  <c r="Z57" i="1"/>
  <c r="Z58" i="1"/>
  <c r="Z59" i="1"/>
  <c r="Z60" i="1"/>
  <c r="Z61" i="1"/>
  <c r="AE61" i="1" s="1"/>
  <c r="AF61" i="1" s="1"/>
  <c r="Z62" i="1"/>
  <c r="Z63" i="1"/>
  <c r="Z64" i="1"/>
  <c r="AE64" i="1" s="1"/>
  <c r="AF64" i="1" s="1"/>
  <c r="Z65" i="1"/>
  <c r="Z66" i="1"/>
  <c r="Z67" i="1"/>
  <c r="Z68" i="1"/>
  <c r="Z69" i="1"/>
  <c r="Z70" i="1"/>
  <c r="Z71" i="1"/>
  <c r="Z72" i="1"/>
  <c r="AE72" i="1" s="1"/>
  <c r="AF72" i="1" s="1"/>
  <c r="Z73" i="1"/>
  <c r="Z74" i="1"/>
  <c r="Z75" i="1"/>
  <c r="Z76" i="1"/>
  <c r="Z77" i="1"/>
  <c r="Z78" i="1"/>
  <c r="Z79" i="1"/>
  <c r="Z80" i="1"/>
  <c r="Z81" i="1"/>
  <c r="Z82" i="1"/>
  <c r="AE82" i="1" s="1"/>
  <c r="AF82" i="1" s="1"/>
  <c r="Z83" i="1"/>
  <c r="Z84" i="1"/>
  <c r="Z85" i="1"/>
  <c r="AE85" i="1" s="1"/>
  <c r="AF85" i="1" s="1"/>
  <c r="Z86" i="1"/>
  <c r="Z87" i="1"/>
  <c r="Z88" i="1"/>
  <c r="Z89" i="1"/>
  <c r="Z90" i="1"/>
  <c r="Z91" i="1"/>
  <c r="Z92" i="1"/>
  <c r="Z93" i="1"/>
  <c r="AE93" i="1" s="1"/>
  <c r="AF93" i="1" s="1"/>
  <c r="Z94" i="1"/>
  <c r="Z95" i="1"/>
  <c r="AE95" i="1" s="1"/>
  <c r="AF95" i="1" s="1"/>
  <c r="Z96" i="1"/>
  <c r="Z97" i="1"/>
  <c r="Z98" i="1"/>
  <c r="Z99" i="1"/>
  <c r="Z100" i="1"/>
  <c r="Z101" i="1"/>
  <c r="Z102" i="1"/>
  <c r="Z103" i="1"/>
  <c r="AE103" i="1" s="1"/>
  <c r="AF103" i="1" s="1"/>
  <c r="Z104" i="1"/>
  <c r="AE104" i="1" s="1"/>
  <c r="AF104" i="1" s="1"/>
  <c r="Z105" i="1"/>
  <c r="Z106" i="1"/>
  <c r="Z107" i="1"/>
  <c r="Z108" i="1"/>
  <c r="Z109" i="1"/>
  <c r="AE109" i="1" s="1"/>
  <c r="AF109" i="1" s="1"/>
  <c r="Z110" i="1"/>
  <c r="Z111" i="1"/>
  <c r="Z112" i="1"/>
  <c r="Z113" i="1"/>
  <c r="Z114" i="1"/>
  <c r="Z115" i="1"/>
  <c r="Z116" i="1"/>
  <c r="Z117" i="1"/>
  <c r="AE117" i="1" s="1"/>
  <c r="AF117" i="1" s="1"/>
  <c r="Z118" i="1"/>
  <c r="Z119" i="1"/>
  <c r="Z120" i="1"/>
  <c r="Z121" i="1"/>
  <c r="Z122" i="1"/>
  <c r="AE122" i="1" s="1"/>
  <c r="AF122" i="1" s="1"/>
  <c r="Z123" i="1"/>
  <c r="Z124" i="1"/>
  <c r="Z125" i="1"/>
  <c r="AE125" i="1" s="1"/>
  <c r="AF125" i="1" s="1"/>
  <c r="Z126" i="1"/>
  <c r="Z127" i="1"/>
  <c r="Z128" i="1"/>
  <c r="Z129" i="1"/>
  <c r="Z130" i="1"/>
  <c r="Z131" i="1"/>
  <c r="Z132" i="1"/>
  <c r="Z133" i="1"/>
  <c r="Z134" i="1"/>
  <c r="Z135" i="1"/>
  <c r="AE135" i="1" s="1"/>
  <c r="AF135" i="1" s="1"/>
  <c r="Z136" i="1"/>
  <c r="Z137" i="1"/>
  <c r="Z138" i="1"/>
  <c r="Z139" i="1"/>
  <c r="Z140" i="1"/>
  <c r="Z141" i="1"/>
  <c r="Z142" i="1"/>
  <c r="Z143" i="1"/>
  <c r="AE143" i="1" s="1"/>
  <c r="AF143" i="1" s="1"/>
  <c r="Z144" i="1"/>
  <c r="Z145" i="1"/>
  <c r="Z146" i="1"/>
  <c r="AE146" i="1" s="1"/>
  <c r="AF146" i="1" s="1"/>
  <c r="Z147" i="1"/>
  <c r="Z148" i="1"/>
  <c r="Z149" i="1"/>
  <c r="AE149" i="1" s="1"/>
  <c r="AF149" i="1" s="1"/>
  <c r="Z150" i="1"/>
  <c r="Z151" i="1"/>
  <c r="Z152" i="1"/>
  <c r="Z153" i="1"/>
  <c r="Z154" i="1"/>
  <c r="Z155" i="1"/>
  <c r="Z156" i="1"/>
  <c r="Z157" i="1"/>
  <c r="AE157" i="1" s="1"/>
  <c r="AF157" i="1" s="1"/>
  <c r="Z158" i="1"/>
  <c r="Z159" i="1"/>
  <c r="Z160" i="1"/>
  <c r="Z161" i="1"/>
  <c r="Z162" i="1"/>
  <c r="AE162" i="1" s="1"/>
  <c r="AF162" i="1" s="1"/>
  <c r="Z163" i="1"/>
  <c r="Z164" i="1"/>
  <c r="Z165" i="1"/>
  <c r="Z166" i="1"/>
  <c r="Z167" i="1"/>
  <c r="AE167" i="1" s="1"/>
  <c r="AF167" i="1" s="1"/>
  <c r="Z168" i="1"/>
  <c r="Z169" i="1"/>
  <c r="Z170" i="1"/>
  <c r="Z171" i="1"/>
  <c r="Z172" i="1"/>
  <c r="Z173" i="1"/>
  <c r="AE173" i="1" s="1"/>
  <c r="AF173" i="1" s="1"/>
  <c r="Z174" i="1"/>
  <c r="Z175" i="1"/>
  <c r="AE175" i="1" s="1"/>
  <c r="AF175" i="1" s="1"/>
  <c r="Z176" i="1"/>
  <c r="Z177" i="1"/>
  <c r="Z178" i="1"/>
  <c r="Z179" i="1"/>
  <c r="Z180" i="1"/>
  <c r="Z181" i="1"/>
  <c r="AE181" i="1" s="1"/>
  <c r="AF181" i="1" s="1"/>
  <c r="Z182" i="1"/>
  <c r="Z183" i="1"/>
  <c r="Z184" i="1"/>
  <c r="AE184" i="1" s="1"/>
  <c r="AF184" i="1" s="1"/>
  <c r="Z185" i="1"/>
  <c r="Z186" i="1"/>
  <c r="AE186" i="1" s="1"/>
  <c r="AF186" i="1" s="1"/>
  <c r="Z187" i="1"/>
  <c r="Z188" i="1"/>
  <c r="Z189" i="1"/>
  <c r="AE189" i="1" s="1"/>
  <c r="AF189" i="1" s="1"/>
  <c r="Z190" i="1"/>
  <c r="Z191" i="1"/>
  <c r="Z192" i="1"/>
  <c r="Z193" i="1"/>
  <c r="Z194" i="1"/>
  <c r="Z195" i="1"/>
  <c r="Z196" i="1"/>
  <c r="Z197" i="1"/>
  <c r="Z198" i="1"/>
  <c r="AE198" i="1" s="1"/>
  <c r="AF198" i="1" s="1"/>
  <c r="Z199" i="1"/>
  <c r="Z200" i="1"/>
  <c r="Z201" i="1"/>
  <c r="Z202" i="1"/>
  <c r="Z203" i="1"/>
  <c r="Z204" i="1"/>
  <c r="Z205" i="1"/>
  <c r="Z206" i="1"/>
  <c r="AE206" i="1" s="1"/>
  <c r="AF206" i="1" s="1"/>
  <c r="Z207" i="1"/>
  <c r="AE207" i="1" s="1"/>
  <c r="AF207" i="1" s="1"/>
  <c r="Z208" i="1"/>
  <c r="Z209" i="1"/>
  <c r="Z210" i="1"/>
  <c r="Z211" i="1"/>
  <c r="Z212" i="1"/>
  <c r="Z213" i="1"/>
  <c r="AE213" i="1" s="1"/>
  <c r="AF213" i="1" s="1"/>
  <c r="Z214" i="1"/>
  <c r="Z215" i="1"/>
  <c r="Z216" i="1"/>
  <c r="Z217" i="1"/>
  <c r="Z218" i="1"/>
  <c r="AE218" i="1" s="1"/>
  <c r="AF218" i="1" s="1"/>
  <c r="Z219" i="1"/>
  <c r="Z220" i="1"/>
  <c r="Z221" i="1"/>
  <c r="AE221" i="1" s="1"/>
  <c r="AF221" i="1" s="1"/>
  <c r="Z222" i="1"/>
  <c r="Z223" i="1"/>
  <c r="Z224" i="1"/>
  <c r="AE224" i="1" s="1"/>
  <c r="AF224" i="1" s="1"/>
  <c r="Z225" i="1"/>
  <c r="Z226" i="1"/>
  <c r="AE226" i="1" s="1"/>
  <c r="AF226" i="1" s="1"/>
  <c r="Z227" i="1"/>
  <c r="Z228" i="1"/>
  <c r="Z229" i="1"/>
  <c r="Z230" i="1"/>
  <c r="Z231" i="1"/>
  <c r="Z232" i="1"/>
  <c r="Z233" i="1"/>
  <c r="Z234" i="1"/>
  <c r="Z235" i="1"/>
  <c r="Z236" i="1"/>
  <c r="Z237" i="1"/>
  <c r="AE237" i="1" s="1"/>
  <c r="AF237" i="1" s="1"/>
  <c r="Z238" i="1"/>
  <c r="AE238" i="1" s="1"/>
  <c r="AF238" i="1" s="1"/>
  <c r="Z239" i="1"/>
  <c r="Z240" i="1"/>
  <c r="Z241" i="1"/>
  <c r="Z242" i="1"/>
  <c r="Z243" i="1"/>
  <c r="Z244" i="1"/>
  <c r="Z245" i="1"/>
  <c r="AE245" i="1" s="1"/>
  <c r="AF245" i="1" s="1"/>
  <c r="Z246" i="1"/>
  <c r="AE246" i="1" s="1"/>
  <c r="AF246" i="1" s="1"/>
  <c r="Z247" i="1"/>
  <c r="Z248" i="1"/>
  <c r="AE248" i="1" s="1"/>
  <c r="AF248" i="1" s="1"/>
  <c r="Z249" i="1"/>
  <c r="Z250" i="1"/>
  <c r="Z251" i="1"/>
  <c r="Z252" i="1"/>
  <c r="Z253" i="1"/>
  <c r="AE253" i="1" s="1"/>
  <c r="AF253" i="1" s="1"/>
  <c r="Z254" i="1"/>
  <c r="Z255" i="1"/>
  <c r="Z256" i="1"/>
  <c r="Z257" i="1"/>
  <c r="Z258" i="1"/>
  <c r="AE258" i="1" s="1"/>
  <c r="AF258" i="1" s="1"/>
  <c r="Z259" i="1"/>
  <c r="Z260" i="1"/>
  <c r="Z261" i="1"/>
  <c r="Z262" i="1"/>
  <c r="Z263" i="1"/>
  <c r="Z264" i="1"/>
  <c r="AE264" i="1" s="1"/>
  <c r="AF264" i="1" s="1"/>
  <c r="Z265" i="1"/>
  <c r="Z266" i="1"/>
  <c r="Z267" i="1"/>
  <c r="Z268" i="1"/>
  <c r="Z269" i="1"/>
  <c r="Z270" i="1"/>
  <c r="AE270" i="1" s="1"/>
  <c r="AF270" i="1" s="1"/>
  <c r="Z271" i="1"/>
  <c r="Z272" i="1"/>
  <c r="Z273" i="1"/>
  <c r="Z274" i="1"/>
  <c r="Z275" i="1"/>
  <c r="Z276" i="1"/>
  <c r="Z277" i="1"/>
  <c r="AE277" i="1" s="1"/>
  <c r="AF277" i="1" s="1"/>
  <c r="Z278" i="1"/>
  <c r="AE278" i="1" s="1"/>
  <c r="AF278" i="1" s="1"/>
  <c r="Z279" i="1"/>
  <c r="Z280" i="1"/>
  <c r="Z281" i="1"/>
  <c r="Z282" i="1"/>
  <c r="Z283" i="1"/>
  <c r="Z284" i="1"/>
  <c r="Z285" i="1"/>
  <c r="AE285" i="1" s="1"/>
  <c r="AF285" i="1" s="1"/>
  <c r="Z286" i="1"/>
  <c r="Z287" i="1"/>
  <c r="AE287" i="1" s="1"/>
  <c r="AF287" i="1" s="1"/>
  <c r="Z288" i="1"/>
  <c r="AE288" i="1" s="1"/>
  <c r="AF288" i="1" s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AE301" i="1" s="1"/>
  <c r="AF301" i="1" s="1"/>
  <c r="Z302" i="1"/>
  <c r="Z303" i="1"/>
  <c r="Z304" i="1"/>
  <c r="Z305" i="1"/>
  <c r="Z306" i="1"/>
  <c r="Z307" i="1"/>
  <c r="Z308" i="1"/>
  <c r="Z309" i="1"/>
  <c r="AE309" i="1" s="1"/>
  <c r="AF309" i="1" s="1"/>
  <c r="Z310" i="1"/>
  <c r="AE310" i="1" s="1"/>
  <c r="AF310" i="1" s="1"/>
  <c r="Z311" i="1"/>
  <c r="Z312" i="1"/>
  <c r="Z313" i="1"/>
  <c r="Z314" i="1"/>
  <c r="Z315" i="1"/>
  <c r="Z316" i="1"/>
  <c r="Z317" i="1"/>
  <c r="AE317" i="1" s="1"/>
  <c r="AF317" i="1" s="1"/>
  <c r="Z318" i="1"/>
  <c r="Z319" i="1"/>
  <c r="Z320" i="1"/>
  <c r="AE320" i="1" s="1"/>
  <c r="AF320" i="1" s="1"/>
  <c r="Z321" i="1"/>
  <c r="Z322" i="1"/>
  <c r="Z323" i="1"/>
  <c r="Z324" i="1"/>
  <c r="Z325" i="1"/>
  <c r="Z326" i="1"/>
  <c r="Z327" i="1"/>
  <c r="AE327" i="1" s="1"/>
  <c r="AF327" i="1" s="1"/>
  <c r="Z328" i="1"/>
  <c r="AE328" i="1" s="1"/>
  <c r="AF328" i="1" s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AE341" i="1" s="1"/>
  <c r="AF341" i="1" s="1"/>
  <c r="Z342" i="1"/>
  <c r="Z343" i="1"/>
  <c r="Z344" i="1"/>
  <c r="Z345" i="1"/>
  <c r="Z346" i="1"/>
  <c r="Z347" i="1"/>
  <c r="Z348" i="1"/>
  <c r="Z349" i="1"/>
  <c r="AE349" i="1" s="1"/>
  <c r="AF349" i="1" s="1"/>
  <c r="Z350" i="1"/>
  <c r="Z351" i="1"/>
  <c r="AE351" i="1" s="1"/>
  <c r="AF351" i="1" s="1"/>
  <c r="Z352" i="1"/>
  <c r="Z353" i="1"/>
  <c r="Z354" i="1"/>
  <c r="Z355" i="1"/>
  <c r="Z356" i="1"/>
  <c r="Z357" i="1"/>
  <c r="Z358" i="1"/>
  <c r="Z359" i="1"/>
  <c r="Z360" i="1"/>
  <c r="AE360" i="1" s="1"/>
  <c r="AF360" i="1" s="1"/>
  <c r="Z361" i="1"/>
  <c r="Z362" i="1"/>
  <c r="Z363" i="1"/>
  <c r="Z364" i="1"/>
  <c r="Z365" i="1"/>
  <c r="AE365" i="1" s="1"/>
  <c r="AF365" i="1" s="1"/>
  <c r="Z366" i="1"/>
  <c r="Z367" i="1"/>
  <c r="AE367" i="1" s="1"/>
  <c r="AF367" i="1" s="1"/>
  <c r="Z368" i="1"/>
  <c r="Z369" i="1"/>
  <c r="Z370" i="1"/>
  <c r="Z371" i="1"/>
  <c r="Z372" i="1"/>
  <c r="Z373" i="1"/>
  <c r="AE373" i="1" s="1"/>
  <c r="AF373" i="1" s="1"/>
  <c r="Z374" i="1"/>
  <c r="Z375" i="1"/>
  <c r="Z376" i="1"/>
  <c r="Z377" i="1"/>
  <c r="Z378" i="1"/>
  <c r="Z379" i="1"/>
  <c r="Z380" i="1"/>
  <c r="Z381" i="1"/>
  <c r="AE381" i="1" s="1"/>
  <c r="AF381" i="1" s="1"/>
  <c r="Z382" i="1"/>
  <c r="Z383" i="1"/>
  <c r="Z384" i="1"/>
  <c r="Z385" i="1"/>
  <c r="Z386" i="1"/>
  <c r="Z387" i="1"/>
  <c r="Z388" i="1"/>
  <c r="Z389" i="1"/>
  <c r="Z390" i="1"/>
  <c r="AE390" i="1" s="1"/>
  <c r="AF390" i="1" s="1"/>
  <c r="Z391" i="1"/>
  <c r="AE391" i="1" s="1"/>
  <c r="AF391" i="1" s="1"/>
  <c r="Z392" i="1"/>
  <c r="Z393" i="1"/>
  <c r="Z394" i="1"/>
  <c r="Z395" i="1"/>
  <c r="Z396" i="1"/>
  <c r="Z397" i="1"/>
  <c r="Z398" i="1"/>
  <c r="Z399" i="1"/>
  <c r="Z400" i="1"/>
  <c r="Z401" i="1"/>
  <c r="Z402" i="1"/>
  <c r="AE402" i="1" s="1"/>
  <c r="AF402" i="1" s="1"/>
  <c r="Z403" i="1"/>
  <c r="Z404" i="1"/>
  <c r="Z405" i="1"/>
  <c r="AE405" i="1" s="1"/>
  <c r="AF405" i="1" s="1"/>
  <c r="Z406" i="1"/>
  <c r="Z407" i="1"/>
  <c r="Z408" i="1"/>
  <c r="Z409" i="1"/>
  <c r="Z410" i="1"/>
  <c r="AE410" i="1" s="1"/>
  <c r="AF410" i="1" s="1"/>
  <c r="Z411" i="1"/>
  <c r="Z412" i="1"/>
  <c r="Z413" i="1"/>
  <c r="AE413" i="1" s="1"/>
  <c r="AF413" i="1" s="1"/>
  <c r="Z414" i="1"/>
  <c r="Z415" i="1"/>
  <c r="Z416" i="1"/>
  <c r="Z417" i="1"/>
  <c r="Z418" i="1"/>
  <c r="Z419" i="1"/>
  <c r="Z420" i="1"/>
  <c r="Z421" i="1"/>
  <c r="Z422" i="1"/>
  <c r="Z423" i="1"/>
  <c r="AE423" i="1" s="1"/>
  <c r="AF423" i="1" s="1"/>
  <c r="Z424" i="1"/>
  <c r="Z425" i="1"/>
  <c r="Z426" i="1"/>
  <c r="Z427" i="1"/>
  <c r="Z428" i="1"/>
  <c r="Z429" i="1"/>
  <c r="AE429" i="1" s="1"/>
  <c r="AF429" i="1" s="1"/>
  <c r="Z430" i="1"/>
  <c r="AE430" i="1" s="1"/>
  <c r="AF430" i="1" s="1"/>
  <c r="Z431" i="1"/>
  <c r="AE431" i="1" s="1"/>
  <c r="AF431" i="1" s="1"/>
  <c r="Z432" i="1"/>
  <c r="Z433" i="1"/>
  <c r="Z434" i="1"/>
  <c r="Z435" i="1"/>
  <c r="Z436" i="1"/>
  <c r="Z437" i="1"/>
  <c r="AE437" i="1" s="1"/>
  <c r="AF437" i="1" s="1"/>
  <c r="Z438" i="1"/>
  <c r="Z439" i="1"/>
  <c r="Z440" i="1"/>
  <c r="Z441" i="1"/>
  <c r="Z442" i="1"/>
  <c r="AE442" i="1" s="1"/>
  <c r="AF442" i="1" s="1"/>
  <c r="Z443" i="1"/>
  <c r="Z444" i="1"/>
  <c r="Z445" i="1"/>
  <c r="AE445" i="1" s="1"/>
  <c r="AF445" i="1" s="1"/>
  <c r="Z446" i="1"/>
  <c r="Z447" i="1"/>
  <c r="Z448" i="1"/>
  <c r="Z449" i="1"/>
  <c r="Z450" i="1"/>
  <c r="AE450" i="1" s="1"/>
  <c r="AF450" i="1" s="1"/>
  <c r="Z451" i="1"/>
  <c r="Z452" i="1"/>
  <c r="Z453" i="1"/>
  <c r="Z454" i="1"/>
  <c r="AE454" i="1" s="1"/>
  <c r="AF454" i="1" s="1"/>
  <c r="Z455" i="1"/>
  <c r="Z456" i="1"/>
  <c r="Z457" i="1"/>
  <c r="Z458" i="1"/>
  <c r="Z459" i="1"/>
  <c r="Z460" i="1"/>
  <c r="Z461" i="1"/>
  <c r="Z462" i="1"/>
  <c r="Z463" i="1"/>
  <c r="AE463" i="1" s="1"/>
  <c r="AF463" i="1" s="1"/>
  <c r="Z464" i="1"/>
  <c r="Z465" i="1"/>
  <c r="Z466" i="1"/>
  <c r="Z467" i="1"/>
  <c r="Z468" i="1"/>
  <c r="Z469" i="1"/>
  <c r="AE469" i="1" s="1"/>
  <c r="AF469" i="1" s="1"/>
  <c r="Z470" i="1"/>
  <c r="AE470" i="1" s="1"/>
  <c r="AF470" i="1" s="1"/>
  <c r="Z471" i="1"/>
  <c r="Z472" i="1"/>
  <c r="Z473" i="1"/>
  <c r="Z474" i="1"/>
  <c r="AE474" i="1" s="1"/>
  <c r="AF474" i="1" s="1"/>
  <c r="Z475" i="1"/>
  <c r="Z476" i="1"/>
  <c r="Z477" i="1"/>
  <c r="AE477" i="1" s="1"/>
  <c r="AF477" i="1" s="1"/>
  <c r="Z478" i="1"/>
  <c r="Z479" i="1"/>
  <c r="Z480" i="1"/>
  <c r="Z481" i="1"/>
  <c r="Z482" i="1"/>
  <c r="AE482" i="1" s="1"/>
  <c r="AF482" i="1" s="1"/>
  <c r="Z483" i="1"/>
  <c r="Z484" i="1"/>
  <c r="Z485" i="1"/>
  <c r="Z486" i="1"/>
  <c r="Z487" i="1"/>
  <c r="Z488" i="1"/>
  <c r="Z489" i="1"/>
  <c r="Z490" i="1"/>
  <c r="Z491" i="1"/>
  <c r="Z492" i="1"/>
  <c r="Z493" i="1"/>
  <c r="AE493" i="1" s="1"/>
  <c r="AF493" i="1" s="1"/>
  <c r="Z494" i="1"/>
  <c r="AE494" i="1" s="1"/>
  <c r="AF494" i="1" s="1"/>
  <c r="Z495" i="1"/>
  <c r="Z496" i="1"/>
  <c r="Z497" i="1"/>
  <c r="Z498" i="1"/>
  <c r="Z499" i="1"/>
  <c r="Z500" i="1"/>
  <c r="Z501" i="1"/>
  <c r="AE501" i="1" s="1"/>
  <c r="AF501" i="1" s="1"/>
  <c r="Z502" i="1"/>
  <c r="Z503" i="1"/>
  <c r="Z504" i="1"/>
  <c r="AE504" i="1" s="1"/>
  <c r="AF504" i="1" s="1"/>
  <c r="Z505" i="1"/>
  <c r="Z506" i="1"/>
  <c r="Z507" i="1"/>
  <c r="Z508" i="1"/>
  <c r="Z509" i="1"/>
  <c r="AE509" i="1" s="1"/>
  <c r="AF509" i="1" s="1"/>
  <c r="Z510" i="1"/>
  <c r="Z511" i="1"/>
  <c r="Z512" i="1"/>
  <c r="AE512" i="1" s="1"/>
  <c r="AF512" i="1" s="1"/>
  <c r="Z513" i="1"/>
  <c r="Z514" i="1"/>
  <c r="AE514" i="1" s="1"/>
  <c r="AF514" i="1" s="1"/>
  <c r="Z515" i="1"/>
  <c r="Z516" i="1"/>
  <c r="Z517" i="1"/>
  <c r="Z518" i="1"/>
  <c r="Z519" i="1"/>
  <c r="Z520" i="1"/>
  <c r="Z521" i="1"/>
  <c r="Z522" i="1"/>
  <c r="Z523" i="1"/>
  <c r="Z524" i="1"/>
  <c r="Z525" i="1"/>
  <c r="Z526" i="1"/>
  <c r="AE526" i="1" s="1"/>
  <c r="AF526" i="1" s="1"/>
  <c r="Z527" i="1"/>
  <c r="Z528" i="1"/>
  <c r="Z529" i="1"/>
  <c r="Z530" i="1"/>
  <c r="Z531" i="1"/>
  <c r="Z532" i="1"/>
  <c r="Z533" i="1"/>
  <c r="AE533" i="1" s="1"/>
  <c r="AF533" i="1" s="1"/>
  <c r="Z534" i="1"/>
  <c r="AE534" i="1" s="1"/>
  <c r="AF534" i="1" s="1"/>
  <c r="Z535" i="1"/>
  <c r="Z536" i="1"/>
  <c r="Z537" i="1"/>
  <c r="Z538" i="1"/>
  <c r="Z539" i="1"/>
  <c r="Z540" i="1"/>
  <c r="Z541" i="1"/>
  <c r="AE541" i="1" s="1"/>
  <c r="AF541" i="1" s="1"/>
  <c r="Z542" i="1"/>
  <c r="Z543" i="1"/>
  <c r="Z544" i="1"/>
  <c r="AE544" i="1" s="1"/>
  <c r="AF544" i="1" s="1"/>
  <c r="Z545" i="1"/>
  <c r="Z546" i="1"/>
  <c r="Z547" i="1"/>
  <c r="Z548" i="1"/>
  <c r="Z549" i="1"/>
  <c r="Z550" i="1"/>
  <c r="Z551" i="1"/>
  <c r="Z552" i="1"/>
  <c r="AE552" i="1" s="1"/>
  <c r="AF552" i="1" s="1"/>
  <c r="Z553" i="1"/>
  <c r="Z554" i="1"/>
  <c r="Z555" i="1"/>
  <c r="Z556" i="1"/>
  <c r="Z557" i="1"/>
  <c r="AE557" i="1" s="1"/>
  <c r="AF557" i="1" s="1"/>
  <c r="Z558" i="1"/>
  <c r="Z559" i="1"/>
  <c r="Z560" i="1"/>
  <c r="Z561" i="1"/>
  <c r="Z562" i="1"/>
  <c r="Z563" i="1"/>
  <c r="Z564" i="1"/>
  <c r="Z565" i="1"/>
  <c r="AE565" i="1" s="1"/>
  <c r="AF565" i="1" s="1"/>
  <c r="Z566" i="1"/>
  <c r="AE566" i="1" s="1"/>
  <c r="AF566" i="1" s="1"/>
  <c r="Z567" i="1"/>
  <c r="Z568" i="1"/>
  <c r="Z569" i="1"/>
  <c r="Z570" i="1"/>
  <c r="Z571" i="1"/>
  <c r="Z572" i="1"/>
  <c r="Z573" i="1"/>
  <c r="AE573" i="1" s="1"/>
  <c r="AF573" i="1" s="1"/>
  <c r="Z574" i="1"/>
  <c r="Z575" i="1"/>
  <c r="Z576" i="1"/>
  <c r="AE576" i="1" s="1"/>
  <c r="AF576" i="1" s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AE594" i="1" s="1"/>
  <c r="AF594" i="1" s="1"/>
  <c r="Z595" i="1"/>
  <c r="Z596" i="1"/>
  <c r="Z597" i="1"/>
  <c r="AE597" i="1" s="1"/>
  <c r="AF597" i="1" s="1"/>
  <c r="Z598" i="1"/>
  <c r="Z599" i="1"/>
  <c r="Z600" i="1"/>
  <c r="Z601" i="1"/>
  <c r="Z602" i="1"/>
  <c r="Z603" i="1"/>
  <c r="Z604" i="1"/>
  <c r="Z605" i="1"/>
  <c r="AE605" i="1" s="1"/>
  <c r="AF605" i="1" s="1"/>
  <c r="Z606" i="1"/>
  <c r="Z607" i="1"/>
  <c r="AE607" i="1" s="1"/>
  <c r="AF607" i="1" s="1"/>
  <c r="Z608" i="1"/>
  <c r="Z609" i="1"/>
  <c r="Z610" i="1"/>
  <c r="Z611" i="1"/>
  <c r="Z612" i="1"/>
  <c r="Z613" i="1"/>
  <c r="Z614" i="1"/>
  <c r="Z615" i="1"/>
  <c r="AE615" i="1" s="1"/>
  <c r="AF615" i="1" s="1"/>
  <c r="Z616" i="1"/>
  <c r="AE616" i="1" s="1"/>
  <c r="AF616" i="1" s="1"/>
  <c r="Z617" i="1"/>
  <c r="Z618" i="1"/>
  <c r="Z619" i="1"/>
  <c r="Z620" i="1"/>
  <c r="Z621" i="1"/>
  <c r="AE621" i="1" s="1"/>
  <c r="AF621" i="1" s="1"/>
  <c r="Z622" i="1"/>
  <c r="Z623" i="1"/>
  <c r="Z624" i="1"/>
  <c r="Z625" i="1"/>
  <c r="Z626" i="1"/>
  <c r="Z627" i="1"/>
  <c r="Z628" i="1"/>
  <c r="Z629" i="1"/>
  <c r="AE629" i="1" s="1"/>
  <c r="AF629" i="1" s="1"/>
  <c r="Z630" i="1"/>
  <c r="Z631" i="1"/>
  <c r="Z632" i="1"/>
  <c r="Z633" i="1"/>
  <c r="Z634" i="1"/>
  <c r="AE634" i="1" s="1"/>
  <c r="AF634" i="1" s="1"/>
  <c r="Z635" i="1"/>
  <c r="Z636" i="1"/>
  <c r="Z637" i="1"/>
  <c r="AE637" i="1" s="1"/>
  <c r="AF637" i="1" s="1"/>
  <c r="Z638" i="1"/>
  <c r="Z639" i="1"/>
  <c r="Z640" i="1"/>
  <c r="Z641" i="1"/>
  <c r="Z642" i="1"/>
  <c r="Z643" i="1"/>
  <c r="Z644" i="1"/>
  <c r="Z645" i="1"/>
  <c r="Z646" i="1"/>
  <c r="Z647" i="1"/>
  <c r="AE647" i="1" s="1"/>
  <c r="AF647" i="1" s="1"/>
  <c r="Z648" i="1"/>
  <c r="Z649" i="1"/>
  <c r="Z650" i="1"/>
  <c r="Z651" i="1"/>
  <c r="Z652" i="1"/>
  <c r="Z653" i="1"/>
  <c r="Z654" i="1"/>
  <c r="Z655" i="1"/>
  <c r="AE655" i="1" s="1"/>
  <c r="AF655" i="1" s="1"/>
  <c r="Z656" i="1"/>
  <c r="Z657" i="1"/>
  <c r="Z658" i="1"/>
  <c r="AE658" i="1" s="1"/>
  <c r="AF658" i="1" s="1"/>
  <c r="Z659" i="1"/>
  <c r="Z660" i="1"/>
  <c r="Z661" i="1"/>
  <c r="AE661" i="1" s="1"/>
  <c r="AF661" i="1" s="1"/>
  <c r="Z662" i="1"/>
  <c r="Z663" i="1"/>
  <c r="Z664" i="1"/>
  <c r="Z665" i="1"/>
  <c r="Z666" i="1"/>
  <c r="Z667" i="1"/>
  <c r="Z668" i="1"/>
  <c r="Z669" i="1"/>
  <c r="AE669" i="1" s="1"/>
  <c r="AF669" i="1" s="1"/>
  <c r="Z670" i="1"/>
  <c r="Z671" i="1"/>
  <c r="Z672" i="1"/>
  <c r="Z673" i="1"/>
  <c r="Z674" i="1"/>
  <c r="AE674" i="1" s="1"/>
  <c r="AF674" i="1" s="1"/>
  <c r="Z675" i="1"/>
  <c r="Z676" i="1"/>
  <c r="Z677" i="1"/>
  <c r="Z678" i="1"/>
  <c r="Z679" i="1"/>
  <c r="AE679" i="1" s="1"/>
  <c r="AF679" i="1" s="1"/>
  <c r="Z680" i="1"/>
  <c r="Z681" i="1"/>
  <c r="Z682" i="1"/>
  <c r="Z683" i="1"/>
  <c r="Z684" i="1"/>
  <c r="Z685" i="1"/>
  <c r="AE685" i="1" s="1"/>
  <c r="AF685" i="1" s="1"/>
  <c r="Z686" i="1"/>
  <c r="Z687" i="1"/>
  <c r="AE687" i="1" s="1"/>
  <c r="AF687" i="1" s="1"/>
  <c r="Z688" i="1"/>
  <c r="Z689" i="1"/>
  <c r="Z690" i="1"/>
  <c r="Z691" i="1"/>
  <c r="Z692" i="1"/>
  <c r="Z693" i="1"/>
  <c r="AE693" i="1" s="1"/>
  <c r="AF693" i="1" s="1"/>
  <c r="Z694" i="1"/>
  <c r="Z695" i="1"/>
  <c r="Z696" i="1"/>
  <c r="AE696" i="1" s="1"/>
  <c r="AF696" i="1" s="1"/>
  <c r="Z697" i="1"/>
  <c r="Z698" i="1"/>
  <c r="AE698" i="1" s="1"/>
  <c r="AF698" i="1" s="1"/>
  <c r="Z699" i="1"/>
  <c r="Z700" i="1"/>
  <c r="Z701" i="1"/>
  <c r="AE701" i="1" s="1"/>
  <c r="AF701" i="1" s="1"/>
  <c r="Z702" i="1"/>
  <c r="Z703" i="1"/>
  <c r="Z704" i="1"/>
  <c r="Z705" i="1"/>
  <c r="Z706" i="1"/>
  <c r="Z707" i="1"/>
  <c r="Z708" i="1"/>
  <c r="Z709" i="1"/>
  <c r="Z710" i="1"/>
  <c r="AE710" i="1" s="1"/>
  <c r="AF710" i="1" s="1"/>
  <c r="Z711" i="1"/>
  <c r="Z712" i="1"/>
  <c r="Z713" i="1"/>
  <c r="Z714" i="1"/>
  <c r="Z715" i="1"/>
  <c r="Z716" i="1"/>
  <c r="Z717" i="1"/>
  <c r="Z718" i="1"/>
  <c r="AE718" i="1" s="1"/>
  <c r="AF718" i="1" s="1"/>
  <c r="Z719" i="1"/>
  <c r="AE719" i="1" s="1"/>
  <c r="AF719" i="1" s="1"/>
  <c r="Z720" i="1"/>
  <c r="Z721" i="1"/>
  <c r="Z722" i="1"/>
  <c r="Z723" i="1"/>
  <c r="Z724" i="1"/>
  <c r="Z725" i="1"/>
  <c r="AE725" i="1" s="1"/>
  <c r="AF725" i="1" s="1"/>
  <c r="Z726" i="1"/>
  <c r="Z727" i="1"/>
  <c r="Z728" i="1"/>
  <c r="Z729" i="1"/>
  <c r="Z730" i="1"/>
  <c r="AE730" i="1" s="1"/>
  <c r="AF730" i="1" s="1"/>
  <c r="Z731" i="1"/>
  <c r="Z732" i="1"/>
  <c r="Z733" i="1"/>
  <c r="AE733" i="1" s="1"/>
  <c r="AF733" i="1" s="1"/>
  <c r="Z734" i="1"/>
  <c r="Z735" i="1"/>
  <c r="Z736" i="1"/>
  <c r="AE736" i="1" s="1"/>
  <c r="AF736" i="1" s="1"/>
  <c r="Z737" i="1"/>
  <c r="Z738" i="1"/>
  <c r="AE738" i="1" s="1"/>
  <c r="AF738" i="1" s="1"/>
  <c r="Z739" i="1"/>
  <c r="Z740" i="1"/>
  <c r="Z741" i="1"/>
  <c r="Z742" i="1"/>
  <c r="Z743" i="1"/>
  <c r="Z744" i="1"/>
  <c r="Z745" i="1"/>
  <c r="Z746" i="1"/>
  <c r="Z747" i="1"/>
  <c r="Z748" i="1"/>
  <c r="Z749" i="1"/>
  <c r="AE749" i="1" s="1"/>
  <c r="AF749" i="1" s="1"/>
  <c r="Z750" i="1"/>
  <c r="AE750" i="1" s="1"/>
  <c r="AF750" i="1" s="1"/>
  <c r="Z751" i="1"/>
  <c r="Z752" i="1"/>
  <c r="Z753" i="1"/>
  <c r="Z754" i="1"/>
  <c r="Z755" i="1"/>
  <c r="Z756" i="1"/>
  <c r="Z757" i="1"/>
  <c r="AE757" i="1" s="1"/>
  <c r="AF757" i="1" s="1"/>
  <c r="Z758" i="1"/>
  <c r="AE758" i="1" s="1"/>
  <c r="AF758" i="1" s="1"/>
  <c r="Z759" i="1"/>
  <c r="Z760" i="1"/>
  <c r="AE760" i="1" s="1"/>
  <c r="AF760" i="1" s="1"/>
  <c r="Z761" i="1"/>
  <c r="Z762" i="1"/>
  <c r="Z763" i="1"/>
  <c r="Z764" i="1"/>
  <c r="Z765" i="1"/>
  <c r="AE765" i="1" s="1"/>
  <c r="AF765" i="1" s="1"/>
  <c r="Z766" i="1"/>
  <c r="Z767" i="1"/>
  <c r="Z768" i="1"/>
  <c r="Z769" i="1"/>
  <c r="Z770" i="1"/>
  <c r="AE770" i="1" s="1"/>
  <c r="AF770" i="1" s="1"/>
  <c r="Z771" i="1"/>
  <c r="Z772" i="1"/>
  <c r="Z773" i="1"/>
  <c r="Z774" i="1"/>
  <c r="Z775" i="1"/>
  <c r="Z776" i="1"/>
  <c r="AE776" i="1" s="1"/>
  <c r="AF776" i="1" s="1"/>
  <c r="Z777" i="1"/>
  <c r="Z778" i="1"/>
  <c r="Z779" i="1"/>
  <c r="Z780" i="1"/>
  <c r="Z781" i="1"/>
  <c r="Z782" i="1"/>
  <c r="AE782" i="1" s="1"/>
  <c r="AF782" i="1" s="1"/>
  <c r="Z783" i="1"/>
  <c r="Z784" i="1"/>
  <c r="Z785" i="1"/>
  <c r="Z786" i="1"/>
  <c r="Z787" i="1"/>
  <c r="Z788" i="1"/>
  <c r="Z789" i="1"/>
  <c r="AE789" i="1" s="1"/>
  <c r="AF789" i="1" s="1"/>
  <c r="Z790" i="1"/>
  <c r="AE790" i="1" s="1"/>
  <c r="AF790" i="1" s="1"/>
  <c r="Z791" i="1"/>
  <c r="Z792" i="1"/>
  <c r="Z793" i="1"/>
  <c r="Z794" i="1"/>
  <c r="Z795" i="1"/>
  <c r="Z796" i="1"/>
  <c r="Z797" i="1"/>
  <c r="AE797" i="1" s="1"/>
  <c r="AF797" i="1" s="1"/>
  <c r="Z798" i="1"/>
  <c r="Z799" i="1"/>
  <c r="AE799" i="1" s="1"/>
  <c r="AF799" i="1" s="1"/>
  <c r="Z800" i="1"/>
  <c r="AE800" i="1" s="1"/>
  <c r="AF800" i="1" s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AE813" i="1" s="1"/>
  <c r="AF813" i="1" s="1"/>
  <c r="Z814" i="1"/>
  <c r="Z815" i="1"/>
  <c r="Z816" i="1"/>
  <c r="Z817" i="1"/>
  <c r="Z818" i="1"/>
  <c r="Z819" i="1"/>
  <c r="Z820" i="1"/>
  <c r="Z821" i="1"/>
  <c r="AE821" i="1" s="1"/>
  <c r="AF821" i="1" s="1"/>
  <c r="Z822" i="1"/>
  <c r="AE822" i="1" s="1"/>
  <c r="AF822" i="1" s="1"/>
  <c r="Z823" i="1"/>
  <c r="Z824" i="1"/>
  <c r="Z825" i="1"/>
  <c r="Z826" i="1"/>
  <c r="Z827" i="1"/>
  <c r="Z828" i="1"/>
  <c r="Z829" i="1"/>
  <c r="AE829" i="1" s="1"/>
  <c r="AF829" i="1" s="1"/>
  <c r="Z830" i="1"/>
  <c r="Z831" i="1"/>
  <c r="Z832" i="1"/>
  <c r="AE832" i="1" s="1"/>
  <c r="AF832" i="1" s="1"/>
  <c r="Z833" i="1"/>
  <c r="Z834" i="1"/>
  <c r="Z835" i="1"/>
  <c r="Z836" i="1"/>
  <c r="Z837" i="1"/>
  <c r="Z838" i="1"/>
  <c r="Z839" i="1"/>
  <c r="AE839" i="1" s="1"/>
  <c r="AF839" i="1" s="1"/>
  <c r="Z840" i="1"/>
  <c r="AE840" i="1" s="1"/>
  <c r="AF840" i="1" s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AE853" i="1" s="1"/>
  <c r="AF853" i="1" s="1"/>
  <c r="Z854" i="1"/>
  <c r="Z855" i="1"/>
  <c r="Z856" i="1"/>
  <c r="Z857" i="1"/>
  <c r="Z858" i="1"/>
  <c r="Z859" i="1"/>
  <c r="Z860" i="1"/>
  <c r="Z861" i="1"/>
  <c r="AE861" i="1" s="1"/>
  <c r="AF861" i="1" s="1"/>
  <c r="Z862" i="1"/>
  <c r="Z863" i="1"/>
  <c r="AE863" i="1" s="1"/>
  <c r="AF863" i="1" s="1"/>
  <c r="Z864" i="1"/>
  <c r="Z865" i="1"/>
  <c r="Z866" i="1"/>
  <c r="Z867" i="1"/>
  <c r="Z868" i="1"/>
  <c r="Z869" i="1"/>
  <c r="Z870" i="1"/>
  <c r="Z871" i="1"/>
  <c r="Z872" i="1"/>
  <c r="AE872" i="1" s="1"/>
  <c r="AF872" i="1" s="1"/>
  <c r="Z873" i="1"/>
  <c r="Z874" i="1"/>
  <c r="Z875" i="1"/>
  <c r="Z876" i="1"/>
  <c r="Z877" i="1"/>
  <c r="AE877" i="1" s="1"/>
  <c r="AF877" i="1" s="1"/>
  <c r="Z878" i="1"/>
  <c r="Z879" i="1"/>
  <c r="AE879" i="1" s="1"/>
  <c r="AF879" i="1" s="1"/>
  <c r="Z880" i="1"/>
  <c r="Z881" i="1"/>
  <c r="Z882" i="1"/>
  <c r="Z883" i="1"/>
  <c r="Z884" i="1"/>
  <c r="Z885" i="1"/>
  <c r="AE885" i="1" s="1"/>
  <c r="AF885" i="1" s="1"/>
  <c r="Z886" i="1"/>
  <c r="Z887" i="1"/>
  <c r="Z888" i="1"/>
  <c r="Z889" i="1"/>
  <c r="Z890" i="1"/>
  <c r="Z891" i="1"/>
  <c r="Z892" i="1"/>
  <c r="Z893" i="1"/>
  <c r="AE893" i="1" s="1"/>
  <c r="AF893" i="1" s="1"/>
  <c r="Z894" i="1"/>
  <c r="Z895" i="1"/>
  <c r="Z896" i="1"/>
  <c r="Z897" i="1"/>
  <c r="Z898" i="1"/>
  <c r="Z899" i="1"/>
  <c r="Z900" i="1"/>
  <c r="Z901" i="1"/>
  <c r="Z902" i="1"/>
  <c r="AE902" i="1" s="1"/>
  <c r="AF902" i="1" s="1"/>
  <c r="Z903" i="1"/>
  <c r="AE903" i="1" s="1"/>
  <c r="AF903" i="1" s="1"/>
  <c r="Z904" i="1"/>
  <c r="Z905" i="1"/>
  <c r="Z906" i="1"/>
  <c r="Z907" i="1"/>
  <c r="Z908" i="1"/>
  <c r="Z909" i="1"/>
  <c r="Z910" i="1"/>
  <c r="Z911" i="1"/>
  <c r="Z912" i="1"/>
  <c r="Z913" i="1"/>
  <c r="Z914" i="1"/>
  <c r="AE914" i="1" s="1"/>
  <c r="AF914" i="1" s="1"/>
  <c r="Z915" i="1"/>
  <c r="Z916" i="1"/>
  <c r="Z917" i="1"/>
  <c r="AE917" i="1" s="1"/>
  <c r="AF917" i="1" s="1"/>
  <c r="Z918" i="1"/>
  <c r="Z919" i="1"/>
  <c r="Z920" i="1"/>
  <c r="Z921" i="1"/>
  <c r="Z922" i="1"/>
  <c r="AE922" i="1" s="1"/>
  <c r="AF922" i="1" s="1"/>
  <c r="Z923" i="1"/>
  <c r="Z924" i="1"/>
  <c r="Z925" i="1"/>
  <c r="AE925" i="1" s="1"/>
  <c r="AF925" i="1" s="1"/>
  <c r="Z926" i="1"/>
  <c r="Z927" i="1"/>
  <c r="Z928" i="1"/>
  <c r="Z929" i="1"/>
  <c r="Z930" i="1"/>
  <c r="Z931" i="1"/>
  <c r="Z932" i="1"/>
  <c r="Z933" i="1"/>
  <c r="Z934" i="1"/>
  <c r="Z935" i="1"/>
  <c r="AE935" i="1" s="1"/>
  <c r="AF935" i="1" s="1"/>
  <c r="Z936" i="1"/>
  <c r="Z937" i="1"/>
  <c r="Z938" i="1"/>
  <c r="Z939" i="1"/>
  <c r="Z940" i="1"/>
  <c r="Z941" i="1"/>
  <c r="AE941" i="1" s="1"/>
  <c r="AF941" i="1" s="1"/>
  <c r="Z942" i="1"/>
  <c r="AE942" i="1" s="1"/>
  <c r="AF942" i="1" s="1"/>
  <c r="Z943" i="1"/>
  <c r="AE943" i="1" s="1"/>
  <c r="AF943" i="1" s="1"/>
  <c r="Z944" i="1"/>
  <c r="Z945" i="1"/>
  <c r="Z946" i="1"/>
  <c r="Z947" i="1"/>
  <c r="Z948" i="1"/>
  <c r="Z949" i="1"/>
  <c r="AE949" i="1" s="1"/>
  <c r="AF949" i="1" s="1"/>
  <c r="Z950" i="1"/>
  <c r="Z951" i="1"/>
  <c r="Z952" i="1"/>
  <c r="Z953" i="1"/>
  <c r="Z954" i="1"/>
  <c r="AE954" i="1" s="1"/>
  <c r="AF954" i="1" s="1"/>
  <c r="Z955" i="1"/>
  <c r="Z956" i="1"/>
  <c r="Z957" i="1"/>
  <c r="AE957" i="1" s="1"/>
  <c r="AF957" i="1" s="1"/>
  <c r="Z958" i="1"/>
  <c r="Z959" i="1"/>
  <c r="Z960" i="1"/>
  <c r="Z961" i="1"/>
  <c r="Z962" i="1"/>
  <c r="AE962" i="1" s="1"/>
  <c r="AF962" i="1" s="1"/>
  <c r="Z963" i="1"/>
  <c r="Z964" i="1"/>
  <c r="Z965" i="1"/>
  <c r="Z966" i="1"/>
  <c r="AE966" i="1" s="1"/>
  <c r="AF966" i="1" s="1"/>
  <c r="Z967" i="1"/>
  <c r="Z968" i="1"/>
  <c r="Z969" i="1"/>
  <c r="Z970" i="1"/>
  <c r="Z971" i="1"/>
  <c r="Z972" i="1"/>
  <c r="Z973" i="1"/>
  <c r="Z974" i="1"/>
  <c r="Z975" i="1"/>
  <c r="AE975" i="1" s="1"/>
  <c r="AF975" i="1" s="1"/>
  <c r="Z976" i="1"/>
  <c r="Z977" i="1"/>
  <c r="Z978" i="1"/>
  <c r="Z979" i="1"/>
  <c r="Z980" i="1"/>
  <c r="Z981" i="1"/>
  <c r="AE981" i="1" s="1"/>
  <c r="AF981" i="1" s="1"/>
  <c r="Z982" i="1"/>
  <c r="AE982" i="1" s="1"/>
  <c r="AF982" i="1" s="1"/>
  <c r="Z983" i="1"/>
  <c r="Z984" i="1"/>
  <c r="Z985" i="1"/>
  <c r="Z986" i="1"/>
  <c r="AE986" i="1" s="1"/>
  <c r="AF986" i="1" s="1"/>
  <c r="Z987" i="1"/>
  <c r="Z988" i="1"/>
  <c r="Z989" i="1"/>
  <c r="AE989" i="1" s="1"/>
  <c r="AF989" i="1" s="1"/>
  <c r="Z990" i="1"/>
  <c r="Z991" i="1"/>
  <c r="Z992" i="1"/>
  <c r="Z993" i="1"/>
  <c r="Z994" i="1"/>
  <c r="AE994" i="1" s="1"/>
  <c r="AF994" i="1" s="1"/>
  <c r="Z995" i="1"/>
  <c r="Z996" i="1"/>
  <c r="Z997" i="1"/>
  <c r="Z998" i="1"/>
  <c r="Z999" i="1"/>
  <c r="Z1000" i="1"/>
  <c r="Z1001" i="1"/>
  <c r="Z1002" i="1"/>
  <c r="Z1003" i="1"/>
  <c r="Z1004" i="1"/>
  <c r="Z1005" i="1"/>
  <c r="AE1005" i="1" s="1"/>
  <c r="AF1005" i="1" s="1"/>
  <c r="Z1006" i="1"/>
  <c r="AE1006" i="1" s="1"/>
  <c r="AF1006" i="1" s="1"/>
  <c r="Z1007" i="1"/>
  <c r="Z1008" i="1"/>
  <c r="Z1009" i="1"/>
  <c r="Z1010" i="1"/>
  <c r="Z1011" i="1"/>
  <c r="Z1012" i="1"/>
  <c r="Z1013" i="1"/>
  <c r="AE1013" i="1" s="1"/>
  <c r="AF1013" i="1" s="1"/>
  <c r="Z1014" i="1"/>
  <c r="Z1015" i="1"/>
  <c r="Z1016" i="1"/>
  <c r="AE1016" i="1" s="1"/>
  <c r="AF1016" i="1" s="1"/>
  <c r="Z1017" i="1"/>
  <c r="Z1018" i="1"/>
  <c r="Z1019" i="1"/>
  <c r="Z1020" i="1"/>
  <c r="Z1021" i="1"/>
  <c r="AE1021" i="1" s="1"/>
  <c r="AF1021" i="1" s="1"/>
  <c r="Z1022" i="1"/>
  <c r="Z1023" i="1"/>
  <c r="Z1024" i="1"/>
  <c r="AE1024" i="1" s="1"/>
  <c r="AF1024" i="1" s="1"/>
  <c r="Z1025" i="1"/>
  <c r="Z1026" i="1"/>
  <c r="AE1026" i="1" s="1"/>
  <c r="AF1026" i="1" s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AE1038" i="1" s="1"/>
  <c r="AF1038" i="1" s="1"/>
  <c r="Z1039" i="1"/>
  <c r="Z1040" i="1"/>
  <c r="Z1041" i="1"/>
  <c r="Z1042" i="1"/>
  <c r="Z1043" i="1"/>
  <c r="Z1044" i="1"/>
  <c r="Z1045" i="1"/>
  <c r="AE1045" i="1" s="1"/>
  <c r="AF1045" i="1" s="1"/>
  <c r="Z1046" i="1"/>
  <c r="AE1046" i="1" s="1"/>
  <c r="AF1046" i="1" s="1"/>
  <c r="Z1047" i="1"/>
  <c r="Z1048" i="1"/>
  <c r="Z1049" i="1"/>
  <c r="Z1050" i="1"/>
  <c r="Z1051" i="1"/>
  <c r="Z1052" i="1"/>
  <c r="Z1053" i="1"/>
  <c r="AE1053" i="1" s="1"/>
  <c r="AF1053" i="1" s="1"/>
  <c r="Z1054" i="1"/>
  <c r="Z1055" i="1"/>
  <c r="Z1056" i="1"/>
  <c r="AE1056" i="1" s="1"/>
  <c r="AF1056" i="1" s="1"/>
  <c r="Z1057" i="1"/>
  <c r="Z1058" i="1"/>
  <c r="Z1059" i="1"/>
  <c r="Z1060" i="1"/>
  <c r="Z1061" i="1"/>
  <c r="Z1062" i="1"/>
  <c r="Z1063" i="1"/>
  <c r="Z1064" i="1"/>
  <c r="AE1064" i="1" s="1"/>
  <c r="AF1064" i="1" s="1"/>
  <c r="Z1065" i="1"/>
  <c r="Z1066" i="1"/>
  <c r="Z1067" i="1"/>
  <c r="Z1068" i="1"/>
  <c r="Z1069" i="1"/>
  <c r="AE1069" i="1" s="1"/>
  <c r="AF1069" i="1" s="1"/>
  <c r="Z1070" i="1"/>
  <c r="Z1071" i="1"/>
  <c r="Z1072" i="1"/>
  <c r="Z1073" i="1"/>
  <c r="Z1074" i="1"/>
  <c r="Z1075" i="1"/>
  <c r="Z1076" i="1"/>
  <c r="Z1077" i="1"/>
  <c r="AE1077" i="1" s="1"/>
  <c r="AF1077" i="1" s="1"/>
  <c r="Z1078" i="1"/>
  <c r="AE1078" i="1" s="1"/>
  <c r="AF1078" i="1" s="1"/>
  <c r="Z1079" i="1"/>
  <c r="Z1080" i="1"/>
  <c r="Z1081" i="1"/>
  <c r="Z1082" i="1"/>
  <c r="Z1083" i="1"/>
  <c r="Z1084" i="1"/>
  <c r="Z1085" i="1"/>
  <c r="AE1085" i="1" s="1"/>
  <c r="AF1085" i="1" s="1"/>
  <c r="Z1086" i="1"/>
  <c r="Z1087" i="1"/>
  <c r="Z1088" i="1"/>
  <c r="AE1088" i="1" s="1"/>
  <c r="AF1088" i="1" s="1"/>
  <c r="Z1089" i="1"/>
  <c r="Z1090" i="1"/>
  <c r="Z1091" i="1"/>
  <c r="Z1092" i="1"/>
  <c r="Z1093" i="1"/>
  <c r="Z1094" i="1"/>
  <c r="Z1095" i="1"/>
  <c r="Z1096" i="1"/>
  <c r="AE1096" i="1" s="1"/>
  <c r="AF1096" i="1" s="1"/>
  <c r="Z1097" i="1"/>
  <c r="Z1098" i="1"/>
  <c r="Z1099" i="1"/>
  <c r="Z1100" i="1"/>
  <c r="Z1101" i="1"/>
  <c r="Z1102" i="1"/>
  <c r="Z1103" i="1"/>
  <c r="Z1104" i="1"/>
  <c r="Z1105" i="1"/>
  <c r="Z1106" i="1"/>
  <c r="AE1106" i="1" s="1"/>
  <c r="AF1106" i="1" s="1"/>
  <c r="Z1107" i="1"/>
  <c r="AE1107" i="1" s="1"/>
  <c r="AF1107" i="1" s="1"/>
  <c r="Z1108" i="1"/>
  <c r="Z1109" i="1"/>
  <c r="AE1109" i="1" s="1"/>
  <c r="AF1109" i="1" s="1"/>
  <c r="Z1110" i="1"/>
  <c r="Z1111" i="1"/>
  <c r="Z1112" i="1"/>
  <c r="Z1113" i="1"/>
  <c r="Z1114" i="1"/>
  <c r="Z1115" i="1"/>
  <c r="Z1116" i="1"/>
  <c r="Z1117" i="1"/>
  <c r="AE1117" i="1" s="1"/>
  <c r="AF1117" i="1" s="1"/>
  <c r="Z1118" i="1"/>
  <c r="Z1119" i="1"/>
  <c r="Z1120" i="1"/>
  <c r="Z1121" i="1"/>
  <c r="Z1122" i="1"/>
  <c r="Z1123" i="1"/>
  <c r="AE1123" i="1" s="1"/>
  <c r="AF1123" i="1" s="1"/>
  <c r="Z1124" i="1"/>
  <c r="Z1125" i="1"/>
  <c r="AE1125" i="1" s="1"/>
  <c r="AF1125" i="1" s="1"/>
  <c r="Z1126" i="1"/>
  <c r="Z1127" i="1"/>
  <c r="Z1128" i="1"/>
  <c r="Z1129" i="1"/>
  <c r="Z1130" i="1"/>
  <c r="Z1131" i="1"/>
  <c r="Z1132" i="1"/>
  <c r="Z1133" i="1"/>
  <c r="Z1134" i="1"/>
  <c r="AE1134" i="1" s="1"/>
  <c r="AF1134" i="1" s="1"/>
  <c r="Z1135" i="1"/>
  <c r="Z1136" i="1"/>
  <c r="Z1137" i="1"/>
  <c r="Z1138" i="1"/>
  <c r="Z1139" i="1"/>
  <c r="AE1139" i="1" s="1"/>
  <c r="AF1139" i="1" s="1"/>
  <c r="Z1140" i="1"/>
  <c r="Z1141" i="1"/>
  <c r="AE1141" i="1" s="1"/>
  <c r="AF1141" i="1" s="1"/>
  <c r="Z1142" i="1"/>
  <c r="Z1143" i="1"/>
  <c r="Z1144" i="1"/>
  <c r="Z1145" i="1"/>
  <c r="Z1146" i="1"/>
  <c r="Z1147" i="1"/>
  <c r="Z1148" i="1"/>
  <c r="Z1149" i="1"/>
  <c r="AE1149" i="1" s="1"/>
  <c r="AF1149" i="1" s="1"/>
  <c r="Z1150" i="1"/>
  <c r="AE1150" i="1" s="1"/>
  <c r="AF1150" i="1" s="1"/>
  <c r="Z1151" i="1"/>
  <c r="Z1152" i="1"/>
  <c r="Z1153" i="1"/>
  <c r="Z1154" i="1"/>
  <c r="Z1155" i="1"/>
  <c r="Z1156" i="1"/>
  <c r="Z1157" i="1"/>
  <c r="AE1157" i="1" s="1"/>
  <c r="AF1157" i="1" s="1"/>
  <c r="Z1158" i="1"/>
  <c r="Z1159" i="1"/>
  <c r="AE1159" i="1" s="1"/>
  <c r="AF1159" i="1" s="1"/>
  <c r="Z1160" i="1"/>
  <c r="Z1161" i="1"/>
  <c r="Z1162" i="1"/>
  <c r="Z1163" i="1"/>
  <c r="Z1164" i="1"/>
  <c r="Z1165" i="1"/>
  <c r="Z1166" i="1"/>
  <c r="Z1167" i="1"/>
  <c r="AE1167" i="1" s="1"/>
  <c r="AF1167" i="1" s="1"/>
  <c r="Z1168" i="1"/>
  <c r="Z1169" i="1"/>
  <c r="Z1170" i="1"/>
  <c r="Z1171" i="1"/>
  <c r="Z1172" i="1"/>
  <c r="Z1173" i="1"/>
  <c r="AE1173" i="1" s="1"/>
  <c r="AF1173" i="1" s="1"/>
  <c r="Z1174" i="1"/>
  <c r="Z1175" i="1"/>
  <c r="Z1176" i="1"/>
  <c r="AE1176" i="1" s="1"/>
  <c r="AF1176" i="1" s="1"/>
  <c r="Z1177" i="1"/>
  <c r="Z1178" i="1"/>
  <c r="Z1179" i="1"/>
  <c r="Z1180" i="1"/>
  <c r="Z1181" i="1"/>
  <c r="AE1181" i="1" s="1"/>
  <c r="AF1181" i="1" s="1"/>
  <c r="Z1182" i="1"/>
  <c r="Z1183" i="1"/>
  <c r="AE1183" i="1" s="1"/>
  <c r="AF1183" i="1" s="1"/>
  <c r="Z1184" i="1"/>
  <c r="Z1185" i="1"/>
  <c r="Z1186" i="1"/>
  <c r="Z1187" i="1"/>
  <c r="Z1188" i="1"/>
  <c r="Z1189" i="1"/>
  <c r="AE1189" i="1" s="1"/>
  <c r="AF1189" i="1" s="1"/>
  <c r="Z1190" i="1"/>
  <c r="Z1191" i="1"/>
  <c r="AE1191" i="1" s="1"/>
  <c r="AF1191" i="1" s="1"/>
  <c r="Z1192" i="1"/>
  <c r="AE1192" i="1" s="1"/>
  <c r="AF1192" i="1" s="1"/>
  <c r="Z1193" i="1"/>
  <c r="Z1194" i="1"/>
  <c r="Z1195" i="1"/>
  <c r="Z1196" i="1"/>
  <c r="Z1197" i="1"/>
  <c r="Z1198" i="1"/>
  <c r="Z1199" i="1"/>
  <c r="Z1200" i="1"/>
  <c r="Z1201" i="1"/>
  <c r="Z1202" i="1"/>
  <c r="AE1202" i="1" s="1"/>
  <c r="AF1202" i="1" s="1"/>
  <c r="Z1203" i="1"/>
  <c r="Z1204" i="1"/>
  <c r="Z1205" i="1"/>
  <c r="AE1205" i="1" s="1"/>
  <c r="AF1205" i="1" s="1"/>
  <c r="Z1206" i="1"/>
  <c r="Z1207" i="1"/>
  <c r="Z1208" i="1"/>
  <c r="AE1208" i="1" s="1"/>
  <c r="AF1208" i="1" s="1"/>
  <c r="Z1209" i="1"/>
  <c r="Z1210" i="1"/>
  <c r="AE1210" i="1" s="1"/>
  <c r="AF1210" i="1" s="1"/>
  <c r="Z1211" i="1"/>
  <c r="Z1212" i="1"/>
  <c r="Z1213" i="1"/>
  <c r="AE1213" i="1" s="1"/>
  <c r="AF1213" i="1" s="1"/>
  <c r="Z1214" i="1"/>
  <c r="Z1215" i="1"/>
  <c r="Z1216" i="1"/>
  <c r="Z1217" i="1"/>
  <c r="Z1218" i="1"/>
  <c r="Z1219" i="1"/>
  <c r="AE1219" i="1" s="1"/>
  <c r="AF1219" i="1" s="1"/>
  <c r="Z1220" i="1"/>
  <c r="Z1221" i="1"/>
  <c r="AE1221" i="1" s="1"/>
  <c r="AF1221" i="1" s="1"/>
  <c r="Z1222" i="1"/>
  <c r="Z1223" i="1"/>
  <c r="Z1224" i="1"/>
  <c r="AE1224" i="1" s="1"/>
  <c r="AF1224" i="1" s="1"/>
  <c r="Z1225" i="1"/>
  <c r="Z1226" i="1"/>
  <c r="AE1226" i="1" s="1"/>
  <c r="AF1226" i="1" s="1"/>
  <c r="Z1227" i="1"/>
  <c r="Z1228" i="1"/>
  <c r="Z1229" i="1"/>
  <c r="Z1230" i="1"/>
  <c r="Z1231" i="1"/>
  <c r="Z1232" i="1"/>
  <c r="Z1233" i="1"/>
  <c r="Z1234" i="1"/>
  <c r="Z1235" i="1"/>
  <c r="AE1235" i="1" s="1"/>
  <c r="AF1235" i="1" s="1"/>
  <c r="Z1236" i="1"/>
  <c r="Z1237" i="1"/>
  <c r="AE1237" i="1" s="1"/>
  <c r="AF1237" i="1" s="1"/>
  <c r="Z1238" i="1"/>
  <c r="Z1239" i="1"/>
  <c r="Z1240" i="1"/>
  <c r="Z1241" i="1"/>
  <c r="Z1242" i="1"/>
  <c r="AE1242" i="1" s="1"/>
  <c r="AF1242" i="1" s="1"/>
  <c r="Z1243" i="1"/>
  <c r="Z1244" i="1"/>
  <c r="Z1245" i="1"/>
  <c r="AE1245" i="1" s="1"/>
  <c r="AF1245" i="1" s="1"/>
  <c r="Z1246" i="1"/>
  <c r="Z1247" i="1"/>
  <c r="Z1248" i="1"/>
  <c r="Z1249" i="1"/>
  <c r="Z1250" i="1"/>
  <c r="Z1251" i="1"/>
  <c r="Z1252" i="1"/>
  <c r="Z1253" i="1"/>
  <c r="AE1253" i="1" s="1"/>
  <c r="AF1253" i="1" s="1"/>
  <c r="Z1254" i="1"/>
  <c r="Z1255" i="1"/>
  <c r="Z1256" i="1"/>
  <c r="Z1257" i="1"/>
  <c r="Z1258" i="1"/>
  <c r="AE1258" i="1" s="1"/>
  <c r="AF1258" i="1" s="1"/>
  <c r="Z1259" i="1"/>
  <c r="Z1260" i="1"/>
  <c r="Z1261" i="1"/>
  <c r="Z1262" i="1"/>
  <c r="AE1262" i="1" s="1"/>
  <c r="AF1262" i="1" s="1"/>
  <c r="Z1263" i="1"/>
  <c r="Z1264" i="1"/>
  <c r="Z1265" i="1"/>
  <c r="Z1266" i="1"/>
  <c r="Z1267" i="1"/>
  <c r="Z1268" i="1"/>
  <c r="Z1269" i="1"/>
  <c r="AE1269" i="1" s="1"/>
  <c r="AF1269" i="1" s="1"/>
  <c r="Z1270" i="1"/>
  <c r="Z1271" i="1"/>
  <c r="Z1272" i="1"/>
  <c r="Z1273" i="1"/>
  <c r="Z1274" i="1"/>
  <c r="Z1275" i="1"/>
  <c r="Z1276" i="1"/>
  <c r="AE1276" i="1" s="1"/>
  <c r="AF1276" i="1" s="1"/>
  <c r="Z1277" i="1"/>
  <c r="AE1277" i="1" s="1"/>
  <c r="AF1277" i="1" s="1"/>
  <c r="Z1278" i="1"/>
  <c r="Z1279" i="1"/>
  <c r="Z1280" i="1"/>
  <c r="Z1281" i="1"/>
  <c r="Z1282" i="1"/>
  <c r="Z1283" i="1"/>
  <c r="Z1284" i="1"/>
  <c r="Z1285" i="1"/>
  <c r="AE1285" i="1" s="1"/>
  <c r="AF1285" i="1" s="1"/>
  <c r="Z1286" i="1"/>
  <c r="Z1287" i="1"/>
  <c r="Z1288" i="1"/>
  <c r="Z1289" i="1"/>
  <c r="Z1290" i="1"/>
  <c r="Z1291" i="1"/>
  <c r="AE1291" i="1" s="1"/>
  <c r="AF1291" i="1" s="1"/>
  <c r="Z1292" i="1"/>
  <c r="AE1292" i="1" s="1"/>
  <c r="AF1292" i="1" s="1"/>
  <c r="Z1293" i="1"/>
  <c r="Z1294" i="1"/>
  <c r="Z1295" i="1"/>
  <c r="Z1296" i="1"/>
  <c r="Z1297" i="1"/>
  <c r="Z1298" i="1"/>
  <c r="Z1299" i="1"/>
  <c r="Z1300" i="1"/>
  <c r="AE1300" i="1" s="1"/>
  <c r="AF1300" i="1" s="1"/>
  <c r="Z1301" i="1"/>
  <c r="AE1301" i="1" s="1"/>
  <c r="AF1301" i="1" s="1"/>
  <c r="Z1302" i="1"/>
  <c r="Z1303" i="1"/>
  <c r="Z1304" i="1"/>
  <c r="AE1304" i="1" s="1"/>
  <c r="AF1304" i="1" s="1"/>
  <c r="Z1305" i="1"/>
  <c r="Z1306" i="1"/>
  <c r="AE1306" i="1" s="1"/>
  <c r="AF1306" i="1" s="1"/>
  <c r="Z1307" i="1"/>
  <c r="Z1308" i="1"/>
  <c r="Z1309" i="1"/>
  <c r="AE1309" i="1" s="1"/>
  <c r="AF1309" i="1" s="1"/>
  <c r="Z1310" i="1"/>
  <c r="Z1311" i="1"/>
  <c r="Z1312" i="1"/>
  <c r="Z1313" i="1"/>
  <c r="Z1314" i="1"/>
  <c r="AE1314" i="1" s="1"/>
  <c r="AF1314" i="1" s="1"/>
  <c r="Z1315" i="1"/>
  <c r="Z1316" i="1"/>
  <c r="Z1317" i="1"/>
  <c r="Z1318" i="1"/>
  <c r="Z1319" i="1"/>
  <c r="AE1319" i="1" s="1"/>
  <c r="AF1319" i="1" s="1"/>
  <c r="Z1320" i="1"/>
  <c r="Z1321" i="1"/>
  <c r="Z1322" i="1"/>
  <c r="AE1322" i="1" s="1"/>
  <c r="AF1322" i="1" s="1"/>
  <c r="Z1323" i="1"/>
  <c r="Z1324" i="1"/>
  <c r="Z1325" i="1"/>
  <c r="Z1326" i="1"/>
  <c r="Z1327" i="1"/>
  <c r="Z1328" i="1"/>
  <c r="AE1328" i="1" s="1"/>
  <c r="AF1328" i="1" s="1"/>
  <c r="Z1329" i="1"/>
  <c r="Z1330" i="1"/>
  <c r="Z1331" i="1"/>
  <c r="Z1332" i="1"/>
  <c r="Z1333" i="1"/>
  <c r="AE1333" i="1" s="1"/>
  <c r="AF1333" i="1" s="1"/>
  <c r="Z1334" i="1"/>
  <c r="Z1335" i="1"/>
  <c r="Z1336" i="1"/>
  <c r="AE1336" i="1" s="1"/>
  <c r="AF1336" i="1" s="1"/>
  <c r="Z1337" i="1"/>
  <c r="Z1338" i="1"/>
  <c r="Z1339" i="1"/>
  <c r="Z1340" i="1"/>
  <c r="Z1341" i="1"/>
  <c r="AE1341" i="1" s="1"/>
  <c r="AF1341" i="1" s="1"/>
  <c r="Z1342" i="1"/>
  <c r="AE1342" i="1" s="1"/>
  <c r="AF1342" i="1" s="1"/>
  <c r="Z1343" i="1"/>
  <c r="Z1344" i="1"/>
  <c r="Z1345" i="1"/>
  <c r="Z1346" i="1"/>
  <c r="Z1347" i="1"/>
  <c r="Z1348" i="1"/>
  <c r="Z1349" i="1"/>
  <c r="AE1349" i="1" s="1"/>
  <c r="AF1349" i="1" s="1"/>
  <c r="Z1350" i="1"/>
  <c r="AE1350" i="1" s="1"/>
  <c r="AF1350" i="1" s="1"/>
  <c r="Z1351" i="1"/>
  <c r="Z1352" i="1"/>
  <c r="Z1353" i="1"/>
  <c r="Z1354" i="1"/>
  <c r="Z1355" i="1"/>
  <c r="Z1356" i="1"/>
  <c r="Z1357" i="1"/>
  <c r="Z1358" i="1"/>
  <c r="AE1358" i="1" s="1"/>
  <c r="AF1358" i="1" s="1"/>
  <c r="Z1359" i="1"/>
  <c r="Z1360" i="1"/>
  <c r="Z1361" i="1"/>
  <c r="Z1362" i="1"/>
  <c r="Z1363" i="1"/>
  <c r="Z1364" i="1"/>
  <c r="AE1364" i="1" s="1"/>
  <c r="AF1364" i="1" s="1"/>
  <c r="Z1365" i="1"/>
  <c r="AE1365" i="1" s="1"/>
  <c r="AF1365" i="1" s="1"/>
  <c r="Z1366" i="1"/>
  <c r="Z1367" i="1"/>
  <c r="Z1368" i="1"/>
  <c r="Z1369" i="1"/>
  <c r="Z1370" i="1"/>
  <c r="Z1371" i="1"/>
  <c r="Z1372" i="1"/>
  <c r="Z1373" i="1"/>
  <c r="AE1373" i="1" s="1"/>
  <c r="AF1373" i="1" s="1"/>
  <c r="Z1374" i="1"/>
  <c r="Z1375" i="1"/>
  <c r="Z1376" i="1"/>
  <c r="Z1377" i="1"/>
  <c r="Z1378" i="1"/>
  <c r="AE1378" i="1" s="1"/>
  <c r="AF1378" i="1" s="1"/>
  <c r="Z1379" i="1"/>
  <c r="AE1379" i="1" s="1"/>
  <c r="AF1379" i="1" s="1"/>
  <c r="Z1380" i="1"/>
  <c r="Z1381" i="1"/>
  <c r="Z1382" i="1"/>
  <c r="Z1383" i="1"/>
  <c r="Z1384" i="1"/>
  <c r="Z1385" i="1"/>
  <c r="Z1386" i="1"/>
  <c r="Z1387" i="1"/>
  <c r="AE1387" i="1" s="1"/>
  <c r="AF1387" i="1" s="1"/>
  <c r="Z1388" i="1"/>
  <c r="Z1389" i="1"/>
  <c r="Z1390" i="1"/>
  <c r="Z1391" i="1"/>
  <c r="Z1392" i="1"/>
  <c r="AE1392" i="1" s="1"/>
  <c r="AF1392" i="1" s="1"/>
  <c r="Z1393" i="1"/>
  <c r="Z1394" i="1"/>
  <c r="Z1395" i="1"/>
  <c r="AE1395" i="1" s="1"/>
  <c r="AF1395" i="1" s="1"/>
  <c r="Z1396" i="1"/>
  <c r="Z1397" i="1"/>
  <c r="AE1397" i="1" s="1"/>
  <c r="AF1397" i="1" s="1"/>
  <c r="Z1398" i="1"/>
  <c r="Z1399" i="1"/>
  <c r="Z1400" i="1"/>
  <c r="Z1401" i="1"/>
  <c r="Z1402" i="1"/>
  <c r="AE1402" i="1" s="1"/>
  <c r="AF1402" i="1" s="1"/>
  <c r="Z1403" i="1"/>
  <c r="Z1404" i="1"/>
  <c r="Z1405" i="1"/>
  <c r="AE1405" i="1" s="1"/>
  <c r="AF1405" i="1" s="1"/>
  <c r="Z1406" i="1"/>
  <c r="AE1406" i="1" s="1"/>
  <c r="AF1406" i="1" s="1"/>
  <c r="Z1407" i="1"/>
  <c r="Z1408" i="1"/>
  <c r="Z1409" i="1"/>
  <c r="Z1410" i="1"/>
  <c r="AE1410" i="1" s="1"/>
  <c r="AF1410" i="1" s="1"/>
  <c r="Z1411" i="1"/>
  <c r="Z1412" i="1"/>
  <c r="Z1413" i="1"/>
  <c r="AE1413" i="1" s="1"/>
  <c r="AF1413" i="1" s="1"/>
  <c r="Z1414" i="1"/>
  <c r="Z1415" i="1"/>
  <c r="AE1415" i="1" s="1"/>
  <c r="AF1415" i="1" s="1"/>
  <c r="Z1416" i="1"/>
  <c r="Z1417" i="1"/>
  <c r="Z1418" i="1"/>
  <c r="Z1419" i="1"/>
  <c r="Z1420" i="1"/>
  <c r="Z1421" i="1"/>
  <c r="Z1422" i="1"/>
  <c r="AE1422" i="1" s="1"/>
  <c r="AF1422" i="1" s="1"/>
  <c r="Z1423" i="1"/>
  <c r="AE1423" i="1" s="1"/>
  <c r="AF1423" i="1" s="1"/>
  <c r="Z1424" i="1"/>
  <c r="Z1425" i="1"/>
  <c r="Z1426" i="1"/>
  <c r="Z1427" i="1"/>
  <c r="Z1428" i="1"/>
  <c r="AE1428" i="1" s="1"/>
  <c r="AF1428" i="1" s="1"/>
  <c r="Z1429" i="1"/>
  <c r="AE1429" i="1" s="1"/>
  <c r="AF1429" i="1" s="1"/>
  <c r="Z1430" i="1"/>
  <c r="Z1431" i="1"/>
  <c r="AE1431" i="1" s="1"/>
  <c r="AF1431" i="1" s="1"/>
  <c r="Z1432" i="1"/>
  <c r="Z1433" i="1"/>
  <c r="Z1434" i="1"/>
  <c r="Z1435" i="1"/>
  <c r="Z1436" i="1"/>
  <c r="Z1437" i="1"/>
  <c r="AE1437" i="1" s="1"/>
  <c r="AF1437" i="1" s="1"/>
  <c r="Z1438" i="1"/>
  <c r="AE1438" i="1" s="1"/>
  <c r="AF1438" i="1" s="1"/>
  <c r="Z1439" i="1"/>
  <c r="Z1440" i="1"/>
  <c r="Z1441" i="1"/>
  <c r="Z1442" i="1"/>
  <c r="AE1442" i="1" s="1"/>
  <c r="AF1442" i="1" s="1"/>
  <c r="Z1443" i="1"/>
  <c r="Z1444" i="1"/>
  <c r="Z1445" i="1"/>
  <c r="Z1446" i="1"/>
  <c r="AE1446" i="1" s="1"/>
  <c r="AF1446" i="1" s="1"/>
  <c r="Z1447" i="1"/>
  <c r="Z1448" i="1"/>
  <c r="Z1449" i="1"/>
  <c r="Z1450" i="1"/>
  <c r="Z1451" i="1"/>
  <c r="AE1451" i="1" s="1"/>
  <c r="AF1451" i="1" s="1"/>
  <c r="Z1452" i="1"/>
  <c r="AE1452" i="1" s="1"/>
  <c r="AF1452" i="1" s="1"/>
  <c r="Z1453" i="1"/>
  <c r="Z1454" i="1"/>
  <c r="Z1455" i="1"/>
  <c r="Z1456" i="1"/>
  <c r="AE1456" i="1" s="1"/>
  <c r="AF1456" i="1" s="1"/>
  <c r="Z1457" i="1"/>
  <c r="Z1458" i="1"/>
  <c r="Z1459" i="1"/>
  <c r="Z1460" i="1"/>
  <c r="AE1460" i="1" s="1"/>
  <c r="AF1460" i="1" s="1"/>
  <c r="Z1461" i="1"/>
  <c r="AE1461" i="1" s="1"/>
  <c r="AF1461" i="1" s="1"/>
  <c r="Z1462" i="1"/>
  <c r="Z1463" i="1"/>
  <c r="Z1464" i="1"/>
  <c r="Z1465" i="1"/>
  <c r="Z1466" i="1"/>
  <c r="AE1466" i="1" s="1"/>
  <c r="AF1466" i="1" s="1"/>
  <c r="Z1467" i="1"/>
  <c r="Z1468" i="1"/>
  <c r="AE1468" i="1" s="1"/>
  <c r="AF1468" i="1" s="1"/>
  <c r="Z1469" i="1"/>
  <c r="AE1469" i="1" s="1"/>
  <c r="AF1469" i="1" s="1"/>
  <c r="Z1470" i="1"/>
  <c r="AE1470" i="1" s="1"/>
  <c r="AF1470" i="1" s="1"/>
  <c r="Z1471" i="1"/>
  <c r="Z1472" i="1"/>
  <c r="Z1473" i="1"/>
  <c r="Z1474" i="1"/>
  <c r="Z1475" i="1"/>
  <c r="AE1475" i="1" s="1"/>
  <c r="AF1475" i="1" s="1"/>
  <c r="Z1476" i="1"/>
  <c r="Z1477" i="1"/>
  <c r="AE1477" i="1" s="1"/>
  <c r="AF1477" i="1" s="1"/>
  <c r="Z1478" i="1"/>
  <c r="Z1479" i="1"/>
  <c r="AE1479" i="1" s="1"/>
  <c r="AF1479" i="1" s="1"/>
  <c r="Z1480" i="1"/>
  <c r="Z1481" i="1"/>
  <c r="Z1482" i="1"/>
  <c r="AE1482" i="1" s="1"/>
  <c r="AF1482" i="1" s="1"/>
  <c r="Z1483" i="1"/>
  <c r="Z1484" i="1"/>
  <c r="Z1485" i="1"/>
  <c r="AE1485" i="1" s="1"/>
  <c r="AF1485" i="1" s="1"/>
  <c r="Z1486" i="1"/>
  <c r="Z1487" i="1"/>
  <c r="AE1487" i="1" s="1"/>
  <c r="AF1487" i="1" s="1"/>
  <c r="Z1488" i="1"/>
  <c r="Z1489" i="1"/>
  <c r="Z1490" i="1"/>
  <c r="Z1491" i="1"/>
  <c r="Z1492" i="1"/>
  <c r="Z1493" i="1"/>
  <c r="AE1493" i="1" s="1"/>
  <c r="AF1493" i="1" s="1"/>
  <c r="Z1494" i="1"/>
  <c r="AE1494" i="1" s="1"/>
  <c r="AF1494" i="1" s="1"/>
  <c r="Z1495" i="1"/>
  <c r="Z1496" i="1"/>
  <c r="Z1497" i="1"/>
  <c r="Z1498" i="1"/>
  <c r="AE1498" i="1" s="1"/>
  <c r="AF1498" i="1" s="1"/>
  <c r="Z1499" i="1"/>
  <c r="Z1500" i="1"/>
  <c r="Z1501" i="1"/>
  <c r="AE1501" i="1" s="1"/>
  <c r="AF1501" i="1" s="1"/>
  <c r="Z1502" i="1"/>
  <c r="Z1503" i="1"/>
  <c r="Z1504" i="1"/>
  <c r="Z1505" i="1"/>
  <c r="Z1506" i="1"/>
  <c r="AE1506" i="1" s="1"/>
  <c r="AF1506" i="1" s="1"/>
  <c r="Z1507" i="1"/>
  <c r="AE1507" i="1" s="1"/>
  <c r="AF1507" i="1" s="1"/>
  <c r="Z1508" i="1"/>
  <c r="Z1509" i="1"/>
  <c r="AE1509" i="1" s="1"/>
  <c r="AF1509" i="1" s="1"/>
  <c r="Z1510" i="1"/>
  <c r="AE1510" i="1" s="1"/>
  <c r="AF1510" i="1" s="1"/>
  <c r="Z1511" i="1"/>
  <c r="Z1512" i="1"/>
  <c r="Z1513" i="1"/>
  <c r="Z1514" i="1"/>
  <c r="AE1514" i="1" s="1"/>
  <c r="AF1514" i="1" s="1"/>
  <c r="Z1515" i="1"/>
  <c r="Z1516" i="1"/>
  <c r="Z1517" i="1"/>
  <c r="AE1517" i="1" s="1"/>
  <c r="AF1517" i="1" s="1"/>
  <c r="Z1518" i="1"/>
  <c r="AE1518" i="1" s="1"/>
  <c r="AF1518" i="1" s="1"/>
  <c r="Z1519" i="1"/>
  <c r="AE1519" i="1" s="1"/>
  <c r="AF1519" i="1" s="1"/>
  <c r="Z1520" i="1"/>
  <c r="Z1521" i="1"/>
  <c r="Z1522" i="1"/>
  <c r="Z1523" i="1"/>
  <c r="AE1523" i="1" s="1"/>
  <c r="AF1523" i="1" s="1"/>
  <c r="Z1524" i="1"/>
  <c r="Z1525" i="1"/>
  <c r="AE1525" i="1" s="1"/>
  <c r="AF1525" i="1" s="1"/>
  <c r="Z1526" i="1"/>
  <c r="AE1526" i="1" s="1"/>
  <c r="AF1526" i="1" s="1"/>
  <c r="Z1527" i="1"/>
  <c r="Z1528" i="1"/>
  <c r="Z1529" i="1"/>
  <c r="Z1530" i="1"/>
  <c r="Z1531" i="1"/>
  <c r="AE1531" i="1" s="1"/>
  <c r="AF1531" i="1" s="1"/>
  <c r="Z1532" i="1"/>
  <c r="Z1533" i="1"/>
  <c r="AE1533" i="1" s="1"/>
  <c r="AF1533" i="1" s="1"/>
  <c r="Z1534" i="1"/>
  <c r="Z1535" i="1"/>
  <c r="AE1535" i="1" s="1"/>
  <c r="AF1535" i="1" s="1"/>
  <c r="Z1536" i="1"/>
  <c r="Z1537" i="1"/>
  <c r="Z1538" i="1"/>
  <c r="Z1539" i="1"/>
  <c r="AE1539" i="1" s="1"/>
  <c r="AF1539" i="1" s="1"/>
  <c r="Z1540" i="1"/>
  <c r="Z1541" i="1"/>
  <c r="AE1541" i="1" s="1"/>
  <c r="AF1541" i="1" s="1"/>
  <c r="Z1542" i="1"/>
  <c r="Z1543" i="1"/>
  <c r="AE1543" i="1" s="1"/>
  <c r="AF1543" i="1" s="1"/>
  <c r="Z1544" i="1"/>
  <c r="Z1545" i="1"/>
  <c r="Z1546" i="1"/>
  <c r="AE1546" i="1" s="1"/>
  <c r="AF1546" i="1" s="1"/>
  <c r="Z1547" i="1"/>
  <c r="Z1548" i="1"/>
  <c r="Z1549" i="1"/>
  <c r="AE1549" i="1" s="1"/>
  <c r="AF1549" i="1" s="1"/>
  <c r="Z1550" i="1"/>
  <c r="Z1551" i="1"/>
  <c r="AE1551" i="1" s="1"/>
  <c r="AF1551" i="1" s="1"/>
  <c r="Z1552" i="1"/>
  <c r="Z1553" i="1"/>
  <c r="Z1554" i="1"/>
  <c r="Z1555" i="1"/>
  <c r="Z1556" i="1"/>
  <c r="Z1557" i="1"/>
  <c r="AE1557" i="1" s="1"/>
  <c r="AF1557" i="1" s="1"/>
  <c r="Z1558" i="1"/>
  <c r="AE1558" i="1" s="1"/>
  <c r="AF1558" i="1" s="1"/>
  <c r="Z1559" i="1"/>
  <c r="Z1560" i="1"/>
  <c r="Z1561" i="1"/>
  <c r="Z1562" i="1"/>
  <c r="AE1562" i="1" s="1"/>
  <c r="AF1562" i="1" s="1"/>
  <c r="Z1563" i="1"/>
  <c r="Z1564" i="1"/>
  <c r="Z1565" i="1"/>
  <c r="AE1565" i="1" s="1"/>
  <c r="AF1565" i="1" s="1"/>
  <c r="Z1566" i="1"/>
  <c r="Z1567" i="1"/>
  <c r="Z1568" i="1"/>
  <c r="Z1569" i="1"/>
  <c r="Z1570" i="1"/>
  <c r="AE1570" i="1" s="1"/>
  <c r="AF1570" i="1" s="1"/>
  <c r="Z1571" i="1"/>
  <c r="AE1571" i="1" s="1"/>
  <c r="AF1571" i="1" s="1"/>
  <c r="Z1572" i="1"/>
  <c r="Z1573" i="1"/>
  <c r="AE1573" i="1" s="1"/>
  <c r="AF1573" i="1" s="1"/>
  <c r="Z1574" i="1"/>
  <c r="AE1574" i="1" s="1"/>
  <c r="AF1574" i="1" s="1"/>
  <c r="Z1575" i="1"/>
  <c r="Z1576" i="1"/>
  <c r="Z1577" i="1"/>
  <c r="Z1578" i="1"/>
  <c r="AE1578" i="1" s="1"/>
  <c r="AF1578" i="1" s="1"/>
  <c r="Z1579" i="1"/>
  <c r="Z1580" i="1"/>
  <c r="Z1581" i="1"/>
  <c r="AE1581" i="1" s="1"/>
  <c r="AF1581" i="1" s="1"/>
  <c r="Z1582" i="1"/>
  <c r="AE1582" i="1" s="1"/>
  <c r="AF1582" i="1" s="1"/>
  <c r="Z1583" i="1"/>
  <c r="AE1583" i="1" s="1"/>
  <c r="AF1583" i="1" s="1"/>
  <c r="Z1584" i="1"/>
  <c r="Z1585" i="1"/>
  <c r="Z1586" i="1"/>
  <c r="Z1587" i="1"/>
  <c r="AE1587" i="1" s="1"/>
  <c r="AF1587" i="1" s="1"/>
  <c r="Z1588" i="1"/>
  <c r="Z1589" i="1"/>
  <c r="AE1589" i="1" s="1"/>
  <c r="AF1589" i="1" s="1"/>
  <c r="Z1590" i="1"/>
  <c r="AE1590" i="1" s="1"/>
  <c r="AF1590" i="1" s="1"/>
  <c r="Z1591" i="1"/>
  <c r="Z1592" i="1"/>
  <c r="Z1593" i="1"/>
  <c r="Z1594" i="1"/>
  <c r="Z1595" i="1"/>
  <c r="AE1595" i="1" s="1"/>
  <c r="AF1595" i="1" s="1"/>
  <c r="Z1596" i="1"/>
  <c r="Z1597" i="1"/>
  <c r="AE1597" i="1" s="1"/>
  <c r="AF1597" i="1" s="1"/>
  <c r="Z1598" i="1"/>
  <c r="Z1599" i="1"/>
  <c r="AE1599" i="1" s="1"/>
  <c r="AF1599" i="1" s="1"/>
  <c r="Z1600" i="1"/>
  <c r="Z1601" i="1"/>
  <c r="Z1602" i="1"/>
  <c r="Z1603" i="1"/>
  <c r="AE1603" i="1" s="1"/>
  <c r="AF1603" i="1" s="1"/>
  <c r="Z1604" i="1"/>
  <c r="Z1605" i="1"/>
  <c r="AE1605" i="1" s="1"/>
  <c r="AF1605" i="1" s="1"/>
  <c r="Z1606" i="1"/>
  <c r="Z1607" i="1"/>
  <c r="AE1607" i="1" s="1"/>
  <c r="AF1607" i="1" s="1"/>
  <c r="Z1608" i="1"/>
  <c r="Z1609" i="1"/>
  <c r="Z1610" i="1"/>
  <c r="AE1610" i="1" s="1"/>
  <c r="AF1610" i="1" s="1"/>
  <c r="Z1611" i="1"/>
  <c r="Z1612" i="1"/>
  <c r="Z1613" i="1"/>
  <c r="AE1613" i="1" s="1"/>
  <c r="AF1613" i="1" s="1"/>
  <c r="Z1614" i="1"/>
  <c r="Z1615" i="1"/>
  <c r="AE1615" i="1" s="1"/>
  <c r="AF1615" i="1" s="1"/>
  <c r="Z1616" i="1"/>
  <c r="Z1617" i="1"/>
  <c r="Z1618" i="1"/>
  <c r="Z1619" i="1"/>
  <c r="Z1620" i="1"/>
  <c r="Z1621" i="1"/>
  <c r="AE1621" i="1" s="1"/>
  <c r="AF1621" i="1" s="1"/>
  <c r="Z1622" i="1"/>
  <c r="AE1622" i="1" s="1"/>
  <c r="AF1622" i="1" s="1"/>
  <c r="Z1623" i="1"/>
  <c r="Z1624" i="1"/>
  <c r="Z1625" i="1"/>
  <c r="Z1626" i="1"/>
  <c r="AE1626" i="1" s="1"/>
  <c r="AF1626" i="1" s="1"/>
  <c r="Z1627" i="1"/>
  <c r="Z1628" i="1"/>
  <c r="Z1629" i="1"/>
  <c r="AE1629" i="1" s="1"/>
  <c r="AF1629" i="1" s="1"/>
  <c r="Z1630" i="1"/>
  <c r="Z1631" i="1"/>
  <c r="Z1632" i="1"/>
  <c r="Z1633" i="1"/>
  <c r="Z1634" i="1"/>
  <c r="AE1634" i="1" s="1"/>
  <c r="AF1634" i="1" s="1"/>
  <c r="Z1635" i="1"/>
  <c r="AE1635" i="1" s="1"/>
  <c r="AF1635" i="1" s="1"/>
  <c r="Z1636" i="1"/>
  <c r="Z1637" i="1"/>
  <c r="AE1637" i="1" s="1"/>
  <c r="AF1637" i="1" s="1"/>
  <c r="Z1638" i="1"/>
  <c r="AE1638" i="1" s="1"/>
  <c r="AF1638" i="1" s="1"/>
  <c r="Z1639" i="1"/>
  <c r="Z1640" i="1"/>
  <c r="Z1641" i="1"/>
  <c r="Z1642" i="1"/>
  <c r="AE1642" i="1" s="1"/>
  <c r="AF1642" i="1" s="1"/>
  <c r="Z1643" i="1"/>
  <c r="Z1644" i="1"/>
  <c r="Z1645" i="1"/>
  <c r="AE1645" i="1" s="1"/>
  <c r="AF1645" i="1" s="1"/>
  <c r="Z1646" i="1"/>
  <c r="AE1646" i="1" s="1"/>
  <c r="AF1646" i="1" s="1"/>
  <c r="Z1647" i="1"/>
  <c r="AE1647" i="1" s="1"/>
  <c r="AF1647" i="1" s="1"/>
  <c r="Z1648" i="1"/>
  <c r="Z1649" i="1"/>
  <c r="Z1650" i="1"/>
  <c r="Z1651" i="1"/>
  <c r="AE1651" i="1" s="1"/>
  <c r="AF1651" i="1" s="1"/>
  <c r="Z1652" i="1"/>
  <c r="Z1653" i="1"/>
  <c r="AE1653" i="1" s="1"/>
  <c r="AF1653" i="1" s="1"/>
  <c r="Z1654" i="1"/>
  <c r="AE1654" i="1" s="1"/>
  <c r="AF1654" i="1" s="1"/>
  <c r="Z1655" i="1"/>
  <c r="Z1656" i="1"/>
  <c r="Z1657" i="1"/>
  <c r="Z1658" i="1"/>
  <c r="Z1659" i="1"/>
  <c r="AE1659" i="1" s="1"/>
  <c r="AF1659" i="1" s="1"/>
  <c r="Z1660" i="1"/>
  <c r="Z1661" i="1"/>
  <c r="AE1661" i="1" s="1"/>
  <c r="AF1661" i="1" s="1"/>
  <c r="Z1662" i="1"/>
  <c r="Z1663" i="1"/>
  <c r="AE1663" i="1" s="1"/>
  <c r="AF1663" i="1" s="1"/>
  <c r="Z1664" i="1"/>
  <c r="Z1665" i="1"/>
  <c r="Z1666" i="1"/>
  <c r="Z1667" i="1"/>
  <c r="AE1667" i="1" s="1"/>
  <c r="AF1667" i="1" s="1"/>
  <c r="Z1668" i="1"/>
  <c r="Z1669" i="1"/>
  <c r="AE1669" i="1" s="1"/>
  <c r="AF1669" i="1" s="1"/>
  <c r="Z1670" i="1"/>
  <c r="Z1671" i="1"/>
  <c r="AE1671" i="1" s="1"/>
  <c r="AF1671" i="1" s="1"/>
  <c r="Z1672" i="1"/>
  <c r="Z1673" i="1"/>
  <c r="Z1674" i="1"/>
  <c r="AE1674" i="1" s="1"/>
  <c r="AF1674" i="1" s="1"/>
  <c r="Z1675" i="1"/>
  <c r="Z1676" i="1"/>
  <c r="Z1677" i="1"/>
  <c r="AE1677" i="1" s="1"/>
  <c r="AF1677" i="1" s="1"/>
  <c r="Z1678" i="1"/>
  <c r="Z1679" i="1"/>
  <c r="AE1679" i="1" s="1"/>
  <c r="AF1679" i="1" s="1"/>
  <c r="Z1680" i="1"/>
  <c r="Z1681" i="1"/>
  <c r="Z1682" i="1"/>
  <c r="Z1683" i="1"/>
  <c r="Z1684" i="1"/>
  <c r="Z1685" i="1"/>
  <c r="AE1685" i="1" s="1"/>
  <c r="AF1685" i="1" s="1"/>
  <c r="Z1686" i="1"/>
  <c r="AE1686" i="1" s="1"/>
  <c r="AF1686" i="1" s="1"/>
  <c r="Z1687" i="1"/>
  <c r="Z1688" i="1"/>
  <c r="Z1689" i="1"/>
  <c r="Z1690" i="1"/>
  <c r="AE1690" i="1" s="1"/>
  <c r="AF1690" i="1" s="1"/>
  <c r="Z1691" i="1"/>
  <c r="Z1692" i="1"/>
  <c r="Z1693" i="1"/>
  <c r="AE1693" i="1" s="1"/>
  <c r="AF1693" i="1" s="1"/>
  <c r="Z1694" i="1"/>
  <c r="Z1695" i="1"/>
  <c r="Z1696" i="1"/>
  <c r="Z1697" i="1"/>
  <c r="Z1698" i="1"/>
  <c r="AE1698" i="1" s="1"/>
  <c r="AF1698" i="1" s="1"/>
  <c r="Z1699" i="1"/>
  <c r="AE1699" i="1" s="1"/>
  <c r="AF1699" i="1" s="1"/>
  <c r="Z1700" i="1"/>
  <c r="Z1701" i="1"/>
  <c r="AE1701" i="1" s="1"/>
  <c r="AF1701" i="1" s="1"/>
  <c r="Z1702" i="1"/>
  <c r="AE1702" i="1" s="1"/>
  <c r="AF1702" i="1" s="1"/>
  <c r="Z1703" i="1"/>
  <c r="Z1704" i="1"/>
  <c r="Z1705" i="1"/>
  <c r="Z1706" i="1"/>
  <c r="AE1706" i="1" s="1"/>
  <c r="AF1706" i="1" s="1"/>
  <c r="Z1707" i="1"/>
  <c r="Z1708" i="1"/>
  <c r="Z1709" i="1"/>
  <c r="AE1709" i="1" s="1"/>
  <c r="AF1709" i="1" s="1"/>
  <c r="Z1710" i="1"/>
  <c r="AE1710" i="1" s="1"/>
  <c r="AF1710" i="1" s="1"/>
  <c r="Z1711" i="1"/>
  <c r="AE1711" i="1" s="1"/>
  <c r="AF1711" i="1" s="1"/>
  <c r="Z1712" i="1"/>
  <c r="Z1713" i="1"/>
  <c r="Z1714" i="1"/>
  <c r="Z1715" i="1"/>
  <c r="AE1715" i="1" s="1"/>
  <c r="AF1715" i="1" s="1"/>
  <c r="Z1716" i="1"/>
  <c r="Z1717" i="1"/>
  <c r="AE1717" i="1" s="1"/>
  <c r="AF1717" i="1" s="1"/>
  <c r="Z1718" i="1"/>
  <c r="AE1718" i="1" s="1"/>
  <c r="AF1718" i="1" s="1"/>
  <c r="Z1719" i="1"/>
  <c r="Z1720" i="1"/>
  <c r="Z1721" i="1"/>
  <c r="Z1722" i="1"/>
  <c r="Z1723" i="1"/>
  <c r="AE1723" i="1" s="1"/>
  <c r="AF1723" i="1" s="1"/>
  <c r="Z1724" i="1"/>
  <c r="Z1725" i="1"/>
  <c r="AE1725" i="1" s="1"/>
  <c r="AF1725" i="1" s="1"/>
  <c r="Z1726" i="1"/>
  <c r="Z1727" i="1"/>
  <c r="AE1727" i="1" s="1"/>
  <c r="AF1727" i="1" s="1"/>
  <c r="Z1728" i="1"/>
  <c r="Z1729" i="1"/>
  <c r="Z1730" i="1"/>
  <c r="Z1731" i="1"/>
  <c r="AE1731" i="1" s="1"/>
  <c r="AF1731" i="1" s="1"/>
  <c r="Z1732" i="1"/>
  <c r="Z1733" i="1"/>
  <c r="AE1733" i="1" s="1"/>
  <c r="AF1733" i="1" s="1"/>
  <c r="Z1734" i="1"/>
  <c r="Z1735" i="1"/>
  <c r="AE1735" i="1" s="1"/>
  <c r="AF1735" i="1" s="1"/>
  <c r="Z1736" i="1"/>
  <c r="Z1737" i="1"/>
  <c r="Z1738" i="1"/>
  <c r="AE1738" i="1" s="1"/>
  <c r="AF1738" i="1" s="1"/>
  <c r="Z1739" i="1"/>
  <c r="Z1740" i="1"/>
  <c r="Z1741" i="1"/>
  <c r="AE1741" i="1" s="1"/>
  <c r="AF1741" i="1" s="1"/>
  <c r="Z1742" i="1"/>
  <c r="Z1743" i="1"/>
  <c r="AE1743" i="1" s="1"/>
  <c r="AF1743" i="1" s="1"/>
  <c r="Z1744" i="1"/>
  <c r="Z1745" i="1"/>
  <c r="Z1746" i="1"/>
  <c r="Z1747" i="1"/>
  <c r="Z1748" i="1"/>
  <c r="Z1749" i="1"/>
  <c r="AE1749" i="1" s="1"/>
  <c r="AF1749" i="1" s="1"/>
  <c r="Z1750" i="1"/>
  <c r="AE1750" i="1" s="1"/>
  <c r="AF1750" i="1" s="1"/>
  <c r="Z1751" i="1"/>
  <c r="Z1752" i="1"/>
  <c r="Z1753" i="1"/>
  <c r="Z1754" i="1"/>
  <c r="AE1754" i="1" s="1"/>
  <c r="AF1754" i="1" s="1"/>
  <c r="Z1755" i="1"/>
  <c r="Z1756" i="1"/>
  <c r="Z1757" i="1"/>
  <c r="AE1757" i="1" s="1"/>
  <c r="AF1757" i="1" s="1"/>
  <c r="Z1758" i="1"/>
  <c r="Z1759" i="1"/>
  <c r="Z1760" i="1"/>
  <c r="Z1761" i="1"/>
  <c r="Z1762" i="1"/>
  <c r="AE1762" i="1" s="1"/>
  <c r="AF1762" i="1" s="1"/>
  <c r="Z1763" i="1"/>
  <c r="AE1763" i="1" s="1"/>
  <c r="AF1763" i="1" s="1"/>
  <c r="Z1764" i="1"/>
  <c r="Z1765" i="1"/>
  <c r="AE1765" i="1" s="1"/>
  <c r="AF1765" i="1" s="1"/>
  <c r="Z1766" i="1"/>
  <c r="AE1766" i="1" s="1"/>
  <c r="AF1766" i="1" s="1"/>
  <c r="Z1767" i="1"/>
  <c r="Z1768" i="1"/>
  <c r="Z1769" i="1"/>
  <c r="Z1770" i="1"/>
  <c r="AE1770" i="1" s="1"/>
  <c r="AF1770" i="1" s="1"/>
  <c r="Z1771" i="1"/>
  <c r="Z1772" i="1"/>
  <c r="Z1773" i="1"/>
  <c r="AE1773" i="1" s="1"/>
  <c r="AF1773" i="1" s="1"/>
  <c r="Z1774" i="1"/>
  <c r="AE1774" i="1" s="1"/>
  <c r="AF1774" i="1" s="1"/>
  <c r="Z1775" i="1"/>
  <c r="AE1775" i="1" s="1"/>
  <c r="AF1775" i="1" s="1"/>
  <c r="Z1776" i="1"/>
  <c r="Z1777" i="1"/>
  <c r="Z1778" i="1"/>
  <c r="Z1779" i="1"/>
  <c r="AE1779" i="1" s="1"/>
  <c r="AF1779" i="1" s="1"/>
  <c r="Z1780" i="1"/>
  <c r="Z1781" i="1"/>
  <c r="AE1781" i="1" s="1"/>
  <c r="AF1781" i="1" s="1"/>
  <c r="Z1782" i="1"/>
  <c r="AE1782" i="1" s="1"/>
  <c r="AF1782" i="1" s="1"/>
  <c r="Z1783" i="1"/>
  <c r="Z1784" i="1"/>
  <c r="Z1785" i="1"/>
  <c r="Z1786" i="1"/>
  <c r="Z1787" i="1"/>
  <c r="AE1787" i="1" s="1"/>
  <c r="AF1787" i="1" s="1"/>
  <c r="Z1788" i="1"/>
  <c r="Z1789" i="1"/>
  <c r="AE1789" i="1" s="1"/>
  <c r="AF1789" i="1" s="1"/>
  <c r="Z1790" i="1"/>
  <c r="Z1791" i="1"/>
  <c r="AE1791" i="1" s="1"/>
  <c r="AF1791" i="1" s="1"/>
  <c r="Z1792" i="1"/>
  <c r="Z1793" i="1"/>
  <c r="Z1794" i="1"/>
  <c r="Z1795" i="1"/>
  <c r="AE1795" i="1" s="1"/>
  <c r="AF1795" i="1" s="1"/>
  <c r="Z1796" i="1"/>
  <c r="Z1797" i="1"/>
  <c r="AE1797" i="1" s="1"/>
  <c r="AF1797" i="1" s="1"/>
  <c r="Z1798" i="1"/>
  <c r="Z1799" i="1"/>
  <c r="AE1799" i="1" s="1"/>
  <c r="AF1799" i="1" s="1"/>
  <c r="Z1800" i="1"/>
  <c r="Z1801" i="1"/>
  <c r="Z1802" i="1"/>
  <c r="AE1802" i="1" s="1"/>
  <c r="AF1802" i="1" s="1"/>
  <c r="Z1803" i="1"/>
  <c r="Z1804" i="1"/>
  <c r="Z1805" i="1"/>
  <c r="AE1805" i="1" s="1"/>
  <c r="AF1805" i="1" s="1"/>
  <c r="Z1806" i="1"/>
  <c r="Z1807" i="1"/>
  <c r="AE1807" i="1" s="1"/>
  <c r="AF1807" i="1" s="1"/>
  <c r="Z1808" i="1"/>
  <c r="Z1809" i="1"/>
  <c r="Z1810" i="1"/>
  <c r="Z1811" i="1"/>
  <c r="Z1812" i="1"/>
  <c r="Z1813" i="1"/>
  <c r="AE1813" i="1" s="1"/>
  <c r="AF1813" i="1" s="1"/>
  <c r="Z1814" i="1"/>
  <c r="AE1814" i="1" s="1"/>
  <c r="AF1814" i="1" s="1"/>
  <c r="Z1815" i="1"/>
  <c r="Z1816" i="1"/>
  <c r="Z1817" i="1"/>
  <c r="Z1818" i="1"/>
  <c r="AE1818" i="1" s="1"/>
  <c r="AF1818" i="1" s="1"/>
  <c r="Z1819" i="1"/>
  <c r="Z1820" i="1"/>
  <c r="Z1821" i="1"/>
  <c r="AE1821" i="1" s="1"/>
  <c r="AF1821" i="1" s="1"/>
  <c r="Z1822" i="1"/>
  <c r="Z1823" i="1"/>
  <c r="Z1824" i="1"/>
  <c r="Z1825" i="1"/>
  <c r="Z1826" i="1"/>
  <c r="AE1826" i="1" s="1"/>
  <c r="AF1826" i="1" s="1"/>
  <c r="Z1827" i="1"/>
  <c r="AE1827" i="1" s="1"/>
  <c r="AF1827" i="1" s="1"/>
  <c r="Z1828" i="1"/>
  <c r="Z1829" i="1"/>
  <c r="AE1829" i="1" s="1"/>
  <c r="AF1829" i="1" s="1"/>
  <c r="Z1830" i="1"/>
  <c r="AE1830" i="1" s="1"/>
  <c r="AF1830" i="1" s="1"/>
  <c r="Z1831" i="1"/>
  <c r="Z1832" i="1"/>
  <c r="Z1833" i="1"/>
  <c r="Z1834" i="1"/>
  <c r="AE1834" i="1" s="1"/>
  <c r="AF1834" i="1" s="1"/>
  <c r="Z1835" i="1"/>
  <c r="Z1836" i="1"/>
  <c r="Z1837" i="1"/>
  <c r="AE1837" i="1" s="1"/>
  <c r="AF1837" i="1" s="1"/>
  <c r="Z1838" i="1"/>
  <c r="AE1838" i="1" s="1"/>
  <c r="AF1838" i="1" s="1"/>
  <c r="Z1839" i="1"/>
  <c r="AE1839" i="1" s="1"/>
  <c r="AF1839" i="1" s="1"/>
  <c r="Z1840" i="1"/>
  <c r="Z1841" i="1"/>
  <c r="Z1842" i="1"/>
  <c r="Z1843" i="1"/>
  <c r="AE1843" i="1" s="1"/>
  <c r="AF1843" i="1" s="1"/>
  <c r="Z1844" i="1"/>
  <c r="Z1845" i="1"/>
  <c r="AE1845" i="1" s="1"/>
  <c r="AF1845" i="1" s="1"/>
  <c r="Z1846" i="1"/>
  <c r="AE1846" i="1" s="1"/>
  <c r="AF1846" i="1" s="1"/>
  <c r="Z1847" i="1"/>
  <c r="Z1848" i="1"/>
  <c r="Z1849" i="1"/>
  <c r="Z1850" i="1"/>
  <c r="Z1851" i="1"/>
  <c r="AE1851" i="1" s="1"/>
  <c r="AF1851" i="1" s="1"/>
  <c r="Z1852" i="1"/>
  <c r="Z1853" i="1"/>
  <c r="AE1853" i="1" s="1"/>
  <c r="AF1853" i="1" s="1"/>
  <c r="Z1854" i="1"/>
  <c r="Z1855" i="1"/>
  <c r="AE1855" i="1" s="1"/>
  <c r="AF1855" i="1" s="1"/>
  <c r="Z1856" i="1"/>
  <c r="Z1857" i="1"/>
  <c r="Z1858" i="1"/>
  <c r="Z1859" i="1"/>
  <c r="AE1859" i="1" s="1"/>
  <c r="AF1859" i="1" s="1"/>
  <c r="Z1860" i="1"/>
  <c r="Z1861" i="1"/>
  <c r="AE1861" i="1" s="1"/>
  <c r="AF1861" i="1" s="1"/>
  <c r="Z1862" i="1"/>
  <c r="Z1863" i="1"/>
  <c r="AE1863" i="1" s="1"/>
  <c r="AF1863" i="1" s="1"/>
  <c r="Z1864" i="1"/>
  <c r="Z1865" i="1"/>
  <c r="Z1866" i="1"/>
  <c r="AE1866" i="1" s="1"/>
  <c r="AF1866" i="1" s="1"/>
  <c r="Z1867" i="1"/>
  <c r="Z1868" i="1"/>
  <c r="Z1869" i="1"/>
  <c r="AE1869" i="1" s="1"/>
  <c r="AF1869" i="1" s="1"/>
  <c r="Z1870" i="1"/>
  <c r="Z1871" i="1"/>
  <c r="AE1871" i="1" s="1"/>
  <c r="AF1871" i="1" s="1"/>
  <c r="Z1872" i="1"/>
  <c r="Z1873" i="1"/>
  <c r="Z1874" i="1"/>
  <c r="Z1875" i="1"/>
  <c r="Z1876" i="1"/>
  <c r="Z1877" i="1"/>
  <c r="AE1877" i="1" s="1"/>
  <c r="AF1877" i="1" s="1"/>
  <c r="Z1878" i="1"/>
  <c r="AE1878" i="1" s="1"/>
  <c r="AF1878" i="1" s="1"/>
  <c r="Z1879" i="1"/>
  <c r="Z1880" i="1"/>
  <c r="Z1881" i="1"/>
  <c r="Z1882" i="1"/>
  <c r="AE1882" i="1" s="1"/>
  <c r="AF1882" i="1" s="1"/>
  <c r="Z1883" i="1"/>
  <c r="Z1884" i="1"/>
  <c r="Z1885" i="1"/>
  <c r="AE1885" i="1" s="1"/>
  <c r="AF1885" i="1" s="1"/>
  <c r="Z1886" i="1"/>
  <c r="Z1887" i="1"/>
  <c r="Z1888" i="1"/>
  <c r="Z1889" i="1"/>
  <c r="Z1890" i="1"/>
  <c r="AE1890" i="1" s="1"/>
  <c r="AF1890" i="1" s="1"/>
  <c r="Z1891" i="1"/>
  <c r="AE1891" i="1" s="1"/>
  <c r="AF1891" i="1" s="1"/>
  <c r="Z1892" i="1"/>
  <c r="Z1893" i="1"/>
  <c r="AE1893" i="1" s="1"/>
  <c r="AF1893" i="1" s="1"/>
  <c r="Z1894" i="1"/>
  <c r="AE1894" i="1" s="1"/>
  <c r="AF1894" i="1" s="1"/>
  <c r="Z1895" i="1"/>
  <c r="Z1896" i="1"/>
  <c r="Z1897" i="1"/>
  <c r="Z1898" i="1"/>
  <c r="AE1898" i="1" s="1"/>
  <c r="AF1898" i="1" s="1"/>
  <c r="Z1899" i="1"/>
  <c r="Z1900" i="1"/>
  <c r="Z1901" i="1"/>
  <c r="AE1901" i="1" s="1"/>
  <c r="AF1901" i="1" s="1"/>
  <c r="Z1902" i="1"/>
  <c r="AE1902" i="1" s="1"/>
  <c r="AF1902" i="1" s="1"/>
  <c r="Z1903" i="1"/>
  <c r="AE1903" i="1" s="1"/>
  <c r="AF1903" i="1" s="1"/>
  <c r="Z1904" i="1"/>
  <c r="Z1905" i="1"/>
  <c r="Z1906" i="1"/>
  <c r="Z1907" i="1"/>
  <c r="AE1907" i="1" s="1"/>
  <c r="AF1907" i="1" s="1"/>
  <c r="Z1908" i="1"/>
  <c r="Z1909" i="1"/>
  <c r="AE1909" i="1" s="1"/>
  <c r="AF1909" i="1" s="1"/>
  <c r="Z1910" i="1"/>
  <c r="AE1910" i="1" s="1"/>
  <c r="AF1910" i="1" s="1"/>
  <c r="Z1911" i="1"/>
  <c r="Z1912" i="1"/>
  <c r="Z1913" i="1"/>
  <c r="Z1914" i="1"/>
  <c r="Z1915" i="1"/>
  <c r="AE1915" i="1" s="1"/>
  <c r="AF1915" i="1" s="1"/>
  <c r="Z1916" i="1"/>
  <c r="Z1917" i="1"/>
  <c r="AE1917" i="1" s="1"/>
  <c r="AF1917" i="1" s="1"/>
  <c r="Z1918" i="1"/>
  <c r="Z1919" i="1"/>
  <c r="AE1919" i="1" s="1"/>
  <c r="AF1919" i="1" s="1"/>
  <c r="Z1920" i="1"/>
  <c r="Z1921" i="1"/>
  <c r="Z1922" i="1"/>
  <c r="Z1923" i="1"/>
  <c r="AE1923" i="1" s="1"/>
  <c r="AF1923" i="1" s="1"/>
  <c r="Z1924" i="1"/>
  <c r="Z1925" i="1"/>
  <c r="AE1925" i="1" s="1"/>
  <c r="AF1925" i="1" s="1"/>
  <c r="Z1926" i="1"/>
  <c r="Z1927" i="1"/>
  <c r="AE1927" i="1" s="1"/>
  <c r="AF1927" i="1" s="1"/>
  <c r="Z1928" i="1"/>
  <c r="Z1929" i="1"/>
  <c r="Z1930" i="1"/>
  <c r="AE1930" i="1" s="1"/>
  <c r="AF1930" i="1" s="1"/>
  <c r="Z1931" i="1"/>
  <c r="Z1932" i="1"/>
  <c r="Z1933" i="1"/>
  <c r="AE1933" i="1" s="1"/>
  <c r="AF1933" i="1" s="1"/>
  <c r="Z1934" i="1"/>
  <c r="Z1935" i="1"/>
  <c r="AE1935" i="1" s="1"/>
  <c r="AF1935" i="1" s="1"/>
  <c r="Z1936" i="1"/>
  <c r="Z1937" i="1"/>
  <c r="Z1938" i="1"/>
  <c r="Z1939" i="1"/>
  <c r="Z1940" i="1"/>
  <c r="Z1941" i="1"/>
  <c r="AE1941" i="1" s="1"/>
  <c r="AF1941" i="1" s="1"/>
  <c r="Z1942" i="1"/>
  <c r="AE1942" i="1" s="1"/>
  <c r="AF1942" i="1" s="1"/>
  <c r="Z1943" i="1"/>
  <c r="Z1944" i="1"/>
  <c r="Z1945" i="1"/>
  <c r="Z1946" i="1"/>
  <c r="AE1946" i="1" s="1"/>
  <c r="AF1946" i="1" s="1"/>
  <c r="Z1947" i="1"/>
  <c r="Z1948" i="1"/>
  <c r="Z1949" i="1"/>
  <c r="AE1949" i="1" s="1"/>
  <c r="AF1949" i="1" s="1"/>
  <c r="Z1950" i="1"/>
  <c r="Z1951" i="1"/>
  <c r="Z1952" i="1"/>
  <c r="Z1953" i="1"/>
  <c r="Z1954" i="1"/>
  <c r="AE1954" i="1" s="1"/>
  <c r="AF1954" i="1" s="1"/>
  <c r="Z1955" i="1"/>
  <c r="AE1955" i="1" s="1"/>
  <c r="AF1955" i="1" s="1"/>
  <c r="Z1956" i="1"/>
  <c r="Z1957" i="1"/>
  <c r="AE1957" i="1" s="1"/>
  <c r="AF1957" i="1" s="1"/>
  <c r="Z1958" i="1"/>
  <c r="AE1958" i="1" s="1"/>
  <c r="AF1958" i="1" s="1"/>
  <c r="Z1959" i="1"/>
  <c r="Z1960" i="1"/>
  <c r="Z1961" i="1"/>
  <c r="Z1962" i="1"/>
  <c r="AE1962" i="1" s="1"/>
  <c r="AF1962" i="1" s="1"/>
  <c r="Z1963" i="1"/>
  <c r="Z1964" i="1"/>
  <c r="Z1965" i="1"/>
  <c r="AE1965" i="1" s="1"/>
  <c r="AF1965" i="1" s="1"/>
  <c r="Z1966" i="1"/>
  <c r="AE1966" i="1" s="1"/>
  <c r="AF1966" i="1" s="1"/>
  <c r="Z1967" i="1"/>
  <c r="AE1967" i="1" s="1"/>
  <c r="AF1967" i="1" s="1"/>
  <c r="Z1968" i="1"/>
  <c r="Z1969" i="1"/>
  <c r="Z1970" i="1"/>
  <c r="Z1971" i="1"/>
  <c r="AB1971" i="1" s="1"/>
  <c r="AC1971" i="1" s="1"/>
  <c r="AD1971" i="1" s="1"/>
  <c r="Z1972" i="1"/>
  <c r="Z1973" i="1"/>
  <c r="AE1973" i="1" s="1"/>
  <c r="AF1973" i="1" s="1"/>
  <c r="Z1974" i="1"/>
  <c r="AE1974" i="1" s="1"/>
  <c r="AF1974" i="1" s="1"/>
  <c r="Z1975" i="1"/>
  <c r="Z1976" i="1"/>
  <c r="Z1977" i="1"/>
  <c r="Z1978" i="1"/>
  <c r="Z1979" i="1"/>
  <c r="AE1979" i="1" s="1"/>
  <c r="AF1979" i="1" s="1"/>
  <c r="Z1980" i="1"/>
  <c r="Z1981" i="1"/>
  <c r="AE1981" i="1" s="1"/>
  <c r="AF1981" i="1" s="1"/>
  <c r="Z1982" i="1"/>
  <c r="Z1983" i="1"/>
  <c r="AE1983" i="1" s="1"/>
  <c r="AF1983" i="1" s="1"/>
  <c r="Z1984" i="1"/>
  <c r="Z1985" i="1"/>
  <c r="Z1986" i="1"/>
  <c r="Z1987" i="1"/>
  <c r="AE1987" i="1" s="1"/>
  <c r="AF1987" i="1" s="1"/>
  <c r="Z1988" i="1"/>
  <c r="Z1989" i="1"/>
  <c r="AE1989" i="1" s="1"/>
  <c r="AF1989" i="1" s="1"/>
  <c r="Z1990" i="1"/>
  <c r="Z1991" i="1"/>
  <c r="AE1991" i="1" s="1"/>
  <c r="AF1991" i="1" s="1"/>
  <c r="Z1992" i="1"/>
  <c r="Z1993" i="1"/>
  <c r="Z1994" i="1"/>
  <c r="AE1994" i="1" s="1"/>
  <c r="AF1994" i="1" s="1"/>
  <c r="Z1995" i="1"/>
  <c r="Z1996" i="1"/>
  <c r="Z1997" i="1"/>
  <c r="AE1997" i="1" s="1"/>
  <c r="AF1997" i="1" s="1"/>
  <c r="Z1998" i="1"/>
  <c r="Z1999" i="1"/>
  <c r="AE1999" i="1" s="1"/>
  <c r="AF1999" i="1" s="1"/>
  <c r="Z2000" i="1"/>
  <c r="Z2001" i="1"/>
  <c r="Z2002" i="1"/>
  <c r="Z2003" i="1"/>
  <c r="Z2004" i="1"/>
  <c r="Z2005" i="1"/>
  <c r="AE2005" i="1" s="1"/>
  <c r="AF2005" i="1" s="1"/>
  <c r="Z2006" i="1"/>
  <c r="AE2006" i="1" s="1"/>
  <c r="AF2006" i="1" s="1"/>
  <c r="Z2007" i="1"/>
  <c r="Z2008" i="1"/>
  <c r="Z2009" i="1"/>
  <c r="Z2010" i="1"/>
  <c r="AE2010" i="1" s="1"/>
  <c r="AF2010" i="1" s="1"/>
  <c r="Z2011" i="1"/>
  <c r="Z2012" i="1"/>
  <c r="Z2013" i="1"/>
  <c r="AE2013" i="1" s="1"/>
  <c r="AF2013" i="1" s="1"/>
  <c r="Z2014" i="1"/>
  <c r="Z2015" i="1"/>
  <c r="Z2016" i="1"/>
  <c r="Z2017" i="1"/>
  <c r="Z2018" i="1"/>
  <c r="AE2018" i="1" s="1"/>
  <c r="AF2018" i="1" s="1"/>
  <c r="Z2019" i="1"/>
  <c r="AE2019" i="1" s="1"/>
  <c r="AF2019" i="1" s="1"/>
  <c r="Z2020" i="1"/>
  <c r="Z2021" i="1"/>
  <c r="AE2021" i="1" s="1"/>
  <c r="AF2021" i="1" s="1"/>
  <c r="Z2022" i="1"/>
  <c r="AE2022" i="1" s="1"/>
  <c r="AF2022" i="1" s="1"/>
  <c r="Z2023" i="1"/>
  <c r="Z2024" i="1"/>
  <c r="Z2025" i="1"/>
  <c r="Z2026" i="1"/>
  <c r="AE2026" i="1" s="1"/>
  <c r="AF2026" i="1" s="1"/>
  <c r="Z2027" i="1"/>
  <c r="Z2028" i="1"/>
  <c r="Z2029" i="1"/>
  <c r="AE2029" i="1" s="1"/>
  <c r="AF2029" i="1" s="1"/>
  <c r="Z2030" i="1"/>
  <c r="AE2030" i="1" s="1"/>
  <c r="AF2030" i="1" s="1"/>
  <c r="Z2031" i="1"/>
  <c r="AE2031" i="1" s="1"/>
  <c r="AF2031" i="1" s="1"/>
  <c r="Z2032" i="1"/>
  <c r="Z2033" i="1"/>
  <c r="Z2034" i="1"/>
  <c r="Z2035" i="1"/>
  <c r="AE2035" i="1" s="1"/>
  <c r="AF2035" i="1" s="1"/>
  <c r="Z2036" i="1"/>
  <c r="Z2037" i="1"/>
  <c r="AE2037" i="1" s="1"/>
  <c r="AF2037" i="1" s="1"/>
  <c r="Z2038" i="1"/>
  <c r="AE2038" i="1" s="1"/>
  <c r="AF2038" i="1" s="1"/>
  <c r="Z2039" i="1"/>
  <c r="Z2040" i="1"/>
  <c r="Z2041" i="1"/>
  <c r="Z2042" i="1"/>
  <c r="Z2043" i="1"/>
  <c r="AE2043" i="1" s="1"/>
  <c r="AF2043" i="1" s="1"/>
  <c r="Z2044" i="1"/>
  <c r="Z2045" i="1"/>
  <c r="AE2045" i="1" s="1"/>
  <c r="AF2045" i="1" s="1"/>
  <c r="Z2046" i="1"/>
  <c r="Z2047" i="1"/>
  <c r="AE2047" i="1" s="1"/>
  <c r="AF2047" i="1" s="1"/>
  <c r="Z2048" i="1"/>
  <c r="Z2049" i="1"/>
  <c r="Z2050" i="1"/>
  <c r="Z2051" i="1"/>
  <c r="AE2051" i="1" s="1"/>
  <c r="AF2051" i="1" s="1"/>
  <c r="Z2052" i="1"/>
  <c r="Z2053" i="1"/>
  <c r="AE2053" i="1" s="1"/>
  <c r="AF2053" i="1" s="1"/>
  <c r="Z2054" i="1"/>
  <c r="Z2055" i="1"/>
  <c r="AE2055" i="1" s="1"/>
  <c r="AF2055" i="1" s="1"/>
  <c r="Z2056" i="1"/>
  <c r="Z2057" i="1"/>
  <c r="Z2058" i="1"/>
  <c r="AE2058" i="1" s="1"/>
  <c r="AF2058" i="1" s="1"/>
  <c r="Z2059" i="1"/>
  <c r="Z2060" i="1"/>
  <c r="Z2061" i="1"/>
  <c r="AE2061" i="1" s="1"/>
  <c r="AF2061" i="1" s="1"/>
  <c r="Z2062" i="1"/>
  <c r="Z2063" i="1"/>
  <c r="AE2063" i="1" s="1"/>
  <c r="AF2063" i="1" s="1"/>
  <c r="Z2064" i="1"/>
  <c r="Z2065" i="1"/>
  <c r="Z2066" i="1"/>
  <c r="Z2067" i="1"/>
  <c r="Z2068" i="1"/>
  <c r="Z2069" i="1"/>
  <c r="AE2069" i="1" s="1"/>
  <c r="AF2069" i="1" s="1"/>
  <c r="Z2070" i="1"/>
  <c r="AE2070" i="1" s="1"/>
  <c r="AF2070" i="1" s="1"/>
  <c r="Z2071" i="1"/>
  <c r="Z2072" i="1"/>
  <c r="Z2073" i="1"/>
  <c r="Z2074" i="1"/>
  <c r="AE2074" i="1" s="1"/>
  <c r="AF2074" i="1" s="1"/>
  <c r="Z2075" i="1"/>
  <c r="Z2076" i="1"/>
  <c r="Z2077" i="1"/>
  <c r="AE2077" i="1" s="1"/>
  <c r="AF2077" i="1" s="1"/>
  <c r="Z2078" i="1"/>
  <c r="Z2079" i="1"/>
  <c r="Z2080" i="1"/>
  <c r="Z2081" i="1"/>
  <c r="Z2082" i="1"/>
  <c r="AE2082" i="1" s="1"/>
  <c r="AF2082" i="1" s="1"/>
  <c r="Z2083" i="1"/>
  <c r="AE2083" i="1" s="1"/>
  <c r="AF2083" i="1" s="1"/>
  <c r="Z2084" i="1"/>
  <c r="Z2085" i="1"/>
  <c r="AE2085" i="1" s="1"/>
  <c r="AF2085" i="1" s="1"/>
  <c r="Z2086" i="1"/>
  <c r="AE2086" i="1" s="1"/>
  <c r="AF2086" i="1" s="1"/>
  <c r="Z2087" i="1"/>
  <c r="Z2088" i="1"/>
  <c r="Z2089" i="1"/>
  <c r="Z2090" i="1"/>
  <c r="AE2090" i="1" s="1"/>
  <c r="AF2090" i="1" s="1"/>
  <c r="Z2091" i="1"/>
  <c r="Z2092" i="1"/>
  <c r="Z2093" i="1"/>
  <c r="AE2093" i="1" s="1"/>
  <c r="AF2093" i="1" s="1"/>
  <c r="Z2094" i="1"/>
  <c r="AE2094" i="1" s="1"/>
  <c r="AF2094" i="1" s="1"/>
  <c r="Z2095" i="1"/>
  <c r="AE2095" i="1" s="1"/>
  <c r="AF2095" i="1" s="1"/>
  <c r="Z2096" i="1"/>
  <c r="Z2097" i="1"/>
  <c r="Z2098" i="1"/>
  <c r="Z2099" i="1"/>
  <c r="Z2100" i="1"/>
  <c r="Z2101" i="1"/>
  <c r="AE2101" i="1" s="1"/>
  <c r="AF2101" i="1" s="1"/>
  <c r="Z2102" i="1"/>
  <c r="AE2102" i="1" s="1"/>
  <c r="AF2102" i="1" s="1"/>
  <c r="Z2103" i="1"/>
  <c r="Z2104" i="1"/>
  <c r="Z2105" i="1"/>
  <c r="Z2106" i="1"/>
  <c r="Z2107" i="1"/>
  <c r="AE2107" i="1" s="1"/>
  <c r="AF2107" i="1" s="1"/>
  <c r="Z2108" i="1"/>
  <c r="Z2109" i="1"/>
  <c r="AE2109" i="1" s="1"/>
  <c r="AF2109" i="1" s="1"/>
  <c r="Z2110" i="1"/>
  <c r="Z2111" i="1"/>
  <c r="AE2111" i="1" s="1"/>
  <c r="AF2111" i="1" s="1"/>
  <c r="Z2112" i="1"/>
  <c r="Z2113" i="1"/>
  <c r="Z2114" i="1"/>
  <c r="Z2115" i="1"/>
  <c r="AE2115" i="1" s="1"/>
  <c r="AF2115" i="1" s="1"/>
  <c r="Z2116" i="1"/>
  <c r="Z2117" i="1"/>
  <c r="AE2117" i="1" s="1"/>
  <c r="AF2117" i="1" s="1"/>
  <c r="Z2118" i="1"/>
  <c r="Z2119" i="1"/>
  <c r="AE2119" i="1" s="1"/>
  <c r="AF2119" i="1" s="1"/>
  <c r="Z2120" i="1"/>
  <c r="Z2121" i="1"/>
  <c r="Z2122" i="1"/>
  <c r="AE2122" i="1" s="1"/>
  <c r="AF2122" i="1" s="1"/>
  <c r="Z2123" i="1"/>
  <c r="Z2124" i="1"/>
  <c r="Z2125" i="1"/>
  <c r="AE2125" i="1" s="1"/>
  <c r="AF2125" i="1" s="1"/>
  <c r="Z2126" i="1"/>
  <c r="Z2127" i="1"/>
  <c r="AE2127" i="1" s="1"/>
  <c r="AF2127" i="1" s="1"/>
  <c r="Z2128" i="1"/>
  <c r="Z2129" i="1"/>
  <c r="Z2130" i="1"/>
  <c r="Z2131" i="1"/>
  <c r="Z2132" i="1"/>
  <c r="Z2133" i="1"/>
  <c r="AE2133" i="1" s="1"/>
  <c r="AF2133" i="1" s="1"/>
  <c r="Z2134" i="1"/>
  <c r="AE2134" i="1" s="1"/>
  <c r="AF2134" i="1" s="1"/>
  <c r="Z2135" i="1"/>
  <c r="Z2136" i="1"/>
  <c r="Z2137" i="1"/>
  <c r="Z2138" i="1"/>
  <c r="AE2138" i="1" s="1"/>
  <c r="AF2138" i="1" s="1"/>
  <c r="Z2139" i="1"/>
  <c r="Z2140" i="1"/>
  <c r="Z2141" i="1"/>
  <c r="AE2141" i="1" s="1"/>
  <c r="AF2141" i="1" s="1"/>
  <c r="Z2142" i="1"/>
  <c r="Z2143" i="1"/>
  <c r="Z2144" i="1"/>
  <c r="Z2145" i="1"/>
  <c r="Z2146" i="1"/>
  <c r="AE2146" i="1" s="1"/>
  <c r="AF2146" i="1" s="1"/>
  <c r="Z2147" i="1"/>
  <c r="AE2147" i="1" s="1"/>
  <c r="AF2147" i="1" s="1"/>
  <c r="Z2148" i="1"/>
  <c r="Z2149" i="1"/>
  <c r="AE2149" i="1" s="1"/>
  <c r="AF2149" i="1" s="1"/>
  <c r="Z2150" i="1"/>
  <c r="AE2150" i="1" s="1"/>
  <c r="AF2150" i="1" s="1"/>
  <c r="Z2151" i="1"/>
  <c r="Z2152" i="1"/>
  <c r="Z2153" i="1"/>
  <c r="Z2154" i="1"/>
  <c r="AE2154" i="1" s="1"/>
  <c r="AF2154" i="1" s="1"/>
  <c r="Z2155" i="1"/>
  <c r="Z2156" i="1"/>
  <c r="Z2157" i="1"/>
  <c r="AE2157" i="1" s="1"/>
  <c r="AF2157" i="1" s="1"/>
  <c r="Z2158" i="1"/>
  <c r="AE2158" i="1" s="1"/>
  <c r="AF2158" i="1" s="1"/>
  <c r="Z2159" i="1"/>
  <c r="AE2159" i="1" s="1"/>
  <c r="AF2159" i="1" s="1"/>
  <c r="Z2160" i="1"/>
  <c r="Z2161" i="1"/>
  <c r="Z2162" i="1"/>
  <c r="Z2163" i="1"/>
  <c r="AE2163" i="1" s="1"/>
  <c r="AF2163" i="1" s="1"/>
  <c r="Z2164" i="1"/>
  <c r="Z2165" i="1"/>
  <c r="AE2165" i="1" s="1"/>
  <c r="AF2165" i="1" s="1"/>
  <c r="Z2166" i="1"/>
  <c r="AE2166" i="1" s="1"/>
  <c r="AF2166" i="1" s="1"/>
  <c r="Z2167" i="1"/>
  <c r="Z2168" i="1"/>
  <c r="Z2169" i="1"/>
  <c r="Z2170" i="1"/>
  <c r="Z2171" i="1"/>
  <c r="AE2171" i="1" s="1"/>
  <c r="AF2171" i="1" s="1"/>
  <c r="Z2172" i="1"/>
  <c r="Z2173" i="1"/>
  <c r="AE2173" i="1" s="1"/>
  <c r="AF2173" i="1" s="1"/>
  <c r="Z2174" i="1"/>
  <c r="Z2175" i="1"/>
  <c r="AE2175" i="1" s="1"/>
  <c r="AF2175" i="1" s="1"/>
  <c r="Z2176" i="1"/>
  <c r="Z2177" i="1"/>
  <c r="Z2178" i="1"/>
  <c r="Z2179" i="1"/>
  <c r="AE2179" i="1" s="1"/>
  <c r="AF2179" i="1" s="1"/>
  <c r="Z2180" i="1"/>
  <c r="Z2181" i="1"/>
  <c r="AE2181" i="1" s="1"/>
  <c r="AF2181" i="1" s="1"/>
  <c r="Z2182" i="1"/>
  <c r="Z2183" i="1"/>
  <c r="AE2183" i="1" s="1"/>
  <c r="AF2183" i="1" s="1"/>
  <c r="Z2184" i="1"/>
  <c r="Z2185" i="1"/>
  <c r="Z2186" i="1"/>
  <c r="AE2186" i="1" s="1"/>
  <c r="AF2186" i="1" s="1"/>
  <c r="Z2187" i="1"/>
  <c r="Z2188" i="1"/>
  <c r="Z2189" i="1"/>
  <c r="AE2189" i="1" s="1"/>
  <c r="AF2189" i="1" s="1"/>
  <c r="Z2190" i="1"/>
  <c r="Z2191" i="1"/>
  <c r="AE2191" i="1" s="1"/>
  <c r="AF2191" i="1" s="1"/>
  <c r="Z2192" i="1"/>
  <c r="Z2193" i="1"/>
  <c r="Z2194" i="1"/>
  <c r="Z2195" i="1"/>
  <c r="Z2196" i="1"/>
  <c r="Z2197" i="1"/>
  <c r="AE2197" i="1" s="1"/>
  <c r="AF2197" i="1" s="1"/>
  <c r="Z2198" i="1"/>
  <c r="AE2198" i="1" s="1"/>
  <c r="AF2198" i="1" s="1"/>
  <c r="Z2199" i="1"/>
  <c r="Z2200" i="1"/>
  <c r="Z2201" i="1"/>
  <c r="Z2202" i="1"/>
  <c r="AE2202" i="1" s="1"/>
  <c r="AF2202" i="1" s="1"/>
  <c r="Z2203" i="1"/>
  <c r="Z2204" i="1"/>
  <c r="Z2205" i="1"/>
  <c r="AE2205" i="1" s="1"/>
  <c r="AF2205" i="1" s="1"/>
  <c r="Z2206" i="1"/>
  <c r="Z2207" i="1"/>
  <c r="Z2208" i="1"/>
  <c r="Z2209" i="1"/>
  <c r="Z2210" i="1"/>
  <c r="AE2210" i="1" s="1"/>
  <c r="AF2210" i="1" s="1"/>
  <c r="Z2211" i="1"/>
  <c r="AE2211" i="1" s="1"/>
  <c r="AF2211" i="1" s="1"/>
  <c r="Z2212" i="1"/>
  <c r="Z2213" i="1"/>
  <c r="AE2213" i="1" s="1"/>
  <c r="AF2213" i="1" s="1"/>
  <c r="Z2214" i="1"/>
  <c r="AE2214" i="1" s="1"/>
  <c r="AF2214" i="1" s="1"/>
  <c r="Z2215" i="1"/>
  <c r="Z2216" i="1"/>
  <c r="Z2217" i="1"/>
  <c r="Z2218" i="1"/>
  <c r="AE2218" i="1" s="1"/>
  <c r="AF2218" i="1" s="1"/>
  <c r="Z2219" i="1"/>
  <c r="Z2220" i="1"/>
  <c r="Z2221" i="1"/>
  <c r="AE2221" i="1" s="1"/>
  <c r="AF2221" i="1" s="1"/>
  <c r="Z2222" i="1"/>
  <c r="AE2222" i="1" s="1"/>
  <c r="AF2222" i="1" s="1"/>
  <c r="Z2223" i="1"/>
  <c r="AE2223" i="1" s="1"/>
  <c r="AF2223" i="1" s="1"/>
  <c r="Z2224" i="1"/>
  <c r="Z2225" i="1"/>
  <c r="Z2226" i="1"/>
  <c r="Z2227" i="1"/>
  <c r="AE2227" i="1" s="1"/>
  <c r="AF2227" i="1" s="1"/>
  <c r="Z2228" i="1"/>
  <c r="Z2229" i="1"/>
  <c r="AE2229" i="1" s="1"/>
  <c r="AF2229" i="1" s="1"/>
  <c r="Z2230" i="1"/>
  <c r="AE2230" i="1" s="1"/>
  <c r="AF2230" i="1" s="1"/>
  <c r="Z2231" i="1"/>
  <c r="Z2232" i="1"/>
  <c r="Z2233" i="1"/>
  <c r="Z2234" i="1"/>
  <c r="Z2235" i="1"/>
  <c r="AE2235" i="1" s="1"/>
  <c r="AF2235" i="1" s="1"/>
  <c r="Z2236" i="1"/>
  <c r="Z2237" i="1"/>
  <c r="AE2237" i="1" s="1"/>
  <c r="AF2237" i="1" s="1"/>
  <c r="Z2238" i="1"/>
  <c r="Z2239" i="1"/>
  <c r="AE2239" i="1" s="1"/>
  <c r="AF2239" i="1" s="1"/>
  <c r="Z2240" i="1"/>
  <c r="Z2241" i="1"/>
  <c r="Z2242" i="1"/>
  <c r="Z2243" i="1"/>
  <c r="AE2243" i="1" s="1"/>
  <c r="AF2243" i="1" s="1"/>
  <c r="Z2244" i="1"/>
  <c r="Z2245" i="1"/>
  <c r="AE2245" i="1" s="1"/>
  <c r="AF2245" i="1" s="1"/>
  <c r="Z2246" i="1"/>
  <c r="Z2247" i="1"/>
  <c r="AE2247" i="1" s="1"/>
  <c r="AF2247" i="1" s="1"/>
  <c r="Z2248" i="1"/>
  <c r="Z2249" i="1"/>
  <c r="Z2250" i="1"/>
  <c r="AE2250" i="1" s="1"/>
  <c r="AF2250" i="1" s="1"/>
  <c r="Z2251" i="1"/>
  <c r="Z2252" i="1"/>
  <c r="Z2253" i="1"/>
  <c r="AE2253" i="1" s="1"/>
  <c r="AF2253" i="1" s="1"/>
  <c r="Z2254" i="1"/>
  <c r="Z2255" i="1"/>
  <c r="AE2255" i="1" s="1"/>
  <c r="AF2255" i="1" s="1"/>
  <c r="Z2256" i="1"/>
  <c r="Z2257" i="1"/>
  <c r="Z2258" i="1"/>
  <c r="Z2259" i="1"/>
  <c r="Z2260" i="1"/>
  <c r="Z2261" i="1"/>
  <c r="AE2261" i="1" s="1"/>
  <c r="AF2261" i="1" s="1"/>
  <c r="Z2262" i="1"/>
  <c r="AE2262" i="1" s="1"/>
  <c r="AF2262" i="1" s="1"/>
  <c r="Z2263" i="1"/>
  <c r="Z2264" i="1"/>
  <c r="Z2265" i="1"/>
  <c r="Z2266" i="1"/>
  <c r="AE2266" i="1" s="1"/>
  <c r="AF2266" i="1" s="1"/>
  <c r="Z2267" i="1"/>
  <c r="Z2268" i="1"/>
  <c r="Z2269" i="1"/>
  <c r="AE2269" i="1" s="1"/>
  <c r="AF2269" i="1" s="1"/>
  <c r="Z2270" i="1"/>
  <c r="Z2271" i="1"/>
  <c r="Z2272" i="1"/>
  <c r="Z2273" i="1"/>
  <c r="Z2274" i="1"/>
  <c r="AE2274" i="1" s="1"/>
  <c r="AF2274" i="1" s="1"/>
  <c r="Z2275" i="1"/>
  <c r="AE2275" i="1" s="1"/>
  <c r="AF2275" i="1" s="1"/>
  <c r="Z2276" i="1"/>
  <c r="Z2277" i="1"/>
  <c r="AE2277" i="1" s="1"/>
  <c r="AF2277" i="1" s="1"/>
  <c r="Z2278" i="1"/>
  <c r="AE2278" i="1" s="1"/>
  <c r="AF2278" i="1" s="1"/>
  <c r="Z2279" i="1"/>
  <c r="Z2280" i="1"/>
  <c r="Z2281" i="1"/>
  <c r="Z2282" i="1"/>
  <c r="AE2282" i="1" s="1"/>
  <c r="AF2282" i="1" s="1"/>
  <c r="Z2283" i="1"/>
  <c r="Z2284" i="1"/>
  <c r="Z2285" i="1"/>
  <c r="AE2285" i="1" s="1"/>
  <c r="AF2285" i="1" s="1"/>
  <c r="Z2286" i="1"/>
  <c r="AE2286" i="1" s="1"/>
  <c r="AF2286" i="1" s="1"/>
  <c r="Z2287" i="1"/>
  <c r="AE2287" i="1" s="1"/>
  <c r="AF2287" i="1" s="1"/>
  <c r="Z2288" i="1"/>
  <c r="Z2289" i="1"/>
  <c r="Z2290" i="1"/>
  <c r="Z2291" i="1"/>
  <c r="AE2291" i="1" s="1"/>
  <c r="AF2291" i="1" s="1"/>
  <c r="Z2292" i="1"/>
  <c r="Z2293" i="1"/>
  <c r="AE2293" i="1" s="1"/>
  <c r="AF2293" i="1" s="1"/>
  <c r="Z2294" i="1"/>
  <c r="AE2294" i="1" s="1"/>
  <c r="AF2294" i="1" s="1"/>
  <c r="Z2295" i="1"/>
  <c r="Z2296" i="1"/>
  <c r="Z2297" i="1"/>
  <c r="Z2298" i="1"/>
  <c r="Z2299" i="1"/>
  <c r="AE2299" i="1" s="1"/>
  <c r="AF2299" i="1" s="1"/>
  <c r="Z2300" i="1"/>
  <c r="Z2301" i="1"/>
  <c r="AE2301" i="1" s="1"/>
  <c r="AF2301" i="1" s="1"/>
  <c r="Z2302" i="1"/>
  <c r="Z2303" i="1"/>
  <c r="AE2303" i="1" s="1"/>
  <c r="AF2303" i="1" s="1"/>
  <c r="Z2304" i="1"/>
  <c r="Z2305" i="1"/>
  <c r="Z2306" i="1"/>
  <c r="Z2307" i="1"/>
  <c r="AE2307" i="1" s="1"/>
  <c r="AF2307" i="1" s="1"/>
  <c r="Z2308" i="1"/>
  <c r="Z2309" i="1"/>
  <c r="AE2309" i="1" s="1"/>
  <c r="AF2309" i="1" s="1"/>
  <c r="Z2310" i="1"/>
  <c r="Z2311" i="1"/>
  <c r="AE2311" i="1" s="1"/>
  <c r="AF2311" i="1" s="1"/>
  <c r="Z2312" i="1"/>
  <c r="Z2313" i="1"/>
  <c r="Z2314" i="1"/>
  <c r="AE2314" i="1" s="1"/>
  <c r="AF2314" i="1" s="1"/>
  <c r="Z2315" i="1"/>
  <c r="Z2316" i="1"/>
  <c r="Z2317" i="1"/>
  <c r="AE2317" i="1" s="1"/>
  <c r="AF2317" i="1" s="1"/>
  <c r="Z2318" i="1"/>
  <c r="Z2319" i="1"/>
  <c r="AE2319" i="1" s="1"/>
  <c r="AF2319" i="1" s="1"/>
  <c r="Z2320" i="1"/>
  <c r="Z2321" i="1"/>
  <c r="Z2322" i="1"/>
  <c r="Z2323" i="1"/>
  <c r="AE2323" i="1" s="1"/>
  <c r="AF2323" i="1" s="1"/>
  <c r="Z2324" i="1"/>
  <c r="Z2325" i="1"/>
  <c r="AE2325" i="1" s="1"/>
  <c r="AF2325" i="1" s="1"/>
  <c r="Z2326" i="1"/>
  <c r="Z2327" i="1"/>
  <c r="AE2327" i="1" s="1"/>
  <c r="AF2327" i="1" s="1"/>
  <c r="Z2328" i="1"/>
  <c r="Z2329" i="1"/>
  <c r="Z2330" i="1"/>
  <c r="AE2330" i="1" s="1"/>
  <c r="AF2330" i="1" s="1"/>
  <c r="Z2331" i="1"/>
  <c r="Z2332" i="1"/>
  <c r="Z2333" i="1"/>
  <c r="AE2333" i="1" s="1"/>
  <c r="AF2333" i="1" s="1"/>
  <c r="Z2334" i="1"/>
  <c r="AE2334" i="1" s="1"/>
  <c r="AF2334" i="1" s="1"/>
  <c r="Z2335" i="1"/>
  <c r="AE2335" i="1" s="1"/>
  <c r="AF2335" i="1" s="1"/>
  <c r="Z2336" i="1"/>
  <c r="Z2337" i="1"/>
  <c r="Z2338" i="1"/>
  <c r="AE2338" i="1" s="1"/>
  <c r="AF2338" i="1" s="1"/>
  <c r="Z2339" i="1"/>
  <c r="Z2340" i="1"/>
  <c r="Z2341" i="1"/>
  <c r="AE2341" i="1" s="1"/>
  <c r="AF2341" i="1" s="1"/>
  <c r="Z2342" i="1"/>
  <c r="Z2343" i="1"/>
  <c r="Z2344" i="1"/>
  <c r="Z2345" i="1"/>
  <c r="AE2345" i="1" s="1"/>
  <c r="AF2345" i="1" s="1"/>
  <c r="Z2346" i="1"/>
  <c r="AE2346" i="1" s="1"/>
  <c r="AF2346" i="1" s="1"/>
  <c r="Z2347" i="1"/>
  <c r="Z2348" i="1"/>
  <c r="Z2349" i="1"/>
  <c r="AE2349" i="1" s="1"/>
  <c r="AF2349" i="1" s="1"/>
  <c r="Z2350" i="1"/>
  <c r="Z2351" i="1"/>
  <c r="AE2351" i="1" s="1"/>
  <c r="AF2351" i="1" s="1"/>
  <c r="Z2352" i="1"/>
  <c r="Z2353" i="1"/>
  <c r="Z2354" i="1"/>
  <c r="Z2355" i="1"/>
  <c r="AE2355" i="1" s="1"/>
  <c r="AF2355" i="1" s="1"/>
  <c r="Z2356" i="1"/>
  <c r="Z2357" i="1"/>
  <c r="AE2357" i="1" s="1"/>
  <c r="AF2357" i="1" s="1"/>
  <c r="Z2358" i="1"/>
  <c r="Z2359" i="1"/>
  <c r="AE2359" i="1" s="1"/>
  <c r="AF2359" i="1" s="1"/>
  <c r="Z2360" i="1"/>
  <c r="Z2361" i="1"/>
  <c r="Z2362" i="1"/>
  <c r="AE2362" i="1" s="1"/>
  <c r="AF2362" i="1" s="1"/>
  <c r="Z2363" i="1"/>
  <c r="Z2364" i="1"/>
  <c r="Z2365" i="1"/>
  <c r="AE2365" i="1" s="1"/>
  <c r="AF2365" i="1" s="1"/>
  <c r="Z2366" i="1"/>
  <c r="AE2366" i="1" s="1"/>
  <c r="AF2366" i="1" s="1"/>
  <c r="Z2367" i="1"/>
  <c r="AE2367" i="1" s="1"/>
  <c r="AF2367" i="1" s="1"/>
  <c r="Z2368" i="1"/>
  <c r="Z2369" i="1"/>
  <c r="Z2370" i="1"/>
  <c r="AE2370" i="1" s="1"/>
  <c r="AF2370" i="1" s="1"/>
  <c r="Z2371" i="1"/>
  <c r="Z2372" i="1"/>
  <c r="Z2373" i="1"/>
  <c r="AE2373" i="1" s="1"/>
  <c r="AF2373" i="1" s="1"/>
  <c r="Z2374" i="1"/>
  <c r="Z2375" i="1"/>
  <c r="Z2376" i="1"/>
  <c r="Z2377" i="1"/>
  <c r="AE2377" i="1" s="1"/>
  <c r="AF2377" i="1" s="1"/>
  <c r="Z2378" i="1"/>
  <c r="AE2378" i="1" s="1"/>
  <c r="AF2378" i="1" s="1"/>
  <c r="Z2379" i="1"/>
  <c r="Z2380" i="1"/>
  <c r="Z2381" i="1"/>
  <c r="AE2381" i="1" s="1"/>
  <c r="AF2381" i="1" s="1"/>
  <c r="Z2382" i="1"/>
  <c r="Z2383" i="1"/>
  <c r="AE2383" i="1" s="1"/>
  <c r="AF2383" i="1" s="1"/>
  <c r="Z2384" i="1"/>
  <c r="Z2385" i="1"/>
  <c r="Z2386" i="1"/>
  <c r="Z2387" i="1"/>
  <c r="AE2387" i="1" s="1"/>
  <c r="AF2387" i="1" s="1"/>
  <c r="Z2388" i="1"/>
  <c r="Z2389" i="1"/>
  <c r="AE2389" i="1" s="1"/>
  <c r="AF2389" i="1" s="1"/>
  <c r="Z2390" i="1"/>
  <c r="Z2391" i="1"/>
  <c r="AE2391" i="1" s="1"/>
  <c r="AF2391" i="1" s="1"/>
  <c r="Z2392" i="1"/>
  <c r="Z2393" i="1"/>
  <c r="Z2394" i="1"/>
  <c r="AE2394" i="1" s="1"/>
  <c r="AF2394" i="1" s="1"/>
  <c r="Z2395" i="1"/>
  <c r="Z2396" i="1"/>
  <c r="Z2397" i="1"/>
  <c r="AE2397" i="1" s="1"/>
  <c r="AF2397" i="1" s="1"/>
  <c r="Z2398" i="1"/>
  <c r="AE2398" i="1" s="1"/>
  <c r="AF2398" i="1" s="1"/>
  <c r="Z2399" i="1"/>
  <c r="AE2399" i="1" s="1"/>
  <c r="AF2399" i="1" s="1"/>
  <c r="Z2400" i="1"/>
  <c r="Z2401" i="1"/>
  <c r="Z2402" i="1"/>
  <c r="AE2402" i="1" s="1"/>
  <c r="AF2402" i="1" s="1"/>
  <c r="Z2403" i="1"/>
  <c r="Z2404" i="1"/>
  <c r="Z2405" i="1"/>
  <c r="AE2405" i="1" s="1"/>
  <c r="AF2405" i="1" s="1"/>
  <c r="Z2406" i="1"/>
  <c r="Z2407" i="1"/>
  <c r="Z2408" i="1"/>
  <c r="Z2409" i="1"/>
  <c r="AE2409" i="1" s="1"/>
  <c r="AF2409" i="1" s="1"/>
  <c r="Z2410" i="1"/>
  <c r="AE2410" i="1" s="1"/>
  <c r="AF2410" i="1" s="1"/>
  <c r="Z2411" i="1"/>
  <c r="Z2412" i="1"/>
  <c r="Z2413" i="1"/>
  <c r="AE2413" i="1" s="1"/>
  <c r="AF2413" i="1" s="1"/>
  <c r="Z2414" i="1"/>
  <c r="Z2415" i="1"/>
  <c r="AE2415" i="1" s="1"/>
  <c r="AF2415" i="1" s="1"/>
  <c r="Z2416" i="1"/>
  <c r="Z2417" i="1"/>
  <c r="Z2418" i="1"/>
  <c r="Z2419" i="1"/>
  <c r="AE2419" i="1" s="1"/>
  <c r="AF2419" i="1" s="1"/>
  <c r="Z2420" i="1"/>
  <c r="Z2421" i="1"/>
  <c r="AE2421" i="1" s="1"/>
  <c r="AF2421" i="1" s="1"/>
  <c r="Z2422" i="1"/>
  <c r="Z2423" i="1"/>
  <c r="AE2423" i="1" s="1"/>
  <c r="AF2423" i="1" s="1"/>
  <c r="Z2424" i="1"/>
  <c r="Z2425" i="1"/>
  <c r="Z2426" i="1"/>
  <c r="AE2426" i="1" s="1"/>
  <c r="AF2426" i="1" s="1"/>
  <c r="Z2427" i="1"/>
  <c r="Z2428" i="1"/>
  <c r="Z2429" i="1"/>
  <c r="AE2429" i="1" s="1"/>
  <c r="AF2429" i="1" s="1"/>
  <c r="Z2430" i="1"/>
  <c r="AE2430" i="1" s="1"/>
  <c r="AF2430" i="1" s="1"/>
  <c r="Z2431" i="1"/>
  <c r="AE2431" i="1" s="1"/>
  <c r="AF2431" i="1" s="1"/>
  <c r="Z2432" i="1"/>
  <c r="Z2433" i="1"/>
  <c r="Z2434" i="1"/>
  <c r="AE2434" i="1" s="1"/>
  <c r="AF2434" i="1" s="1"/>
  <c r="Z2435" i="1"/>
  <c r="Z2436" i="1"/>
  <c r="Z2437" i="1"/>
  <c r="AE2437" i="1" s="1"/>
  <c r="AF2437" i="1" s="1"/>
  <c r="Z2438" i="1"/>
  <c r="Z2439" i="1"/>
  <c r="Z2440" i="1"/>
  <c r="Z2441" i="1"/>
  <c r="AE2441" i="1" s="1"/>
  <c r="AF2441" i="1" s="1"/>
  <c r="Z2442" i="1"/>
  <c r="AE2442" i="1" s="1"/>
  <c r="AF2442" i="1" s="1"/>
  <c r="Z2443" i="1"/>
  <c r="Z2444" i="1"/>
  <c r="Z2445" i="1"/>
  <c r="AE2445" i="1" s="1"/>
  <c r="AF2445" i="1" s="1"/>
  <c r="Z2446" i="1"/>
  <c r="Z2447" i="1"/>
  <c r="AE2447" i="1" s="1"/>
  <c r="AF2447" i="1" s="1"/>
  <c r="Z2448" i="1"/>
  <c r="Z2449" i="1"/>
  <c r="Z2450" i="1"/>
  <c r="Z2451" i="1"/>
  <c r="AE2451" i="1" s="1"/>
  <c r="AF2451" i="1" s="1"/>
  <c r="Z2452" i="1"/>
  <c r="Z2453" i="1"/>
  <c r="AE2453" i="1" s="1"/>
  <c r="AF2453" i="1" s="1"/>
  <c r="Z2454" i="1"/>
  <c r="Z2455" i="1"/>
  <c r="AE2455" i="1" s="1"/>
  <c r="AF2455" i="1" s="1"/>
  <c r="Z2456" i="1"/>
  <c r="Z2457" i="1"/>
  <c r="Z2458" i="1"/>
  <c r="AE2458" i="1" s="1"/>
  <c r="AF2458" i="1" s="1"/>
  <c r="Z2459" i="1"/>
  <c r="Z2460" i="1"/>
  <c r="Z2461" i="1"/>
  <c r="AE2461" i="1" s="1"/>
  <c r="AF2461" i="1" s="1"/>
  <c r="Z2462" i="1"/>
  <c r="AE2462" i="1" s="1"/>
  <c r="AF2462" i="1" s="1"/>
  <c r="Z2463" i="1"/>
  <c r="AE2463" i="1" s="1"/>
  <c r="AF2463" i="1" s="1"/>
  <c r="Z2464" i="1"/>
  <c r="Z2465" i="1"/>
  <c r="Z2466" i="1"/>
  <c r="AE2466" i="1" s="1"/>
  <c r="AF2466" i="1" s="1"/>
  <c r="Z2467" i="1"/>
  <c r="Z2468" i="1"/>
  <c r="Z2469" i="1"/>
  <c r="AE2469" i="1" s="1"/>
  <c r="AF2469" i="1" s="1"/>
  <c r="Z2470" i="1"/>
  <c r="Z2471" i="1"/>
  <c r="Z2472" i="1"/>
  <c r="Z2473" i="1"/>
  <c r="AE2473" i="1" s="1"/>
  <c r="AF2473" i="1" s="1"/>
  <c r="Z2474" i="1"/>
  <c r="AE2474" i="1" s="1"/>
  <c r="AF2474" i="1" s="1"/>
  <c r="Z2475" i="1"/>
  <c r="Z2476" i="1"/>
  <c r="Z2477" i="1"/>
  <c r="AE2477" i="1" s="1"/>
  <c r="AF2477" i="1" s="1"/>
  <c r="Z2478" i="1"/>
  <c r="Z2479" i="1"/>
  <c r="AE2479" i="1" s="1"/>
  <c r="AF2479" i="1" s="1"/>
  <c r="Z2480" i="1"/>
  <c r="Z2481" i="1"/>
  <c r="Z2482" i="1"/>
  <c r="Z2483" i="1"/>
  <c r="AE2483" i="1" s="1"/>
  <c r="AF2483" i="1" s="1"/>
  <c r="Z2484" i="1"/>
  <c r="Z2485" i="1"/>
  <c r="AE2485" i="1" s="1"/>
  <c r="AF2485" i="1" s="1"/>
  <c r="Z2486" i="1"/>
  <c r="Z2487" i="1"/>
  <c r="AE2487" i="1" s="1"/>
  <c r="AF2487" i="1" s="1"/>
  <c r="Z2488" i="1"/>
  <c r="Z2489" i="1"/>
  <c r="Z2490" i="1"/>
  <c r="AE2490" i="1" s="1"/>
  <c r="AF2490" i="1" s="1"/>
  <c r="Z2491" i="1"/>
  <c r="Z2492" i="1"/>
  <c r="Z2493" i="1"/>
  <c r="AE2493" i="1" s="1"/>
  <c r="AF2493" i="1" s="1"/>
  <c r="Z2494" i="1"/>
  <c r="AE2494" i="1" s="1"/>
  <c r="AF2494" i="1" s="1"/>
  <c r="Z2495" i="1"/>
  <c r="AE2495" i="1" s="1"/>
  <c r="AF2495" i="1" s="1"/>
  <c r="Z2496" i="1"/>
  <c r="Z2497" i="1"/>
  <c r="Z2498" i="1"/>
  <c r="AE2498" i="1" s="1"/>
  <c r="AF2498" i="1" s="1"/>
  <c r="Z2499" i="1"/>
  <c r="Z2500" i="1"/>
  <c r="Z2501" i="1"/>
  <c r="AE2501" i="1" s="1"/>
  <c r="AF2501" i="1" s="1"/>
  <c r="Z2502" i="1"/>
  <c r="Z2503" i="1"/>
  <c r="Z2504" i="1"/>
  <c r="Z2505" i="1"/>
  <c r="AE2505" i="1" s="1"/>
  <c r="AF2505" i="1" s="1"/>
  <c r="Z2506" i="1"/>
  <c r="AE2506" i="1" s="1"/>
  <c r="AF2506" i="1" s="1"/>
  <c r="Z2507" i="1"/>
  <c r="Z2508" i="1"/>
  <c r="Z2509" i="1"/>
  <c r="AE2509" i="1" s="1"/>
  <c r="AF2509" i="1" s="1"/>
  <c r="Z2510" i="1"/>
  <c r="Z2511" i="1"/>
  <c r="AE2511" i="1" s="1"/>
  <c r="AF2511" i="1" s="1"/>
  <c r="Z2512" i="1"/>
  <c r="Z2513" i="1"/>
  <c r="Z2514" i="1"/>
  <c r="AE2514" i="1" s="1"/>
  <c r="AF2514" i="1" s="1"/>
  <c r="Z2515" i="1"/>
  <c r="AE2515" i="1" s="1"/>
  <c r="AF2515" i="1" s="1"/>
  <c r="Z2516" i="1"/>
  <c r="Z2517" i="1"/>
  <c r="AE2517" i="1" s="1"/>
  <c r="AF2517" i="1" s="1"/>
  <c r="Z2518" i="1"/>
  <c r="Z2519" i="1"/>
  <c r="AE2519" i="1" s="1"/>
  <c r="AF2519" i="1" s="1"/>
  <c r="Z2520" i="1"/>
  <c r="Z2521" i="1"/>
  <c r="Z2522" i="1"/>
  <c r="AE2522" i="1" s="1"/>
  <c r="AF2522" i="1" s="1"/>
  <c r="Z2523" i="1"/>
  <c r="Z2524" i="1"/>
  <c r="Z2525" i="1"/>
  <c r="AE2525" i="1" s="1"/>
  <c r="AF2525" i="1" s="1"/>
  <c r="Z2526" i="1"/>
  <c r="AE2526" i="1" s="1"/>
  <c r="AF2526" i="1" s="1"/>
  <c r="Z2527" i="1"/>
  <c r="AE2527" i="1" s="1"/>
  <c r="AF2527" i="1" s="1"/>
  <c r="Z2528" i="1"/>
  <c r="Z2529" i="1"/>
  <c r="Z2530" i="1"/>
  <c r="AE2530" i="1" s="1"/>
  <c r="AF2530" i="1" s="1"/>
  <c r="Z2531" i="1"/>
  <c r="Z2532" i="1"/>
  <c r="Z2533" i="1"/>
  <c r="AE2533" i="1" s="1"/>
  <c r="AF2533" i="1" s="1"/>
  <c r="Z2534" i="1"/>
  <c r="Z2535" i="1"/>
  <c r="AE2535" i="1" s="1"/>
  <c r="AF2535" i="1" s="1"/>
  <c r="Z2536" i="1"/>
  <c r="Z2537" i="1"/>
  <c r="AE2537" i="1" s="1"/>
  <c r="AF2537" i="1" s="1"/>
  <c r="Z2538" i="1"/>
  <c r="AE2538" i="1" s="1"/>
  <c r="AF2538" i="1" s="1"/>
  <c r="Z2539" i="1"/>
  <c r="Z2540" i="1"/>
  <c r="Z2541" i="1"/>
  <c r="AE2541" i="1" s="1"/>
  <c r="AF2541" i="1" s="1"/>
  <c r="Z2542" i="1"/>
  <c r="Z2543" i="1"/>
  <c r="AE2543" i="1" s="1"/>
  <c r="AF2543" i="1" s="1"/>
  <c r="Z2544" i="1"/>
  <c r="Z2545" i="1"/>
  <c r="Z2546" i="1"/>
  <c r="AE2546" i="1" s="1"/>
  <c r="AF2546" i="1" s="1"/>
  <c r="Z2547" i="1"/>
  <c r="AE2547" i="1" s="1"/>
  <c r="AF2547" i="1" s="1"/>
  <c r="Z2548" i="1"/>
  <c r="Z2549" i="1"/>
  <c r="AE2549" i="1" s="1"/>
  <c r="AF2549" i="1" s="1"/>
  <c r="Z2550" i="1"/>
  <c r="Z2551" i="1"/>
  <c r="AE2551" i="1" s="1"/>
  <c r="AF2551" i="1" s="1"/>
  <c r="Z2552" i="1"/>
  <c r="Z2553" i="1"/>
  <c r="Z2554" i="1"/>
  <c r="AE2554" i="1" s="1"/>
  <c r="AF2554" i="1" s="1"/>
  <c r="Z2555" i="1"/>
  <c r="Z2556" i="1"/>
  <c r="Z2557" i="1"/>
  <c r="AE2557" i="1" s="1"/>
  <c r="AF2557" i="1" s="1"/>
  <c r="Z2558" i="1"/>
  <c r="AE2558" i="1" s="1"/>
  <c r="AF2558" i="1" s="1"/>
  <c r="Z2559" i="1"/>
  <c r="AE2559" i="1" s="1"/>
  <c r="AF2559" i="1" s="1"/>
  <c r="Z2560" i="1"/>
  <c r="Z2561" i="1"/>
  <c r="Z2562" i="1"/>
  <c r="AE2562" i="1" s="1"/>
  <c r="AF2562" i="1" s="1"/>
  <c r="Z2563" i="1"/>
  <c r="Z2564" i="1"/>
  <c r="Z2565" i="1"/>
  <c r="AE2565" i="1" s="1"/>
  <c r="AF2565" i="1" s="1"/>
  <c r="Z2566" i="1"/>
  <c r="Z2567" i="1"/>
  <c r="AE2567" i="1" s="1"/>
  <c r="AF2567" i="1" s="1"/>
  <c r="Z2568" i="1"/>
  <c r="Z2569" i="1"/>
  <c r="AE2569" i="1" s="1"/>
  <c r="AF2569" i="1" s="1"/>
  <c r="Z2570" i="1"/>
  <c r="AE2570" i="1" s="1"/>
  <c r="AF2570" i="1" s="1"/>
  <c r="Z2571" i="1"/>
  <c r="Z2572" i="1"/>
  <c r="Z2573" i="1"/>
  <c r="AE2573" i="1" s="1"/>
  <c r="AF2573" i="1" s="1"/>
  <c r="Z2574" i="1"/>
  <c r="Z2575" i="1"/>
  <c r="AE2575" i="1" s="1"/>
  <c r="AF2575" i="1" s="1"/>
  <c r="Z2576" i="1"/>
  <c r="Z2577" i="1"/>
  <c r="Z2578" i="1"/>
  <c r="AE2578" i="1" s="1"/>
  <c r="AF2578" i="1" s="1"/>
  <c r="Z2579" i="1"/>
  <c r="AE2579" i="1" s="1"/>
  <c r="AF2579" i="1" s="1"/>
  <c r="Z2580" i="1"/>
  <c r="Z2581" i="1"/>
  <c r="AE2581" i="1" s="1"/>
  <c r="AF2581" i="1" s="1"/>
  <c r="Z2582" i="1"/>
  <c r="Z2583" i="1"/>
  <c r="AE2583" i="1" s="1"/>
  <c r="AF2583" i="1" s="1"/>
  <c r="Z2584" i="1"/>
  <c r="Z2585" i="1"/>
  <c r="Z2586" i="1"/>
  <c r="AE2586" i="1" s="1"/>
  <c r="AF2586" i="1" s="1"/>
  <c r="Z2587" i="1"/>
  <c r="Z2588" i="1"/>
  <c r="Z2589" i="1"/>
  <c r="AE2589" i="1" s="1"/>
  <c r="AF2589" i="1" s="1"/>
  <c r="Z2590" i="1"/>
  <c r="AE2590" i="1" s="1"/>
  <c r="AF2590" i="1" s="1"/>
  <c r="Z2591" i="1"/>
  <c r="AE2591" i="1" s="1"/>
  <c r="AF2591" i="1" s="1"/>
  <c r="Z2592" i="1"/>
  <c r="Z2593" i="1"/>
  <c r="Z2594" i="1"/>
  <c r="AE2594" i="1" s="1"/>
  <c r="AF2594" i="1" s="1"/>
  <c r="Z2595" i="1"/>
  <c r="Z2596" i="1"/>
  <c r="Z2597" i="1"/>
  <c r="AE2597" i="1" s="1"/>
  <c r="AF2597" i="1" s="1"/>
  <c r="Z2598" i="1"/>
  <c r="Z2599" i="1"/>
  <c r="AE2599" i="1" s="1"/>
  <c r="AF2599" i="1" s="1"/>
  <c r="Z2600" i="1"/>
  <c r="Z2601" i="1"/>
  <c r="AE2601" i="1" s="1"/>
  <c r="AF2601" i="1" s="1"/>
  <c r="Z2602" i="1"/>
  <c r="AE2602" i="1" s="1"/>
  <c r="AF2602" i="1" s="1"/>
  <c r="Z2603" i="1"/>
  <c r="Z2604" i="1"/>
  <c r="Z2605" i="1"/>
  <c r="AE2605" i="1" s="1"/>
  <c r="AF2605" i="1" s="1"/>
  <c r="Z2606" i="1"/>
  <c r="Z2607" i="1"/>
  <c r="AE2607" i="1" s="1"/>
  <c r="AF2607" i="1" s="1"/>
  <c r="Z2608" i="1"/>
  <c r="Z2609" i="1"/>
  <c r="Z2610" i="1"/>
  <c r="AE2610" i="1" s="1"/>
  <c r="AF2610" i="1" s="1"/>
  <c r="Z2611" i="1"/>
  <c r="AE2611" i="1" s="1"/>
  <c r="AF2611" i="1" s="1"/>
  <c r="Z2612" i="1"/>
  <c r="Z2613" i="1"/>
  <c r="AE2613" i="1" s="1"/>
  <c r="AF2613" i="1" s="1"/>
  <c r="Z2614" i="1"/>
  <c r="Z2615" i="1"/>
  <c r="AE2615" i="1" s="1"/>
  <c r="AF2615" i="1" s="1"/>
  <c r="Z2616" i="1"/>
  <c r="Z2617" i="1"/>
  <c r="Z2618" i="1"/>
  <c r="AE2618" i="1" s="1"/>
  <c r="AF2618" i="1" s="1"/>
  <c r="Z2619" i="1"/>
  <c r="Z2620" i="1"/>
  <c r="Z2621" i="1"/>
  <c r="AE2621" i="1" s="1"/>
  <c r="AF2621" i="1" s="1"/>
  <c r="Z2622" i="1"/>
  <c r="AE2622" i="1" s="1"/>
  <c r="AF2622" i="1" s="1"/>
  <c r="Z2623" i="1"/>
  <c r="AE2623" i="1" s="1"/>
  <c r="AF2623" i="1" s="1"/>
  <c r="Z2624" i="1"/>
  <c r="Z2625" i="1"/>
  <c r="Z2626" i="1"/>
  <c r="AE2626" i="1" s="1"/>
  <c r="AF2626" i="1" s="1"/>
  <c r="Z2627" i="1"/>
  <c r="Z2628" i="1"/>
  <c r="Z2629" i="1"/>
  <c r="AE2629" i="1" s="1"/>
  <c r="AF2629" i="1" s="1"/>
  <c r="Z2630" i="1"/>
  <c r="Z2631" i="1"/>
  <c r="AE2631" i="1" s="1"/>
  <c r="AF2631" i="1" s="1"/>
  <c r="Z2632" i="1"/>
  <c r="Z2633" i="1"/>
  <c r="AE2633" i="1" s="1"/>
  <c r="AF2633" i="1" s="1"/>
  <c r="Z2634" i="1"/>
  <c r="AE2634" i="1" s="1"/>
  <c r="AF2634" i="1" s="1"/>
  <c r="Z2635" i="1"/>
  <c r="Z2636" i="1"/>
  <c r="Z2637" i="1"/>
  <c r="AE2637" i="1" s="1"/>
  <c r="AF2637" i="1" s="1"/>
  <c r="Z2638" i="1"/>
  <c r="Z2639" i="1"/>
  <c r="AE2639" i="1" s="1"/>
  <c r="AF2639" i="1" s="1"/>
  <c r="Z2640" i="1"/>
  <c r="Z2641" i="1"/>
  <c r="Z2642" i="1"/>
  <c r="AE2642" i="1" s="1"/>
  <c r="AF2642" i="1" s="1"/>
  <c r="Z2643" i="1"/>
  <c r="AE2643" i="1" s="1"/>
  <c r="AF2643" i="1" s="1"/>
  <c r="Z2644" i="1"/>
  <c r="Z2645" i="1"/>
  <c r="AE2645" i="1" s="1"/>
  <c r="AF2645" i="1" s="1"/>
  <c r="Z2646" i="1"/>
  <c r="Z2647" i="1"/>
  <c r="AE2647" i="1" s="1"/>
  <c r="AF2647" i="1" s="1"/>
  <c r="Z2648" i="1"/>
  <c r="Z2649" i="1"/>
  <c r="Z2650" i="1"/>
  <c r="AE2650" i="1" s="1"/>
  <c r="AF2650" i="1" s="1"/>
  <c r="Z2651" i="1"/>
  <c r="Z2652" i="1"/>
  <c r="Z2653" i="1"/>
  <c r="AE2653" i="1" s="1"/>
  <c r="AF2653" i="1" s="1"/>
  <c r="Z2654" i="1"/>
  <c r="AE2654" i="1" s="1"/>
  <c r="AF2654" i="1" s="1"/>
  <c r="Z2655" i="1"/>
  <c r="AE2655" i="1" s="1"/>
  <c r="AF2655" i="1" s="1"/>
  <c r="Z2656" i="1"/>
  <c r="Z2657" i="1"/>
  <c r="Z2658" i="1"/>
  <c r="AE2658" i="1" s="1"/>
  <c r="AF2658" i="1" s="1"/>
  <c r="Z2659" i="1"/>
  <c r="Z2660" i="1"/>
  <c r="Z2661" i="1"/>
  <c r="AE2661" i="1" s="1"/>
  <c r="AF2661" i="1" s="1"/>
  <c r="Z2662" i="1"/>
  <c r="Z2663" i="1"/>
  <c r="AE2663" i="1" s="1"/>
  <c r="AF2663" i="1" s="1"/>
  <c r="Z2664" i="1"/>
  <c r="AE2664" i="1" s="1"/>
  <c r="AF2664" i="1" s="1"/>
  <c r="Z2665" i="1"/>
  <c r="AE2665" i="1" s="1"/>
  <c r="AF2665" i="1" s="1"/>
  <c r="Z2666" i="1"/>
  <c r="Z2667" i="1"/>
  <c r="AE2667" i="1" s="1"/>
  <c r="AF2667" i="1" s="1"/>
  <c r="Z2668" i="1"/>
  <c r="Z2669" i="1"/>
  <c r="AE2669" i="1" s="1"/>
  <c r="AF2669" i="1" s="1"/>
  <c r="Z2670" i="1"/>
  <c r="AE2670" i="1" s="1"/>
  <c r="AF2670" i="1" s="1"/>
  <c r="Z2671" i="1"/>
  <c r="Z2672" i="1"/>
  <c r="AE2672" i="1" s="1"/>
  <c r="AF2672" i="1" s="1"/>
  <c r="Z2673" i="1"/>
  <c r="AE2673" i="1" s="1"/>
  <c r="AF2673" i="1" s="1"/>
  <c r="Z2674" i="1"/>
  <c r="AE2674" i="1" s="1"/>
  <c r="AF2674" i="1" s="1"/>
  <c r="Z2675" i="1"/>
  <c r="Z2676" i="1"/>
  <c r="Z2677" i="1"/>
  <c r="AE2677" i="1" s="1"/>
  <c r="AF2677" i="1" s="1"/>
  <c r="Z2678" i="1"/>
  <c r="Z2679" i="1"/>
  <c r="AE2679" i="1" s="1"/>
  <c r="AF2679" i="1" s="1"/>
  <c r="Z2680" i="1"/>
  <c r="Z2681" i="1"/>
  <c r="AE2681" i="1" s="1"/>
  <c r="AF2681" i="1" s="1"/>
  <c r="Z2682" i="1"/>
  <c r="AE2682" i="1" s="1"/>
  <c r="AF2682" i="1" s="1"/>
  <c r="Z2683" i="1"/>
  <c r="AE2683" i="1" s="1"/>
  <c r="AF2683" i="1" s="1"/>
  <c r="Z2684" i="1"/>
  <c r="Z2685" i="1"/>
  <c r="AE2685" i="1" s="1"/>
  <c r="AF2685" i="1" s="1"/>
  <c r="Z2686" i="1"/>
  <c r="AE2686" i="1" s="1"/>
  <c r="AF2686" i="1" s="1"/>
  <c r="Z2687" i="1"/>
  <c r="Z2688" i="1"/>
  <c r="AE2688" i="1" s="1"/>
  <c r="AF2688" i="1" s="1"/>
  <c r="Z2689" i="1"/>
  <c r="Z2690" i="1"/>
  <c r="AE2690" i="1" s="1"/>
  <c r="AF2690" i="1" s="1"/>
  <c r="Z2691" i="1"/>
  <c r="AB2691" i="1" s="1"/>
  <c r="AC2691" i="1" s="1"/>
  <c r="AD2691" i="1" s="1"/>
  <c r="Z2692" i="1"/>
  <c r="Z2693" i="1"/>
  <c r="AE2693" i="1" s="1"/>
  <c r="AF2693" i="1" s="1"/>
  <c r="Z2694" i="1"/>
  <c r="Z2695" i="1"/>
  <c r="AE2695" i="1" s="1"/>
  <c r="AF2695" i="1" s="1"/>
  <c r="Z2696" i="1"/>
  <c r="Z2697" i="1"/>
  <c r="AE2697" i="1" s="1"/>
  <c r="AF2697" i="1" s="1"/>
  <c r="Z2698" i="1"/>
  <c r="Z2699" i="1"/>
  <c r="AE2699" i="1" s="1"/>
  <c r="AF2699" i="1" s="1"/>
  <c r="Z2700" i="1"/>
  <c r="AE2700" i="1" s="1"/>
  <c r="AF2700" i="1" s="1"/>
  <c r="Z2701" i="1"/>
  <c r="AE2701" i="1" s="1"/>
  <c r="AF2701" i="1" s="1"/>
  <c r="Z2702" i="1"/>
  <c r="Z2703" i="1"/>
  <c r="AE2703" i="1" s="1"/>
  <c r="AF2703" i="1" s="1"/>
  <c r="Z2704" i="1"/>
  <c r="Z2705" i="1"/>
  <c r="AE2705" i="1" s="1"/>
  <c r="AF2705" i="1" s="1"/>
  <c r="Z2706" i="1"/>
  <c r="Z2707" i="1"/>
  <c r="AE2707" i="1" s="1"/>
  <c r="AF2707" i="1" s="1"/>
  <c r="Z2708" i="1"/>
  <c r="AE2708" i="1" s="1"/>
  <c r="AF2708" i="1" s="1"/>
  <c r="Z2709" i="1"/>
  <c r="AE2709" i="1" s="1"/>
  <c r="AF2709" i="1" s="1"/>
  <c r="Z2710" i="1"/>
  <c r="Z2711" i="1"/>
  <c r="AE2711" i="1" s="1"/>
  <c r="AF2711" i="1" s="1"/>
  <c r="Z2712" i="1"/>
  <c r="Z2713" i="1"/>
  <c r="AE2713" i="1" s="1"/>
  <c r="AF2713" i="1" s="1"/>
  <c r="Z2714" i="1"/>
  <c r="Z2715" i="1"/>
  <c r="AE2715" i="1" s="1"/>
  <c r="AF2715" i="1" s="1"/>
  <c r="Z2716" i="1"/>
  <c r="AE2716" i="1" s="1"/>
  <c r="AF2716" i="1" s="1"/>
  <c r="Z2717" i="1"/>
  <c r="AE2717" i="1" s="1"/>
  <c r="AF2717" i="1" s="1"/>
  <c r="Z2718" i="1"/>
  <c r="Z2719" i="1"/>
  <c r="AE2719" i="1" s="1"/>
  <c r="AF2719" i="1" s="1"/>
  <c r="Z2720" i="1"/>
  <c r="Z2721" i="1"/>
  <c r="AE2721" i="1" s="1"/>
  <c r="AF2721" i="1" s="1"/>
  <c r="Z2722" i="1"/>
  <c r="Z2723" i="1"/>
  <c r="AE2723" i="1" s="1"/>
  <c r="AF2723" i="1" s="1"/>
  <c r="Z2724" i="1"/>
  <c r="AE2724" i="1" s="1"/>
  <c r="AF2724" i="1" s="1"/>
  <c r="Z2725" i="1"/>
  <c r="AE2725" i="1" s="1"/>
  <c r="AF2725" i="1" s="1"/>
  <c r="Z2726" i="1"/>
  <c r="Z2727" i="1"/>
  <c r="AE2727" i="1" s="1"/>
  <c r="AF2727" i="1" s="1"/>
  <c r="Z2728" i="1"/>
  <c r="Z2729" i="1"/>
  <c r="AE2729" i="1" s="1"/>
  <c r="AF2729" i="1" s="1"/>
  <c r="Z2730" i="1"/>
  <c r="Z2731" i="1"/>
  <c r="AE2731" i="1" s="1"/>
  <c r="AF2731" i="1" s="1"/>
  <c r="Z2732" i="1"/>
  <c r="AE2732" i="1" s="1"/>
  <c r="AF2732" i="1" s="1"/>
  <c r="Z2733" i="1"/>
  <c r="AE2733" i="1" s="1"/>
  <c r="AF2733" i="1" s="1"/>
  <c r="Z2734" i="1"/>
  <c r="Z2735" i="1"/>
  <c r="AE2735" i="1" s="1"/>
  <c r="AF2735" i="1" s="1"/>
  <c r="Z2736" i="1"/>
  <c r="Z2737" i="1"/>
  <c r="AE2737" i="1" s="1"/>
  <c r="AF2737" i="1" s="1"/>
  <c r="Z2738" i="1"/>
  <c r="Z2739" i="1"/>
  <c r="AE2739" i="1" s="1"/>
  <c r="AF2739" i="1" s="1"/>
  <c r="Z2740" i="1"/>
  <c r="AE2740" i="1" s="1"/>
  <c r="AF2740" i="1" s="1"/>
  <c r="Z2741" i="1"/>
  <c r="AE2741" i="1" s="1"/>
  <c r="AF2741" i="1" s="1"/>
  <c r="Z2742" i="1"/>
  <c r="Z2743" i="1"/>
  <c r="AE2743" i="1" s="1"/>
  <c r="AF2743" i="1" s="1"/>
  <c r="Z2744" i="1"/>
  <c r="AE2744" i="1" s="1"/>
  <c r="AF2744" i="1" s="1"/>
  <c r="Z2745" i="1"/>
  <c r="AE2745" i="1" s="1"/>
  <c r="AF2745" i="1" s="1"/>
  <c r="Z2746" i="1"/>
  <c r="Z2747" i="1"/>
  <c r="AE2747" i="1" s="1"/>
  <c r="AF2747" i="1" s="1"/>
  <c r="Z2748" i="1"/>
  <c r="AE2748" i="1" s="1"/>
  <c r="AF2748" i="1" s="1"/>
  <c r="Z2749" i="1"/>
  <c r="AE2749" i="1" s="1"/>
  <c r="AF2749" i="1" s="1"/>
  <c r="Z2750" i="1"/>
  <c r="Z2751" i="1"/>
  <c r="AE2751" i="1" s="1"/>
  <c r="AF2751" i="1" s="1"/>
  <c r="Z2752" i="1"/>
  <c r="AE2752" i="1" s="1"/>
  <c r="AF2752" i="1" s="1"/>
  <c r="Z2753" i="1"/>
  <c r="AE2753" i="1" s="1"/>
  <c r="AF2753" i="1" s="1"/>
  <c r="Z2754" i="1"/>
  <c r="Z2755" i="1"/>
  <c r="AE2755" i="1" s="1"/>
  <c r="AF2755" i="1" s="1"/>
  <c r="Z2756" i="1"/>
  <c r="AE2756" i="1" s="1"/>
  <c r="AF2756" i="1" s="1"/>
  <c r="Z2757" i="1"/>
  <c r="AE2757" i="1" s="1"/>
  <c r="AF2757" i="1" s="1"/>
  <c r="Z2758" i="1"/>
  <c r="Z2759" i="1"/>
  <c r="AE2759" i="1" s="1"/>
  <c r="AF2759" i="1" s="1"/>
  <c r="Z2760" i="1"/>
  <c r="AE2760" i="1" s="1"/>
  <c r="AF2760" i="1" s="1"/>
  <c r="Z2761" i="1"/>
  <c r="AE2761" i="1" s="1"/>
  <c r="AF2761" i="1" s="1"/>
  <c r="Z2762" i="1"/>
  <c r="Z2763" i="1"/>
  <c r="AE2763" i="1" s="1"/>
  <c r="AF2763" i="1" s="1"/>
  <c r="Z2764" i="1"/>
  <c r="AE2764" i="1" s="1"/>
  <c r="AF2764" i="1" s="1"/>
  <c r="Z2765" i="1"/>
  <c r="AE2765" i="1" s="1"/>
  <c r="AF2765" i="1" s="1"/>
  <c r="Z2766" i="1"/>
  <c r="Z2767" i="1"/>
  <c r="AE2767" i="1" s="1"/>
  <c r="AF2767" i="1" s="1"/>
  <c r="Z2768" i="1"/>
  <c r="AE2768" i="1" s="1"/>
  <c r="AF2768" i="1" s="1"/>
  <c r="Z2769" i="1"/>
  <c r="AE2769" i="1" s="1"/>
  <c r="AF2769" i="1" s="1"/>
  <c r="Z2770" i="1"/>
  <c r="Z2771" i="1"/>
  <c r="AE2771" i="1" s="1"/>
  <c r="AF2771" i="1" s="1"/>
  <c r="Z2772" i="1"/>
  <c r="AE2772" i="1" s="1"/>
  <c r="AF2772" i="1" s="1"/>
  <c r="Z2773" i="1"/>
  <c r="AE2773" i="1" s="1"/>
  <c r="AF2773" i="1" s="1"/>
  <c r="Z2774" i="1"/>
  <c r="Z2775" i="1"/>
  <c r="AE2775" i="1" s="1"/>
  <c r="AF2775" i="1" s="1"/>
  <c r="Z2776" i="1"/>
  <c r="AE2776" i="1" s="1"/>
  <c r="AF2776" i="1" s="1"/>
  <c r="Z2777" i="1"/>
  <c r="AE2777" i="1" s="1"/>
  <c r="AF2777" i="1" s="1"/>
  <c r="Z2778" i="1"/>
  <c r="Z2779" i="1"/>
  <c r="AE2779" i="1" s="1"/>
  <c r="AF2779" i="1" s="1"/>
  <c r="Z2780" i="1"/>
  <c r="AE2780" i="1" s="1"/>
  <c r="AF2780" i="1" s="1"/>
  <c r="Z2781" i="1"/>
  <c r="AE2781" i="1" s="1"/>
  <c r="AF2781" i="1" s="1"/>
  <c r="Z2782" i="1"/>
  <c r="Z2783" i="1"/>
  <c r="AE2783" i="1" s="1"/>
  <c r="AF2783" i="1" s="1"/>
  <c r="Z2784" i="1"/>
  <c r="AE2784" i="1" s="1"/>
  <c r="AF2784" i="1" s="1"/>
  <c r="Z2785" i="1"/>
  <c r="AE2785" i="1" s="1"/>
  <c r="AF2785" i="1" s="1"/>
  <c r="Z2786" i="1"/>
  <c r="Z2787" i="1"/>
  <c r="AE2787" i="1" s="1"/>
  <c r="AF2787" i="1" s="1"/>
  <c r="Z2788" i="1"/>
  <c r="AE2788" i="1" s="1"/>
  <c r="AF2788" i="1" s="1"/>
  <c r="Z2789" i="1"/>
  <c r="AE2789" i="1" s="1"/>
  <c r="AF2789" i="1" s="1"/>
  <c r="Z2790" i="1"/>
  <c r="Z2791" i="1"/>
  <c r="AE2791" i="1" s="1"/>
  <c r="AF2791" i="1" s="1"/>
  <c r="Z2792" i="1"/>
  <c r="AE2792" i="1" s="1"/>
  <c r="AF2792" i="1" s="1"/>
  <c r="Z2793" i="1"/>
  <c r="AE2793" i="1" s="1"/>
  <c r="AF2793" i="1" s="1"/>
  <c r="Z2794" i="1"/>
  <c r="Z2795" i="1"/>
  <c r="AE2795" i="1" s="1"/>
  <c r="AF2795" i="1" s="1"/>
  <c r="Z2796" i="1"/>
  <c r="AE2796" i="1" s="1"/>
  <c r="AF2796" i="1" s="1"/>
  <c r="Z2797" i="1"/>
  <c r="AE2797" i="1" s="1"/>
  <c r="AF2797" i="1" s="1"/>
  <c r="Z2798" i="1"/>
  <c r="Z2799" i="1"/>
  <c r="AE2799" i="1" s="1"/>
  <c r="AF2799" i="1" s="1"/>
  <c r="Z2800" i="1"/>
  <c r="AE2800" i="1" s="1"/>
  <c r="AF2800" i="1" s="1"/>
  <c r="Z2801" i="1"/>
  <c r="AE2801" i="1" s="1"/>
  <c r="AF2801" i="1" s="1"/>
  <c r="Z2802" i="1"/>
  <c r="Z2803" i="1"/>
  <c r="AE2803" i="1" s="1"/>
  <c r="AF2803" i="1" s="1"/>
  <c r="Z2804" i="1"/>
  <c r="AE2804" i="1" s="1"/>
  <c r="AF2804" i="1" s="1"/>
  <c r="Z2805" i="1"/>
  <c r="AE2805" i="1" s="1"/>
  <c r="AF2805" i="1" s="1"/>
  <c r="Z2806" i="1"/>
  <c r="Z2807" i="1"/>
  <c r="AE2807" i="1" s="1"/>
  <c r="AF2807" i="1" s="1"/>
  <c r="Z2808" i="1"/>
  <c r="AE2808" i="1" s="1"/>
  <c r="AF2808" i="1" s="1"/>
  <c r="Z2809" i="1"/>
  <c r="AE2809" i="1" s="1"/>
  <c r="AF2809" i="1" s="1"/>
  <c r="Z2810" i="1"/>
  <c r="AE2810" i="1" s="1"/>
  <c r="AF2810" i="1" s="1"/>
  <c r="Z2811" i="1"/>
  <c r="AE2811" i="1" s="1"/>
  <c r="AF2811" i="1" s="1"/>
  <c r="Z2812" i="1"/>
  <c r="AE2812" i="1" s="1"/>
  <c r="AF2812" i="1" s="1"/>
  <c r="Z2813" i="1"/>
  <c r="AE2813" i="1" s="1"/>
  <c r="AF2813" i="1" s="1"/>
  <c r="Z2814" i="1"/>
  <c r="Z2815" i="1"/>
  <c r="AE2815" i="1" s="1"/>
  <c r="AF2815" i="1" s="1"/>
  <c r="Z2816" i="1"/>
  <c r="AE2816" i="1" s="1"/>
  <c r="AF2816" i="1" s="1"/>
  <c r="Z2817" i="1"/>
  <c r="AE2817" i="1" s="1"/>
  <c r="AF2817" i="1" s="1"/>
  <c r="Z2819" i="1"/>
  <c r="AE2819" i="1" s="1"/>
  <c r="AF2819" i="1" s="1"/>
  <c r="Z2820" i="1"/>
  <c r="AE2820" i="1" s="1"/>
  <c r="AF2820" i="1" s="1"/>
  <c r="Z2821" i="1"/>
  <c r="AE2821" i="1" s="1"/>
  <c r="AF2821" i="1" s="1"/>
  <c r="Z2822" i="1"/>
  <c r="Z2823" i="1"/>
  <c r="AE2823" i="1" s="1"/>
  <c r="AF2823" i="1" s="1"/>
  <c r="Z2824" i="1"/>
  <c r="AE2824" i="1" s="1"/>
  <c r="AF2824" i="1" s="1"/>
  <c r="Z2" i="1"/>
  <c r="AE2" i="1" s="1"/>
  <c r="AF2" i="1" s="1"/>
  <c r="R18" i="2"/>
  <c r="R19" i="2"/>
  <c r="R16" i="2"/>
  <c r="R17" i="2"/>
  <c r="R1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" i="2"/>
  <c r="AB2115" i="1" l="1"/>
  <c r="AC2115" i="1" s="1"/>
  <c r="AD2115" i="1" s="1"/>
  <c r="AB1821" i="1"/>
  <c r="AC1821" i="1" s="1"/>
  <c r="AD1821" i="1" s="1"/>
  <c r="AB1693" i="1"/>
  <c r="AC1693" i="1" s="1"/>
  <c r="AD1693" i="1" s="1"/>
  <c r="AB1413" i="1"/>
  <c r="AC1413" i="1" s="1"/>
  <c r="AD1413" i="1" s="1"/>
  <c r="AB1277" i="1"/>
  <c r="AC1277" i="1" s="1"/>
  <c r="AD1277" i="1" s="1"/>
  <c r="AB813" i="1"/>
  <c r="AC813" i="1" s="1"/>
  <c r="AD813" i="1" s="1"/>
  <c r="AB669" i="1"/>
  <c r="AC669" i="1" s="1"/>
  <c r="AD669" i="1" s="1"/>
  <c r="AB2579" i="1"/>
  <c r="AC2579" i="1" s="1"/>
  <c r="AD2579" i="1" s="1"/>
  <c r="AB2205" i="1"/>
  <c r="AC2205" i="1" s="1"/>
  <c r="AD2205" i="1" s="1"/>
  <c r="AB2538" i="1"/>
  <c r="AC2538" i="1" s="1"/>
  <c r="AD2538" i="1" s="1"/>
  <c r="AB2157" i="1"/>
  <c r="AC2157" i="1" s="1"/>
  <c r="AD2157" i="1" s="1"/>
  <c r="AB1781" i="1"/>
  <c r="AC1781" i="1" s="1"/>
  <c r="AD1781" i="1" s="1"/>
  <c r="AB1350" i="1"/>
  <c r="AC1350" i="1" s="1"/>
  <c r="AD1350" i="1" s="1"/>
  <c r="AB738" i="1"/>
  <c r="AC738" i="1" s="1"/>
  <c r="AD738" i="1" s="1"/>
  <c r="AB2813" i="1"/>
  <c r="AC2813" i="1" s="1"/>
  <c r="AD2813" i="1" s="1"/>
  <c r="AB2466" i="1"/>
  <c r="AC2466" i="1" s="1"/>
  <c r="AD2466" i="1" s="1"/>
  <c r="AB2070" i="1"/>
  <c r="AC2070" i="1" s="1"/>
  <c r="AD2070" i="1" s="1"/>
  <c r="AB1645" i="1"/>
  <c r="AC1645" i="1" s="1"/>
  <c r="AD1645" i="1" s="1"/>
  <c r="AB1226" i="1"/>
  <c r="AC1226" i="1" s="1"/>
  <c r="AD1226" i="1" s="1"/>
  <c r="AB573" i="1"/>
  <c r="AC573" i="1" s="1"/>
  <c r="AD573" i="1" s="1"/>
  <c r="AB2739" i="1"/>
  <c r="AC2739" i="1" s="1"/>
  <c r="AD2739" i="1" s="1"/>
  <c r="AB2421" i="1"/>
  <c r="AC2421" i="1" s="1"/>
  <c r="AD2421" i="1" s="1"/>
  <c r="AB2037" i="1"/>
  <c r="AC2037" i="1" s="1"/>
  <c r="AD2037" i="1" s="1"/>
  <c r="AB1603" i="1"/>
  <c r="AC1603" i="1" s="1"/>
  <c r="AD1603" i="1" s="1"/>
  <c r="AB1085" i="1"/>
  <c r="AC1085" i="1" s="1"/>
  <c r="AD1085" i="1" s="1"/>
  <c r="AB493" i="1"/>
  <c r="AC493" i="1" s="1"/>
  <c r="AD493" i="1" s="1"/>
  <c r="AB2700" i="1"/>
  <c r="AC2700" i="1" s="1"/>
  <c r="AD2700" i="1" s="1"/>
  <c r="AB2381" i="1"/>
  <c r="AC2381" i="1" s="1"/>
  <c r="AD2381" i="1" s="1"/>
  <c r="AB1981" i="1"/>
  <c r="AC1981" i="1" s="1"/>
  <c r="AD1981" i="1" s="1"/>
  <c r="AB1558" i="1"/>
  <c r="AC1558" i="1" s="1"/>
  <c r="AD1558" i="1" s="1"/>
  <c r="AB1013" i="1"/>
  <c r="AC1013" i="1" s="1"/>
  <c r="AD1013" i="1" s="1"/>
  <c r="AB309" i="1"/>
  <c r="AC309" i="1" s="1"/>
  <c r="AD309" i="1" s="1"/>
  <c r="AB2653" i="1"/>
  <c r="AC2653" i="1" s="1"/>
  <c r="AD2653" i="1" s="1"/>
  <c r="AB2334" i="1"/>
  <c r="AC2334" i="1" s="1"/>
  <c r="AD2334" i="1" s="1"/>
  <c r="AB1907" i="1"/>
  <c r="AC1907" i="1" s="1"/>
  <c r="AD1907" i="1" s="1"/>
  <c r="AB1525" i="1"/>
  <c r="AC1525" i="1" s="1"/>
  <c r="AD1525" i="1" s="1"/>
  <c r="AB954" i="1"/>
  <c r="AC954" i="1" s="1"/>
  <c r="AD954" i="1" s="1"/>
  <c r="AB237" i="1"/>
  <c r="AC237" i="1" s="1"/>
  <c r="AD237" i="1" s="1"/>
  <c r="AB2506" i="1"/>
  <c r="AC2506" i="1" s="1"/>
  <c r="AD2506" i="1" s="1"/>
  <c r="AB2626" i="1"/>
  <c r="AC2626" i="1" s="1"/>
  <c r="AD2626" i="1" s="1"/>
  <c r="AB2301" i="1"/>
  <c r="AC2301" i="1" s="1"/>
  <c r="AD2301" i="1" s="1"/>
  <c r="AB1861" i="1"/>
  <c r="AC1861" i="1" s="1"/>
  <c r="AD1861" i="1" s="1"/>
  <c r="AB1468" i="1"/>
  <c r="AC1468" i="1" s="1"/>
  <c r="AD1468" i="1" s="1"/>
  <c r="AB893" i="1"/>
  <c r="AC893" i="1" s="1"/>
  <c r="AD893" i="1" s="1"/>
  <c r="AB53" i="1"/>
  <c r="AC53" i="1" s="1"/>
  <c r="AD53" i="1" s="1"/>
  <c r="AB2247" i="1"/>
  <c r="AC2247" i="1" s="1"/>
  <c r="AD2247" i="1" s="1"/>
  <c r="AB1159" i="1"/>
  <c r="AC1159" i="1" s="1"/>
  <c r="AD1159" i="1" s="1"/>
  <c r="AB135" i="1"/>
  <c r="AC135" i="1" s="1"/>
  <c r="AD135" i="1" s="1"/>
  <c r="AB2812" i="1"/>
  <c r="AC2812" i="1" s="1"/>
  <c r="AD2812" i="1" s="1"/>
  <c r="AB2772" i="1"/>
  <c r="AC2772" i="1" s="1"/>
  <c r="AD2772" i="1" s="1"/>
  <c r="AB2731" i="1"/>
  <c r="AC2731" i="1" s="1"/>
  <c r="AD2731" i="1" s="1"/>
  <c r="AB2693" i="1"/>
  <c r="AC2693" i="1" s="1"/>
  <c r="AD2693" i="1" s="1"/>
  <c r="AB2647" i="1"/>
  <c r="AC2647" i="1" s="1"/>
  <c r="AD2647" i="1" s="1"/>
  <c r="AB2621" i="1"/>
  <c r="AC2621" i="1" s="1"/>
  <c r="AD2621" i="1" s="1"/>
  <c r="AB2573" i="1"/>
  <c r="AC2573" i="1" s="1"/>
  <c r="AD2573" i="1" s="1"/>
  <c r="AB2533" i="1"/>
  <c r="AC2533" i="1" s="1"/>
  <c r="AD2533" i="1" s="1"/>
  <c r="AB2505" i="1"/>
  <c r="AC2505" i="1" s="1"/>
  <c r="AD2505" i="1" s="1"/>
  <c r="AB2461" i="1"/>
  <c r="AC2461" i="1" s="1"/>
  <c r="AD2461" i="1" s="1"/>
  <c r="AB2413" i="1"/>
  <c r="AC2413" i="1" s="1"/>
  <c r="AD2413" i="1" s="1"/>
  <c r="AB2373" i="1"/>
  <c r="AC2373" i="1" s="1"/>
  <c r="AD2373" i="1" s="1"/>
  <c r="AB2333" i="1"/>
  <c r="AC2333" i="1" s="1"/>
  <c r="AD2333" i="1" s="1"/>
  <c r="AB2293" i="1"/>
  <c r="AC2293" i="1" s="1"/>
  <c r="AD2293" i="1" s="1"/>
  <c r="AB2245" i="1"/>
  <c r="AC2245" i="1" s="1"/>
  <c r="AD2245" i="1" s="1"/>
  <c r="AB2197" i="1"/>
  <c r="AC2197" i="1" s="1"/>
  <c r="AD2197" i="1" s="1"/>
  <c r="AB2154" i="1"/>
  <c r="AC2154" i="1" s="1"/>
  <c r="AD2154" i="1" s="1"/>
  <c r="AB2109" i="1"/>
  <c r="AC2109" i="1" s="1"/>
  <c r="AD2109" i="1" s="1"/>
  <c r="AB2069" i="1"/>
  <c r="AC2069" i="1" s="1"/>
  <c r="AD2069" i="1" s="1"/>
  <c r="AB2029" i="1"/>
  <c r="AC2029" i="1" s="1"/>
  <c r="AD2029" i="1" s="1"/>
  <c r="AB1973" i="1"/>
  <c r="AC1973" i="1" s="1"/>
  <c r="AD1973" i="1" s="1"/>
  <c r="AB1933" i="1"/>
  <c r="AC1933" i="1" s="1"/>
  <c r="AD1933" i="1" s="1"/>
  <c r="AB1901" i="1"/>
  <c r="AC1901" i="1" s="1"/>
  <c r="AD1901" i="1" s="1"/>
  <c r="AB1853" i="1"/>
  <c r="AC1853" i="1" s="1"/>
  <c r="AD1853" i="1" s="1"/>
  <c r="AB1818" i="1"/>
  <c r="AC1818" i="1" s="1"/>
  <c r="AD1818" i="1" s="1"/>
  <c r="AB1775" i="1"/>
  <c r="AC1775" i="1" s="1"/>
  <c r="AD1775" i="1" s="1"/>
  <c r="AB1733" i="1"/>
  <c r="AC1733" i="1" s="1"/>
  <c r="AD1733" i="1" s="1"/>
  <c r="AB1685" i="1"/>
  <c r="AC1685" i="1" s="1"/>
  <c r="AD1685" i="1" s="1"/>
  <c r="AB1642" i="1"/>
  <c r="AC1642" i="1" s="1"/>
  <c r="AD1642" i="1" s="1"/>
  <c r="AB1597" i="1"/>
  <c r="AC1597" i="1" s="1"/>
  <c r="AD1597" i="1" s="1"/>
  <c r="AB1557" i="1"/>
  <c r="AC1557" i="1" s="1"/>
  <c r="AD1557" i="1" s="1"/>
  <c r="AB1517" i="1"/>
  <c r="AC1517" i="1" s="1"/>
  <c r="AD1517" i="1" s="1"/>
  <c r="AB1461" i="1"/>
  <c r="AC1461" i="1" s="1"/>
  <c r="AD1461" i="1" s="1"/>
  <c r="AB1410" i="1"/>
  <c r="AC1410" i="1" s="1"/>
  <c r="AD1410" i="1" s="1"/>
  <c r="AB1349" i="1"/>
  <c r="AC1349" i="1" s="1"/>
  <c r="AD1349" i="1" s="1"/>
  <c r="AB1276" i="1"/>
  <c r="AC1276" i="1" s="1"/>
  <c r="AD1276" i="1" s="1"/>
  <c r="AB1221" i="1"/>
  <c r="AC1221" i="1" s="1"/>
  <c r="AD1221" i="1" s="1"/>
  <c r="AB1157" i="1"/>
  <c r="AC1157" i="1" s="1"/>
  <c r="AD1157" i="1" s="1"/>
  <c r="AB1077" i="1"/>
  <c r="AC1077" i="1" s="1"/>
  <c r="AD1077" i="1" s="1"/>
  <c r="AB1006" i="1"/>
  <c r="AC1006" i="1" s="1"/>
  <c r="AD1006" i="1" s="1"/>
  <c r="AB943" i="1"/>
  <c r="AC943" i="1" s="1"/>
  <c r="AD943" i="1" s="1"/>
  <c r="AB885" i="1"/>
  <c r="AC885" i="1" s="1"/>
  <c r="AD885" i="1" s="1"/>
  <c r="AB797" i="1"/>
  <c r="AC797" i="1" s="1"/>
  <c r="AD797" i="1" s="1"/>
  <c r="AB733" i="1"/>
  <c r="AC733" i="1" s="1"/>
  <c r="AD733" i="1" s="1"/>
  <c r="AB658" i="1"/>
  <c r="AC658" i="1" s="1"/>
  <c r="AD658" i="1" s="1"/>
  <c r="AB565" i="1"/>
  <c r="AC565" i="1" s="1"/>
  <c r="AD565" i="1" s="1"/>
  <c r="AB474" i="1"/>
  <c r="AC474" i="1" s="1"/>
  <c r="AD474" i="1" s="1"/>
  <c r="AB381" i="1"/>
  <c r="AC381" i="1" s="1"/>
  <c r="AD381" i="1" s="1"/>
  <c r="AB301" i="1"/>
  <c r="AC301" i="1" s="1"/>
  <c r="AD301" i="1" s="1"/>
  <c r="AB221" i="1"/>
  <c r="AC221" i="1" s="1"/>
  <c r="AD221" i="1" s="1"/>
  <c r="AB125" i="1"/>
  <c r="AC125" i="1" s="1"/>
  <c r="AD125" i="1" s="1"/>
  <c r="AB44" i="1"/>
  <c r="AC44" i="1" s="1"/>
  <c r="AD44" i="1" s="1"/>
  <c r="AB2807" i="1"/>
  <c r="AC2807" i="1" s="1"/>
  <c r="AD2807" i="1" s="1"/>
  <c r="AB2771" i="1"/>
  <c r="AC2771" i="1" s="1"/>
  <c r="AD2771" i="1" s="1"/>
  <c r="AB2717" i="1"/>
  <c r="AC2717" i="1" s="1"/>
  <c r="AD2717" i="1" s="1"/>
  <c r="AB2645" i="1"/>
  <c r="AC2645" i="1" s="1"/>
  <c r="AD2645" i="1" s="1"/>
  <c r="AB2613" i="1"/>
  <c r="AC2613" i="1" s="1"/>
  <c r="AD2613" i="1" s="1"/>
  <c r="AB2565" i="1"/>
  <c r="AC2565" i="1" s="1"/>
  <c r="AD2565" i="1" s="1"/>
  <c r="AB2527" i="1"/>
  <c r="AC2527" i="1" s="1"/>
  <c r="AD2527" i="1" s="1"/>
  <c r="AB2501" i="1"/>
  <c r="AC2501" i="1" s="1"/>
  <c r="AD2501" i="1" s="1"/>
  <c r="AB2453" i="1"/>
  <c r="AC2453" i="1" s="1"/>
  <c r="AD2453" i="1" s="1"/>
  <c r="AB2409" i="1"/>
  <c r="AC2409" i="1" s="1"/>
  <c r="AD2409" i="1" s="1"/>
  <c r="AB2365" i="1"/>
  <c r="AC2365" i="1" s="1"/>
  <c r="AD2365" i="1" s="1"/>
  <c r="AB2330" i="1"/>
  <c r="AC2330" i="1" s="1"/>
  <c r="AD2330" i="1" s="1"/>
  <c r="AB2285" i="1"/>
  <c r="AC2285" i="1" s="1"/>
  <c r="AD2285" i="1" s="1"/>
  <c r="AB2243" i="1"/>
  <c r="AC2243" i="1" s="1"/>
  <c r="AD2243" i="1" s="1"/>
  <c r="AB2189" i="1"/>
  <c r="AC2189" i="1" s="1"/>
  <c r="AD2189" i="1" s="1"/>
  <c r="AB2141" i="1"/>
  <c r="AC2141" i="1" s="1"/>
  <c r="AD2141" i="1" s="1"/>
  <c r="AB2107" i="1"/>
  <c r="AC2107" i="1" s="1"/>
  <c r="AD2107" i="1" s="1"/>
  <c r="AB2063" i="1"/>
  <c r="AC2063" i="1" s="1"/>
  <c r="AD2063" i="1" s="1"/>
  <c r="AB2019" i="1"/>
  <c r="AC2019" i="1" s="1"/>
  <c r="AD2019" i="1" s="1"/>
  <c r="AB1965" i="1"/>
  <c r="AC1965" i="1" s="1"/>
  <c r="AD1965" i="1" s="1"/>
  <c r="AB1930" i="1"/>
  <c r="AC1930" i="1" s="1"/>
  <c r="AD1930" i="1" s="1"/>
  <c r="AB1894" i="1"/>
  <c r="AC1894" i="1" s="1"/>
  <c r="AD1894" i="1" s="1"/>
  <c r="AB1846" i="1"/>
  <c r="AC1846" i="1" s="1"/>
  <c r="AD1846" i="1" s="1"/>
  <c r="AB1813" i="1"/>
  <c r="AC1813" i="1" s="1"/>
  <c r="AD1813" i="1" s="1"/>
  <c r="AB1773" i="1"/>
  <c r="AC1773" i="1" s="1"/>
  <c r="AD1773" i="1" s="1"/>
  <c r="AB1731" i="1"/>
  <c r="AC1731" i="1" s="1"/>
  <c r="AD1731" i="1" s="1"/>
  <c r="AB1677" i="1"/>
  <c r="AC1677" i="1" s="1"/>
  <c r="AD1677" i="1" s="1"/>
  <c r="AB1629" i="1"/>
  <c r="AC1629" i="1" s="1"/>
  <c r="AD1629" i="1" s="1"/>
  <c r="AB1595" i="1"/>
  <c r="AC1595" i="1" s="1"/>
  <c r="AD1595" i="1" s="1"/>
  <c r="AB1551" i="1"/>
  <c r="AC1551" i="1" s="1"/>
  <c r="AD1551" i="1" s="1"/>
  <c r="AB1507" i="1"/>
  <c r="AC1507" i="1" s="1"/>
  <c r="AD1507" i="1" s="1"/>
  <c r="AB1460" i="1"/>
  <c r="AC1460" i="1" s="1"/>
  <c r="AD1460" i="1" s="1"/>
  <c r="AB1405" i="1"/>
  <c r="AC1405" i="1" s="1"/>
  <c r="AD1405" i="1" s="1"/>
  <c r="AB1341" i="1"/>
  <c r="AC1341" i="1" s="1"/>
  <c r="AD1341" i="1" s="1"/>
  <c r="AB1269" i="1"/>
  <c r="AC1269" i="1" s="1"/>
  <c r="AD1269" i="1" s="1"/>
  <c r="AB1205" i="1"/>
  <c r="AC1205" i="1" s="1"/>
  <c r="AD1205" i="1" s="1"/>
  <c r="AB1149" i="1"/>
  <c r="AC1149" i="1" s="1"/>
  <c r="AD1149" i="1" s="1"/>
  <c r="AB1069" i="1"/>
  <c r="AC1069" i="1" s="1"/>
  <c r="AD1069" i="1" s="1"/>
  <c r="AB1005" i="1"/>
  <c r="AC1005" i="1" s="1"/>
  <c r="AD1005" i="1" s="1"/>
  <c r="AB941" i="1"/>
  <c r="AC941" i="1" s="1"/>
  <c r="AD941" i="1" s="1"/>
  <c r="AB877" i="1"/>
  <c r="AC877" i="1" s="1"/>
  <c r="AD877" i="1" s="1"/>
  <c r="AB789" i="1"/>
  <c r="AC789" i="1" s="1"/>
  <c r="AD789" i="1" s="1"/>
  <c r="AB725" i="1"/>
  <c r="AC725" i="1" s="1"/>
  <c r="AD725" i="1" s="1"/>
  <c r="AB655" i="1"/>
  <c r="AC655" i="1" s="1"/>
  <c r="AD655" i="1" s="1"/>
  <c r="AB557" i="1"/>
  <c r="AC557" i="1" s="1"/>
  <c r="AD557" i="1" s="1"/>
  <c r="AB469" i="1"/>
  <c r="AC469" i="1" s="1"/>
  <c r="AD469" i="1" s="1"/>
  <c r="AB373" i="1"/>
  <c r="AC373" i="1" s="1"/>
  <c r="AD373" i="1" s="1"/>
  <c r="AB285" i="1"/>
  <c r="AC285" i="1" s="1"/>
  <c r="AD285" i="1" s="1"/>
  <c r="AB213" i="1"/>
  <c r="AC213" i="1" s="1"/>
  <c r="AD213" i="1" s="1"/>
  <c r="AB117" i="1"/>
  <c r="AC117" i="1" s="1"/>
  <c r="AD117" i="1" s="1"/>
  <c r="AB39" i="1"/>
  <c r="AC39" i="1" s="1"/>
  <c r="AD39" i="1" s="1"/>
  <c r="AB2775" i="1"/>
  <c r="AC2775" i="1" s="1"/>
  <c r="AD2775" i="1" s="1"/>
  <c r="AB1935" i="1"/>
  <c r="AC1935" i="1" s="1"/>
  <c r="AD1935" i="1" s="1"/>
  <c r="AB1735" i="1"/>
  <c r="AC1735" i="1" s="1"/>
  <c r="AD1735" i="1" s="1"/>
  <c r="AB2804" i="1"/>
  <c r="AC2804" i="1" s="1"/>
  <c r="AD2804" i="1" s="1"/>
  <c r="AB2764" i="1"/>
  <c r="AC2764" i="1" s="1"/>
  <c r="AD2764" i="1" s="1"/>
  <c r="AB2715" i="1"/>
  <c r="AC2715" i="1" s="1"/>
  <c r="AD2715" i="1" s="1"/>
  <c r="AB2677" i="1"/>
  <c r="AC2677" i="1" s="1"/>
  <c r="AD2677" i="1" s="1"/>
  <c r="AB2643" i="1"/>
  <c r="AC2643" i="1" s="1"/>
  <c r="AD2643" i="1" s="1"/>
  <c r="AB2610" i="1"/>
  <c r="AC2610" i="1" s="1"/>
  <c r="AD2610" i="1" s="1"/>
  <c r="AB2562" i="1"/>
  <c r="AC2562" i="1" s="1"/>
  <c r="AD2562" i="1" s="1"/>
  <c r="AB2525" i="1"/>
  <c r="AC2525" i="1" s="1"/>
  <c r="AD2525" i="1" s="1"/>
  <c r="AB2493" i="1"/>
  <c r="AC2493" i="1" s="1"/>
  <c r="AD2493" i="1" s="1"/>
  <c r="AB2445" i="1"/>
  <c r="AC2445" i="1" s="1"/>
  <c r="AD2445" i="1" s="1"/>
  <c r="AB2405" i="1"/>
  <c r="AC2405" i="1" s="1"/>
  <c r="AD2405" i="1" s="1"/>
  <c r="AB2357" i="1"/>
  <c r="AC2357" i="1" s="1"/>
  <c r="AD2357" i="1" s="1"/>
  <c r="AB2325" i="1"/>
  <c r="AC2325" i="1" s="1"/>
  <c r="AD2325" i="1" s="1"/>
  <c r="AB2274" i="1"/>
  <c r="AC2274" i="1" s="1"/>
  <c r="AD2274" i="1" s="1"/>
  <c r="AB2239" i="1"/>
  <c r="AC2239" i="1" s="1"/>
  <c r="AD2239" i="1" s="1"/>
  <c r="AB2181" i="1"/>
  <c r="AC2181" i="1" s="1"/>
  <c r="AD2181" i="1" s="1"/>
  <c r="AB2138" i="1"/>
  <c r="AC2138" i="1" s="1"/>
  <c r="AD2138" i="1" s="1"/>
  <c r="AB2101" i="1"/>
  <c r="AC2101" i="1" s="1"/>
  <c r="AD2101" i="1" s="1"/>
  <c r="AB2061" i="1"/>
  <c r="AC2061" i="1" s="1"/>
  <c r="AD2061" i="1" s="1"/>
  <c r="AB2013" i="1"/>
  <c r="AC2013" i="1" s="1"/>
  <c r="AD2013" i="1" s="1"/>
  <c r="AB1962" i="1"/>
  <c r="AC1962" i="1" s="1"/>
  <c r="AD1962" i="1" s="1"/>
  <c r="AB1927" i="1"/>
  <c r="AC1927" i="1" s="1"/>
  <c r="AD1927" i="1" s="1"/>
  <c r="AB1890" i="1"/>
  <c r="AC1890" i="1" s="1"/>
  <c r="AD1890" i="1" s="1"/>
  <c r="AB1845" i="1"/>
  <c r="AC1845" i="1" s="1"/>
  <c r="AD1845" i="1" s="1"/>
  <c r="AB1805" i="1"/>
  <c r="AC1805" i="1" s="1"/>
  <c r="AD1805" i="1" s="1"/>
  <c r="AB1762" i="1"/>
  <c r="AC1762" i="1" s="1"/>
  <c r="AD1762" i="1" s="1"/>
  <c r="AB1727" i="1"/>
  <c r="AC1727" i="1" s="1"/>
  <c r="AD1727" i="1" s="1"/>
  <c r="AB1669" i="1"/>
  <c r="AC1669" i="1" s="1"/>
  <c r="AD1669" i="1" s="1"/>
  <c r="AB1626" i="1"/>
  <c r="AC1626" i="1" s="1"/>
  <c r="AD1626" i="1" s="1"/>
  <c r="AB1589" i="1"/>
  <c r="AC1589" i="1" s="1"/>
  <c r="AD1589" i="1" s="1"/>
  <c r="AB1549" i="1"/>
  <c r="AC1549" i="1" s="1"/>
  <c r="AD1549" i="1" s="1"/>
  <c r="AB1501" i="1"/>
  <c r="AC1501" i="1" s="1"/>
  <c r="AD1501" i="1" s="1"/>
  <c r="AB1442" i="1"/>
  <c r="AC1442" i="1" s="1"/>
  <c r="AD1442" i="1" s="1"/>
  <c r="AB1397" i="1"/>
  <c r="AC1397" i="1" s="1"/>
  <c r="AD1397" i="1" s="1"/>
  <c r="AB1333" i="1"/>
  <c r="AC1333" i="1" s="1"/>
  <c r="AD1333" i="1" s="1"/>
  <c r="AB1253" i="1"/>
  <c r="AC1253" i="1" s="1"/>
  <c r="AD1253" i="1" s="1"/>
  <c r="AB1202" i="1"/>
  <c r="AC1202" i="1" s="1"/>
  <c r="AD1202" i="1" s="1"/>
  <c r="AB1141" i="1"/>
  <c r="AC1141" i="1" s="1"/>
  <c r="AD1141" i="1" s="1"/>
  <c r="AB1053" i="1"/>
  <c r="AC1053" i="1" s="1"/>
  <c r="AD1053" i="1" s="1"/>
  <c r="AB994" i="1"/>
  <c r="AC994" i="1" s="1"/>
  <c r="AD994" i="1" s="1"/>
  <c r="AB925" i="1"/>
  <c r="AC925" i="1" s="1"/>
  <c r="AD925" i="1" s="1"/>
  <c r="AB863" i="1"/>
  <c r="AC863" i="1" s="1"/>
  <c r="AD863" i="1" s="1"/>
  <c r="AB770" i="1"/>
  <c r="AC770" i="1" s="1"/>
  <c r="AD770" i="1" s="1"/>
  <c r="AB718" i="1"/>
  <c r="AC718" i="1" s="1"/>
  <c r="AD718" i="1" s="1"/>
  <c r="AB637" i="1"/>
  <c r="AC637" i="1" s="1"/>
  <c r="AD637" i="1" s="1"/>
  <c r="AB541" i="1"/>
  <c r="AC541" i="1" s="1"/>
  <c r="AD541" i="1" s="1"/>
  <c r="AB445" i="1"/>
  <c r="AC445" i="1" s="1"/>
  <c r="AD445" i="1" s="1"/>
  <c r="AB365" i="1"/>
  <c r="AC365" i="1" s="1"/>
  <c r="AD365" i="1" s="1"/>
  <c r="AB277" i="1"/>
  <c r="AC277" i="1" s="1"/>
  <c r="AD277" i="1" s="1"/>
  <c r="AB198" i="1"/>
  <c r="AC198" i="1" s="1"/>
  <c r="AD198" i="1" s="1"/>
  <c r="AB103" i="1"/>
  <c r="AC103" i="1" s="1"/>
  <c r="AD103" i="1" s="1"/>
  <c r="AB37" i="1"/>
  <c r="AC37" i="1" s="1"/>
  <c r="AD37" i="1" s="1"/>
  <c r="AB391" i="1"/>
  <c r="AC391" i="1" s="1"/>
  <c r="AD391" i="1" s="1"/>
  <c r="AB2803" i="1"/>
  <c r="AC2803" i="1" s="1"/>
  <c r="AD2803" i="1" s="1"/>
  <c r="AB2761" i="1"/>
  <c r="AC2761" i="1" s="1"/>
  <c r="AD2761" i="1" s="1"/>
  <c r="AB2713" i="1"/>
  <c r="AC2713" i="1" s="1"/>
  <c r="AD2713" i="1" s="1"/>
  <c r="AB2673" i="1"/>
  <c r="AC2673" i="1" s="1"/>
  <c r="AD2673" i="1" s="1"/>
  <c r="AB2642" i="1"/>
  <c r="AC2642" i="1" s="1"/>
  <c r="AD2642" i="1" s="1"/>
  <c r="AB2605" i="1"/>
  <c r="AC2605" i="1" s="1"/>
  <c r="AD2605" i="1" s="1"/>
  <c r="AB2557" i="1"/>
  <c r="AC2557" i="1" s="1"/>
  <c r="AD2557" i="1" s="1"/>
  <c r="AB2522" i="1"/>
  <c r="AC2522" i="1" s="1"/>
  <c r="AD2522" i="1" s="1"/>
  <c r="AB2485" i="1"/>
  <c r="AC2485" i="1" s="1"/>
  <c r="AD2485" i="1" s="1"/>
  <c r="AB2437" i="1"/>
  <c r="AC2437" i="1" s="1"/>
  <c r="AD2437" i="1" s="1"/>
  <c r="AB2397" i="1"/>
  <c r="AC2397" i="1" s="1"/>
  <c r="AD2397" i="1" s="1"/>
  <c r="AB2355" i="1"/>
  <c r="AC2355" i="1" s="1"/>
  <c r="AD2355" i="1" s="1"/>
  <c r="AB2317" i="1"/>
  <c r="AC2317" i="1" s="1"/>
  <c r="AD2317" i="1" s="1"/>
  <c r="AB2269" i="1"/>
  <c r="AC2269" i="1" s="1"/>
  <c r="AD2269" i="1" s="1"/>
  <c r="AB2237" i="1"/>
  <c r="AC2237" i="1" s="1"/>
  <c r="AD2237" i="1" s="1"/>
  <c r="AB2175" i="1"/>
  <c r="AC2175" i="1" s="1"/>
  <c r="AD2175" i="1" s="1"/>
  <c r="AB2133" i="1"/>
  <c r="AC2133" i="1" s="1"/>
  <c r="AD2133" i="1" s="1"/>
  <c r="AB2094" i="1"/>
  <c r="AC2094" i="1" s="1"/>
  <c r="AD2094" i="1" s="1"/>
  <c r="AB2053" i="1"/>
  <c r="AC2053" i="1" s="1"/>
  <c r="AD2053" i="1" s="1"/>
  <c r="AB2005" i="1"/>
  <c r="AC2005" i="1" s="1"/>
  <c r="AD2005" i="1" s="1"/>
  <c r="AB1955" i="1"/>
  <c r="AC1955" i="1" s="1"/>
  <c r="AD1955" i="1" s="1"/>
  <c r="AB1925" i="1"/>
  <c r="AC1925" i="1" s="1"/>
  <c r="AD1925" i="1" s="1"/>
  <c r="AB1885" i="1"/>
  <c r="AC1885" i="1" s="1"/>
  <c r="AD1885" i="1" s="1"/>
  <c r="AB1843" i="1"/>
  <c r="AC1843" i="1" s="1"/>
  <c r="AD1843" i="1" s="1"/>
  <c r="AB1802" i="1"/>
  <c r="AC1802" i="1" s="1"/>
  <c r="AD1802" i="1" s="1"/>
  <c r="AB1757" i="1"/>
  <c r="AC1757" i="1" s="1"/>
  <c r="AD1757" i="1" s="1"/>
  <c r="AB1725" i="1"/>
  <c r="AC1725" i="1" s="1"/>
  <c r="AD1725" i="1" s="1"/>
  <c r="AB1663" i="1"/>
  <c r="AC1663" i="1" s="1"/>
  <c r="AD1663" i="1" s="1"/>
  <c r="AB1621" i="1"/>
  <c r="AC1621" i="1" s="1"/>
  <c r="AD1621" i="1" s="1"/>
  <c r="AB1582" i="1"/>
  <c r="AC1582" i="1" s="1"/>
  <c r="AD1582" i="1" s="1"/>
  <c r="AB1541" i="1"/>
  <c r="AC1541" i="1" s="1"/>
  <c r="AD1541" i="1" s="1"/>
  <c r="AB1493" i="1"/>
  <c r="AC1493" i="1" s="1"/>
  <c r="AD1493" i="1" s="1"/>
  <c r="AB1437" i="1"/>
  <c r="AC1437" i="1" s="1"/>
  <c r="AD1437" i="1" s="1"/>
  <c r="AB1379" i="1"/>
  <c r="AC1379" i="1" s="1"/>
  <c r="AD1379" i="1" s="1"/>
  <c r="AB1319" i="1"/>
  <c r="AC1319" i="1" s="1"/>
  <c r="AD1319" i="1" s="1"/>
  <c r="AB1245" i="1"/>
  <c r="AC1245" i="1" s="1"/>
  <c r="AD1245" i="1" s="1"/>
  <c r="AB1189" i="1"/>
  <c r="AC1189" i="1" s="1"/>
  <c r="AD1189" i="1" s="1"/>
  <c r="AB1139" i="1"/>
  <c r="AC1139" i="1" s="1"/>
  <c r="AD1139" i="1" s="1"/>
  <c r="AB1046" i="1"/>
  <c r="AC1046" i="1" s="1"/>
  <c r="AD1046" i="1" s="1"/>
  <c r="AB986" i="1"/>
  <c r="AC986" i="1" s="1"/>
  <c r="AD986" i="1" s="1"/>
  <c r="AB922" i="1"/>
  <c r="AC922" i="1" s="1"/>
  <c r="AD922" i="1" s="1"/>
  <c r="AB861" i="1"/>
  <c r="AC861" i="1" s="1"/>
  <c r="AD861" i="1" s="1"/>
  <c r="AB765" i="1"/>
  <c r="AC765" i="1" s="1"/>
  <c r="AD765" i="1" s="1"/>
  <c r="AB698" i="1"/>
  <c r="AC698" i="1" s="1"/>
  <c r="AD698" i="1" s="1"/>
  <c r="AB629" i="1"/>
  <c r="AC629" i="1" s="1"/>
  <c r="AD629" i="1" s="1"/>
  <c r="AB533" i="1"/>
  <c r="AC533" i="1" s="1"/>
  <c r="AD533" i="1" s="1"/>
  <c r="AB431" i="1"/>
  <c r="AC431" i="1" s="1"/>
  <c r="AD431" i="1" s="1"/>
  <c r="AB349" i="1"/>
  <c r="AC349" i="1" s="1"/>
  <c r="AD349" i="1" s="1"/>
  <c r="AB270" i="1"/>
  <c r="AC270" i="1" s="1"/>
  <c r="AD270" i="1" s="1"/>
  <c r="AB181" i="1"/>
  <c r="AC181" i="1" s="1"/>
  <c r="AD181" i="1" s="1"/>
  <c r="AB93" i="1"/>
  <c r="AC93" i="1" s="1"/>
  <c r="AD93" i="1" s="1"/>
  <c r="AB29" i="1"/>
  <c r="AC29" i="1" s="1"/>
  <c r="AD29" i="1" s="1"/>
  <c r="AB2796" i="1"/>
  <c r="AC2796" i="1" s="1"/>
  <c r="AD2796" i="1" s="1"/>
  <c r="AB2753" i="1"/>
  <c r="AC2753" i="1" s="1"/>
  <c r="AD2753" i="1" s="1"/>
  <c r="AB2709" i="1"/>
  <c r="AC2709" i="1" s="1"/>
  <c r="AD2709" i="1" s="1"/>
  <c r="AB2669" i="1"/>
  <c r="AC2669" i="1" s="1"/>
  <c r="AD2669" i="1" s="1"/>
  <c r="AB2637" i="1"/>
  <c r="AC2637" i="1" s="1"/>
  <c r="AD2637" i="1" s="1"/>
  <c r="AB2597" i="1"/>
  <c r="AC2597" i="1" s="1"/>
  <c r="AD2597" i="1" s="1"/>
  <c r="AB2549" i="1"/>
  <c r="AC2549" i="1" s="1"/>
  <c r="AD2549" i="1" s="1"/>
  <c r="AB2517" i="1"/>
  <c r="AC2517" i="1" s="1"/>
  <c r="AD2517" i="1" s="1"/>
  <c r="AB2477" i="1"/>
  <c r="AC2477" i="1" s="1"/>
  <c r="AD2477" i="1" s="1"/>
  <c r="AB2431" i="1"/>
  <c r="AC2431" i="1" s="1"/>
  <c r="AD2431" i="1" s="1"/>
  <c r="AB2394" i="1"/>
  <c r="AC2394" i="1" s="1"/>
  <c r="AD2394" i="1" s="1"/>
  <c r="AB2349" i="1"/>
  <c r="AC2349" i="1" s="1"/>
  <c r="AD2349" i="1" s="1"/>
  <c r="AB2314" i="1"/>
  <c r="AC2314" i="1" s="1"/>
  <c r="AD2314" i="1" s="1"/>
  <c r="AB2266" i="1"/>
  <c r="AC2266" i="1" s="1"/>
  <c r="AD2266" i="1" s="1"/>
  <c r="AB2229" i="1"/>
  <c r="AC2229" i="1" s="1"/>
  <c r="AD2229" i="1" s="1"/>
  <c r="AB2173" i="1"/>
  <c r="AC2173" i="1" s="1"/>
  <c r="AD2173" i="1" s="1"/>
  <c r="AB2127" i="1"/>
  <c r="AC2127" i="1" s="1"/>
  <c r="AD2127" i="1" s="1"/>
  <c r="AB2093" i="1"/>
  <c r="AC2093" i="1" s="1"/>
  <c r="AD2093" i="1" s="1"/>
  <c r="AB2047" i="1"/>
  <c r="AC2047" i="1" s="1"/>
  <c r="AD2047" i="1" s="1"/>
  <c r="AB1997" i="1"/>
  <c r="AC1997" i="1" s="1"/>
  <c r="AD1997" i="1" s="1"/>
  <c r="AB1954" i="1"/>
  <c r="AC1954" i="1" s="1"/>
  <c r="AD1954" i="1" s="1"/>
  <c r="AB1917" i="1"/>
  <c r="AC1917" i="1" s="1"/>
  <c r="AD1917" i="1" s="1"/>
  <c r="AB1877" i="1"/>
  <c r="AC1877" i="1" s="1"/>
  <c r="AD1877" i="1" s="1"/>
  <c r="AB1839" i="1"/>
  <c r="AC1839" i="1" s="1"/>
  <c r="AD1839" i="1" s="1"/>
  <c r="AB1797" i="1"/>
  <c r="AC1797" i="1" s="1"/>
  <c r="AD1797" i="1" s="1"/>
  <c r="AB1754" i="1"/>
  <c r="AC1754" i="1" s="1"/>
  <c r="AD1754" i="1" s="1"/>
  <c r="AB1717" i="1"/>
  <c r="AC1717" i="1" s="1"/>
  <c r="AD1717" i="1" s="1"/>
  <c r="AB1661" i="1"/>
  <c r="AC1661" i="1" s="1"/>
  <c r="AD1661" i="1" s="1"/>
  <c r="AB1615" i="1"/>
  <c r="AC1615" i="1" s="1"/>
  <c r="AD1615" i="1" s="1"/>
  <c r="AB1581" i="1"/>
  <c r="AC1581" i="1" s="1"/>
  <c r="AD1581" i="1" s="1"/>
  <c r="AB1535" i="1"/>
  <c r="AC1535" i="1" s="1"/>
  <c r="AD1535" i="1" s="1"/>
  <c r="AB1485" i="1"/>
  <c r="AC1485" i="1" s="1"/>
  <c r="AD1485" i="1" s="1"/>
  <c r="AB1431" i="1"/>
  <c r="AC1431" i="1" s="1"/>
  <c r="AD1431" i="1" s="1"/>
  <c r="AB1378" i="1"/>
  <c r="AC1378" i="1" s="1"/>
  <c r="AD1378" i="1" s="1"/>
  <c r="AB1306" i="1"/>
  <c r="AC1306" i="1" s="1"/>
  <c r="AD1306" i="1" s="1"/>
  <c r="AB1242" i="1"/>
  <c r="AC1242" i="1" s="1"/>
  <c r="AD1242" i="1" s="1"/>
  <c r="AB1181" i="1"/>
  <c r="AC1181" i="1" s="1"/>
  <c r="AD1181" i="1" s="1"/>
  <c r="AB1125" i="1"/>
  <c r="AC1125" i="1" s="1"/>
  <c r="AD1125" i="1" s="1"/>
  <c r="AB1045" i="1"/>
  <c r="AC1045" i="1" s="1"/>
  <c r="AD1045" i="1" s="1"/>
  <c r="AB981" i="1"/>
  <c r="AC981" i="1" s="1"/>
  <c r="AD981" i="1" s="1"/>
  <c r="AB917" i="1"/>
  <c r="AC917" i="1" s="1"/>
  <c r="AD917" i="1" s="1"/>
  <c r="AB853" i="1"/>
  <c r="AC853" i="1" s="1"/>
  <c r="AD853" i="1" s="1"/>
  <c r="AB757" i="1"/>
  <c r="AC757" i="1" s="1"/>
  <c r="AD757" i="1" s="1"/>
  <c r="AB693" i="1"/>
  <c r="AC693" i="1" s="1"/>
  <c r="AD693" i="1" s="1"/>
  <c r="AB607" i="1"/>
  <c r="AC607" i="1" s="1"/>
  <c r="AD607" i="1" s="1"/>
  <c r="AB514" i="1"/>
  <c r="AC514" i="1" s="1"/>
  <c r="AD514" i="1" s="1"/>
  <c r="AB429" i="1"/>
  <c r="AC429" i="1" s="1"/>
  <c r="AD429" i="1" s="1"/>
  <c r="AB341" i="1"/>
  <c r="AC341" i="1" s="1"/>
  <c r="AD341" i="1" s="1"/>
  <c r="AB258" i="1"/>
  <c r="AC258" i="1" s="1"/>
  <c r="AD258" i="1" s="1"/>
  <c r="AB173" i="1"/>
  <c r="AC173" i="1" s="1"/>
  <c r="AD173" i="1" s="1"/>
  <c r="AB85" i="1"/>
  <c r="AC85" i="1" s="1"/>
  <c r="AD85" i="1" s="1"/>
  <c r="AB13" i="1"/>
  <c r="AC13" i="1" s="1"/>
  <c r="AD13" i="1" s="1"/>
  <c r="AA2818" i="1"/>
  <c r="AB2793" i="1"/>
  <c r="AC2793" i="1" s="1"/>
  <c r="AD2793" i="1" s="1"/>
  <c r="AB2743" i="1"/>
  <c r="AC2743" i="1" s="1"/>
  <c r="AD2743" i="1" s="1"/>
  <c r="AB2705" i="1"/>
  <c r="AC2705" i="1" s="1"/>
  <c r="AD2705" i="1" s="1"/>
  <c r="AB2661" i="1"/>
  <c r="AC2661" i="1" s="1"/>
  <c r="AD2661" i="1" s="1"/>
  <c r="AB2631" i="1"/>
  <c r="AC2631" i="1" s="1"/>
  <c r="AD2631" i="1" s="1"/>
  <c r="AB2589" i="1"/>
  <c r="AC2589" i="1" s="1"/>
  <c r="AD2589" i="1" s="1"/>
  <c r="AB2546" i="1"/>
  <c r="AC2546" i="1" s="1"/>
  <c r="AD2546" i="1" s="1"/>
  <c r="AB2511" i="1"/>
  <c r="AC2511" i="1" s="1"/>
  <c r="AD2511" i="1" s="1"/>
  <c r="AB2473" i="1"/>
  <c r="AC2473" i="1" s="1"/>
  <c r="AD2473" i="1" s="1"/>
  <c r="AB2429" i="1"/>
  <c r="AC2429" i="1" s="1"/>
  <c r="AD2429" i="1" s="1"/>
  <c r="AB2389" i="1"/>
  <c r="AC2389" i="1" s="1"/>
  <c r="AD2389" i="1" s="1"/>
  <c r="AB2346" i="1"/>
  <c r="AC2346" i="1" s="1"/>
  <c r="AD2346" i="1" s="1"/>
  <c r="AB2309" i="1"/>
  <c r="AC2309" i="1" s="1"/>
  <c r="AD2309" i="1" s="1"/>
  <c r="AB2261" i="1"/>
  <c r="AC2261" i="1" s="1"/>
  <c r="AD2261" i="1" s="1"/>
  <c r="AB2227" i="1"/>
  <c r="AC2227" i="1" s="1"/>
  <c r="AD2227" i="1" s="1"/>
  <c r="AB2165" i="1"/>
  <c r="AC2165" i="1" s="1"/>
  <c r="AD2165" i="1" s="1"/>
  <c r="AB2125" i="1"/>
  <c r="AC2125" i="1" s="1"/>
  <c r="AD2125" i="1" s="1"/>
  <c r="AB2090" i="1"/>
  <c r="AC2090" i="1" s="1"/>
  <c r="AD2090" i="1" s="1"/>
  <c r="AB2045" i="1"/>
  <c r="AC2045" i="1" s="1"/>
  <c r="AD2045" i="1" s="1"/>
  <c r="AB1994" i="1"/>
  <c r="AC1994" i="1" s="1"/>
  <c r="AD1994" i="1" s="1"/>
  <c r="AB1949" i="1"/>
  <c r="AC1949" i="1" s="1"/>
  <c r="AD1949" i="1" s="1"/>
  <c r="AB1915" i="1"/>
  <c r="AC1915" i="1" s="1"/>
  <c r="AD1915" i="1" s="1"/>
  <c r="AB1869" i="1"/>
  <c r="AC1869" i="1" s="1"/>
  <c r="AD1869" i="1" s="1"/>
  <c r="AB1837" i="1"/>
  <c r="AC1837" i="1" s="1"/>
  <c r="AD1837" i="1" s="1"/>
  <c r="AB1795" i="1"/>
  <c r="AC1795" i="1" s="1"/>
  <c r="AD1795" i="1" s="1"/>
  <c r="AB1749" i="1"/>
  <c r="AC1749" i="1" s="1"/>
  <c r="AD1749" i="1" s="1"/>
  <c r="AB1715" i="1"/>
  <c r="AC1715" i="1" s="1"/>
  <c r="AD1715" i="1" s="1"/>
  <c r="AB1653" i="1"/>
  <c r="AC1653" i="1" s="1"/>
  <c r="AD1653" i="1" s="1"/>
  <c r="AB1613" i="1"/>
  <c r="AC1613" i="1" s="1"/>
  <c r="AD1613" i="1" s="1"/>
  <c r="AB1578" i="1"/>
  <c r="AC1578" i="1" s="1"/>
  <c r="AD1578" i="1" s="1"/>
  <c r="AB1533" i="1"/>
  <c r="AC1533" i="1" s="1"/>
  <c r="AD1533" i="1" s="1"/>
  <c r="AB1482" i="1"/>
  <c r="AC1482" i="1" s="1"/>
  <c r="AD1482" i="1" s="1"/>
  <c r="AB1429" i="1"/>
  <c r="AC1429" i="1" s="1"/>
  <c r="AD1429" i="1" s="1"/>
  <c r="AB1373" i="1"/>
  <c r="AC1373" i="1" s="1"/>
  <c r="AD1373" i="1" s="1"/>
  <c r="AB1301" i="1"/>
  <c r="AC1301" i="1" s="1"/>
  <c r="AD1301" i="1" s="1"/>
  <c r="AB1237" i="1"/>
  <c r="AC1237" i="1" s="1"/>
  <c r="AD1237" i="1" s="1"/>
  <c r="AB1173" i="1"/>
  <c r="AC1173" i="1" s="1"/>
  <c r="AD1173" i="1" s="1"/>
  <c r="AB1123" i="1"/>
  <c r="AC1123" i="1" s="1"/>
  <c r="AD1123" i="1" s="1"/>
  <c r="AB1026" i="1"/>
  <c r="AC1026" i="1" s="1"/>
  <c r="AD1026" i="1" s="1"/>
  <c r="AB962" i="1"/>
  <c r="AC962" i="1" s="1"/>
  <c r="AD962" i="1" s="1"/>
  <c r="AB914" i="1"/>
  <c r="AC914" i="1" s="1"/>
  <c r="AD914" i="1" s="1"/>
  <c r="AB829" i="1"/>
  <c r="AC829" i="1" s="1"/>
  <c r="AD829" i="1" s="1"/>
  <c r="AB750" i="1"/>
  <c r="AC750" i="1" s="1"/>
  <c r="AD750" i="1" s="1"/>
  <c r="AB685" i="1"/>
  <c r="AC685" i="1" s="1"/>
  <c r="AD685" i="1" s="1"/>
  <c r="AB605" i="1"/>
  <c r="AC605" i="1" s="1"/>
  <c r="AD605" i="1" s="1"/>
  <c r="AB509" i="1"/>
  <c r="AC509" i="1" s="1"/>
  <c r="AD509" i="1" s="1"/>
  <c r="AB413" i="1"/>
  <c r="AC413" i="1" s="1"/>
  <c r="AD413" i="1" s="1"/>
  <c r="AB317" i="1"/>
  <c r="AC317" i="1" s="1"/>
  <c r="AD317" i="1" s="1"/>
  <c r="AB253" i="1"/>
  <c r="AC253" i="1" s="1"/>
  <c r="AD253" i="1" s="1"/>
  <c r="AB157" i="1"/>
  <c r="AC157" i="1" s="1"/>
  <c r="AD157" i="1" s="1"/>
  <c r="AB61" i="1"/>
  <c r="AC61" i="1" s="1"/>
  <c r="AD61" i="1" s="1"/>
  <c r="AB2821" i="1"/>
  <c r="AC2821" i="1" s="1"/>
  <c r="AD2821" i="1" s="1"/>
  <c r="AB2785" i="1"/>
  <c r="AC2785" i="1" s="1"/>
  <c r="AD2785" i="1" s="1"/>
  <c r="AB2740" i="1"/>
  <c r="AC2740" i="1" s="1"/>
  <c r="AD2740" i="1" s="1"/>
  <c r="AB2701" i="1"/>
  <c r="AC2701" i="1" s="1"/>
  <c r="AD2701" i="1" s="1"/>
  <c r="AB2658" i="1"/>
  <c r="AC2658" i="1" s="1"/>
  <c r="AD2658" i="1" s="1"/>
  <c r="AB2629" i="1"/>
  <c r="AC2629" i="1" s="1"/>
  <c r="AD2629" i="1" s="1"/>
  <c r="AB2581" i="1"/>
  <c r="AC2581" i="1" s="1"/>
  <c r="AD2581" i="1" s="1"/>
  <c r="AB2541" i="1"/>
  <c r="AC2541" i="1" s="1"/>
  <c r="AD2541" i="1" s="1"/>
  <c r="AB2509" i="1"/>
  <c r="AC2509" i="1" s="1"/>
  <c r="AD2509" i="1" s="1"/>
  <c r="AB2469" i="1"/>
  <c r="AC2469" i="1" s="1"/>
  <c r="AD2469" i="1" s="1"/>
  <c r="AB2426" i="1"/>
  <c r="AC2426" i="1" s="1"/>
  <c r="AD2426" i="1" s="1"/>
  <c r="AB2387" i="1"/>
  <c r="AC2387" i="1" s="1"/>
  <c r="AD2387" i="1" s="1"/>
  <c r="AB2341" i="1"/>
  <c r="AC2341" i="1" s="1"/>
  <c r="AD2341" i="1" s="1"/>
  <c r="AB2307" i="1"/>
  <c r="AC2307" i="1" s="1"/>
  <c r="AD2307" i="1" s="1"/>
  <c r="AB2253" i="1"/>
  <c r="AC2253" i="1" s="1"/>
  <c r="AD2253" i="1" s="1"/>
  <c r="AB2221" i="1"/>
  <c r="AC2221" i="1" s="1"/>
  <c r="AD2221" i="1" s="1"/>
  <c r="AB2159" i="1"/>
  <c r="AC2159" i="1" s="1"/>
  <c r="AD2159" i="1" s="1"/>
  <c r="AB2117" i="1"/>
  <c r="AC2117" i="1" s="1"/>
  <c r="AD2117" i="1" s="1"/>
  <c r="AB2077" i="1"/>
  <c r="AC2077" i="1" s="1"/>
  <c r="AD2077" i="1" s="1"/>
  <c r="AB2043" i="1"/>
  <c r="AC2043" i="1" s="1"/>
  <c r="AD2043" i="1" s="1"/>
  <c r="AB1989" i="1"/>
  <c r="AC1989" i="1" s="1"/>
  <c r="AD1989" i="1" s="1"/>
  <c r="AB1941" i="1"/>
  <c r="AC1941" i="1" s="1"/>
  <c r="AD1941" i="1" s="1"/>
  <c r="AB1909" i="1"/>
  <c r="AC1909" i="1" s="1"/>
  <c r="AD1909" i="1" s="1"/>
  <c r="AB1863" i="1"/>
  <c r="AC1863" i="1" s="1"/>
  <c r="AD1863" i="1" s="1"/>
  <c r="AB1827" i="1"/>
  <c r="AC1827" i="1" s="1"/>
  <c r="AD1827" i="1" s="1"/>
  <c r="AB1789" i="1"/>
  <c r="AC1789" i="1" s="1"/>
  <c r="AD1789" i="1" s="1"/>
  <c r="AB1741" i="1"/>
  <c r="AC1741" i="1" s="1"/>
  <c r="AD1741" i="1" s="1"/>
  <c r="AB1709" i="1"/>
  <c r="AC1709" i="1" s="1"/>
  <c r="AD1709" i="1" s="1"/>
  <c r="AB1647" i="1"/>
  <c r="AC1647" i="1" s="1"/>
  <c r="AD1647" i="1" s="1"/>
  <c r="AB1605" i="1"/>
  <c r="AC1605" i="1" s="1"/>
  <c r="AD1605" i="1" s="1"/>
  <c r="AB1565" i="1"/>
  <c r="AC1565" i="1" s="1"/>
  <c r="AD1565" i="1" s="1"/>
  <c r="AB1531" i="1"/>
  <c r="AC1531" i="1" s="1"/>
  <c r="AD1531" i="1" s="1"/>
  <c r="AB1477" i="1"/>
  <c r="AC1477" i="1" s="1"/>
  <c r="AD1477" i="1" s="1"/>
  <c r="AB1415" i="1"/>
  <c r="AC1415" i="1" s="1"/>
  <c r="AD1415" i="1" s="1"/>
  <c r="AB1365" i="1"/>
  <c r="AC1365" i="1" s="1"/>
  <c r="AD1365" i="1" s="1"/>
  <c r="AB1285" i="1"/>
  <c r="AC1285" i="1" s="1"/>
  <c r="AD1285" i="1" s="1"/>
  <c r="AB1235" i="1"/>
  <c r="AC1235" i="1" s="1"/>
  <c r="AD1235" i="1" s="1"/>
  <c r="AB1167" i="1"/>
  <c r="AC1167" i="1" s="1"/>
  <c r="AD1167" i="1" s="1"/>
  <c r="AB1117" i="1"/>
  <c r="AC1117" i="1" s="1"/>
  <c r="AD1117" i="1" s="1"/>
  <c r="AB1021" i="1"/>
  <c r="AC1021" i="1" s="1"/>
  <c r="AD1021" i="1" s="1"/>
  <c r="AB957" i="1"/>
  <c r="AC957" i="1" s="1"/>
  <c r="AD957" i="1" s="1"/>
  <c r="AB903" i="1"/>
  <c r="AC903" i="1" s="1"/>
  <c r="AD903" i="1" s="1"/>
  <c r="AB821" i="1"/>
  <c r="AC821" i="1" s="1"/>
  <c r="AD821" i="1" s="1"/>
  <c r="AB749" i="1"/>
  <c r="AC749" i="1" s="1"/>
  <c r="AD749" i="1" s="1"/>
  <c r="AB674" i="1"/>
  <c r="AC674" i="1" s="1"/>
  <c r="AD674" i="1" s="1"/>
  <c r="AB597" i="1"/>
  <c r="AC597" i="1" s="1"/>
  <c r="AD597" i="1" s="1"/>
  <c r="AB501" i="1"/>
  <c r="AC501" i="1" s="1"/>
  <c r="AD501" i="1" s="1"/>
  <c r="AB405" i="1"/>
  <c r="AC405" i="1" s="1"/>
  <c r="AD405" i="1" s="1"/>
  <c r="AB310" i="1"/>
  <c r="AC310" i="1" s="1"/>
  <c r="AD310" i="1" s="1"/>
  <c r="AB245" i="1"/>
  <c r="AC245" i="1" s="1"/>
  <c r="AD245" i="1" s="1"/>
  <c r="AB143" i="1"/>
  <c r="AC143" i="1" s="1"/>
  <c r="AD143" i="1" s="1"/>
  <c r="AB54" i="1"/>
  <c r="AC54" i="1" s="1"/>
  <c r="AD54" i="1" s="1"/>
  <c r="AE2231" i="1"/>
  <c r="AF2231" i="1" s="1"/>
  <c r="AB2231" i="1"/>
  <c r="AC2231" i="1" s="1"/>
  <c r="AD2231" i="1" s="1"/>
  <c r="AE2215" i="1"/>
  <c r="AF2215" i="1" s="1"/>
  <c r="AB2215" i="1"/>
  <c r="AC2215" i="1" s="1"/>
  <c r="AD2215" i="1" s="1"/>
  <c r="AE2207" i="1"/>
  <c r="AF2207" i="1" s="1"/>
  <c r="AB2207" i="1"/>
  <c r="AC2207" i="1" s="1"/>
  <c r="AD2207" i="1" s="1"/>
  <c r="AE2199" i="1"/>
  <c r="AF2199" i="1" s="1"/>
  <c r="AB2199" i="1"/>
  <c r="AC2199" i="1" s="1"/>
  <c r="AD2199" i="1" s="1"/>
  <c r="AE2167" i="1"/>
  <c r="AF2167" i="1" s="1"/>
  <c r="AB2167" i="1"/>
  <c r="AC2167" i="1" s="1"/>
  <c r="AD2167" i="1" s="1"/>
  <c r="AE2151" i="1"/>
  <c r="AF2151" i="1" s="1"/>
  <c r="AB2151" i="1"/>
  <c r="AC2151" i="1" s="1"/>
  <c r="AD2151" i="1" s="1"/>
  <c r="AE2143" i="1"/>
  <c r="AF2143" i="1" s="1"/>
  <c r="AB2143" i="1"/>
  <c r="AC2143" i="1" s="1"/>
  <c r="AD2143" i="1" s="1"/>
  <c r="AE2135" i="1"/>
  <c r="AF2135" i="1" s="1"/>
  <c r="AB2135" i="1"/>
  <c r="AC2135" i="1" s="1"/>
  <c r="AD2135" i="1" s="1"/>
  <c r="AE2103" i="1"/>
  <c r="AF2103" i="1" s="1"/>
  <c r="AB2103" i="1"/>
  <c r="AC2103" i="1" s="1"/>
  <c r="AD2103" i="1" s="1"/>
  <c r="AE2087" i="1"/>
  <c r="AF2087" i="1" s="1"/>
  <c r="AB2087" i="1"/>
  <c r="AC2087" i="1" s="1"/>
  <c r="AD2087" i="1" s="1"/>
  <c r="AE2079" i="1"/>
  <c r="AF2079" i="1" s="1"/>
  <c r="AB2079" i="1"/>
  <c r="AC2079" i="1" s="1"/>
  <c r="AD2079" i="1" s="1"/>
  <c r="AE2071" i="1"/>
  <c r="AF2071" i="1" s="1"/>
  <c r="AB2071" i="1"/>
  <c r="AC2071" i="1" s="1"/>
  <c r="AD2071" i="1" s="1"/>
  <c r="AE2039" i="1"/>
  <c r="AF2039" i="1" s="1"/>
  <c r="AB2039" i="1"/>
  <c r="AC2039" i="1" s="1"/>
  <c r="AD2039" i="1" s="1"/>
  <c r="AE2023" i="1"/>
  <c r="AF2023" i="1" s="1"/>
  <c r="AB2023" i="1"/>
  <c r="AC2023" i="1" s="1"/>
  <c r="AD2023" i="1" s="1"/>
  <c r="AE2015" i="1"/>
  <c r="AF2015" i="1" s="1"/>
  <c r="AB2015" i="1"/>
  <c r="AC2015" i="1" s="1"/>
  <c r="AD2015" i="1" s="1"/>
  <c r="AE2007" i="1"/>
  <c r="AF2007" i="1" s="1"/>
  <c r="AB2007" i="1"/>
  <c r="AC2007" i="1" s="1"/>
  <c r="AD2007" i="1" s="1"/>
  <c r="AE1975" i="1"/>
  <c r="AF1975" i="1" s="1"/>
  <c r="AB1975" i="1"/>
  <c r="AC1975" i="1" s="1"/>
  <c r="AD1975" i="1" s="1"/>
  <c r="AE1959" i="1"/>
  <c r="AF1959" i="1" s="1"/>
  <c r="AB1959" i="1"/>
  <c r="AC1959" i="1" s="1"/>
  <c r="AD1959" i="1" s="1"/>
  <c r="AE1951" i="1"/>
  <c r="AF1951" i="1" s="1"/>
  <c r="AB1951" i="1"/>
  <c r="AC1951" i="1" s="1"/>
  <c r="AD1951" i="1" s="1"/>
  <c r="AE1943" i="1"/>
  <c r="AF1943" i="1" s="1"/>
  <c r="AB1943" i="1"/>
  <c r="AC1943" i="1" s="1"/>
  <c r="AD1943" i="1" s="1"/>
  <c r="AE1911" i="1"/>
  <c r="AF1911" i="1" s="1"/>
  <c r="AB1911" i="1"/>
  <c r="AC1911" i="1" s="1"/>
  <c r="AD1911" i="1" s="1"/>
  <c r="AE1895" i="1"/>
  <c r="AF1895" i="1" s="1"/>
  <c r="AB1895" i="1"/>
  <c r="AC1895" i="1" s="1"/>
  <c r="AD1895" i="1" s="1"/>
  <c r="AE1887" i="1"/>
  <c r="AF1887" i="1" s="1"/>
  <c r="AB1887" i="1"/>
  <c r="AC1887" i="1" s="1"/>
  <c r="AD1887" i="1" s="1"/>
  <c r="AE1879" i="1"/>
  <c r="AF1879" i="1" s="1"/>
  <c r="AB1879" i="1"/>
  <c r="AC1879" i="1" s="1"/>
  <c r="AD1879" i="1" s="1"/>
  <c r="AE1847" i="1"/>
  <c r="AF1847" i="1" s="1"/>
  <c r="AB1847" i="1"/>
  <c r="AC1847" i="1" s="1"/>
  <c r="AD1847" i="1" s="1"/>
  <c r="AE1831" i="1"/>
  <c r="AF1831" i="1" s="1"/>
  <c r="AB1831" i="1"/>
  <c r="AC1831" i="1" s="1"/>
  <c r="AD1831" i="1" s="1"/>
  <c r="AE1823" i="1"/>
  <c r="AF1823" i="1" s="1"/>
  <c r="AB1823" i="1"/>
  <c r="AC1823" i="1" s="1"/>
  <c r="AD1823" i="1" s="1"/>
  <c r="AE1815" i="1"/>
  <c r="AF1815" i="1" s="1"/>
  <c r="AB1815" i="1"/>
  <c r="AC1815" i="1" s="1"/>
  <c r="AD1815" i="1" s="1"/>
  <c r="AE1783" i="1"/>
  <c r="AF1783" i="1" s="1"/>
  <c r="AB1783" i="1"/>
  <c r="AC1783" i="1" s="1"/>
  <c r="AD1783" i="1" s="1"/>
  <c r="AE1767" i="1"/>
  <c r="AF1767" i="1" s="1"/>
  <c r="AB1767" i="1"/>
  <c r="AC1767" i="1" s="1"/>
  <c r="AD1767" i="1" s="1"/>
  <c r="AE1759" i="1"/>
  <c r="AF1759" i="1" s="1"/>
  <c r="AB1759" i="1"/>
  <c r="AC1759" i="1" s="1"/>
  <c r="AD1759" i="1" s="1"/>
  <c r="AE1751" i="1"/>
  <c r="AF1751" i="1" s="1"/>
  <c r="AB1751" i="1"/>
  <c r="AC1751" i="1" s="1"/>
  <c r="AD1751" i="1" s="1"/>
  <c r="AE1719" i="1"/>
  <c r="AF1719" i="1" s="1"/>
  <c r="AB1719" i="1"/>
  <c r="AC1719" i="1" s="1"/>
  <c r="AD1719" i="1" s="1"/>
  <c r="AE1703" i="1"/>
  <c r="AF1703" i="1" s="1"/>
  <c r="AB1703" i="1"/>
  <c r="AC1703" i="1" s="1"/>
  <c r="AD1703" i="1" s="1"/>
  <c r="AE1695" i="1"/>
  <c r="AF1695" i="1" s="1"/>
  <c r="AB1695" i="1"/>
  <c r="AC1695" i="1" s="1"/>
  <c r="AD1695" i="1" s="1"/>
  <c r="AE1687" i="1"/>
  <c r="AF1687" i="1" s="1"/>
  <c r="AB1687" i="1"/>
  <c r="AC1687" i="1" s="1"/>
  <c r="AD1687" i="1" s="1"/>
  <c r="AE1655" i="1"/>
  <c r="AF1655" i="1" s="1"/>
  <c r="AB1655" i="1"/>
  <c r="AC1655" i="1" s="1"/>
  <c r="AD1655" i="1" s="1"/>
  <c r="AE1639" i="1"/>
  <c r="AF1639" i="1" s="1"/>
  <c r="AB1639" i="1"/>
  <c r="AC1639" i="1" s="1"/>
  <c r="AD1639" i="1" s="1"/>
  <c r="AE1631" i="1"/>
  <c r="AF1631" i="1" s="1"/>
  <c r="AB1631" i="1"/>
  <c r="AC1631" i="1" s="1"/>
  <c r="AD1631" i="1" s="1"/>
  <c r="AE1623" i="1"/>
  <c r="AF1623" i="1" s="1"/>
  <c r="AB1623" i="1"/>
  <c r="AC1623" i="1" s="1"/>
  <c r="AD1623" i="1" s="1"/>
  <c r="AE1591" i="1"/>
  <c r="AF1591" i="1" s="1"/>
  <c r="AB1591" i="1"/>
  <c r="AC1591" i="1" s="1"/>
  <c r="AD1591" i="1" s="1"/>
  <c r="AE1575" i="1"/>
  <c r="AF1575" i="1" s="1"/>
  <c r="AB1575" i="1"/>
  <c r="AC1575" i="1" s="1"/>
  <c r="AD1575" i="1" s="1"/>
  <c r="AE1567" i="1"/>
  <c r="AF1567" i="1" s="1"/>
  <c r="AB1567" i="1"/>
  <c r="AC1567" i="1" s="1"/>
  <c r="AD1567" i="1" s="1"/>
  <c r="AE1559" i="1"/>
  <c r="AF1559" i="1" s="1"/>
  <c r="AB1559" i="1"/>
  <c r="AC1559" i="1" s="1"/>
  <c r="AD1559" i="1" s="1"/>
  <c r="AE1527" i="1"/>
  <c r="AF1527" i="1" s="1"/>
  <c r="AB1527" i="1"/>
  <c r="AC1527" i="1" s="1"/>
  <c r="AD1527" i="1" s="1"/>
  <c r="AE1511" i="1"/>
  <c r="AF1511" i="1" s="1"/>
  <c r="AB1511" i="1"/>
  <c r="AC1511" i="1" s="1"/>
  <c r="AD1511" i="1" s="1"/>
  <c r="AE1503" i="1"/>
  <c r="AF1503" i="1" s="1"/>
  <c r="AB1503" i="1"/>
  <c r="AC1503" i="1" s="1"/>
  <c r="AD1503" i="1" s="1"/>
  <c r="AE1495" i="1"/>
  <c r="AF1495" i="1" s="1"/>
  <c r="AB1495" i="1"/>
  <c r="AC1495" i="1" s="1"/>
  <c r="AD1495" i="1" s="1"/>
  <c r="AE1471" i="1"/>
  <c r="AF1471" i="1" s="1"/>
  <c r="AB1471" i="1"/>
  <c r="AC1471" i="1" s="1"/>
  <c r="AD1471" i="1" s="1"/>
  <c r="AE1463" i="1"/>
  <c r="AF1463" i="1" s="1"/>
  <c r="AB1463" i="1"/>
  <c r="AC1463" i="1" s="1"/>
  <c r="AD1463" i="1" s="1"/>
  <c r="AE1455" i="1"/>
  <c r="AF1455" i="1" s="1"/>
  <c r="AB1455" i="1"/>
  <c r="AC1455" i="1" s="1"/>
  <c r="AD1455" i="1" s="1"/>
  <c r="AE1447" i="1"/>
  <c r="AF1447" i="1" s="1"/>
  <c r="AB1447" i="1"/>
  <c r="AC1447" i="1" s="1"/>
  <c r="AD1447" i="1" s="1"/>
  <c r="AE1439" i="1"/>
  <c r="AF1439" i="1" s="1"/>
  <c r="AB1439" i="1"/>
  <c r="AC1439" i="1" s="1"/>
  <c r="AD1439" i="1" s="1"/>
  <c r="AE1407" i="1"/>
  <c r="AF1407" i="1" s="1"/>
  <c r="AB1407" i="1"/>
  <c r="AC1407" i="1" s="1"/>
  <c r="AD1407" i="1" s="1"/>
  <c r="AE1399" i="1"/>
  <c r="AF1399" i="1" s="1"/>
  <c r="AB1399" i="1"/>
  <c r="AC1399" i="1" s="1"/>
  <c r="AD1399" i="1" s="1"/>
  <c r="AE1391" i="1"/>
  <c r="AF1391" i="1" s="1"/>
  <c r="AB1391" i="1"/>
  <c r="AC1391" i="1" s="1"/>
  <c r="AD1391" i="1" s="1"/>
  <c r="AE1383" i="1"/>
  <c r="AF1383" i="1" s="1"/>
  <c r="AB1383" i="1"/>
  <c r="AC1383" i="1" s="1"/>
  <c r="AD1383" i="1" s="1"/>
  <c r="AE1375" i="1"/>
  <c r="AF1375" i="1" s="1"/>
  <c r="AB1375" i="1"/>
  <c r="AC1375" i="1" s="1"/>
  <c r="AD1375" i="1" s="1"/>
  <c r="AE1367" i="1"/>
  <c r="AF1367" i="1" s="1"/>
  <c r="AB1367" i="1"/>
  <c r="AC1367" i="1" s="1"/>
  <c r="AD1367" i="1" s="1"/>
  <c r="AE1359" i="1"/>
  <c r="AF1359" i="1" s="1"/>
  <c r="AB1359" i="1"/>
  <c r="AC1359" i="1" s="1"/>
  <c r="AD1359" i="1" s="1"/>
  <c r="AE1351" i="1"/>
  <c r="AF1351" i="1" s="1"/>
  <c r="AB1351" i="1"/>
  <c r="AC1351" i="1" s="1"/>
  <c r="AD1351" i="1" s="1"/>
  <c r="AE1343" i="1"/>
  <c r="AF1343" i="1" s="1"/>
  <c r="AB1343" i="1"/>
  <c r="AC1343" i="1" s="1"/>
  <c r="AD1343" i="1" s="1"/>
  <c r="AE1335" i="1"/>
  <c r="AF1335" i="1" s="1"/>
  <c r="AB1335" i="1"/>
  <c r="AC1335" i="1" s="1"/>
  <c r="AD1335" i="1" s="1"/>
  <c r="AE1327" i="1"/>
  <c r="AF1327" i="1" s="1"/>
  <c r="AB1327" i="1"/>
  <c r="AC1327" i="1" s="1"/>
  <c r="AD1327" i="1" s="1"/>
  <c r="AE1311" i="1"/>
  <c r="AF1311" i="1" s="1"/>
  <c r="AB1311" i="1"/>
  <c r="AC1311" i="1" s="1"/>
  <c r="AD1311" i="1" s="1"/>
  <c r="AE1303" i="1"/>
  <c r="AF1303" i="1" s="1"/>
  <c r="AB1303" i="1"/>
  <c r="AC1303" i="1" s="1"/>
  <c r="AD1303" i="1" s="1"/>
  <c r="AE1295" i="1"/>
  <c r="AF1295" i="1" s="1"/>
  <c r="AB1295" i="1"/>
  <c r="AC1295" i="1" s="1"/>
  <c r="AD1295" i="1" s="1"/>
  <c r="AE1287" i="1"/>
  <c r="AF1287" i="1" s="1"/>
  <c r="AB1287" i="1"/>
  <c r="AC1287" i="1" s="1"/>
  <c r="AD1287" i="1" s="1"/>
  <c r="AE1279" i="1"/>
  <c r="AF1279" i="1" s="1"/>
  <c r="AB1279" i="1"/>
  <c r="AC1279" i="1" s="1"/>
  <c r="AD1279" i="1" s="1"/>
  <c r="AE1271" i="1"/>
  <c r="AF1271" i="1" s="1"/>
  <c r="AB1271" i="1"/>
  <c r="AC1271" i="1" s="1"/>
  <c r="AD1271" i="1" s="1"/>
  <c r="AE1263" i="1"/>
  <c r="AF1263" i="1" s="1"/>
  <c r="AB1263" i="1"/>
  <c r="AC1263" i="1" s="1"/>
  <c r="AD1263" i="1" s="1"/>
  <c r="AE1255" i="1"/>
  <c r="AF1255" i="1" s="1"/>
  <c r="AB1255" i="1"/>
  <c r="AC1255" i="1" s="1"/>
  <c r="AD1255" i="1" s="1"/>
  <c r="AE1247" i="1"/>
  <c r="AF1247" i="1" s="1"/>
  <c r="AB1247" i="1"/>
  <c r="AC1247" i="1" s="1"/>
  <c r="AD1247" i="1" s="1"/>
  <c r="AE1239" i="1"/>
  <c r="AF1239" i="1" s="1"/>
  <c r="AB1239" i="1"/>
  <c r="AC1239" i="1" s="1"/>
  <c r="AD1239" i="1" s="1"/>
  <c r="AE1231" i="1"/>
  <c r="AF1231" i="1" s="1"/>
  <c r="AB1231" i="1"/>
  <c r="AC1231" i="1" s="1"/>
  <c r="AD1231" i="1" s="1"/>
  <c r="AE1223" i="1"/>
  <c r="AF1223" i="1" s="1"/>
  <c r="AB1223" i="1"/>
  <c r="AC1223" i="1" s="1"/>
  <c r="AD1223" i="1" s="1"/>
  <c r="AE1215" i="1"/>
  <c r="AF1215" i="1" s="1"/>
  <c r="AB1215" i="1"/>
  <c r="AC1215" i="1" s="1"/>
  <c r="AD1215" i="1" s="1"/>
  <c r="AE1207" i="1"/>
  <c r="AF1207" i="1" s="1"/>
  <c r="AB1207" i="1"/>
  <c r="AC1207" i="1" s="1"/>
  <c r="AD1207" i="1" s="1"/>
  <c r="AE1199" i="1"/>
  <c r="AF1199" i="1" s="1"/>
  <c r="AB1199" i="1"/>
  <c r="AC1199" i="1" s="1"/>
  <c r="AD1199" i="1" s="1"/>
  <c r="AE1175" i="1"/>
  <c r="AF1175" i="1" s="1"/>
  <c r="AB1175" i="1"/>
  <c r="AC1175" i="1" s="1"/>
  <c r="AD1175" i="1" s="1"/>
  <c r="AE1151" i="1"/>
  <c r="AF1151" i="1" s="1"/>
  <c r="AB1151" i="1"/>
  <c r="AC1151" i="1" s="1"/>
  <c r="AD1151" i="1" s="1"/>
  <c r="AE1143" i="1"/>
  <c r="AF1143" i="1" s="1"/>
  <c r="AB1143" i="1"/>
  <c r="AC1143" i="1" s="1"/>
  <c r="AD1143" i="1" s="1"/>
  <c r="AE1135" i="1"/>
  <c r="AF1135" i="1" s="1"/>
  <c r="AB1135" i="1"/>
  <c r="AC1135" i="1" s="1"/>
  <c r="AD1135" i="1" s="1"/>
  <c r="AE1127" i="1"/>
  <c r="AF1127" i="1" s="1"/>
  <c r="AB1127" i="1"/>
  <c r="AC1127" i="1" s="1"/>
  <c r="AD1127" i="1" s="1"/>
  <c r="AE1119" i="1"/>
  <c r="AF1119" i="1" s="1"/>
  <c r="AB1119" i="1"/>
  <c r="AC1119" i="1" s="1"/>
  <c r="AD1119" i="1" s="1"/>
  <c r="AE1111" i="1"/>
  <c r="AF1111" i="1" s="1"/>
  <c r="AB1111" i="1"/>
  <c r="AC1111" i="1" s="1"/>
  <c r="AD1111" i="1" s="1"/>
  <c r="AE1103" i="1"/>
  <c r="AF1103" i="1" s="1"/>
  <c r="AB1103" i="1"/>
  <c r="AC1103" i="1" s="1"/>
  <c r="AD1103" i="1" s="1"/>
  <c r="AE1095" i="1"/>
  <c r="AF1095" i="1" s="1"/>
  <c r="AB1095" i="1"/>
  <c r="AC1095" i="1" s="1"/>
  <c r="AD1095" i="1" s="1"/>
  <c r="AE1087" i="1"/>
  <c r="AF1087" i="1" s="1"/>
  <c r="AB1087" i="1"/>
  <c r="AC1087" i="1" s="1"/>
  <c r="AD1087" i="1" s="1"/>
  <c r="AE1079" i="1"/>
  <c r="AF1079" i="1" s="1"/>
  <c r="AB1079" i="1"/>
  <c r="AC1079" i="1" s="1"/>
  <c r="AD1079" i="1" s="1"/>
  <c r="AE1071" i="1"/>
  <c r="AF1071" i="1" s="1"/>
  <c r="AB1071" i="1"/>
  <c r="AC1071" i="1" s="1"/>
  <c r="AD1071" i="1" s="1"/>
  <c r="AE1063" i="1"/>
  <c r="AF1063" i="1" s="1"/>
  <c r="AB1063" i="1"/>
  <c r="AC1063" i="1" s="1"/>
  <c r="AD1063" i="1" s="1"/>
  <c r="AE1055" i="1"/>
  <c r="AF1055" i="1" s="1"/>
  <c r="AB1055" i="1"/>
  <c r="AC1055" i="1" s="1"/>
  <c r="AD1055" i="1" s="1"/>
  <c r="AE1047" i="1"/>
  <c r="AF1047" i="1" s="1"/>
  <c r="AB1047" i="1"/>
  <c r="AC1047" i="1" s="1"/>
  <c r="AD1047" i="1" s="1"/>
  <c r="AE1039" i="1"/>
  <c r="AF1039" i="1" s="1"/>
  <c r="AB1039" i="1"/>
  <c r="AC1039" i="1" s="1"/>
  <c r="AD1039" i="1" s="1"/>
  <c r="AE1031" i="1"/>
  <c r="AF1031" i="1" s="1"/>
  <c r="AB1031" i="1"/>
  <c r="AC1031" i="1" s="1"/>
  <c r="AD1031" i="1" s="1"/>
  <c r="AE1023" i="1"/>
  <c r="AF1023" i="1" s="1"/>
  <c r="AB1023" i="1"/>
  <c r="AC1023" i="1" s="1"/>
  <c r="AD1023" i="1" s="1"/>
  <c r="AE1015" i="1"/>
  <c r="AF1015" i="1" s="1"/>
  <c r="AB1015" i="1"/>
  <c r="AC1015" i="1" s="1"/>
  <c r="AD1015" i="1" s="1"/>
  <c r="AE1007" i="1"/>
  <c r="AF1007" i="1" s="1"/>
  <c r="AB1007" i="1"/>
  <c r="AC1007" i="1" s="1"/>
  <c r="AD1007" i="1" s="1"/>
  <c r="AE999" i="1"/>
  <c r="AF999" i="1" s="1"/>
  <c r="AB999" i="1"/>
  <c r="AC999" i="1" s="1"/>
  <c r="AD999" i="1" s="1"/>
  <c r="AE991" i="1"/>
  <c r="AF991" i="1" s="1"/>
  <c r="AB991" i="1"/>
  <c r="AC991" i="1" s="1"/>
  <c r="AD991" i="1" s="1"/>
  <c r="AE983" i="1"/>
  <c r="AF983" i="1" s="1"/>
  <c r="AB983" i="1"/>
  <c r="AC983" i="1" s="1"/>
  <c r="AD983" i="1" s="1"/>
  <c r="AE967" i="1"/>
  <c r="AF967" i="1" s="1"/>
  <c r="AB967" i="1"/>
  <c r="AC967" i="1" s="1"/>
  <c r="AD967" i="1" s="1"/>
  <c r="AE959" i="1"/>
  <c r="AF959" i="1" s="1"/>
  <c r="AB959" i="1"/>
  <c r="AC959" i="1" s="1"/>
  <c r="AD959" i="1" s="1"/>
  <c r="AE951" i="1"/>
  <c r="AF951" i="1" s="1"/>
  <c r="AB951" i="1"/>
  <c r="AC951" i="1" s="1"/>
  <c r="AD951" i="1" s="1"/>
  <c r="AE927" i="1"/>
  <c r="AF927" i="1" s="1"/>
  <c r="AB927" i="1"/>
  <c r="AC927" i="1" s="1"/>
  <c r="AD927" i="1" s="1"/>
  <c r="AE919" i="1"/>
  <c r="AF919" i="1" s="1"/>
  <c r="AB919" i="1"/>
  <c r="AC919" i="1" s="1"/>
  <c r="AD919" i="1" s="1"/>
  <c r="AE911" i="1"/>
  <c r="AF911" i="1" s="1"/>
  <c r="AB911" i="1"/>
  <c r="AC911" i="1" s="1"/>
  <c r="AD911" i="1" s="1"/>
  <c r="AE895" i="1"/>
  <c r="AF895" i="1" s="1"/>
  <c r="AB895" i="1"/>
  <c r="AC895" i="1" s="1"/>
  <c r="AD895" i="1" s="1"/>
  <c r="AE887" i="1"/>
  <c r="AF887" i="1" s="1"/>
  <c r="AB887" i="1"/>
  <c r="AC887" i="1" s="1"/>
  <c r="AD887" i="1" s="1"/>
  <c r="AE871" i="1"/>
  <c r="AF871" i="1" s="1"/>
  <c r="AB871" i="1"/>
  <c r="AC871" i="1" s="1"/>
  <c r="AD871" i="1" s="1"/>
  <c r="AE855" i="1"/>
  <c r="AF855" i="1" s="1"/>
  <c r="AB855" i="1"/>
  <c r="AC855" i="1" s="1"/>
  <c r="AD855" i="1" s="1"/>
  <c r="AE847" i="1"/>
  <c r="AF847" i="1" s="1"/>
  <c r="AB847" i="1"/>
  <c r="AC847" i="1" s="1"/>
  <c r="AD847" i="1" s="1"/>
  <c r="AE831" i="1"/>
  <c r="AF831" i="1" s="1"/>
  <c r="AB831" i="1"/>
  <c r="AC831" i="1" s="1"/>
  <c r="AD831" i="1" s="1"/>
  <c r="AE823" i="1"/>
  <c r="AF823" i="1" s="1"/>
  <c r="AB823" i="1"/>
  <c r="AC823" i="1" s="1"/>
  <c r="AD823" i="1" s="1"/>
  <c r="AE815" i="1"/>
  <c r="AF815" i="1" s="1"/>
  <c r="AB815" i="1"/>
  <c r="AC815" i="1" s="1"/>
  <c r="AD815" i="1" s="1"/>
  <c r="AE807" i="1"/>
  <c r="AF807" i="1" s="1"/>
  <c r="AB807" i="1"/>
  <c r="AC807" i="1" s="1"/>
  <c r="AD807" i="1" s="1"/>
  <c r="AE791" i="1"/>
  <c r="AF791" i="1" s="1"/>
  <c r="AB791" i="1"/>
  <c r="AC791" i="1" s="1"/>
  <c r="AD791" i="1" s="1"/>
  <c r="AE783" i="1"/>
  <c r="AF783" i="1" s="1"/>
  <c r="AB783" i="1"/>
  <c r="AC783" i="1" s="1"/>
  <c r="AD783" i="1" s="1"/>
  <c r="AE775" i="1"/>
  <c r="AF775" i="1" s="1"/>
  <c r="AB775" i="1"/>
  <c r="AC775" i="1" s="1"/>
  <c r="AD775" i="1" s="1"/>
  <c r="AE767" i="1"/>
  <c r="AF767" i="1" s="1"/>
  <c r="AB767" i="1"/>
  <c r="AC767" i="1" s="1"/>
  <c r="AD767" i="1" s="1"/>
  <c r="AE759" i="1"/>
  <c r="AF759" i="1" s="1"/>
  <c r="AB759" i="1"/>
  <c r="AC759" i="1" s="1"/>
  <c r="AD759" i="1" s="1"/>
  <c r="AE751" i="1"/>
  <c r="AF751" i="1" s="1"/>
  <c r="AB751" i="1"/>
  <c r="AC751" i="1" s="1"/>
  <c r="AD751" i="1" s="1"/>
  <c r="AE743" i="1"/>
  <c r="AF743" i="1" s="1"/>
  <c r="AB743" i="1"/>
  <c r="AC743" i="1" s="1"/>
  <c r="AD743" i="1" s="1"/>
  <c r="AE735" i="1"/>
  <c r="AF735" i="1" s="1"/>
  <c r="AB735" i="1"/>
  <c r="AC735" i="1" s="1"/>
  <c r="AD735" i="1" s="1"/>
  <c r="AE727" i="1"/>
  <c r="AF727" i="1" s="1"/>
  <c r="AB727" i="1"/>
  <c r="AC727" i="1" s="1"/>
  <c r="AD727" i="1" s="1"/>
  <c r="AE711" i="1"/>
  <c r="AF711" i="1" s="1"/>
  <c r="AB711" i="1"/>
  <c r="AC711" i="1" s="1"/>
  <c r="AD711" i="1" s="1"/>
  <c r="AE703" i="1"/>
  <c r="AF703" i="1" s="1"/>
  <c r="AB703" i="1"/>
  <c r="AC703" i="1" s="1"/>
  <c r="AD703" i="1" s="1"/>
  <c r="AE695" i="1"/>
  <c r="AF695" i="1" s="1"/>
  <c r="AB695" i="1"/>
  <c r="AC695" i="1" s="1"/>
  <c r="AD695" i="1" s="1"/>
  <c r="AE671" i="1"/>
  <c r="AF671" i="1" s="1"/>
  <c r="AB671" i="1"/>
  <c r="AC671" i="1" s="1"/>
  <c r="AD671" i="1" s="1"/>
  <c r="AE663" i="1"/>
  <c r="AF663" i="1" s="1"/>
  <c r="AB663" i="1"/>
  <c r="AC663" i="1" s="1"/>
  <c r="AD663" i="1" s="1"/>
  <c r="AE639" i="1"/>
  <c r="AF639" i="1" s="1"/>
  <c r="AB639" i="1"/>
  <c r="AC639" i="1" s="1"/>
  <c r="AD639" i="1" s="1"/>
  <c r="AE631" i="1"/>
  <c r="AF631" i="1" s="1"/>
  <c r="AB631" i="1"/>
  <c r="AC631" i="1" s="1"/>
  <c r="AD631" i="1" s="1"/>
  <c r="AE623" i="1"/>
  <c r="AF623" i="1" s="1"/>
  <c r="AB623" i="1"/>
  <c r="AC623" i="1" s="1"/>
  <c r="AD623" i="1" s="1"/>
  <c r="AE599" i="1"/>
  <c r="AF599" i="1" s="1"/>
  <c r="AB599" i="1"/>
  <c r="AC599" i="1" s="1"/>
  <c r="AD599" i="1" s="1"/>
  <c r="AE591" i="1"/>
  <c r="AF591" i="1" s="1"/>
  <c r="AB591" i="1"/>
  <c r="AC591" i="1" s="1"/>
  <c r="AD591" i="1" s="1"/>
  <c r="AE583" i="1"/>
  <c r="AF583" i="1" s="1"/>
  <c r="AB583" i="1"/>
  <c r="AC583" i="1" s="1"/>
  <c r="AD583" i="1" s="1"/>
  <c r="AE575" i="1"/>
  <c r="AF575" i="1" s="1"/>
  <c r="AB575" i="1"/>
  <c r="AC575" i="1" s="1"/>
  <c r="AD575" i="1" s="1"/>
  <c r="AE567" i="1"/>
  <c r="AF567" i="1" s="1"/>
  <c r="AB567" i="1"/>
  <c r="AC567" i="1" s="1"/>
  <c r="AD567" i="1" s="1"/>
  <c r="AE559" i="1"/>
  <c r="AF559" i="1" s="1"/>
  <c r="AB559" i="1"/>
  <c r="AC559" i="1" s="1"/>
  <c r="AD559" i="1" s="1"/>
  <c r="AE551" i="1"/>
  <c r="AF551" i="1" s="1"/>
  <c r="AB551" i="1"/>
  <c r="AC551" i="1" s="1"/>
  <c r="AD551" i="1" s="1"/>
  <c r="AE543" i="1"/>
  <c r="AF543" i="1" s="1"/>
  <c r="AB543" i="1"/>
  <c r="AC543" i="1" s="1"/>
  <c r="AD543" i="1" s="1"/>
  <c r="AE535" i="1"/>
  <c r="AF535" i="1" s="1"/>
  <c r="AB535" i="1"/>
  <c r="AC535" i="1" s="1"/>
  <c r="AD535" i="1" s="1"/>
  <c r="AE527" i="1"/>
  <c r="AF527" i="1" s="1"/>
  <c r="AB527" i="1"/>
  <c r="AC527" i="1" s="1"/>
  <c r="AD527" i="1" s="1"/>
  <c r="AE519" i="1"/>
  <c r="AF519" i="1" s="1"/>
  <c r="AB519" i="1"/>
  <c r="AC519" i="1" s="1"/>
  <c r="AD519" i="1" s="1"/>
  <c r="AE511" i="1"/>
  <c r="AF511" i="1" s="1"/>
  <c r="AB511" i="1"/>
  <c r="AC511" i="1" s="1"/>
  <c r="AD511" i="1" s="1"/>
  <c r="AE503" i="1"/>
  <c r="AF503" i="1" s="1"/>
  <c r="AB503" i="1"/>
  <c r="AC503" i="1" s="1"/>
  <c r="AD503" i="1" s="1"/>
  <c r="AE495" i="1"/>
  <c r="AF495" i="1" s="1"/>
  <c r="AB495" i="1"/>
  <c r="AC495" i="1" s="1"/>
  <c r="AD495" i="1" s="1"/>
  <c r="AE487" i="1"/>
  <c r="AF487" i="1" s="1"/>
  <c r="AB487" i="1"/>
  <c r="AC487" i="1" s="1"/>
  <c r="AD487" i="1" s="1"/>
  <c r="AE479" i="1"/>
  <c r="AF479" i="1" s="1"/>
  <c r="AB479" i="1"/>
  <c r="AC479" i="1" s="1"/>
  <c r="AD479" i="1" s="1"/>
  <c r="AE471" i="1"/>
  <c r="AF471" i="1" s="1"/>
  <c r="AB471" i="1"/>
  <c r="AC471" i="1" s="1"/>
  <c r="AD471" i="1" s="1"/>
  <c r="AE455" i="1"/>
  <c r="AF455" i="1" s="1"/>
  <c r="AB455" i="1"/>
  <c r="AC455" i="1" s="1"/>
  <c r="AD455" i="1" s="1"/>
  <c r="AE447" i="1"/>
  <c r="AF447" i="1" s="1"/>
  <c r="AB447" i="1"/>
  <c r="AC447" i="1" s="1"/>
  <c r="AD447" i="1" s="1"/>
  <c r="AE439" i="1"/>
  <c r="AF439" i="1" s="1"/>
  <c r="AB439" i="1"/>
  <c r="AC439" i="1" s="1"/>
  <c r="AD439" i="1" s="1"/>
  <c r="AE415" i="1"/>
  <c r="AF415" i="1" s="1"/>
  <c r="AB415" i="1"/>
  <c r="AC415" i="1" s="1"/>
  <c r="AD415" i="1" s="1"/>
  <c r="AE407" i="1"/>
  <c r="AF407" i="1" s="1"/>
  <c r="AB407" i="1"/>
  <c r="AC407" i="1" s="1"/>
  <c r="AD407" i="1" s="1"/>
  <c r="AE399" i="1"/>
  <c r="AF399" i="1" s="1"/>
  <c r="AB399" i="1"/>
  <c r="AC399" i="1" s="1"/>
  <c r="AD399" i="1" s="1"/>
  <c r="AE383" i="1"/>
  <c r="AF383" i="1" s="1"/>
  <c r="AB383" i="1"/>
  <c r="AC383" i="1" s="1"/>
  <c r="AD383" i="1" s="1"/>
  <c r="AE375" i="1"/>
  <c r="AF375" i="1" s="1"/>
  <c r="AB375" i="1"/>
  <c r="AC375" i="1" s="1"/>
  <c r="AD375" i="1" s="1"/>
  <c r="AE359" i="1"/>
  <c r="AF359" i="1" s="1"/>
  <c r="AB359" i="1"/>
  <c r="AC359" i="1" s="1"/>
  <c r="AD359" i="1" s="1"/>
  <c r="AE343" i="1"/>
  <c r="AF343" i="1" s="1"/>
  <c r="AB343" i="1"/>
  <c r="AC343" i="1" s="1"/>
  <c r="AD343" i="1" s="1"/>
  <c r="AE335" i="1"/>
  <c r="AF335" i="1" s="1"/>
  <c r="AB335" i="1"/>
  <c r="AC335" i="1" s="1"/>
  <c r="AD335" i="1" s="1"/>
  <c r="AE319" i="1"/>
  <c r="AF319" i="1" s="1"/>
  <c r="AB319" i="1"/>
  <c r="AC319" i="1" s="1"/>
  <c r="AD319" i="1" s="1"/>
  <c r="AE311" i="1"/>
  <c r="AF311" i="1" s="1"/>
  <c r="AB311" i="1"/>
  <c r="AC311" i="1" s="1"/>
  <c r="AD311" i="1" s="1"/>
  <c r="AE303" i="1"/>
  <c r="AF303" i="1" s="1"/>
  <c r="AB303" i="1"/>
  <c r="AC303" i="1" s="1"/>
  <c r="AD303" i="1" s="1"/>
  <c r="AE295" i="1"/>
  <c r="AF295" i="1" s="1"/>
  <c r="AB295" i="1"/>
  <c r="AC295" i="1" s="1"/>
  <c r="AD295" i="1" s="1"/>
  <c r="AE279" i="1"/>
  <c r="AF279" i="1" s="1"/>
  <c r="AB279" i="1"/>
  <c r="AC279" i="1" s="1"/>
  <c r="AD279" i="1" s="1"/>
  <c r="AE271" i="1"/>
  <c r="AF271" i="1" s="1"/>
  <c r="AB271" i="1"/>
  <c r="AC271" i="1" s="1"/>
  <c r="AD271" i="1" s="1"/>
  <c r="AE263" i="1"/>
  <c r="AF263" i="1" s="1"/>
  <c r="AB263" i="1"/>
  <c r="AC263" i="1" s="1"/>
  <c r="AD263" i="1" s="1"/>
  <c r="AE255" i="1"/>
  <c r="AF255" i="1" s="1"/>
  <c r="AB255" i="1"/>
  <c r="AC255" i="1" s="1"/>
  <c r="AD255" i="1" s="1"/>
  <c r="AE247" i="1"/>
  <c r="AF247" i="1" s="1"/>
  <c r="AB247" i="1"/>
  <c r="AC247" i="1" s="1"/>
  <c r="AD247" i="1" s="1"/>
  <c r="AE239" i="1"/>
  <c r="AF239" i="1" s="1"/>
  <c r="AB239" i="1"/>
  <c r="AC239" i="1" s="1"/>
  <c r="AD239" i="1" s="1"/>
  <c r="AE231" i="1"/>
  <c r="AF231" i="1" s="1"/>
  <c r="AB231" i="1"/>
  <c r="AC231" i="1" s="1"/>
  <c r="AD231" i="1" s="1"/>
  <c r="AE223" i="1"/>
  <c r="AF223" i="1" s="1"/>
  <c r="AB223" i="1"/>
  <c r="AC223" i="1" s="1"/>
  <c r="AD223" i="1" s="1"/>
  <c r="AE215" i="1"/>
  <c r="AF215" i="1" s="1"/>
  <c r="AB215" i="1"/>
  <c r="AC215" i="1" s="1"/>
  <c r="AD215" i="1" s="1"/>
  <c r="AE199" i="1"/>
  <c r="AF199" i="1" s="1"/>
  <c r="AB199" i="1"/>
  <c r="AC199" i="1" s="1"/>
  <c r="AD199" i="1" s="1"/>
  <c r="AE191" i="1"/>
  <c r="AF191" i="1" s="1"/>
  <c r="AB191" i="1"/>
  <c r="AC191" i="1" s="1"/>
  <c r="AD191" i="1" s="1"/>
  <c r="AE183" i="1"/>
  <c r="AF183" i="1" s="1"/>
  <c r="AB183" i="1"/>
  <c r="AC183" i="1" s="1"/>
  <c r="AD183" i="1" s="1"/>
  <c r="AE159" i="1"/>
  <c r="AF159" i="1" s="1"/>
  <c r="AB159" i="1"/>
  <c r="AC159" i="1" s="1"/>
  <c r="AD159" i="1" s="1"/>
  <c r="AE151" i="1"/>
  <c r="AF151" i="1" s="1"/>
  <c r="AB151" i="1"/>
  <c r="AC151" i="1" s="1"/>
  <c r="AD151" i="1" s="1"/>
  <c r="AE127" i="1"/>
  <c r="AF127" i="1" s="1"/>
  <c r="AB127" i="1"/>
  <c r="AC127" i="1" s="1"/>
  <c r="AD127" i="1" s="1"/>
  <c r="AE119" i="1"/>
  <c r="AF119" i="1" s="1"/>
  <c r="AB119" i="1"/>
  <c r="AC119" i="1" s="1"/>
  <c r="AD119" i="1" s="1"/>
  <c r="AE111" i="1"/>
  <c r="AF111" i="1" s="1"/>
  <c r="AB111" i="1"/>
  <c r="AC111" i="1" s="1"/>
  <c r="AD111" i="1" s="1"/>
  <c r="AE87" i="1"/>
  <c r="AF87" i="1" s="1"/>
  <c r="AB87" i="1"/>
  <c r="AC87" i="1" s="1"/>
  <c r="AD87" i="1" s="1"/>
  <c r="AE79" i="1"/>
  <c r="AF79" i="1" s="1"/>
  <c r="AB79" i="1"/>
  <c r="AC79" i="1" s="1"/>
  <c r="AD79" i="1" s="1"/>
  <c r="AE71" i="1"/>
  <c r="AF71" i="1" s="1"/>
  <c r="AB71" i="1"/>
  <c r="AC71" i="1" s="1"/>
  <c r="AD71" i="1" s="1"/>
  <c r="AE63" i="1"/>
  <c r="AF63" i="1" s="1"/>
  <c r="AB63" i="1"/>
  <c r="AC63" i="1" s="1"/>
  <c r="AD63" i="1" s="1"/>
  <c r="AE55" i="1"/>
  <c r="AF55" i="1" s="1"/>
  <c r="AB55" i="1"/>
  <c r="AC55" i="1" s="1"/>
  <c r="AD55" i="1" s="1"/>
  <c r="AE47" i="1"/>
  <c r="AF47" i="1" s="1"/>
  <c r="AB47" i="1"/>
  <c r="AC47" i="1" s="1"/>
  <c r="AD47" i="1" s="1"/>
  <c r="AE31" i="1"/>
  <c r="AF31" i="1" s="1"/>
  <c r="AB31" i="1"/>
  <c r="AC31" i="1" s="1"/>
  <c r="AD31" i="1" s="1"/>
  <c r="AE23" i="1"/>
  <c r="AF23" i="1" s="1"/>
  <c r="AB23" i="1"/>
  <c r="AC23" i="1" s="1"/>
  <c r="AD23" i="1" s="1"/>
  <c r="AE15" i="1"/>
  <c r="AF15" i="1" s="1"/>
  <c r="AB15" i="1"/>
  <c r="AC15" i="1" s="1"/>
  <c r="AD15" i="1" s="1"/>
  <c r="AE7" i="1"/>
  <c r="AF7" i="1" s="1"/>
  <c r="AB7" i="1"/>
  <c r="AC7" i="1" s="1"/>
  <c r="AD7" i="1" s="1"/>
  <c r="AB2824" i="1"/>
  <c r="AC2824" i="1" s="1"/>
  <c r="AD2824" i="1" s="1"/>
  <c r="AB2815" i="1"/>
  <c r="AC2815" i="1" s="1"/>
  <c r="AD2815" i="1" s="1"/>
  <c r="AB2805" i="1"/>
  <c r="AC2805" i="1" s="1"/>
  <c r="AD2805" i="1" s="1"/>
  <c r="AB2795" i="1"/>
  <c r="AC2795" i="1" s="1"/>
  <c r="AD2795" i="1" s="1"/>
  <c r="AB2784" i="1"/>
  <c r="AC2784" i="1" s="1"/>
  <c r="AD2784" i="1" s="1"/>
  <c r="AB2773" i="1"/>
  <c r="AC2773" i="1" s="1"/>
  <c r="AD2773" i="1" s="1"/>
  <c r="AB2763" i="1"/>
  <c r="AC2763" i="1" s="1"/>
  <c r="AD2763" i="1" s="1"/>
  <c r="AB2752" i="1"/>
  <c r="AC2752" i="1" s="1"/>
  <c r="AD2752" i="1" s="1"/>
  <c r="AB2741" i="1"/>
  <c r="AC2741" i="1" s="1"/>
  <c r="AD2741" i="1" s="1"/>
  <c r="AB2729" i="1"/>
  <c r="AC2729" i="1" s="1"/>
  <c r="AD2729" i="1" s="1"/>
  <c r="AB2716" i="1"/>
  <c r="AC2716" i="1" s="1"/>
  <c r="AD2716" i="1" s="1"/>
  <c r="AB2703" i="1"/>
  <c r="AC2703" i="1" s="1"/>
  <c r="AD2703" i="1" s="1"/>
  <c r="AB2690" i="1"/>
  <c r="AC2690" i="1" s="1"/>
  <c r="AD2690" i="1" s="1"/>
  <c r="AB2674" i="1"/>
  <c r="AC2674" i="1" s="1"/>
  <c r="AD2674" i="1" s="1"/>
  <c r="AB2663" i="1"/>
  <c r="AC2663" i="1" s="1"/>
  <c r="AD2663" i="1" s="1"/>
  <c r="AB2611" i="1"/>
  <c r="AC2611" i="1" s="1"/>
  <c r="AD2611" i="1" s="1"/>
  <c r="AB2594" i="1"/>
  <c r="AC2594" i="1" s="1"/>
  <c r="AD2594" i="1" s="1"/>
  <c r="AB2578" i="1"/>
  <c r="AC2578" i="1" s="1"/>
  <c r="AD2578" i="1" s="1"/>
  <c r="AB2559" i="1"/>
  <c r="AC2559" i="1" s="1"/>
  <c r="AD2559" i="1" s="1"/>
  <c r="AB2543" i="1"/>
  <c r="AC2543" i="1" s="1"/>
  <c r="AD2543" i="1" s="1"/>
  <c r="AB2526" i="1"/>
  <c r="AC2526" i="1" s="1"/>
  <c r="AD2526" i="1" s="1"/>
  <c r="AB2490" i="1"/>
  <c r="AC2490" i="1" s="1"/>
  <c r="AD2490" i="1" s="1"/>
  <c r="AB2451" i="1"/>
  <c r="AC2451" i="1" s="1"/>
  <c r="AD2451" i="1" s="1"/>
  <c r="AB2430" i="1"/>
  <c r="AC2430" i="1" s="1"/>
  <c r="AD2430" i="1" s="1"/>
  <c r="AB2410" i="1"/>
  <c r="AC2410" i="1" s="1"/>
  <c r="AD2410" i="1" s="1"/>
  <c r="AB2391" i="1"/>
  <c r="AC2391" i="1" s="1"/>
  <c r="AD2391" i="1" s="1"/>
  <c r="AB2370" i="1"/>
  <c r="AC2370" i="1" s="1"/>
  <c r="AD2370" i="1" s="1"/>
  <c r="AB2351" i="1"/>
  <c r="AC2351" i="1" s="1"/>
  <c r="AD2351" i="1" s="1"/>
  <c r="AB2311" i="1"/>
  <c r="AC2311" i="1" s="1"/>
  <c r="AD2311" i="1" s="1"/>
  <c r="AB2291" i="1"/>
  <c r="AC2291" i="1" s="1"/>
  <c r="AD2291" i="1" s="1"/>
  <c r="AB2223" i="1"/>
  <c r="AC2223" i="1" s="1"/>
  <c r="AD2223" i="1" s="1"/>
  <c r="AB2202" i="1"/>
  <c r="AC2202" i="1" s="1"/>
  <c r="AD2202" i="1" s="1"/>
  <c r="AB2179" i="1"/>
  <c r="AC2179" i="1" s="1"/>
  <c r="AD2179" i="1" s="1"/>
  <c r="AB2158" i="1"/>
  <c r="AC2158" i="1" s="1"/>
  <c r="AD2158" i="1" s="1"/>
  <c r="AB2134" i="1"/>
  <c r="AC2134" i="1" s="1"/>
  <c r="AD2134" i="1" s="1"/>
  <c r="AB2111" i="1"/>
  <c r="AC2111" i="1" s="1"/>
  <c r="AD2111" i="1" s="1"/>
  <c r="AB2026" i="1"/>
  <c r="AC2026" i="1" s="1"/>
  <c r="AD2026" i="1" s="1"/>
  <c r="AB1999" i="1"/>
  <c r="AC1999" i="1" s="1"/>
  <c r="AD1999" i="1" s="1"/>
  <c r="AB1979" i="1"/>
  <c r="AC1979" i="1" s="1"/>
  <c r="AD1979" i="1" s="1"/>
  <c r="AB1958" i="1"/>
  <c r="AC1958" i="1" s="1"/>
  <c r="AD1958" i="1" s="1"/>
  <c r="AB1910" i="1"/>
  <c r="AC1910" i="1" s="1"/>
  <c r="AD1910" i="1" s="1"/>
  <c r="AB1891" i="1"/>
  <c r="AC1891" i="1" s="1"/>
  <c r="AD1891" i="1" s="1"/>
  <c r="AB1866" i="1"/>
  <c r="AC1866" i="1" s="1"/>
  <c r="AD1866" i="1" s="1"/>
  <c r="AB1826" i="1"/>
  <c r="AC1826" i="1" s="1"/>
  <c r="AD1826" i="1" s="1"/>
  <c r="AB1799" i="1"/>
  <c r="AC1799" i="1" s="1"/>
  <c r="AD1799" i="1" s="1"/>
  <c r="AB1779" i="1"/>
  <c r="AC1779" i="1" s="1"/>
  <c r="AD1779" i="1" s="1"/>
  <c r="AB1711" i="1"/>
  <c r="AC1711" i="1" s="1"/>
  <c r="AD1711" i="1" s="1"/>
  <c r="AB1690" i="1"/>
  <c r="AC1690" i="1" s="1"/>
  <c r="AD1690" i="1" s="1"/>
  <c r="AB1667" i="1"/>
  <c r="AC1667" i="1" s="1"/>
  <c r="AD1667" i="1" s="1"/>
  <c r="AB1646" i="1"/>
  <c r="AC1646" i="1" s="1"/>
  <c r="AD1646" i="1" s="1"/>
  <c r="AB1622" i="1"/>
  <c r="AC1622" i="1" s="1"/>
  <c r="AD1622" i="1" s="1"/>
  <c r="AB1599" i="1"/>
  <c r="AC1599" i="1" s="1"/>
  <c r="AD1599" i="1" s="1"/>
  <c r="AB1514" i="1"/>
  <c r="AC1514" i="1" s="1"/>
  <c r="AD1514" i="1" s="1"/>
  <c r="AB1487" i="1"/>
  <c r="AC1487" i="1" s="1"/>
  <c r="AD1487" i="1" s="1"/>
  <c r="AB1466" i="1"/>
  <c r="AC1466" i="1" s="1"/>
  <c r="AD1466" i="1" s="1"/>
  <c r="AB1438" i="1"/>
  <c r="AC1438" i="1" s="1"/>
  <c r="AD1438" i="1" s="1"/>
  <c r="AB1387" i="1"/>
  <c r="AC1387" i="1" s="1"/>
  <c r="AD1387" i="1" s="1"/>
  <c r="AB1314" i="1"/>
  <c r="AC1314" i="1" s="1"/>
  <c r="AD1314" i="1" s="1"/>
  <c r="AB1134" i="1"/>
  <c r="AC1134" i="1" s="1"/>
  <c r="AD1134" i="1" s="1"/>
  <c r="AB872" i="1"/>
  <c r="AC872" i="1" s="1"/>
  <c r="AD872" i="1" s="1"/>
  <c r="AB822" i="1"/>
  <c r="AC822" i="1" s="1"/>
  <c r="AD822" i="1" s="1"/>
  <c r="AB782" i="1"/>
  <c r="AC782" i="1" s="1"/>
  <c r="AD782" i="1" s="1"/>
  <c r="AB710" i="1"/>
  <c r="AC710" i="1" s="1"/>
  <c r="AD710" i="1" s="1"/>
  <c r="AB615" i="1"/>
  <c r="AC615" i="1" s="1"/>
  <c r="AD615" i="1" s="1"/>
  <c r="AB566" i="1"/>
  <c r="AC566" i="1" s="1"/>
  <c r="AD566" i="1" s="1"/>
  <c r="AB526" i="1"/>
  <c r="AC526" i="1" s="1"/>
  <c r="AD526" i="1" s="1"/>
  <c r="AB482" i="1"/>
  <c r="AC482" i="1" s="1"/>
  <c r="AD482" i="1" s="1"/>
  <c r="AB442" i="1"/>
  <c r="AC442" i="1" s="1"/>
  <c r="AD442" i="1" s="1"/>
  <c r="AB402" i="1"/>
  <c r="AC402" i="1" s="1"/>
  <c r="AD402" i="1" s="1"/>
  <c r="AB351" i="1"/>
  <c r="AC351" i="1" s="1"/>
  <c r="AD351" i="1" s="1"/>
  <c r="AB264" i="1"/>
  <c r="AC264" i="1" s="1"/>
  <c r="AD264" i="1" s="1"/>
  <c r="AB226" i="1"/>
  <c r="AC226" i="1" s="1"/>
  <c r="AD226" i="1" s="1"/>
  <c r="AB186" i="1"/>
  <c r="AC186" i="1" s="1"/>
  <c r="AD186" i="1" s="1"/>
  <c r="AB146" i="1"/>
  <c r="AC146" i="1" s="1"/>
  <c r="AD146" i="1" s="1"/>
  <c r="AB95" i="1"/>
  <c r="AC95" i="1" s="1"/>
  <c r="AD95" i="1" s="1"/>
  <c r="AB9" i="1"/>
  <c r="AC9" i="1" s="1"/>
  <c r="AD9" i="1" s="1"/>
  <c r="AE2471" i="1"/>
  <c r="AF2471" i="1" s="1"/>
  <c r="AB2471" i="1"/>
  <c r="AC2471" i="1" s="1"/>
  <c r="AD2471" i="1" s="1"/>
  <c r="AE2375" i="1"/>
  <c r="AF2375" i="1" s="1"/>
  <c r="AB2375" i="1"/>
  <c r="AC2375" i="1" s="1"/>
  <c r="AD2375" i="1" s="1"/>
  <c r="AE2263" i="1"/>
  <c r="AF2263" i="1" s="1"/>
  <c r="AB2263" i="1"/>
  <c r="AC2263" i="1" s="1"/>
  <c r="AD2263" i="1" s="1"/>
  <c r="AE2814" i="1"/>
  <c r="AF2814" i="1" s="1"/>
  <c r="AB2814" i="1"/>
  <c r="AC2814" i="1" s="1"/>
  <c r="AD2814" i="1" s="1"/>
  <c r="AE2766" i="1"/>
  <c r="AF2766" i="1" s="1"/>
  <c r="AB2766" i="1"/>
  <c r="AC2766" i="1" s="1"/>
  <c r="AD2766" i="1" s="1"/>
  <c r="AE2726" i="1"/>
  <c r="AF2726" i="1" s="1"/>
  <c r="AB2726" i="1"/>
  <c r="AC2726" i="1" s="1"/>
  <c r="AD2726" i="1" s="1"/>
  <c r="AE2702" i="1"/>
  <c r="AF2702" i="1" s="1"/>
  <c r="AB2702" i="1"/>
  <c r="AC2702" i="1" s="1"/>
  <c r="AD2702" i="1" s="1"/>
  <c r="AE2662" i="1"/>
  <c r="AF2662" i="1" s="1"/>
  <c r="AB2662" i="1"/>
  <c r="AC2662" i="1" s="1"/>
  <c r="AD2662" i="1" s="1"/>
  <c r="AE2614" i="1"/>
  <c r="AF2614" i="1" s="1"/>
  <c r="AB2614" i="1"/>
  <c r="AC2614" i="1" s="1"/>
  <c r="AD2614" i="1" s="1"/>
  <c r="AE2582" i="1"/>
  <c r="AF2582" i="1" s="1"/>
  <c r="AB2582" i="1"/>
  <c r="AC2582" i="1" s="1"/>
  <c r="AD2582" i="1" s="1"/>
  <c r="AE2550" i="1"/>
  <c r="AF2550" i="1" s="1"/>
  <c r="AB2550" i="1"/>
  <c r="AC2550" i="1" s="1"/>
  <c r="AD2550" i="1" s="1"/>
  <c r="AE2510" i="1"/>
  <c r="AF2510" i="1" s="1"/>
  <c r="AB2510" i="1"/>
  <c r="AC2510" i="1" s="1"/>
  <c r="AD2510" i="1" s="1"/>
  <c r="AE2318" i="1"/>
  <c r="AF2318" i="1" s="1"/>
  <c r="AB2318" i="1"/>
  <c r="AC2318" i="1" s="1"/>
  <c r="AD2318" i="1" s="1"/>
  <c r="AE2238" i="1"/>
  <c r="AF2238" i="1" s="1"/>
  <c r="AB2238" i="1"/>
  <c r="AC2238" i="1" s="1"/>
  <c r="AD2238" i="1" s="1"/>
  <c r="AE2206" i="1"/>
  <c r="AF2206" i="1" s="1"/>
  <c r="AB2206" i="1"/>
  <c r="AC2206" i="1" s="1"/>
  <c r="AD2206" i="1" s="1"/>
  <c r="AE2054" i="1"/>
  <c r="AF2054" i="1" s="1"/>
  <c r="AB2054" i="1"/>
  <c r="AC2054" i="1" s="1"/>
  <c r="AD2054" i="1" s="1"/>
  <c r="AE1990" i="1"/>
  <c r="AF1990" i="1" s="1"/>
  <c r="AB1990" i="1"/>
  <c r="AC1990" i="1" s="1"/>
  <c r="AD1990" i="1" s="1"/>
  <c r="AE1806" i="1"/>
  <c r="AF1806" i="1" s="1"/>
  <c r="AB1806" i="1"/>
  <c r="AC1806" i="1" s="1"/>
  <c r="AD1806" i="1" s="1"/>
  <c r="AE1670" i="1"/>
  <c r="AF1670" i="1" s="1"/>
  <c r="AB1670" i="1"/>
  <c r="AC1670" i="1" s="1"/>
  <c r="AD1670" i="1" s="1"/>
  <c r="AE1486" i="1"/>
  <c r="AF1486" i="1" s="1"/>
  <c r="AB1486" i="1"/>
  <c r="AC1486" i="1" s="1"/>
  <c r="AD1486" i="1" s="1"/>
  <c r="AE1414" i="1"/>
  <c r="AF1414" i="1" s="1"/>
  <c r="AB1414" i="1"/>
  <c r="AC1414" i="1" s="1"/>
  <c r="AD1414" i="1" s="1"/>
  <c r="AE1310" i="1"/>
  <c r="AF1310" i="1" s="1"/>
  <c r="AB1310" i="1"/>
  <c r="AC1310" i="1" s="1"/>
  <c r="AD1310" i="1" s="1"/>
  <c r="AE1278" i="1"/>
  <c r="AF1278" i="1" s="1"/>
  <c r="AB1278" i="1"/>
  <c r="AC1278" i="1" s="1"/>
  <c r="AD1278" i="1" s="1"/>
  <c r="AE1238" i="1"/>
  <c r="AF1238" i="1" s="1"/>
  <c r="AB1238" i="1"/>
  <c r="AC1238" i="1" s="1"/>
  <c r="AD1238" i="1" s="1"/>
  <c r="AE1206" i="1"/>
  <c r="AF1206" i="1" s="1"/>
  <c r="AB1206" i="1"/>
  <c r="AC1206" i="1" s="1"/>
  <c r="AD1206" i="1" s="1"/>
  <c r="AE1174" i="1"/>
  <c r="AF1174" i="1" s="1"/>
  <c r="AB1174" i="1"/>
  <c r="AC1174" i="1" s="1"/>
  <c r="AD1174" i="1" s="1"/>
  <c r="AE1126" i="1"/>
  <c r="AF1126" i="1" s="1"/>
  <c r="AB1126" i="1"/>
  <c r="AC1126" i="1" s="1"/>
  <c r="AD1126" i="1" s="1"/>
  <c r="AE1086" i="1"/>
  <c r="AF1086" i="1" s="1"/>
  <c r="AB1086" i="1"/>
  <c r="AC1086" i="1" s="1"/>
  <c r="AD1086" i="1" s="1"/>
  <c r="AE958" i="1"/>
  <c r="AF958" i="1" s="1"/>
  <c r="AB958" i="1"/>
  <c r="AC958" i="1" s="1"/>
  <c r="AD958" i="1" s="1"/>
  <c r="AE926" i="1"/>
  <c r="AF926" i="1" s="1"/>
  <c r="AB926" i="1"/>
  <c r="AC926" i="1" s="1"/>
  <c r="AD926" i="1" s="1"/>
  <c r="AE870" i="1"/>
  <c r="AF870" i="1" s="1"/>
  <c r="AB870" i="1"/>
  <c r="AC870" i="1" s="1"/>
  <c r="AD870" i="1" s="1"/>
  <c r="AE830" i="1"/>
  <c r="AF830" i="1" s="1"/>
  <c r="AB830" i="1"/>
  <c r="AC830" i="1" s="1"/>
  <c r="AD830" i="1" s="1"/>
  <c r="AE798" i="1"/>
  <c r="AF798" i="1" s="1"/>
  <c r="AB798" i="1"/>
  <c r="AC798" i="1" s="1"/>
  <c r="AD798" i="1" s="1"/>
  <c r="AE726" i="1"/>
  <c r="AF726" i="1" s="1"/>
  <c r="AB726" i="1"/>
  <c r="AC726" i="1" s="1"/>
  <c r="AD726" i="1" s="1"/>
  <c r="AE686" i="1"/>
  <c r="AF686" i="1" s="1"/>
  <c r="AB686" i="1"/>
  <c r="AC686" i="1" s="1"/>
  <c r="AD686" i="1" s="1"/>
  <c r="AE646" i="1"/>
  <c r="AF646" i="1" s="1"/>
  <c r="AB646" i="1"/>
  <c r="AC646" i="1" s="1"/>
  <c r="AD646" i="1" s="1"/>
  <c r="AE622" i="1"/>
  <c r="AF622" i="1" s="1"/>
  <c r="AB622" i="1"/>
  <c r="AC622" i="1" s="1"/>
  <c r="AD622" i="1" s="1"/>
  <c r="AE598" i="1"/>
  <c r="AF598" i="1" s="1"/>
  <c r="AB598" i="1"/>
  <c r="AC598" i="1" s="1"/>
  <c r="AD598" i="1" s="1"/>
  <c r="AE574" i="1"/>
  <c r="AF574" i="1" s="1"/>
  <c r="AB574" i="1"/>
  <c r="AC574" i="1" s="1"/>
  <c r="AD574" i="1" s="1"/>
  <c r="AE542" i="1"/>
  <c r="AF542" i="1" s="1"/>
  <c r="AB542" i="1"/>
  <c r="AC542" i="1" s="1"/>
  <c r="AD542" i="1" s="1"/>
  <c r="AE510" i="1"/>
  <c r="AF510" i="1" s="1"/>
  <c r="AB510" i="1"/>
  <c r="AC510" i="1" s="1"/>
  <c r="AD510" i="1" s="1"/>
  <c r="AE422" i="1"/>
  <c r="AF422" i="1" s="1"/>
  <c r="AB422" i="1"/>
  <c r="AC422" i="1" s="1"/>
  <c r="AD422" i="1" s="1"/>
  <c r="AE358" i="1"/>
  <c r="AF358" i="1" s="1"/>
  <c r="AB358" i="1"/>
  <c r="AC358" i="1" s="1"/>
  <c r="AD358" i="1" s="1"/>
  <c r="AE254" i="1"/>
  <c r="AF254" i="1" s="1"/>
  <c r="AB254" i="1"/>
  <c r="AC254" i="1" s="1"/>
  <c r="AD254" i="1" s="1"/>
  <c r="AE230" i="1"/>
  <c r="AF230" i="1" s="1"/>
  <c r="AB230" i="1"/>
  <c r="AC230" i="1" s="1"/>
  <c r="AD230" i="1" s="1"/>
  <c r="AE182" i="1"/>
  <c r="AF182" i="1" s="1"/>
  <c r="AB182" i="1"/>
  <c r="AC182" i="1" s="1"/>
  <c r="AD182" i="1" s="1"/>
  <c r="AE142" i="1"/>
  <c r="AF142" i="1" s="1"/>
  <c r="AB142" i="1"/>
  <c r="AC142" i="1" s="1"/>
  <c r="AD142" i="1" s="1"/>
  <c r="AE118" i="1"/>
  <c r="AF118" i="1" s="1"/>
  <c r="AB118" i="1"/>
  <c r="AC118" i="1" s="1"/>
  <c r="AD118" i="1" s="1"/>
  <c r="AE94" i="1"/>
  <c r="AF94" i="1" s="1"/>
  <c r="AB94" i="1"/>
  <c r="AC94" i="1" s="1"/>
  <c r="AD94" i="1" s="1"/>
  <c r="AE62" i="1"/>
  <c r="AF62" i="1" s="1"/>
  <c r="AB62" i="1"/>
  <c r="AC62" i="1" s="1"/>
  <c r="AD62" i="1" s="1"/>
  <c r="AE22" i="1"/>
  <c r="AF22" i="1" s="1"/>
  <c r="AB22" i="1"/>
  <c r="AC22" i="1" s="1"/>
  <c r="AD22" i="1" s="1"/>
  <c r="AB2823" i="1"/>
  <c r="AC2823" i="1" s="1"/>
  <c r="AD2823" i="1" s="1"/>
  <c r="AB2688" i="1"/>
  <c r="AC2688" i="1" s="1"/>
  <c r="AD2688" i="1" s="1"/>
  <c r="AB2367" i="1"/>
  <c r="AC2367" i="1" s="1"/>
  <c r="AD2367" i="1" s="1"/>
  <c r="AB2222" i="1"/>
  <c r="AC2222" i="1" s="1"/>
  <c r="AD2222" i="1" s="1"/>
  <c r="AB1974" i="1"/>
  <c r="AC1974" i="1" s="1"/>
  <c r="AD1974" i="1" s="1"/>
  <c r="AB1510" i="1"/>
  <c r="AC1510" i="1" s="1"/>
  <c r="AD1510" i="1" s="1"/>
  <c r="AB1342" i="1"/>
  <c r="AC1342" i="1" s="1"/>
  <c r="AD1342" i="1" s="1"/>
  <c r="AB1038" i="1"/>
  <c r="AC1038" i="1" s="1"/>
  <c r="AD1038" i="1" s="1"/>
  <c r="AB224" i="1"/>
  <c r="AC224" i="1" s="1"/>
  <c r="AD224" i="1" s="1"/>
  <c r="AB184" i="1"/>
  <c r="AC184" i="1" s="1"/>
  <c r="AD184" i="1" s="1"/>
  <c r="AE2822" i="1"/>
  <c r="AF2822" i="1" s="1"/>
  <c r="AB2822" i="1"/>
  <c r="AC2822" i="1" s="1"/>
  <c r="AD2822" i="1" s="1"/>
  <c r="AB2792" i="1"/>
  <c r="AC2792" i="1" s="1"/>
  <c r="AD2792" i="1" s="1"/>
  <c r="AB2781" i="1"/>
  <c r="AC2781" i="1" s="1"/>
  <c r="AD2781" i="1" s="1"/>
  <c r="AB2760" i="1"/>
  <c r="AC2760" i="1" s="1"/>
  <c r="AD2760" i="1" s="1"/>
  <c r="AB2749" i="1"/>
  <c r="AC2749" i="1" s="1"/>
  <c r="AD2749" i="1" s="1"/>
  <c r="AB2725" i="1"/>
  <c r="AC2725" i="1" s="1"/>
  <c r="AD2725" i="1" s="1"/>
  <c r="AB2686" i="1"/>
  <c r="AC2686" i="1" s="1"/>
  <c r="AD2686" i="1" s="1"/>
  <c r="AB2672" i="1"/>
  <c r="AC2672" i="1" s="1"/>
  <c r="AD2672" i="1" s="1"/>
  <c r="AB2623" i="1"/>
  <c r="AC2623" i="1" s="1"/>
  <c r="AD2623" i="1" s="1"/>
  <c r="AB2607" i="1"/>
  <c r="AC2607" i="1" s="1"/>
  <c r="AD2607" i="1" s="1"/>
  <c r="AB2590" i="1"/>
  <c r="AC2590" i="1" s="1"/>
  <c r="AD2590" i="1" s="1"/>
  <c r="AB2463" i="1"/>
  <c r="AC2463" i="1" s="1"/>
  <c r="AD2463" i="1" s="1"/>
  <c r="AB2366" i="1"/>
  <c r="AC2366" i="1" s="1"/>
  <c r="AD2366" i="1" s="1"/>
  <c r="AB2327" i="1"/>
  <c r="AC2327" i="1" s="1"/>
  <c r="AD2327" i="1" s="1"/>
  <c r="AB2286" i="1"/>
  <c r="AC2286" i="1" s="1"/>
  <c r="AD2286" i="1" s="1"/>
  <c r="AB2262" i="1"/>
  <c r="AC2262" i="1" s="1"/>
  <c r="AD2262" i="1" s="1"/>
  <c r="AB2086" i="1"/>
  <c r="AC2086" i="1" s="1"/>
  <c r="AD2086" i="1" s="1"/>
  <c r="AB2038" i="1"/>
  <c r="AC2038" i="1" s="1"/>
  <c r="AD2038" i="1" s="1"/>
  <c r="AB1774" i="1"/>
  <c r="AC1774" i="1" s="1"/>
  <c r="AD1774" i="1" s="1"/>
  <c r="AB1750" i="1"/>
  <c r="AC1750" i="1" s="1"/>
  <c r="AD1750" i="1" s="1"/>
  <c r="AB1574" i="1"/>
  <c r="AC1574" i="1" s="1"/>
  <c r="AD1574" i="1" s="1"/>
  <c r="AB1526" i="1"/>
  <c r="AC1526" i="1" s="1"/>
  <c r="AD1526" i="1" s="1"/>
  <c r="AB1406" i="1"/>
  <c r="AC1406" i="1" s="1"/>
  <c r="AD1406" i="1" s="1"/>
  <c r="AB1304" i="1"/>
  <c r="AC1304" i="1" s="1"/>
  <c r="AD1304" i="1" s="1"/>
  <c r="AB1192" i="1"/>
  <c r="AC1192" i="1" s="1"/>
  <c r="AD1192" i="1" s="1"/>
  <c r="AB736" i="1"/>
  <c r="AC736" i="1" s="1"/>
  <c r="AD736" i="1" s="1"/>
  <c r="AB696" i="1"/>
  <c r="AC696" i="1" s="1"/>
  <c r="AD696" i="1" s="1"/>
  <c r="AB512" i="1"/>
  <c r="AC512" i="1" s="1"/>
  <c r="AD512" i="1" s="1"/>
  <c r="AB470" i="1"/>
  <c r="AC470" i="1" s="1"/>
  <c r="AD470" i="1" s="1"/>
  <c r="AB430" i="1"/>
  <c r="AC430" i="1" s="1"/>
  <c r="AD430" i="1" s="1"/>
  <c r="AB390" i="1"/>
  <c r="AC390" i="1" s="1"/>
  <c r="AD390" i="1" s="1"/>
  <c r="AB288" i="1"/>
  <c r="AC288" i="1" s="1"/>
  <c r="AD288" i="1" s="1"/>
  <c r="AE2728" i="1"/>
  <c r="AF2728" i="1" s="1"/>
  <c r="AB2728" i="1"/>
  <c r="AC2728" i="1" s="1"/>
  <c r="AD2728" i="1" s="1"/>
  <c r="AE2712" i="1"/>
  <c r="AF2712" i="1" s="1"/>
  <c r="AB2712" i="1"/>
  <c r="AC2712" i="1" s="1"/>
  <c r="AD2712" i="1" s="1"/>
  <c r="AE2680" i="1"/>
  <c r="AF2680" i="1" s="1"/>
  <c r="AB2680" i="1"/>
  <c r="AC2680" i="1" s="1"/>
  <c r="AD2680" i="1" s="1"/>
  <c r="AE2656" i="1"/>
  <c r="AF2656" i="1" s="1"/>
  <c r="AB2656" i="1"/>
  <c r="AC2656" i="1" s="1"/>
  <c r="AD2656" i="1" s="1"/>
  <c r="AE2624" i="1"/>
  <c r="AF2624" i="1" s="1"/>
  <c r="AB2624" i="1"/>
  <c r="AC2624" i="1" s="1"/>
  <c r="AD2624" i="1" s="1"/>
  <c r="AE2608" i="1"/>
  <c r="AF2608" i="1" s="1"/>
  <c r="AB2608" i="1"/>
  <c r="AC2608" i="1" s="1"/>
  <c r="AD2608" i="1" s="1"/>
  <c r="AE2592" i="1"/>
  <c r="AF2592" i="1" s="1"/>
  <c r="AB2592" i="1"/>
  <c r="AC2592" i="1" s="1"/>
  <c r="AD2592" i="1" s="1"/>
  <c r="AE2568" i="1"/>
  <c r="AF2568" i="1" s="1"/>
  <c r="AB2568" i="1"/>
  <c r="AC2568" i="1" s="1"/>
  <c r="AD2568" i="1" s="1"/>
  <c r="AE2552" i="1"/>
  <c r="AF2552" i="1" s="1"/>
  <c r="AB2552" i="1"/>
  <c r="AC2552" i="1" s="1"/>
  <c r="AD2552" i="1" s="1"/>
  <c r="AE2528" i="1"/>
  <c r="AF2528" i="1" s="1"/>
  <c r="AB2528" i="1"/>
  <c r="AC2528" i="1" s="1"/>
  <c r="AD2528" i="1" s="1"/>
  <c r="AE2520" i="1"/>
  <c r="AF2520" i="1" s="1"/>
  <c r="AB2520" i="1"/>
  <c r="AC2520" i="1" s="1"/>
  <c r="AD2520" i="1" s="1"/>
  <c r="AE2496" i="1"/>
  <c r="AF2496" i="1" s="1"/>
  <c r="AB2496" i="1"/>
  <c r="AC2496" i="1" s="1"/>
  <c r="AD2496" i="1" s="1"/>
  <c r="AE2472" i="1"/>
  <c r="AF2472" i="1" s="1"/>
  <c r="AB2472" i="1"/>
  <c r="AC2472" i="1" s="1"/>
  <c r="AD2472" i="1" s="1"/>
  <c r="AE2440" i="1"/>
  <c r="AF2440" i="1" s="1"/>
  <c r="AB2440" i="1"/>
  <c r="AC2440" i="1" s="1"/>
  <c r="AD2440" i="1" s="1"/>
  <c r="AE2416" i="1"/>
  <c r="AF2416" i="1" s="1"/>
  <c r="AB2416" i="1"/>
  <c r="AC2416" i="1" s="1"/>
  <c r="AD2416" i="1" s="1"/>
  <c r="AE2400" i="1"/>
  <c r="AF2400" i="1" s="1"/>
  <c r="AB2400" i="1"/>
  <c r="AC2400" i="1" s="1"/>
  <c r="AD2400" i="1" s="1"/>
  <c r="AE2384" i="1"/>
  <c r="AF2384" i="1" s="1"/>
  <c r="AB2384" i="1"/>
  <c r="AC2384" i="1" s="1"/>
  <c r="AD2384" i="1" s="1"/>
  <c r="AE2360" i="1"/>
  <c r="AF2360" i="1" s="1"/>
  <c r="AB2360" i="1"/>
  <c r="AC2360" i="1" s="1"/>
  <c r="AD2360" i="1" s="1"/>
  <c r="AE2344" i="1"/>
  <c r="AF2344" i="1" s="1"/>
  <c r="AB2344" i="1"/>
  <c r="AC2344" i="1" s="1"/>
  <c r="AD2344" i="1" s="1"/>
  <c r="AE2328" i="1"/>
  <c r="AF2328" i="1" s="1"/>
  <c r="AB2328" i="1"/>
  <c r="AC2328" i="1" s="1"/>
  <c r="AD2328" i="1" s="1"/>
  <c r="AE2312" i="1"/>
  <c r="AF2312" i="1" s="1"/>
  <c r="AB2312" i="1"/>
  <c r="AC2312" i="1" s="1"/>
  <c r="AD2312" i="1" s="1"/>
  <c r="AE2288" i="1"/>
  <c r="AF2288" i="1" s="1"/>
  <c r="AB2288" i="1"/>
  <c r="AC2288" i="1" s="1"/>
  <c r="AD2288" i="1" s="1"/>
  <c r="AE2264" i="1"/>
  <c r="AF2264" i="1" s="1"/>
  <c r="AB2264" i="1"/>
  <c r="AC2264" i="1" s="1"/>
  <c r="AD2264" i="1" s="1"/>
  <c r="AE2240" i="1"/>
  <c r="AF2240" i="1" s="1"/>
  <c r="AB2240" i="1"/>
  <c r="AC2240" i="1" s="1"/>
  <c r="AD2240" i="1" s="1"/>
  <c r="AE2224" i="1"/>
  <c r="AF2224" i="1" s="1"/>
  <c r="AB2224" i="1"/>
  <c r="AC2224" i="1" s="1"/>
  <c r="AD2224" i="1" s="1"/>
  <c r="AE2192" i="1"/>
  <c r="AF2192" i="1" s="1"/>
  <c r="AB2192" i="1"/>
  <c r="AC2192" i="1" s="1"/>
  <c r="AD2192" i="1" s="1"/>
  <c r="AE2168" i="1"/>
  <c r="AF2168" i="1" s="1"/>
  <c r="AB2168" i="1"/>
  <c r="AC2168" i="1" s="1"/>
  <c r="AD2168" i="1" s="1"/>
  <c r="AE2144" i="1"/>
  <c r="AF2144" i="1" s="1"/>
  <c r="AB2144" i="1"/>
  <c r="AC2144" i="1" s="1"/>
  <c r="AD2144" i="1" s="1"/>
  <c r="AE2112" i="1"/>
  <c r="AF2112" i="1" s="1"/>
  <c r="AB2112" i="1"/>
  <c r="AC2112" i="1" s="1"/>
  <c r="AD2112" i="1" s="1"/>
  <c r="AE2088" i="1"/>
  <c r="AF2088" i="1" s="1"/>
  <c r="AB2088" i="1"/>
  <c r="AC2088" i="1" s="1"/>
  <c r="AD2088" i="1" s="1"/>
  <c r="AE2056" i="1"/>
  <c r="AF2056" i="1" s="1"/>
  <c r="AB2056" i="1"/>
  <c r="AC2056" i="1" s="1"/>
  <c r="AD2056" i="1" s="1"/>
  <c r="AE2024" i="1"/>
  <c r="AF2024" i="1" s="1"/>
  <c r="AB2024" i="1"/>
  <c r="AC2024" i="1" s="1"/>
  <c r="AD2024" i="1" s="1"/>
  <c r="AE2000" i="1"/>
  <c r="AF2000" i="1" s="1"/>
  <c r="AB2000" i="1"/>
  <c r="AC2000" i="1" s="1"/>
  <c r="AD2000" i="1" s="1"/>
  <c r="AE1968" i="1"/>
  <c r="AF1968" i="1" s="1"/>
  <c r="AB1968" i="1"/>
  <c r="AC1968" i="1" s="1"/>
  <c r="AD1968" i="1" s="1"/>
  <c r="AE1952" i="1"/>
  <c r="AF1952" i="1" s="1"/>
  <c r="AB1952" i="1"/>
  <c r="AC1952" i="1" s="1"/>
  <c r="AD1952" i="1" s="1"/>
  <c r="AE1920" i="1"/>
  <c r="AF1920" i="1" s="1"/>
  <c r="AB1920" i="1"/>
  <c r="AC1920" i="1" s="1"/>
  <c r="AD1920" i="1" s="1"/>
  <c r="AE1896" i="1"/>
  <c r="AF1896" i="1" s="1"/>
  <c r="AB1896" i="1"/>
  <c r="AC1896" i="1" s="1"/>
  <c r="AD1896" i="1" s="1"/>
  <c r="AE1864" i="1"/>
  <c r="AF1864" i="1" s="1"/>
  <c r="AB1864" i="1"/>
  <c r="AC1864" i="1" s="1"/>
  <c r="AD1864" i="1" s="1"/>
  <c r="AE1840" i="1"/>
  <c r="AF1840" i="1" s="1"/>
  <c r="AB1840" i="1"/>
  <c r="AC1840" i="1" s="1"/>
  <c r="AD1840" i="1" s="1"/>
  <c r="AE1808" i="1"/>
  <c r="AF1808" i="1" s="1"/>
  <c r="AB1808" i="1"/>
  <c r="AC1808" i="1" s="1"/>
  <c r="AD1808" i="1" s="1"/>
  <c r="AE1784" i="1"/>
  <c r="AF1784" i="1" s="1"/>
  <c r="AB1784" i="1"/>
  <c r="AC1784" i="1" s="1"/>
  <c r="AD1784" i="1" s="1"/>
  <c r="AE1760" i="1"/>
  <c r="AF1760" i="1" s="1"/>
  <c r="AB1760" i="1"/>
  <c r="AC1760" i="1" s="1"/>
  <c r="AD1760" i="1" s="1"/>
  <c r="AE1728" i="1"/>
  <c r="AF1728" i="1" s="1"/>
  <c r="AB1728" i="1"/>
  <c r="AC1728" i="1" s="1"/>
  <c r="AD1728" i="1" s="1"/>
  <c r="AE1696" i="1"/>
  <c r="AF1696" i="1" s="1"/>
  <c r="AB1696" i="1"/>
  <c r="AC1696" i="1" s="1"/>
  <c r="AD1696" i="1" s="1"/>
  <c r="AE1656" i="1"/>
  <c r="AF1656" i="1" s="1"/>
  <c r="AB1656" i="1"/>
  <c r="AC1656" i="1" s="1"/>
  <c r="AD1656" i="1" s="1"/>
  <c r="AE1632" i="1"/>
  <c r="AF1632" i="1" s="1"/>
  <c r="AB1632" i="1"/>
  <c r="AC1632" i="1" s="1"/>
  <c r="AD1632" i="1" s="1"/>
  <c r="AE1616" i="1"/>
  <c r="AF1616" i="1" s="1"/>
  <c r="AB1616" i="1"/>
  <c r="AC1616" i="1" s="1"/>
  <c r="AD1616" i="1" s="1"/>
  <c r="AE1576" i="1"/>
  <c r="AF1576" i="1" s="1"/>
  <c r="AB1576" i="1"/>
  <c r="AC1576" i="1" s="1"/>
  <c r="AD1576" i="1" s="1"/>
  <c r="AE1560" i="1"/>
  <c r="AF1560" i="1" s="1"/>
  <c r="AB1560" i="1"/>
  <c r="AC1560" i="1" s="1"/>
  <c r="AD1560" i="1" s="1"/>
  <c r="AE1536" i="1"/>
  <c r="AF1536" i="1" s="1"/>
  <c r="AB1536" i="1"/>
  <c r="AC1536" i="1" s="1"/>
  <c r="AD1536" i="1" s="1"/>
  <c r="AE1512" i="1"/>
  <c r="AF1512" i="1" s="1"/>
  <c r="AB1512" i="1"/>
  <c r="AC1512" i="1" s="1"/>
  <c r="AD1512" i="1" s="1"/>
  <c r="AE1488" i="1"/>
  <c r="AF1488" i="1" s="1"/>
  <c r="AB1488" i="1"/>
  <c r="AC1488" i="1" s="1"/>
  <c r="AD1488" i="1" s="1"/>
  <c r="AE1464" i="1"/>
  <c r="AF1464" i="1" s="1"/>
  <c r="AB1464" i="1"/>
  <c r="AC1464" i="1" s="1"/>
  <c r="AD1464" i="1" s="1"/>
  <c r="AE1440" i="1"/>
  <c r="AF1440" i="1" s="1"/>
  <c r="AB1440" i="1"/>
  <c r="AC1440" i="1" s="1"/>
  <c r="AD1440" i="1" s="1"/>
  <c r="AE1360" i="1"/>
  <c r="AF1360" i="1" s="1"/>
  <c r="AB1360" i="1"/>
  <c r="AC1360" i="1" s="1"/>
  <c r="AD1360" i="1" s="1"/>
  <c r="AE1312" i="1"/>
  <c r="AF1312" i="1" s="1"/>
  <c r="AB1312" i="1"/>
  <c r="AC1312" i="1" s="1"/>
  <c r="AD1312" i="1" s="1"/>
  <c r="AE1288" i="1"/>
  <c r="AF1288" i="1" s="1"/>
  <c r="AB1288" i="1"/>
  <c r="AC1288" i="1" s="1"/>
  <c r="AD1288" i="1" s="1"/>
  <c r="AE1264" i="1"/>
  <c r="AF1264" i="1" s="1"/>
  <c r="AB1264" i="1"/>
  <c r="AC1264" i="1" s="1"/>
  <c r="AD1264" i="1" s="1"/>
  <c r="AE1248" i="1"/>
  <c r="AF1248" i="1" s="1"/>
  <c r="AB1248" i="1"/>
  <c r="AC1248" i="1" s="1"/>
  <c r="AD1248" i="1" s="1"/>
  <c r="AE1232" i="1"/>
  <c r="AF1232" i="1" s="1"/>
  <c r="AB1232" i="1"/>
  <c r="AC1232" i="1" s="1"/>
  <c r="AD1232" i="1" s="1"/>
  <c r="AE1216" i="1"/>
  <c r="AF1216" i="1" s="1"/>
  <c r="AB1216" i="1"/>
  <c r="AC1216" i="1" s="1"/>
  <c r="AD1216" i="1" s="1"/>
  <c r="AE1200" i="1"/>
  <c r="AF1200" i="1" s="1"/>
  <c r="AB1200" i="1"/>
  <c r="AC1200" i="1" s="1"/>
  <c r="AD1200" i="1" s="1"/>
  <c r="AE1168" i="1"/>
  <c r="AF1168" i="1" s="1"/>
  <c r="AB1168" i="1"/>
  <c r="AC1168" i="1" s="1"/>
  <c r="AD1168" i="1" s="1"/>
  <c r="AE1136" i="1"/>
  <c r="AF1136" i="1" s="1"/>
  <c r="AB1136" i="1"/>
  <c r="AC1136" i="1" s="1"/>
  <c r="AD1136" i="1" s="1"/>
  <c r="AE1040" i="1"/>
  <c r="AF1040" i="1" s="1"/>
  <c r="AB1040" i="1"/>
  <c r="AC1040" i="1" s="1"/>
  <c r="AD1040" i="1" s="1"/>
  <c r="AE1008" i="1"/>
  <c r="AF1008" i="1" s="1"/>
  <c r="AB1008" i="1"/>
  <c r="AC1008" i="1" s="1"/>
  <c r="AD1008" i="1" s="1"/>
  <c r="AE976" i="1"/>
  <c r="AF976" i="1" s="1"/>
  <c r="AB976" i="1"/>
  <c r="AC976" i="1" s="1"/>
  <c r="AD976" i="1" s="1"/>
  <c r="AE944" i="1"/>
  <c r="AF944" i="1" s="1"/>
  <c r="AB944" i="1"/>
  <c r="AC944" i="1" s="1"/>
  <c r="AD944" i="1" s="1"/>
  <c r="AE912" i="1"/>
  <c r="AF912" i="1" s="1"/>
  <c r="AB912" i="1"/>
  <c r="AC912" i="1" s="1"/>
  <c r="AD912" i="1" s="1"/>
  <c r="AE880" i="1"/>
  <c r="AF880" i="1" s="1"/>
  <c r="AB880" i="1"/>
  <c r="AC880" i="1" s="1"/>
  <c r="AD880" i="1" s="1"/>
  <c r="AE816" i="1"/>
  <c r="AF816" i="1" s="1"/>
  <c r="AB816" i="1"/>
  <c r="AC816" i="1" s="1"/>
  <c r="AD816" i="1" s="1"/>
  <c r="AE720" i="1"/>
  <c r="AF720" i="1" s="1"/>
  <c r="AB720" i="1"/>
  <c r="AC720" i="1" s="1"/>
  <c r="AD720" i="1" s="1"/>
  <c r="AE688" i="1"/>
  <c r="AF688" i="1" s="1"/>
  <c r="AB688" i="1"/>
  <c r="AC688" i="1" s="1"/>
  <c r="AD688" i="1" s="1"/>
  <c r="AE656" i="1"/>
  <c r="AF656" i="1" s="1"/>
  <c r="AB656" i="1"/>
  <c r="AC656" i="1" s="1"/>
  <c r="AD656" i="1" s="1"/>
  <c r="AE632" i="1"/>
  <c r="AF632" i="1" s="1"/>
  <c r="AB632" i="1"/>
  <c r="AC632" i="1" s="1"/>
  <c r="AD632" i="1" s="1"/>
  <c r="AE560" i="1"/>
  <c r="AF560" i="1" s="1"/>
  <c r="AB560" i="1"/>
  <c r="AC560" i="1" s="1"/>
  <c r="AD560" i="1" s="1"/>
  <c r="AE488" i="1"/>
  <c r="AF488" i="1" s="1"/>
  <c r="AB488" i="1"/>
  <c r="AC488" i="1" s="1"/>
  <c r="AD488" i="1" s="1"/>
  <c r="AE472" i="1"/>
  <c r="AF472" i="1" s="1"/>
  <c r="AB472" i="1"/>
  <c r="AC472" i="1" s="1"/>
  <c r="AD472" i="1" s="1"/>
  <c r="AE440" i="1"/>
  <c r="AF440" i="1" s="1"/>
  <c r="AB440" i="1"/>
  <c r="AC440" i="1" s="1"/>
  <c r="AD440" i="1" s="1"/>
  <c r="AE416" i="1"/>
  <c r="AF416" i="1" s="1"/>
  <c r="AB416" i="1"/>
  <c r="AC416" i="1" s="1"/>
  <c r="AD416" i="1" s="1"/>
  <c r="AE392" i="1"/>
  <c r="AF392" i="1" s="1"/>
  <c r="AB392" i="1"/>
  <c r="AC392" i="1" s="1"/>
  <c r="AD392" i="1" s="1"/>
  <c r="AE368" i="1"/>
  <c r="AF368" i="1" s="1"/>
  <c r="AB368" i="1"/>
  <c r="AC368" i="1" s="1"/>
  <c r="AD368" i="1" s="1"/>
  <c r="AE296" i="1"/>
  <c r="AF296" i="1" s="1"/>
  <c r="AB296" i="1"/>
  <c r="AC296" i="1" s="1"/>
  <c r="AD296" i="1" s="1"/>
  <c r="AE280" i="1"/>
  <c r="AF280" i="1" s="1"/>
  <c r="AB280" i="1"/>
  <c r="AC280" i="1" s="1"/>
  <c r="AD280" i="1" s="1"/>
  <c r="AE200" i="1"/>
  <c r="AF200" i="1" s="1"/>
  <c r="AB200" i="1"/>
  <c r="AC200" i="1" s="1"/>
  <c r="AD200" i="1" s="1"/>
  <c r="AE160" i="1"/>
  <c r="AF160" i="1" s="1"/>
  <c r="AB160" i="1"/>
  <c r="AC160" i="1" s="1"/>
  <c r="AD160" i="1" s="1"/>
  <c r="AE40" i="1"/>
  <c r="AF40" i="1" s="1"/>
  <c r="AB40" i="1"/>
  <c r="AC40" i="1" s="1"/>
  <c r="AD40" i="1" s="1"/>
  <c r="AE8" i="1"/>
  <c r="AF8" i="1" s="1"/>
  <c r="AB8" i="1"/>
  <c r="AC8" i="1" s="1"/>
  <c r="AD8" i="1" s="1"/>
  <c r="AB2816" i="1"/>
  <c r="AC2816" i="1" s="1"/>
  <c r="AD2816" i="1" s="1"/>
  <c r="AB1392" i="1"/>
  <c r="AC1392" i="1" s="1"/>
  <c r="AD1392" i="1" s="1"/>
  <c r="AB1176" i="1"/>
  <c r="AC1176" i="1" s="1"/>
  <c r="AD1176" i="1" s="1"/>
  <c r="AB360" i="1"/>
  <c r="AC360" i="1" s="1"/>
  <c r="AD360" i="1" s="1"/>
  <c r="AE2439" i="1"/>
  <c r="AF2439" i="1" s="1"/>
  <c r="AB2439" i="1"/>
  <c r="AC2439" i="1" s="1"/>
  <c r="AD2439" i="1" s="1"/>
  <c r="AE2407" i="1"/>
  <c r="AF2407" i="1" s="1"/>
  <c r="AB2407" i="1"/>
  <c r="AC2407" i="1" s="1"/>
  <c r="AD2407" i="1" s="1"/>
  <c r="AE2806" i="1"/>
  <c r="AF2806" i="1" s="1"/>
  <c r="AB2806" i="1"/>
  <c r="AC2806" i="1" s="1"/>
  <c r="AD2806" i="1" s="1"/>
  <c r="AE2774" i="1"/>
  <c r="AF2774" i="1" s="1"/>
  <c r="AB2774" i="1"/>
  <c r="AC2774" i="1" s="1"/>
  <c r="AD2774" i="1" s="1"/>
  <c r="AE2758" i="1"/>
  <c r="AF2758" i="1" s="1"/>
  <c r="AB2758" i="1"/>
  <c r="AC2758" i="1" s="1"/>
  <c r="AD2758" i="1" s="1"/>
  <c r="AE2718" i="1"/>
  <c r="AF2718" i="1" s="1"/>
  <c r="AB2718" i="1"/>
  <c r="AC2718" i="1" s="1"/>
  <c r="AD2718" i="1" s="1"/>
  <c r="AE2694" i="1"/>
  <c r="AF2694" i="1" s="1"/>
  <c r="AB2694" i="1"/>
  <c r="AC2694" i="1" s="1"/>
  <c r="AD2694" i="1" s="1"/>
  <c r="AE2678" i="1"/>
  <c r="AF2678" i="1" s="1"/>
  <c r="AB2678" i="1"/>
  <c r="AC2678" i="1" s="1"/>
  <c r="AD2678" i="1" s="1"/>
  <c r="AE2646" i="1"/>
  <c r="AF2646" i="1" s="1"/>
  <c r="AB2646" i="1"/>
  <c r="AC2646" i="1" s="1"/>
  <c r="AD2646" i="1" s="1"/>
  <c r="AE2630" i="1"/>
  <c r="AF2630" i="1" s="1"/>
  <c r="AB2630" i="1"/>
  <c r="AC2630" i="1" s="1"/>
  <c r="AD2630" i="1" s="1"/>
  <c r="AE2606" i="1"/>
  <c r="AF2606" i="1" s="1"/>
  <c r="AB2606" i="1"/>
  <c r="AC2606" i="1" s="1"/>
  <c r="AD2606" i="1" s="1"/>
  <c r="AE2574" i="1"/>
  <c r="AF2574" i="1" s="1"/>
  <c r="AB2574" i="1"/>
  <c r="AC2574" i="1" s="1"/>
  <c r="AD2574" i="1" s="1"/>
  <c r="AE2534" i="1"/>
  <c r="AF2534" i="1" s="1"/>
  <c r="AB2534" i="1"/>
  <c r="AC2534" i="1" s="1"/>
  <c r="AD2534" i="1" s="1"/>
  <c r="AE2502" i="1"/>
  <c r="AF2502" i="1" s="1"/>
  <c r="AB2502" i="1"/>
  <c r="AC2502" i="1" s="1"/>
  <c r="AD2502" i="1" s="1"/>
  <c r="AE2478" i="1"/>
  <c r="AF2478" i="1" s="1"/>
  <c r="AB2478" i="1"/>
  <c r="AC2478" i="1" s="1"/>
  <c r="AD2478" i="1" s="1"/>
  <c r="AE2438" i="1"/>
  <c r="AF2438" i="1" s="1"/>
  <c r="AB2438" i="1"/>
  <c r="AC2438" i="1" s="1"/>
  <c r="AD2438" i="1" s="1"/>
  <c r="AE2406" i="1"/>
  <c r="AF2406" i="1" s="1"/>
  <c r="AB2406" i="1"/>
  <c r="AC2406" i="1" s="1"/>
  <c r="AD2406" i="1" s="1"/>
  <c r="AE2126" i="1"/>
  <c r="AF2126" i="1" s="1"/>
  <c r="AB2126" i="1"/>
  <c r="AC2126" i="1" s="1"/>
  <c r="AD2126" i="1" s="1"/>
  <c r="AE1934" i="1"/>
  <c r="AF1934" i="1" s="1"/>
  <c r="AB1934" i="1"/>
  <c r="AC1934" i="1" s="1"/>
  <c r="AD1934" i="1" s="1"/>
  <c r="AE1918" i="1"/>
  <c r="AF1918" i="1" s="1"/>
  <c r="AB1918" i="1"/>
  <c r="AC1918" i="1" s="1"/>
  <c r="AD1918" i="1" s="1"/>
  <c r="AE1886" i="1"/>
  <c r="AF1886" i="1" s="1"/>
  <c r="AB1886" i="1"/>
  <c r="AC1886" i="1" s="1"/>
  <c r="AD1886" i="1" s="1"/>
  <c r="AE1734" i="1"/>
  <c r="AF1734" i="1" s="1"/>
  <c r="AB1734" i="1"/>
  <c r="AC1734" i="1" s="1"/>
  <c r="AD1734" i="1" s="1"/>
  <c r="AE1542" i="1"/>
  <c r="AF1542" i="1" s="1"/>
  <c r="AB1542" i="1"/>
  <c r="AC1542" i="1" s="1"/>
  <c r="AD1542" i="1" s="1"/>
  <c r="AE1462" i="1"/>
  <c r="AF1462" i="1" s="1"/>
  <c r="AB1462" i="1"/>
  <c r="AC1462" i="1" s="1"/>
  <c r="AD1462" i="1" s="1"/>
  <c r="AE1294" i="1"/>
  <c r="AF1294" i="1" s="1"/>
  <c r="AB1294" i="1"/>
  <c r="AC1294" i="1" s="1"/>
  <c r="AD1294" i="1" s="1"/>
  <c r="AE1254" i="1"/>
  <c r="AF1254" i="1" s="1"/>
  <c r="AB1254" i="1"/>
  <c r="AC1254" i="1" s="1"/>
  <c r="AD1254" i="1" s="1"/>
  <c r="AE1222" i="1"/>
  <c r="AF1222" i="1" s="1"/>
  <c r="AB1222" i="1"/>
  <c r="AC1222" i="1" s="1"/>
  <c r="AD1222" i="1" s="1"/>
  <c r="AE1182" i="1"/>
  <c r="AF1182" i="1" s="1"/>
  <c r="AB1182" i="1"/>
  <c r="AC1182" i="1" s="1"/>
  <c r="AD1182" i="1" s="1"/>
  <c r="AE1166" i="1"/>
  <c r="AF1166" i="1" s="1"/>
  <c r="AB1166" i="1"/>
  <c r="AC1166" i="1" s="1"/>
  <c r="AD1166" i="1" s="1"/>
  <c r="AE1142" i="1"/>
  <c r="AF1142" i="1" s="1"/>
  <c r="AB1142" i="1"/>
  <c r="AC1142" i="1" s="1"/>
  <c r="AD1142" i="1" s="1"/>
  <c r="AE1110" i="1"/>
  <c r="AF1110" i="1" s="1"/>
  <c r="AB1110" i="1"/>
  <c r="AC1110" i="1" s="1"/>
  <c r="AD1110" i="1" s="1"/>
  <c r="AE1014" i="1"/>
  <c r="AF1014" i="1" s="1"/>
  <c r="AB1014" i="1"/>
  <c r="AC1014" i="1" s="1"/>
  <c r="AD1014" i="1" s="1"/>
  <c r="AE974" i="1"/>
  <c r="AF974" i="1" s="1"/>
  <c r="AB974" i="1"/>
  <c r="AC974" i="1" s="1"/>
  <c r="AD974" i="1" s="1"/>
  <c r="AE886" i="1"/>
  <c r="AF886" i="1" s="1"/>
  <c r="AB886" i="1"/>
  <c r="AC886" i="1" s="1"/>
  <c r="AD886" i="1" s="1"/>
  <c r="AE854" i="1"/>
  <c r="AF854" i="1" s="1"/>
  <c r="AB854" i="1"/>
  <c r="AC854" i="1" s="1"/>
  <c r="AD854" i="1" s="1"/>
  <c r="AE814" i="1"/>
  <c r="AF814" i="1" s="1"/>
  <c r="AB814" i="1"/>
  <c r="AC814" i="1" s="1"/>
  <c r="AD814" i="1" s="1"/>
  <c r="AE734" i="1"/>
  <c r="AF734" i="1" s="1"/>
  <c r="AB734" i="1"/>
  <c r="AC734" i="1" s="1"/>
  <c r="AD734" i="1" s="1"/>
  <c r="AE694" i="1"/>
  <c r="AF694" i="1" s="1"/>
  <c r="AB694" i="1"/>
  <c r="AC694" i="1" s="1"/>
  <c r="AD694" i="1" s="1"/>
  <c r="AE654" i="1"/>
  <c r="AF654" i="1" s="1"/>
  <c r="AB654" i="1"/>
  <c r="AC654" i="1" s="1"/>
  <c r="AD654" i="1" s="1"/>
  <c r="AE606" i="1"/>
  <c r="AF606" i="1" s="1"/>
  <c r="AB606" i="1"/>
  <c r="AC606" i="1" s="1"/>
  <c r="AD606" i="1" s="1"/>
  <c r="AE558" i="1"/>
  <c r="AF558" i="1" s="1"/>
  <c r="AB558" i="1"/>
  <c r="AC558" i="1" s="1"/>
  <c r="AD558" i="1" s="1"/>
  <c r="AE462" i="1"/>
  <c r="AF462" i="1" s="1"/>
  <c r="AB462" i="1"/>
  <c r="AC462" i="1" s="1"/>
  <c r="AD462" i="1" s="1"/>
  <c r="AE350" i="1"/>
  <c r="AF350" i="1" s="1"/>
  <c r="AB350" i="1"/>
  <c r="AC350" i="1" s="1"/>
  <c r="AD350" i="1" s="1"/>
  <c r="AE326" i="1"/>
  <c r="AF326" i="1" s="1"/>
  <c r="AB326" i="1"/>
  <c r="AC326" i="1" s="1"/>
  <c r="AD326" i="1" s="1"/>
  <c r="AE294" i="1"/>
  <c r="AF294" i="1" s="1"/>
  <c r="AB294" i="1"/>
  <c r="AC294" i="1" s="1"/>
  <c r="AD294" i="1" s="1"/>
  <c r="AE262" i="1"/>
  <c r="AF262" i="1" s="1"/>
  <c r="AB262" i="1"/>
  <c r="AC262" i="1" s="1"/>
  <c r="AD262" i="1" s="1"/>
  <c r="AE174" i="1"/>
  <c r="AF174" i="1" s="1"/>
  <c r="AB174" i="1"/>
  <c r="AC174" i="1" s="1"/>
  <c r="AD174" i="1" s="1"/>
  <c r="AE134" i="1"/>
  <c r="AF134" i="1" s="1"/>
  <c r="AB134" i="1"/>
  <c r="AC134" i="1" s="1"/>
  <c r="AD134" i="1" s="1"/>
  <c r="AE86" i="1"/>
  <c r="AF86" i="1" s="1"/>
  <c r="AB86" i="1"/>
  <c r="AC86" i="1" s="1"/>
  <c r="AD86" i="1" s="1"/>
  <c r="AE46" i="1"/>
  <c r="AF46" i="1" s="1"/>
  <c r="AB46" i="1"/>
  <c r="AC46" i="1" s="1"/>
  <c r="AD46" i="1" s="1"/>
  <c r="AB2727" i="1"/>
  <c r="AC2727" i="1" s="1"/>
  <c r="AD2727" i="1" s="1"/>
  <c r="AB2487" i="1"/>
  <c r="AC2487" i="1" s="1"/>
  <c r="AD2487" i="1" s="1"/>
  <c r="AB2447" i="1"/>
  <c r="AC2447" i="1" s="1"/>
  <c r="AD2447" i="1" s="1"/>
  <c r="AB2198" i="1"/>
  <c r="AC2198" i="1" s="1"/>
  <c r="AD2198" i="1" s="1"/>
  <c r="AB2022" i="1"/>
  <c r="AC2022" i="1" s="1"/>
  <c r="AD2022" i="1" s="1"/>
  <c r="AB1686" i="1"/>
  <c r="AC1686" i="1" s="1"/>
  <c r="AD1686" i="1" s="1"/>
  <c r="AB776" i="1"/>
  <c r="AC776" i="1" s="1"/>
  <c r="AD776" i="1" s="1"/>
  <c r="AE2692" i="1"/>
  <c r="AF2692" i="1" s="1"/>
  <c r="AB2692" i="1"/>
  <c r="AC2692" i="1" s="1"/>
  <c r="AD2692" i="1" s="1"/>
  <c r="AE2684" i="1"/>
  <c r="AF2684" i="1" s="1"/>
  <c r="AB2684" i="1"/>
  <c r="AC2684" i="1" s="1"/>
  <c r="AD2684" i="1" s="1"/>
  <c r="AE2676" i="1"/>
  <c r="AF2676" i="1" s="1"/>
  <c r="AB2676" i="1"/>
  <c r="AC2676" i="1" s="1"/>
  <c r="AD2676" i="1" s="1"/>
  <c r="AE2668" i="1"/>
  <c r="AF2668" i="1" s="1"/>
  <c r="AB2668" i="1"/>
  <c r="AC2668" i="1" s="1"/>
  <c r="AD2668" i="1" s="1"/>
  <c r="AE2660" i="1"/>
  <c r="AF2660" i="1" s="1"/>
  <c r="AB2660" i="1"/>
  <c r="AC2660" i="1" s="1"/>
  <c r="AD2660" i="1" s="1"/>
  <c r="AE2652" i="1"/>
  <c r="AF2652" i="1" s="1"/>
  <c r="AB2652" i="1"/>
  <c r="AC2652" i="1" s="1"/>
  <c r="AD2652" i="1" s="1"/>
  <c r="AE2644" i="1"/>
  <c r="AF2644" i="1" s="1"/>
  <c r="AB2644" i="1"/>
  <c r="AC2644" i="1" s="1"/>
  <c r="AD2644" i="1" s="1"/>
  <c r="AE2636" i="1"/>
  <c r="AF2636" i="1" s="1"/>
  <c r="AB2636" i="1"/>
  <c r="AC2636" i="1" s="1"/>
  <c r="AD2636" i="1" s="1"/>
  <c r="AE2628" i="1"/>
  <c r="AF2628" i="1" s="1"/>
  <c r="AB2628" i="1"/>
  <c r="AC2628" i="1" s="1"/>
  <c r="AD2628" i="1" s="1"/>
  <c r="AE2620" i="1"/>
  <c r="AF2620" i="1" s="1"/>
  <c r="AB2620" i="1"/>
  <c r="AC2620" i="1" s="1"/>
  <c r="AD2620" i="1" s="1"/>
  <c r="AE2612" i="1"/>
  <c r="AF2612" i="1" s="1"/>
  <c r="AB2612" i="1"/>
  <c r="AC2612" i="1" s="1"/>
  <c r="AD2612" i="1" s="1"/>
  <c r="AE2604" i="1"/>
  <c r="AF2604" i="1" s="1"/>
  <c r="AB2604" i="1"/>
  <c r="AC2604" i="1" s="1"/>
  <c r="AD2604" i="1" s="1"/>
  <c r="AE2596" i="1"/>
  <c r="AF2596" i="1" s="1"/>
  <c r="AB2596" i="1"/>
  <c r="AC2596" i="1" s="1"/>
  <c r="AD2596" i="1" s="1"/>
  <c r="AE2588" i="1"/>
  <c r="AF2588" i="1" s="1"/>
  <c r="AB2588" i="1"/>
  <c r="AC2588" i="1" s="1"/>
  <c r="AD2588" i="1" s="1"/>
  <c r="AE2580" i="1"/>
  <c r="AF2580" i="1" s="1"/>
  <c r="AB2580" i="1"/>
  <c r="AC2580" i="1" s="1"/>
  <c r="AD2580" i="1" s="1"/>
  <c r="AE2572" i="1"/>
  <c r="AF2572" i="1" s="1"/>
  <c r="AB2572" i="1"/>
  <c r="AC2572" i="1" s="1"/>
  <c r="AD2572" i="1" s="1"/>
  <c r="AE2564" i="1"/>
  <c r="AF2564" i="1" s="1"/>
  <c r="AB2564" i="1"/>
  <c r="AC2564" i="1" s="1"/>
  <c r="AD2564" i="1" s="1"/>
  <c r="AE2556" i="1"/>
  <c r="AF2556" i="1" s="1"/>
  <c r="AB2556" i="1"/>
  <c r="AC2556" i="1" s="1"/>
  <c r="AD2556" i="1" s="1"/>
  <c r="AE2548" i="1"/>
  <c r="AF2548" i="1" s="1"/>
  <c r="AB2548" i="1"/>
  <c r="AC2548" i="1" s="1"/>
  <c r="AD2548" i="1" s="1"/>
  <c r="AE2540" i="1"/>
  <c r="AF2540" i="1" s="1"/>
  <c r="AB2540" i="1"/>
  <c r="AC2540" i="1" s="1"/>
  <c r="AD2540" i="1" s="1"/>
  <c r="AE2532" i="1"/>
  <c r="AF2532" i="1" s="1"/>
  <c r="AB2532" i="1"/>
  <c r="AC2532" i="1" s="1"/>
  <c r="AD2532" i="1" s="1"/>
  <c r="AE2524" i="1"/>
  <c r="AF2524" i="1" s="1"/>
  <c r="AB2524" i="1"/>
  <c r="AC2524" i="1" s="1"/>
  <c r="AD2524" i="1" s="1"/>
  <c r="AE2516" i="1"/>
  <c r="AF2516" i="1" s="1"/>
  <c r="AB2516" i="1"/>
  <c r="AC2516" i="1" s="1"/>
  <c r="AD2516" i="1" s="1"/>
  <c r="AE2508" i="1"/>
  <c r="AF2508" i="1" s="1"/>
  <c r="AB2508" i="1"/>
  <c r="AC2508" i="1" s="1"/>
  <c r="AD2508" i="1" s="1"/>
  <c r="AE2500" i="1"/>
  <c r="AF2500" i="1" s="1"/>
  <c r="AB2500" i="1"/>
  <c r="AC2500" i="1" s="1"/>
  <c r="AD2500" i="1" s="1"/>
  <c r="AE2492" i="1"/>
  <c r="AF2492" i="1" s="1"/>
  <c r="AB2492" i="1"/>
  <c r="AC2492" i="1" s="1"/>
  <c r="AD2492" i="1" s="1"/>
  <c r="AE2484" i="1"/>
  <c r="AF2484" i="1" s="1"/>
  <c r="AB2484" i="1"/>
  <c r="AC2484" i="1" s="1"/>
  <c r="AD2484" i="1" s="1"/>
  <c r="AE2476" i="1"/>
  <c r="AF2476" i="1" s="1"/>
  <c r="AB2476" i="1"/>
  <c r="AC2476" i="1" s="1"/>
  <c r="AD2476" i="1" s="1"/>
  <c r="AE2468" i="1"/>
  <c r="AF2468" i="1" s="1"/>
  <c r="AB2468" i="1"/>
  <c r="AC2468" i="1" s="1"/>
  <c r="AD2468" i="1" s="1"/>
  <c r="AE2460" i="1"/>
  <c r="AF2460" i="1" s="1"/>
  <c r="AB2460" i="1"/>
  <c r="AC2460" i="1" s="1"/>
  <c r="AD2460" i="1" s="1"/>
  <c r="AE2452" i="1"/>
  <c r="AF2452" i="1" s="1"/>
  <c r="AB2452" i="1"/>
  <c r="AC2452" i="1" s="1"/>
  <c r="AD2452" i="1" s="1"/>
  <c r="AE2444" i="1"/>
  <c r="AF2444" i="1" s="1"/>
  <c r="AB2444" i="1"/>
  <c r="AC2444" i="1" s="1"/>
  <c r="AD2444" i="1" s="1"/>
  <c r="AE2436" i="1"/>
  <c r="AF2436" i="1" s="1"/>
  <c r="AB2436" i="1"/>
  <c r="AC2436" i="1" s="1"/>
  <c r="AD2436" i="1" s="1"/>
  <c r="AE2428" i="1"/>
  <c r="AF2428" i="1" s="1"/>
  <c r="AB2428" i="1"/>
  <c r="AC2428" i="1" s="1"/>
  <c r="AD2428" i="1" s="1"/>
  <c r="AE2420" i="1"/>
  <c r="AF2420" i="1" s="1"/>
  <c r="AB2420" i="1"/>
  <c r="AC2420" i="1" s="1"/>
  <c r="AD2420" i="1" s="1"/>
  <c r="AE2412" i="1"/>
  <c r="AF2412" i="1" s="1"/>
  <c r="AB2412" i="1"/>
  <c r="AC2412" i="1" s="1"/>
  <c r="AD2412" i="1" s="1"/>
  <c r="AE2404" i="1"/>
  <c r="AF2404" i="1" s="1"/>
  <c r="AB2404" i="1"/>
  <c r="AC2404" i="1" s="1"/>
  <c r="AD2404" i="1" s="1"/>
  <c r="AE2396" i="1"/>
  <c r="AF2396" i="1" s="1"/>
  <c r="AB2396" i="1"/>
  <c r="AC2396" i="1" s="1"/>
  <c r="AD2396" i="1" s="1"/>
  <c r="AE2388" i="1"/>
  <c r="AF2388" i="1" s="1"/>
  <c r="AB2388" i="1"/>
  <c r="AC2388" i="1" s="1"/>
  <c r="AD2388" i="1" s="1"/>
  <c r="AE2380" i="1"/>
  <c r="AF2380" i="1" s="1"/>
  <c r="AB2380" i="1"/>
  <c r="AC2380" i="1" s="1"/>
  <c r="AD2380" i="1" s="1"/>
  <c r="AE2372" i="1"/>
  <c r="AF2372" i="1" s="1"/>
  <c r="AB2372" i="1"/>
  <c r="AC2372" i="1" s="1"/>
  <c r="AD2372" i="1" s="1"/>
  <c r="AE2364" i="1"/>
  <c r="AF2364" i="1" s="1"/>
  <c r="AB2364" i="1"/>
  <c r="AC2364" i="1" s="1"/>
  <c r="AD2364" i="1" s="1"/>
  <c r="AE2356" i="1"/>
  <c r="AF2356" i="1" s="1"/>
  <c r="AB2356" i="1"/>
  <c r="AC2356" i="1" s="1"/>
  <c r="AD2356" i="1" s="1"/>
  <c r="AE2348" i="1"/>
  <c r="AF2348" i="1" s="1"/>
  <c r="AB2348" i="1"/>
  <c r="AC2348" i="1" s="1"/>
  <c r="AD2348" i="1" s="1"/>
  <c r="AE2340" i="1"/>
  <c r="AF2340" i="1" s="1"/>
  <c r="AB2340" i="1"/>
  <c r="AC2340" i="1" s="1"/>
  <c r="AD2340" i="1" s="1"/>
  <c r="AE2332" i="1"/>
  <c r="AF2332" i="1" s="1"/>
  <c r="AB2332" i="1"/>
  <c r="AC2332" i="1" s="1"/>
  <c r="AD2332" i="1" s="1"/>
  <c r="AE2324" i="1"/>
  <c r="AF2324" i="1" s="1"/>
  <c r="AB2324" i="1"/>
  <c r="AC2324" i="1" s="1"/>
  <c r="AD2324" i="1" s="1"/>
  <c r="AE2316" i="1"/>
  <c r="AF2316" i="1" s="1"/>
  <c r="AB2316" i="1"/>
  <c r="AC2316" i="1" s="1"/>
  <c r="AD2316" i="1" s="1"/>
  <c r="AE2308" i="1"/>
  <c r="AF2308" i="1" s="1"/>
  <c r="AB2308" i="1"/>
  <c r="AC2308" i="1" s="1"/>
  <c r="AD2308" i="1" s="1"/>
  <c r="AE2300" i="1"/>
  <c r="AF2300" i="1" s="1"/>
  <c r="AB2300" i="1"/>
  <c r="AC2300" i="1" s="1"/>
  <c r="AD2300" i="1" s="1"/>
  <c r="AE2292" i="1"/>
  <c r="AF2292" i="1" s="1"/>
  <c r="AB2292" i="1"/>
  <c r="AC2292" i="1" s="1"/>
  <c r="AD2292" i="1" s="1"/>
  <c r="AE2284" i="1"/>
  <c r="AF2284" i="1" s="1"/>
  <c r="AB2284" i="1"/>
  <c r="AC2284" i="1" s="1"/>
  <c r="AD2284" i="1" s="1"/>
  <c r="AE2276" i="1"/>
  <c r="AF2276" i="1" s="1"/>
  <c r="AB2276" i="1"/>
  <c r="AC2276" i="1" s="1"/>
  <c r="AD2276" i="1" s="1"/>
  <c r="AE2268" i="1"/>
  <c r="AF2268" i="1" s="1"/>
  <c r="AB2268" i="1"/>
  <c r="AC2268" i="1" s="1"/>
  <c r="AD2268" i="1" s="1"/>
  <c r="AE2260" i="1"/>
  <c r="AF2260" i="1" s="1"/>
  <c r="AB2260" i="1"/>
  <c r="AC2260" i="1" s="1"/>
  <c r="AD2260" i="1" s="1"/>
  <c r="AE2252" i="1"/>
  <c r="AF2252" i="1" s="1"/>
  <c r="AB2252" i="1"/>
  <c r="AC2252" i="1" s="1"/>
  <c r="AD2252" i="1" s="1"/>
  <c r="AE2244" i="1"/>
  <c r="AF2244" i="1" s="1"/>
  <c r="AB2244" i="1"/>
  <c r="AC2244" i="1" s="1"/>
  <c r="AD2244" i="1" s="1"/>
  <c r="AE2236" i="1"/>
  <c r="AF2236" i="1" s="1"/>
  <c r="AB2236" i="1"/>
  <c r="AC2236" i="1" s="1"/>
  <c r="AD2236" i="1" s="1"/>
  <c r="AE2228" i="1"/>
  <c r="AF2228" i="1" s="1"/>
  <c r="AB2228" i="1"/>
  <c r="AC2228" i="1" s="1"/>
  <c r="AD2228" i="1" s="1"/>
  <c r="AE2220" i="1"/>
  <c r="AF2220" i="1" s="1"/>
  <c r="AB2220" i="1"/>
  <c r="AC2220" i="1" s="1"/>
  <c r="AD2220" i="1" s="1"/>
  <c r="AE2212" i="1"/>
  <c r="AF2212" i="1" s="1"/>
  <c r="AB2212" i="1"/>
  <c r="AC2212" i="1" s="1"/>
  <c r="AD2212" i="1" s="1"/>
  <c r="AE2204" i="1"/>
  <c r="AF2204" i="1" s="1"/>
  <c r="AB2204" i="1"/>
  <c r="AC2204" i="1" s="1"/>
  <c r="AD2204" i="1" s="1"/>
  <c r="AE2196" i="1"/>
  <c r="AF2196" i="1" s="1"/>
  <c r="AB2196" i="1"/>
  <c r="AC2196" i="1" s="1"/>
  <c r="AD2196" i="1" s="1"/>
  <c r="AE2188" i="1"/>
  <c r="AF2188" i="1" s="1"/>
  <c r="AB2188" i="1"/>
  <c r="AC2188" i="1" s="1"/>
  <c r="AD2188" i="1" s="1"/>
  <c r="AE2180" i="1"/>
  <c r="AF2180" i="1" s="1"/>
  <c r="AB2180" i="1"/>
  <c r="AC2180" i="1" s="1"/>
  <c r="AD2180" i="1" s="1"/>
  <c r="AE2172" i="1"/>
  <c r="AF2172" i="1" s="1"/>
  <c r="AB2172" i="1"/>
  <c r="AC2172" i="1" s="1"/>
  <c r="AD2172" i="1" s="1"/>
  <c r="AE2164" i="1"/>
  <c r="AF2164" i="1" s="1"/>
  <c r="AB2164" i="1"/>
  <c r="AC2164" i="1" s="1"/>
  <c r="AD2164" i="1" s="1"/>
  <c r="AE2156" i="1"/>
  <c r="AF2156" i="1" s="1"/>
  <c r="AB2156" i="1"/>
  <c r="AC2156" i="1" s="1"/>
  <c r="AD2156" i="1" s="1"/>
  <c r="AE2148" i="1"/>
  <c r="AF2148" i="1" s="1"/>
  <c r="AB2148" i="1"/>
  <c r="AC2148" i="1" s="1"/>
  <c r="AD2148" i="1" s="1"/>
  <c r="AE2140" i="1"/>
  <c r="AF2140" i="1" s="1"/>
  <c r="AB2140" i="1"/>
  <c r="AC2140" i="1" s="1"/>
  <c r="AD2140" i="1" s="1"/>
  <c r="AE2132" i="1"/>
  <c r="AF2132" i="1" s="1"/>
  <c r="AB2132" i="1"/>
  <c r="AC2132" i="1" s="1"/>
  <c r="AD2132" i="1" s="1"/>
  <c r="AE2124" i="1"/>
  <c r="AF2124" i="1" s="1"/>
  <c r="AB2124" i="1"/>
  <c r="AC2124" i="1" s="1"/>
  <c r="AD2124" i="1" s="1"/>
  <c r="AE2116" i="1"/>
  <c r="AF2116" i="1" s="1"/>
  <c r="AB2116" i="1"/>
  <c r="AC2116" i="1" s="1"/>
  <c r="AD2116" i="1" s="1"/>
  <c r="AE2108" i="1"/>
  <c r="AF2108" i="1" s="1"/>
  <c r="AB2108" i="1"/>
  <c r="AC2108" i="1" s="1"/>
  <c r="AD2108" i="1" s="1"/>
  <c r="AE2100" i="1"/>
  <c r="AF2100" i="1" s="1"/>
  <c r="AB2100" i="1"/>
  <c r="AC2100" i="1" s="1"/>
  <c r="AD2100" i="1" s="1"/>
  <c r="AE2092" i="1"/>
  <c r="AF2092" i="1" s="1"/>
  <c r="AB2092" i="1"/>
  <c r="AC2092" i="1" s="1"/>
  <c r="AD2092" i="1" s="1"/>
  <c r="AE2084" i="1"/>
  <c r="AF2084" i="1" s="1"/>
  <c r="AB2084" i="1"/>
  <c r="AC2084" i="1" s="1"/>
  <c r="AD2084" i="1" s="1"/>
  <c r="AE2076" i="1"/>
  <c r="AF2076" i="1" s="1"/>
  <c r="AB2076" i="1"/>
  <c r="AC2076" i="1" s="1"/>
  <c r="AD2076" i="1" s="1"/>
  <c r="AE2068" i="1"/>
  <c r="AF2068" i="1" s="1"/>
  <c r="AB2068" i="1"/>
  <c r="AC2068" i="1" s="1"/>
  <c r="AD2068" i="1" s="1"/>
  <c r="AE2060" i="1"/>
  <c r="AF2060" i="1" s="1"/>
  <c r="AB2060" i="1"/>
  <c r="AC2060" i="1" s="1"/>
  <c r="AD2060" i="1" s="1"/>
  <c r="AE2052" i="1"/>
  <c r="AF2052" i="1" s="1"/>
  <c r="AB2052" i="1"/>
  <c r="AC2052" i="1" s="1"/>
  <c r="AD2052" i="1" s="1"/>
  <c r="AE2044" i="1"/>
  <c r="AF2044" i="1" s="1"/>
  <c r="AB2044" i="1"/>
  <c r="AC2044" i="1" s="1"/>
  <c r="AD2044" i="1" s="1"/>
  <c r="AE2036" i="1"/>
  <c r="AF2036" i="1" s="1"/>
  <c r="AB2036" i="1"/>
  <c r="AC2036" i="1" s="1"/>
  <c r="AD2036" i="1" s="1"/>
  <c r="AE2028" i="1"/>
  <c r="AF2028" i="1" s="1"/>
  <c r="AB2028" i="1"/>
  <c r="AC2028" i="1" s="1"/>
  <c r="AD2028" i="1" s="1"/>
  <c r="AE2020" i="1"/>
  <c r="AF2020" i="1" s="1"/>
  <c r="AB2020" i="1"/>
  <c r="AC2020" i="1" s="1"/>
  <c r="AD2020" i="1" s="1"/>
  <c r="AE2012" i="1"/>
  <c r="AF2012" i="1" s="1"/>
  <c r="AB2012" i="1"/>
  <c r="AC2012" i="1" s="1"/>
  <c r="AD2012" i="1" s="1"/>
  <c r="AE2004" i="1"/>
  <c r="AF2004" i="1" s="1"/>
  <c r="AB2004" i="1"/>
  <c r="AC2004" i="1" s="1"/>
  <c r="AD2004" i="1" s="1"/>
  <c r="AE1996" i="1"/>
  <c r="AF1996" i="1" s="1"/>
  <c r="AB1996" i="1"/>
  <c r="AC1996" i="1" s="1"/>
  <c r="AD1996" i="1" s="1"/>
  <c r="AE1988" i="1"/>
  <c r="AF1988" i="1" s="1"/>
  <c r="AB1988" i="1"/>
  <c r="AC1988" i="1" s="1"/>
  <c r="AD1988" i="1" s="1"/>
  <c r="AE1980" i="1"/>
  <c r="AF1980" i="1" s="1"/>
  <c r="AB1980" i="1"/>
  <c r="AC1980" i="1" s="1"/>
  <c r="AD1980" i="1" s="1"/>
  <c r="AE1972" i="1"/>
  <c r="AF1972" i="1" s="1"/>
  <c r="AB1972" i="1"/>
  <c r="AC1972" i="1" s="1"/>
  <c r="AD1972" i="1" s="1"/>
  <c r="AE1964" i="1"/>
  <c r="AF1964" i="1" s="1"/>
  <c r="AB1964" i="1"/>
  <c r="AC1964" i="1" s="1"/>
  <c r="AD1964" i="1" s="1"/>
  <c r="AE1956" i="1"/>
  <c r="AF1956" i="1" s="1"/>
  <c r="AB1956" i="1"/>
  <c r="AC1956" i="1" s="1"/>
  <c r="AD1956" i="1" s="1"/>
  <c r="AE1948" i="1"/>
  <c r="AF1948" i="1" s="1"/>
  <c r="AB1948" i="1"/>
  <c r="AC1948" i="1" s="1"/>
  <c r="AD1948" i="1" s="1"/>
  <c r="AE1940" i="1"/>
  <c r="AF1940" i="1" s="1"/>
  <c r="AB1940" i="1"/>
  <c r="AC1940" i="1" s="1"/>
  <c r="AD1940" i="1" s="1"/>
  <c r="AE1932" i="1"/>
  <c r="AF1932" i="1" s="1"/>
  <c r="AB1932" i="1"/>
  <c r="AC1932" i="1" s="1"/>
  <c r="AD1932" i="1" s="1"/>
  <c r="AE1924" i="1"/>
  <c r="AF1924" i="1" s="1"/>
  <c r="AB1924" i="1"/>
  <c r="AC1924" i="1" s="1"/>
  <c r="AD1924" i="1" s="1"/>
  <c r="AE1916" i="1"/>
  <c r="AF1916" i="1" s="1"/>
  <c r="AB1916" i="1"/>
  <c r="AC1916" i="1" s="1"/>
  <c r="AD1916" i="1" s="1"/>
  <c r="AE1908" i="1"/>
  <c r="AF1908" i="1" s="1"/>
  <c r="AB1908" i="1"/>
  <c r="AC1908" i="1" s="1"/>
  <c r="AD1908" i="1" s="1"/>
  <c r="AE1900" i="1"/>
  <c r="AF1900" i="1" s="1"/>
  <c r="AB1900" i="1"/>
  <c r="AC1900" i="1" s="1"/>
  <c r="AD1900" i="1" s="1"/>
  <c r="AE1892" i="1"/>
  <c r="AF1892" i="1" s="1"/>
  <c r="AB1892" i="1"/>
  <c r="AC1892" i="1" s="1"/>
  <c r="AD1892" i="1" s="1"/>
  <c r="AE1884" i="1"/>
  <c r="AF1884" i="1" s="1"/>
  <c r="AB1884" i="1"/>
  <c r="AC1884" i="1" s="1"/>
  <c r="AD1884" i="1" s="1"/>
  <c r="AE1876" i="1"/>
  <c r="AF1876" i="1" s="1"/>
  <c r="AB1876" i="1"/>
  <c r="AC1876" i="1" s="1"/>
  <c r="AD1876" i="1" s="1"/>
  <c r="AE1868" i="1"/>
  <c r="AF1868" i="1" s="1"/>
  <c r="AB1868" i="1"/>
  <c r="AC1868" i="1" s="1"/>
  <c r="AD1868" i="1" s="1"/>
  <c r="AE1860" i="1"/>
  <c r="AF1860" i="1" s="1"/>
  <c r="AB1860" i="1"/>
  <c r="AC1860" i="1" s="1"/>
  <c r="AD1860" i="1" s="1"/>
  <c r="AE1852" i="1"/>
  <c r="AF1852" i="1" s="1"/>
  <c r="AB1852" i="1"/>
  <c r="AC1852" i="1" s="1"/>
  <c r="AD1852" i="1" s="1"/>
  <c r="AE1844" i="1"/>
  <c r="AF1844" i="1" s="1"/>
  <c r="AB1844" i="1"/>
  <c r="AC1844" i="1" s="1"/>
  <c r="AD1844" i="1" s="1"/>
  <c r="AE1836" i="1"/>
  <c r="AF1836" i="1" s="1"/>
  <c r="AB1836" i="1"/>
  <c r="AC1836" i="1" s="1"/>
  <c r="AD1836" i="1" s="1"/>
  <c r="AE1828" i="1"/>
  <c r="AF1828" i="1" s="1"/>
  <c r="AB1828" i="1"/>
  <c r="AC1828" i="1" s="1"/>
  <c r="AD1828" i="1" s="1"/>
  <c r="AE1820" i="1"/>
  <c r="AF1820" i="1" s="1"/>
  <c r="AB1820" i="1"/>
  <c r="AC1820" i="1" s="1"/>
  <c r="AD1820" i="1" s="1"/>
  <c r="AE1812" i="1"/>
  <c r="AF1812" i="1" s="1"/>
  <c r="AB1812" i="1"/>
  <c r="AC1812" i="1" s="1"/>
  <c r="AD1812" i="1" s="1"/>
  <c r="AE1804" i="1"/>
  <c r="AF1804" i="1" s="1"/>
  <c r="AB1804" i="1"/>
  <c r="AC1804" i="1" s="1"/>
  <c r="AD1804" i="1" s="1"/>
  <c r="AE1796" i="1"/>
  <c r="AF1796" i="1" s="1"/>
  <c r="AB1796" i="1"/>
  <c r="AC1796" i="1" s="1"/>
  <c r="AD1796" i="1" s="1"/>
  <c r="AE1788" i="1"/>
  <c r="AF1788" i="1" s="1"/>
  <c r="AB1788" i="1"/>
  <c r="AC1788" i="1" s="1"/>
  <c r="AD1788" i="1" s="1"/>
  <c r="AE1780" i="1"/>
  <c r="AF1780" i="1" s="1"/>
  <c r="AB1780" i="1"/>
  <c r="AC1780" i="1" s="1"/>
  <c r="AD1780" i="1" s="1"/>
  <c r="AE1772" i="1"/>
  <c r="AF1772" i="1" s="1"/>
  <c r="AB1772" i="1"/>
  <c r="AC1772" i="1" s="1"/>
  <c r="AD1772" i="1" s="1"/>
  <c r="AE1764" i="1"/>
  <c r="AF1764" i="1" s="1"/>
  <c r="AB1764" i="1"/>
  <c r="AC1764" i="1" s="1"/>
  <c r="AD1764" i="1" s="1"/>
  <c r="AE1756" i="1"/>
  <c r="AF1756" i="1" s="1"/>
  <c r="AB1756" i="1"/>
  <c r="AC1756" i="1" s="1"/>
  <c r="AD1756" i="1" s="1"/>
  <c r="AE1748" i="1"/>
  <c r="AF1748" i="1" s="1"/>
  <c r="AB1748" i="1"/>
  <c r="AC1748" i="1" s="1"/>
  <c r="AD1748" i="1" s="1"/>
  <c r="AE1740" i="1"/>
  <c r="AF1740" i="1" s="1"/>
  <c r="AB1740" i="1"/>
  <c r="AC1740" i="1" s="1"/>
  <c r="AD1740" i="1" s="1"/>
  <c r="AE1732" i="1"/>
  <c r="AF1732" i="1" s="1"/>
  <c r="AB1732" i="1"/>
  <c r="AC1732" i="1" s="1"/>
  <c r="AD1732" i="1" s="1"/>
  <c r="AE1724" i="1"/>
  <c r="AF1724" i="1" s="1"/>
  <c r="AB1724" i="1"/>
  <c r="AC1724" i="1" s="1"/>
  <c r="AD1724" i="1" s="1"/>
  <c r="AE1716" i="1"/>
  <c r="AF1716" i="1" s="1"/>
  <c r="AB1716" i="1"/>
  <c r="AC1716" i="1" s="1"/>
  <c r="AD1716" i="1" s="1"/>
  <c r="AE1708" i="1"/>
  <c r="AF1708" i="1" s="1"/>
  <c r="AB1708" i="1"/>
  <c r="AC1708" i="1" s="1"/>
  <c r="AD1708" i="1" s="1"/>
  <c r="AE1700" i="1"/>
  <c r="AF1700" i="1" s="1"/>
  <c r="AB1700" i="1"/>
  <c r="AC1700" i="1" s="1"/>
  <c r="AD1700" i="1" s="1"/>
  <c r="AE1692" i="1"/>
  <c r="AF1692" i="1" s="1"/>
  <c r="AB1692" i="1"/>
  <c r="AC1692" i="1" s="1"/>
  <c r="AD1692" i="1" s="1"/>
  <c r="AE1684" i="1"/>
  <c r="AF1684" i="1" s="1"/>
  <c r="AB1684" i="1"/>
  <c r="AC1684" i="1" s="1"/>
  <c r="AD1684" i="1" s="1"/>
  <c r="AE1676" i="1"/>
  <c r="AF1676" i="1" s="1"/>
  <c r="AB1676" i="1"/>
  <c r="AC1676" i="1" s="1"/>
  <c r="AD1676" i="1" s="1"/>
  <c r="AE1668" i="1"/>
  <c r="AF1668" i="1" s="1"/>
  <c r="AB1668" i="1"/>
  <c r="AC1668" i="1" s="1"/>
  <c r="AD1668" i="1" s="1"/>
  <c r="AE1660" i="1"/>
  <c r="AF1660" i="1" s="1"/>
  <c r="AB1660" i="1"/>
  <c r="AC1660" i="1" s="1"/>
  <c r="AD1660" i="1" s="1"/>
  <c r="AE1652" i="1"/>
  <c r="AF1652" i="1" s="1"/>
  <c r="AB1652" i="1"/>
  <c r="AC1652" i="1" s="1"/>
  <c r="AD1652" i="1" s="1"/>
  <c r="AE1644" i="1"/>
  <c r="AF1644" i="1" s="1"/>
  <c r="AB1644" i="1"/>
  <c r="AC1644" i="1" s="1"/>
  <c r="AD1644" i="1" s="1"/>
  <c r="AE1636" i="1"/>
  <c r="AF1636" i="1" s="1"/>
  <c r="AB1636" i="1"/>
  <c r="AC1636" i="1" s="1"/>
  <c r="AD1636" i="1" s="1"/>
  <c r="AE1628" i="1"/>
  <c r="AF1628" i="1" s="1"/>
  <c r="AB1628" i="1"/>
  <c r="AC1628" i="1" s="1"/>
  <c r="AD1628" i="1" s="1"/>
  <c r="AE1620" i="1"/>
  <c r="AF1620" i="1" s="1"/>
  <c r="AB1620" i="1"/>
  <c r="AC1620" i="1" s="1"/>
  <c r="AD1620" i="1" s="1"/>
  <c r="AE1612" i="1"/>
  <c r="AF1612" i="1" s="1"/>
  <c r="AB1612" i="1"/>
  <c r="AC1612" i="1" s="1"/>
  <c r="AD1612" i="1" s="1"/>
  <c r="AE1604" i="1"/>
  <c r="AF1604" i="1" s="1"/>
  <c r="AB1604" i="1"/>
  <c r="AC1604" i="1" s="1"/>
  <c r="AD1604" i="1" s="1"/>
  <c r="AE1596" i="1"/>
  <c r="AF1596" i="1" s="1"/>
  <c r="AB1596" i="1"/>
  <c r="AC1596" i="1" s="1"/>
  <c r="AD1596" i="1" s="1"/>
  <c r="AE1588" i="1"/>
  <c r="AF1588" i="1" s="1"/>
  <c r="AB1588" i="1"/>
  <c r="AC1588" i="1" s="1"/>
  <c r="AD1588" i="1" s="1"/>
  <c r="AE1580" i="1"/>
  <c r="AF1580" i="1" s="1"/>
  <c r="AB1580" i="1"/>
  <c r="AC1580" i="1" s="1"/>
  <c r="AD1580" i="1" s="1"/>
  <c r="AE1572" i="1"/>
  <c r="AF1572" i="1" s="1"/>
  <c r="AB1572" i="1"/>
  <c r="AC1572" i="1" s="1"/>
  <c r="AD1572" i="1" s="1"/>
  <c r="AE1564" i="1"/>
  <c r="AF1564" i="1" s="1"/>
  <c r="AB1564" i="1"/>
  <c r="AC1564" i="1" s="1"/>
  <c r="AD1564" i="1" s="1"/>
  <c r="AE1556" i="1"/>
  <c r="AF1556" i="1" s="1"/>
  <c r="AB1556" i="1"/>
  <c r="AC1556" i="1" s="1"/>
  <c r="AD1556" i="1" s="1"/>
  <c r="AE1548" i="1"/>
  <c r="AF1548" i="1" s="1"/>
  <c r="AB1548" i="1"/>
  <c r="AC1548" i="1" s="1"/>
  <c r="AD1548" i="1" s="1"/>
  <c r="AE1540" i="1"/>
  <c r="AF1540" i="1" s="1"/>
  <c r="AB1540" i="1"/>
  <c r="AC1540" i="1" s="1"/>
  <c r="AD1540" i="1" s="1"/>
  <c r="AE1532" i="1"/>
  <c r="AF1532" i="1" s="1"/>
  <c r="AB1532" i="1"/>
  <c r="AC1532" i="1" s="1"/>
  <c r="AD1532" i="1" s="1"/>
  <c r="AE1524" i="1"/>
  <c r="AF1524" i="1" s="1"/>
  <c r="AB1524" i="1"/>
  <c r="AC1524" i="1" s="1"/>
  <c r="AD1524" i="1" s="1"/>
  <c r="AE1516" i="1"/>
  <c r="AF1516" i="1" s="1"/>
  <c r="AB1516" i="1"/>
  <c r="AC1516" i="1" s="1"/>
  <c r="AD1516" i="1" s="1"/>
  <c r="AE1508" i="1"/>
  <c r="AF1508" i="1" s="1"/>
  <c r="AB1508" i="1"/>
  <c r="AC1508" i="1" s="1"/>
  <c r="AD1508" i="1" s="1"/>
  <c r="AE1500" i="1"/>
  <c r="AF1500" i="1" s="1"/>
  <c r="AB1500" i="1"/>
  <c r="AC1500" i="1" s="1"/>
  <c r="AD1500" i="1" s="1"/>
  <c r="AE1492" i="1"/>
  <c r="AF1492" i="1" s="1"/>
  <c r="AB1492" i="1"/>
  <c r="AC1492" i="1" s="1"/>
  <c r="AD1492" i="1" s="1"/>
  <c r="AE1484" i="1"/>
  <c r="AF1484" i="1" s="1"/>
  <c r="AB1484" i="1"/>
  <c r="AC1484" i="1" s="1"/>
  <c r="AD1484" i="1" s="1"/>
  <c r="AE1476" i="1"/>
  <c r="AF1476" i="1" s="1"/>
  <c r="AB1476" i="1"/>
  <c r="AC1476" i="1" s="1"/>
  <c r="AD1476" i="1" s="1"/>
  <c r="AE1444" i="1"/>
  <c r="AF1444" i="1" s="1"/>
  <c r="AB1444" i="1"/>
  <c r="AC1444" i="1" s="1"/>
  <c r="AD1444" i="1" s="1"/>
  <c r="AE1436" i="1"/>
  <c r="AF1436" i="1" s="1"/>
  <c r="AB1436" i="1"/>
  <c r="AC1436" i="1" s="1"/>
  <c r="AD1436" i="1" s="1"/>
  <c r="AE1420" i="1"/>
  <c r="AF1420" i="1" s="1"/>
  <c r="AB1420" i="1"/>
  <c r="AC1420" i="1" s="1"/>
  <c r="AD1420" i="1" s="1"/>
  <c r="AE1412" i="1"/>
  <c r="AF1412" i="1" s="1"/>
  <c r="AB1412" i="1"/>
  <c r="AC1412" i="1" s="1"/>
  <c r="AD1412" i="1" s="1"/>
  <c r="AE1404" i="1"/>
  <c r="AF1404" i="1" s="1"/>
  <c r="AB1404" i="1"/>
  <c r="AC1404" i="1" s="1"/>
  <c r="AD1404" i="1" s="1"/>
  <c r="AE1396" i="1"/>
  <c r="AF1396" i="1" s="1"/>
  <c r="AB1396" i="1"/>
  <c r="AC1396" i="1" s="1"/>
  <c r="AD1396" i="1" s="1"/>
  <c r="AE1388" i="1"/>
  <c r="AF1388" i="1" s="1"/>
  <c r="AB1388" i="1"/>
  <c r="AC1388" i="1" s="1"/>
  <c r="AD1388" i="1" s="1"/>
  <c r="AE1380" i="1"/>
  <c r="AF1380" i="1" s="1"/>
  <c r="AB1380" i="1"/>
  <c r="AC1380" i="1" s="1"/>
  <c r="AD1380" i="1" s="1"/>
  <c r="AE1372" i="1"/>
  <c r="AF1372" i="1" s="1"/>
  <c r="AB1372" i="1"/>
  <c r="AC1372" i="1" s="1"/>
  <c r="AD1372" i="1" s="1"/>
  <c r="AE1356" i="1"/>
  <c r="AF1356" i="1" s="1"/>
  <c r="AB1356" i="1"/>
  <c r="AC1356" i="1" s="1"/>
  <c r="AD1356" i="1" s="1"/>
  <c r="AE1348" i="1"/>
  <c r="AF1348" i="1" s="1"/>
  <c r="AB1348" i="1"/>
  <c r="AC1348" i="1" s="1"/>
  <c r="AD1348" i="1" s="1"/>
  <c r="AE1340" i="1"/>
  <c r="AF1340" i="1" s="1"/>
  <c r="AB1340" i="1"/>
  <c r="AC1340" i="1" s="1"/>
  <c r="AD1340" i="1" s="1"/>
  <c r="AE1332" i="1"/>
  <c r="AF1332" i="1" s="1"/>
  <c r="AB1332" i="1"/>
  <c r="AC1332" i="1" s="1"/>
  <c r="AD1332" i="1" s="1"/>
  <c r="AE1324" i="1"/>
  <c r="AF1324" i="1" s="1"/>
  <c r="AB1324" i="1"/>
  <c r="AC1324" i="1" s="1"/>
  <c r="AD1324" i="1" s="1"/>
  <c r="AE1316" i="1"/>
  <c r="AF1316" i="1" s="1"/>
  <c r="AB1316" i="1"/>
  <c r="AC1316" i="1" s="1"/>
  <c r="AD1316" i="1" s="1"/>
  <c r="AE1308" i="1"/>
  <c r="AF1308" i="1" s="1"/>
  <c r="AB1308" i="1"/>
  <c r="AC1308" i="1" s="1"/>
  <c r="AD1308" i="1" s="1"/>
  <c r="AE1284" i="1"/>
  <c r="AF1284" i="1" s="1"/>
  <c r="AB1284" i="1"/>
  <c r="AC1284" i="1" s="1"/>
  <c r="AD1284" i="1" s="1"/>
  <c r="AE1268" i="1"/>
  <c r="AF1268" i="1" s="1"/>
  <c r="AB1268" i="1"/>
  <c r="AC1268" i="1" s="1"/>
  <c r="AD1268" i="1" s="1"/>
  <c r="AE1260" i="1"/>
  <c r="AF1260" i="1" s="1"/>
  <c r="AB1260" i="1"/>
  <c r="AC1260" i="1" s="1"/>
  <c r="AD1260" i="1" s="1"/>
  <c r="AE1252" i="1"/>
  <c r="AF1252" i="1" s="1"/>
  <c r="AB1252" i="1"/>
  <c r="AC1252" i="1" s="1"/>
  <c r="AD1252" i="1" s="1"/>
  <c r="AE1244" i="1"/>
  <c r="AF1244" i="1" s="1"/>
  <c r="AB1244" i="1"/>
  <c r="AC1244" i="1" s="1"/>
  <c r="AD1244" i="1" s="1"/>
  <c r="AE1236" i="1"/>
  <c r="AF1236" i="1" s="1"/>
  <c r="AB1236" i="1"/>
  <c r="AC1236" i="1" s="1"/>
  <c r="AD1236" i="1" s="1"/>
  <c r="AE1228" i="1"/>
  <c r="AF1228" i="1" s="1"/>
  <c r="AB1228" i="1"/>
  <c r="AC1228" i="1" s="1"/>
  <c r="AD1228" i="1" s="1"/>
  <c r="AE1220" i="1"/>
  <c r="AF1220" i="1" s="1"/>
  <c r="AB1220" i="1"/>
  <c r="AC1220" i="1" s="1"/>
  <c r="AD1220" i="1" s="1"/>
  <c r="AE1212" i="1"/>
  <c r="AF1212" i="1" s="1"/>
  <c r="AB1212" i="1"/>
  <c r="AC1212" i="1" s="1"/>
  <c r="AD1212" i="1" s="1"/>
  <c r="AE1204" i="1"/>
  <c r="AF1204" i="1" s="1"/>
  <c r="AB1204" i="1"/>
  <c r="AC1204" i="1" s="1"/>
  <c r="AD1204" i="1" s="1"/>
  <c r="AE1196" i="1"/>
  <c r="AF1196" i="1" s="1"/>
  <c r="AB1196" i="1"/>
  <c r="AC1196" i="1" s="1"/>
  <c r="AD1196" i="1" s="1"/>
  <c r="AE1188" i="1"/>
  <c r="AF1188" i="1" s="1"/>
  <c r="AB1188" i="1"/>
  <c r="AC1188" i="1" s="1"/>
  <c r="AD1188" i="1" s="1"/>
  <c r="AE1180" i="1"/>
  <c r="AF1180" i="1" s="1"/>
  <c r="AB1180" i="1"/>
  <c r="AC1180" i="1" s="1"/>
  <c r="AD1180" i="1" s="1"/>
  <c r="AE1172" i="1"/>
  <c r="AF1172" i="1" s="1"/>
  <c r="AB1172" i="1"/>
  <c r="AC1172" i="1" s="1"/>
  <c r="AD1172" i="1" s="1"/>
  <c r="AE1164" i="1"/>
  <c r="AF1164" i="1" s="1"/>
  <c r="AB1164" i="1"/>
  <c r="AC1164" i="1" s="1"/>
  <c r="AD1164" i="1" s="1"/>
  <c r="AE1156" i="1"/>
  <c r="AF1156" i="1" s="1"/>
  <c r="AB1156" i="1"/>
  <c r="AC1156" i="1" s="1"/>
  <c r="AD1156" i="1" s="1"/>
  <c r="AE1148" i="1"/>
  <c r="AF1148" i="1" s="1"/>
  <c r="AB1148" i="1"/>
  <c r="AC1148" i="1" s="1"/>
  <c r="AD1148" i="1" s="1"/>
  <c r="AE1140" i="1"/>
  <c r="AF1140" i="1" s="1"/>
  <c r="AB1140" i="1"/>
  <c r="AC1140" i="1" s="1"/>
  <c r="AD1140" i="1" s="1"/>
  <c r="AE1132" i="1"/>
  <c r="AF1132" i="1" s="1"/>
  <c r="AB1132" i="1"/>
  <c r="AC1132" i="1" s="1"/>
  <c r="AD1132" i="1" s="1"/>
  <c r="AE1124" i="1"/>
  <c r="AF1124" i="1" s="1"/>
  <c r="AB1124" i="1"/>
  <c r="AC1124" i="1" s="1"/>
  <c r="AD1124" i="1" s="1"/>
  <c r="AE1116" i="1"/>
  <c r="AF1116" i="1" s="1"/>
  <c r="AB1116" i="1"/>
  <c r="AC1116" i="1" s="1"/>
  <c r="AD1116" i="1" s="1"/>
  <c r="AE1108" i="1"/>
  <c r="AF1108" i="1" s="1"/>
  <c r="AB1108" i="1"/>
  <c r="AC1108" i="1" s="1"/>
  <c r="AD1108" i="1" s="1"/>
  <c r="AE1100" i="1"/>
  <c r="AF1100" i="1" s="1"/>
  <c r="AB1100" i="1"/>
  <c r="AC1100" i="1" s="1"/>
  <c r="AD1100" i="1" s="1"/>
  <c r="AE1092" i="1"/>
  <c r="AF1092" i="1" s="1"/>
  <c r="AB1092" i="1"/>
  <c r="AC1092" i="1" s="1"/>
  <c r="AD1092" i="1" s="1"/>
  <c r="AE1084" i="1"/>
  <c r="AF1084" i="1" s="1"/>
  <c r="AB1084" i="1"/>
  <c r="AC1084" i="1" s="1"/>
  <c r="AD1084" i="1" s="1"/>
  <c r="AE1076" i="1"/>
  <c r="AF1076" i="1" s="1"/>
  <c r="AB1076" i="1"/>
  <c r="AC1076" i="1" s="1"/>
  <c r="AD1076" i="1" s="1"/>
  <c r="AE1068" i="1"/>
  <c r="AF1068" i="1" s="1"/>
  <c r="AB1068" i="1"/>
  <c r="AC1068" i="1" s="1"/>
  <c r="AD1068" i="1" s="1"/>
  <c r="AE1060" i="1"/>
  <c r="AF1060" i="1" s="1"/>
  <c r="AB1060" i="1"/>
  <c r="AC1060" i="1" s="1"/>
  <c r="AD1060" i="1" s="1"/>
  <c r="AE1052" i="1"/>
  <c r="AF1052" i="1" s="1"/>
  <c r="AB1052" i="1"/>
  <c r="AC1052" i="1" s="1"/>
  <c r="AD1052" i="1" s="1"/>
  <c r="AE1044" i="1"/>
  <c r="AF1044" i="1" s="1"/>
  <c r="AB1044" i="1"/>
  <c r="AC1044" i="1" s="1"/>
  <c r="AD1044" i="1" s="1"/>
  <c r="AE1036" i="1"/>
  <c r="AF1036" i="1" s="1"/>
  <c r="AB1036" i="1"/>
  <c r="AC1036" i="1" s="1"/>
  <c r="AD1036" i="1" s="1"/>
  <c r="AE1028" i="1"/>
  <c r="AF1028" i="1" s="1"/>
  <c r="AB1028" i="1"/>
  <c r="AC1028" i="1" s="1"/>
  <c r="AD1028" i="1" s="1"/>
  <c r="AE1020" i="1"/>
  <c r="AF1020" i="1" s="1"/>
  <c r="AB1020" i="1"/>
  <c r="AC1020" i="1" s="1"/>
  <c r="AD1020" i="1" s="1"/>
  <c r="AE1012" i="1"/>
  <c r="AF1012" i="1" s="1"/>
  <c r="AB1012" i="1"/>
  <c r="AC1012" i="1" s="1"/>
  <c r="AD1012" i="1" s="1"/>
  <c r="AE1004" i="1"/>
  <c r="AF1004" i="1" s="1"/>
  <c r="AB1004" i="1"/>
  <c r="AC1004" i="1" s="1"/>
  <c r="AD1004" i="1" s="1"/>
  <c r="AE996" i="1"/>
  <c r="AF996" i="1" s="1"/>
  <c r="AB996" i="1"/>
  <c r="AC996" i="1" s="1"/>
  <c r="AD996" i="1" s="1"/>
  <c r="AE988" i="1"/>
  <c r="AF988" i="1" s="1"/>
  <c r="AB988" i="1"/>
  <c r="AC988" i="1" s="1"/>
  <c r="AD988" i="1" s="1"/>
  <c r="AE980" i="1"/>
  <c r="AF980" i="1" s="1"/>
  <c r="AB980" i="1"/>
  <c r="AC980" i="1" s="1"/>
  <c r="AD980" i="1" s="1"/>
  <c r="AE972" i="1"/>
  <c r="AF972" i="1" s="1"/>
  <c r="AB972" i="1"/>
  <c r="AC972" i="1" s="1"/>
  <c r="AD972" i="1" s="1"/>
  <c r="AE964" i="1"/>
  <c r="AF964" i="1" s="1"/>
  <c r="AB964" i="1"/>
  <c r="AC964" i="1" s="1"/>
  <c r="AD964" i="1" s="1"/>
  <c r="AE956" i="1"/>
  <c r="AF956" i="1" s="1"/>
  <c r="AB956" i="1"/>
  <c r="AC956" i="1" s="1"/>
  <c r="AD956" i="1" s="1"/>
  <c r="AE948" i="1"/>
  <c r="AF948" i="1" s="1"/>
  <c r="AB948" i="1"/>
  <c r="AC948" i="1" s="1"/>
  <c r="AD948" i="1" s="1"/>
  <c r="AE940" i="1"/>
  <c r="AF940" i="1" s="1"/>
  <c r="AB940" i="1"/>
  <c r="AC940" i="1" s="1"/>
  <c r="AD940" i="1" s="1"/>
  <c r="AE932" i="1"/>
  <c r="AF932" i="1" s="1"/>
  <c r="AB932" i="1"/>
  <c r="AC932" i="1" s="1"/>
  <c r="AD932" i="1" s="1"/>
  <c r="AE924" i="1"/>
  <c r="AF924" i="1" s="1"/>
  <c r="AB924" i="1"/>
  <c r="AC924" i="1" s="1"/>
  <c r="AD924" i="1" s="1"/>
  <c r="AE916" i="1"/>
  <c r="AF916" i="1" s="1"/>
  <c r="AB916" i="1"/>
  <c r="AC916" i="1" s="1"/>
  <c r="AD916" i="1" s="1"/>
  <c r="AE908" i="1"/>
  <c r="AF908" i="1" s="1"/>
  <c r="AB908" i="1"/>
  <c r="AC908" i="1" s="1"/>
  <c r="AD908" i="1" s="1"/>
  <c r="AE900" i="1"/>
  <c r="AF900" i="1" s="1"/>
  <c r="AB900" i="1"/>
  <c r="AC900" i="1" s="1"/>
  <c r="AD900" i="1" s="1"/>
  <c r="AE892" i="1"/>
  <c r="AF892" i="1" s="1"/>
  <c r="AB892" i="1"/>
  <c r="AC892" i="1" s="1"/>
  <c r="AD892" i="1" s="1"/>
  <c r="AE884" i="1"/>
  <c r="AF884" i="1" s="1"/>
  <c r="AB884" i="1"/>
  <c r="AC884" i="1" s="1"/>
  <c r="AD884" i="1" s="1"/>
  <c r="AE876" i="1"/>
  <c r="AF876" i="1" s="1"/>
  <c r="AB876" i="1"/>
  <c r="AC876" i="1" s="1"/>
  <c r="AD876" i="1" s="1"/>
  <c r="AE868" i="1"/>
  <c r="AF868" i="1" s="1"/>
  <c r="AB868" i="1"/>
  <c r="AC868" i="1" s="1"/>
  <c r="AD868" i="1" s="1"/>
  <c r="AE860" i="1"/>
  <c r="AF860" i="1" s="1"/>
  <c r="AB860" i="1"/>
  <c r="AC860" i="1" s="1"/>
  <c r="AD860" i="1" s="1"/>
  <c r="AE852" i="1"/>
  <c r="AF852" i="1" s="1"/>
  <c r="AB852" i="1"/>
  <c r="AC852" i="1" s="1"/>
  <c r="AD852" i="1" s="1"/>
  <c r="AE844" i="1"/>
  <c r="AF844" i="1" s="1"/>
  <c r="AB844" i="1"/>
  <c r="AC844" i="1" s="1"/>
  <c r="AD844" i="1" s="1"/>
  <c r="AE836" i="1"/>
  <c r="AF836" i="1" s="1"/>
  <c r="AB836" i="1"/>
  <c r="AC836" i="1" s="1"/>
  <c r="AD836" i="1" s="1"/>
  <c r="AE828" i="1"/>
  <c r="AF828" i="1" s="1"/>
  <c r="AB828" i="1"/>
  <c r="AC828" i="1" s="1"/>
  <c r="AD828" i="1" s="1"/>
  <c r="AE820" i="1"/>
  <c r="AF820" i="1" s="1"/>
  <c r="AB820" i="1"/>
  <c r="AC820" i="1" s="1"/>
  <c r="AD820" i="1" s="1"/>
  <c r="AE812" i="1"/>
  <c r="AF812" i="1" s="1"/>
  <c r="AB812" i="1"/>
  <c r="AC812" i="1" s="1"/>
  <c r="AD812" i="1" s="1"/>
  <c r="AE804" i="1"/>
  <c r="AF804" i="1" s="1"/>
  <c r="AB804" i="1"/>
  <c r="AC804" i="1" s="1"/>
  <c r="AD804" i="1" s="1"/>
  <c r="AE796" i="1"/>
  <c r="AF796" i="1" s="1"/>
  <c r="AB796" i="1"/>
  <c r="AC796" i="1" s="1"/>
  <c r="AD796" i="1" s="1"/>
  <c r="AE788" i="1"/>
  <c r="AF788" i="1" s="1"/>
  <c r="AB788" i="1"/>
  <c r="AC788" i="1" s="1"/>
  <c r="AD788" i="1" s="1"/>
  <c r="AE780" i="1"/>
  <c r="AF780" i="1" s="1"/>
  <c r="AB780" i="1"/>
  <c r="AC780" i="1" s="1"/>
  <c r="AD780" i="1" s="1"/>
  <c r="AE772" i="1"/>
  <c r="AF772" i="1" s="1"/>
  <c r="AB772" i="1"/>
  <c r="AC772" i="1" s="1"/>
  <c r="AD772" i="1" s="1"/>
  <c r="AE764" i="1"/>
  <c r="AF764" i="1" s="1"/>
  <c r="AB764" i="1"/>
  <c r="AC764" i="1" s="1"/>
  <c r="AD764" i="1" s="1"/>
  <c r="AE756" i="1"/>
  <c r="AF756" i="1" s="1"/>
  <c r="AB756" i="1"/>
  <c r="AC756" i="1" s="1"/>
  <c r="AD756" i="1" s="1"/>
  <c r="AE748" i="1"/>
  <c r="AF748" i="1" s="1"/>
  <c r="AB748" i="1"/>
  <c r="AC748" i="1" s="1"/>
  <c r="AD748" i="1" s="1"/>
  <c r="AE740" i="1"/>
  <c r="AF740" i="1" s="1"/>
  <c r="AB740" i="1"/>
  <c r="AC740" i="1" s="1"/>
  <c r="AD740" i="1" s="1"/>
  <c r="AE732" i="1"/>
  <c r="AF732" i="1" s="1"/>
  <c r="AB732" i="1"/>
  <c r="AC732" i="1" s="1"/>
  <c r="AD732" i="1" s="1"/>
  <c r="AE724" i="1"/>
  <c r="AF724" i="1" s="1"/>
  <c r="AB724" i="1"/>
  <c r="AC724" i="1" s="1"/>
  <c r="AD724" i="1" s="1"/>
  <c r="AE716" i="1"/>
  <c r="AF716" i="1" s="1"/>
  <c r="AB716" i="1"/>
  <c r="AC716" i="1" s="1"/>
  <c r="AD716" i="1" s="1"/>
  <c r="AE708" i="1"/>
  <c r="AF708" i="1" s="1"/>
  <c r="AB708" i="1"/>
  <c r="AC708" i="1" s="1"/>
  <c r="AD708" i="1" s="1"/>
  <c r="AE700" i="1"/>
  <c r="AF700" i="1" s="1"/>
  <c r="AB700" i="1"/>
  <c r="AC700" i="1" s="1"/>
  <c r="AD700" i="1" s="1"/>
  <c r="AE692" i="1"/>
  <c r="AF692" i="1" s="1"/>
  <c r="AB692" i="1"/>
  <c r="AC692" i="1" s="1"/>
  <c r="AD692" i="1" s="1"/>
  <c r="AE684" i="1"/>
  <c r="AF684" i="1" s="1"/>
  <c r="AB684" i="1"/>
  <c r="AC684" i="1" s="1"/>
  <c r="AD684" i="1" s="1"/>
  <c r="AE676" i="1"/>
  <c r="AF676" i="1" s="1"/>
  <c r="AB676" i="1"/>
  <c r="AC676" i="1" s="1"/>
  <c r="AD676" i="1" s="1"/>
  <c r="AE668" i="1"/>
  <c r="AF668" i="1" s="1"/>
  <c r="AB668" i="1"/>
  <c r="AC668" i="1" s="1"/>
  <c r="AD668" i="1" s="1"/>
  <c r="AE660" i="1"/>
  <c r="AF660" i="1" s="1"/>
  <c r="AB660" i="1"/>
  <c r="AC660" i="1" s="1"/>
  <c r="AD660" i="1" s="1"/>
  <c r="AE652" i="1"/>
  <c r="AF652" i="1" s="1"/>
  <c r="AB652" i="1"/>
  <c r="AC652" i="1" s="1"/>
  <c r="AD652" i="1" s="1"/>
  <c r="AE644" i="1"/>
  <c r="AF644" i="1" s="1"/>
  <c r="AB644" i="1"/>
  <c r="AC644" i="1" s="1"/>
  <c r="AD644" i="1" s="1"/>
  <c r="AE636" i="1"/>
  <c r="AF636" i="1" s="1"/>
  <c r="AB636" i="1"/>
  <c r="AC636" i="1" s="1"/>
  <c r="AD636" i="1" s="1"/>
  <c r="AE628" i="1"/>
  <c r="AF628" i="1" s="1"/>
  <c r="AB628" i="1"/>
  <c r="AC628" i="1" s="1"/>
  <c r="AD628" i="1" s="1"/>
  <c r="AE620" i="1"/>
  <c r="AF620" i="1" s="1"/>
  <c r="AB620" i="1"/>
  <c r="AC620" i="1" s="1"/>
  <c r="AD620" i="1" s="1"/>
  <c r="AE612" i="1"/>
  <c r="AF612" i="1" s="1"/>
  <c r="AB612" i="1"/>
  <c r="AC612" i="1" s="1"/>
  <c r="AD612" i="1" s="1"/>
  <c r="AE604" i="1"/>
  <c r="AF604" i="1" s="1"/>
  <c r="AB604" i="1"/>
  <c r="AC604" i="1" s="1"/>
  <c r="AD604" i="1" s="1"/>
  <c r="AE596" i="1"/>
  <c r="AF596" i="1" s="1"/>
  <c r="AB596" i="1"/>
  <c r="AC596" i="1" s="1"/>
  <c r="AD596" i="1" s="1"/>
  <c r="AE588" i="1"/>
  <c r="AF588" i="1" s="1"/>
  <c r="AB588" i="1"/>
  <c r="AC588" i="1" s="1"/>
  <c r="AD588" i="1" s="1"/>
  <c r="AE580" i="1"/>
  <c r="AF580" i="1" s="1"/>
  <c r="AB580" i="1"/>
  <c r="AC580" i="1" s="1"/>
  <c r="AD580" i="1" s="1"/>
  <c r="AE572" i="1"/>
  <c r="AF572" i="1" s="1"/>
  <c r="AB572" i="1"/>
  <c r="AC572" i="1" s="1"/>
  <c r="AD572" i="1" s="1"/>
  <c r="AE564" i="1"/>
  <c r="AF564" i="1" s="1"/>
  <c r="AB564" i="1"/>
  <c r="AC564" i="1" s="1"/>
  <c r="AD564" i="1" s="1"/>
  <c r="AE556" i="1"/>
  <c r="AF556" i="1" s="1"/>
  <c r="AB556" i="1"/>
  <c r="AC556" i="1" s="1"/>
  <c r="AD556" i="1" s="1"/>
  <c r="AE548" i="1"/>
  <c r="AF548" i="1" s="1"/>
  <c r="AB548" i="1"/>
  <c r="AC548" i="1" s="1"/>
  <c r="AD548" i="1" s="1"/>
  <c r="AE540" i="1"/>
  <c r="AF540" i="1" s="1"/>
  <c r="AB540" i="1"/>
  <c r="AC540" i="1" s="1"/>
  <c r="AD540" i="1" s="1"/>
  <c r="AE532" i="1"/>
  <c r="AF532" i="1" s="1"/>
  <c r="AB532" i="1"/>
  <c r="AC532" i="1" s="1"/>
  <c r="AD532" i="1" s="1"/>
  <c r="AE524" i="1"/>
  <c r="AF524" i="1" s="1"/>
  <c r="AB524" i="1"/>
  <c r="AC524" i="1" s="1"/>
  <c r="AD524" i="1" s="1"/>
  <c r="AE516" i="1"/>
  <c r="AF516" i="1" s="1"/>
  <c r="AB516" i="1"/>
  <c r="AC516" i="1" s="1"/>
  <c r="AD516" i="1" s="1"/>
  <c r="AE508" i="1"/>
  <c r="AF508" i="1" s="1"/>
  <c r="AB508" i="1"/>
  <c r="AC508" i="1" s="1"/>
  <c r="AD508" i="1" s="1"/>
  <c r="AE500" i="1"/>
  <c r="AF500" i="1" s="1"/>
  <c r="AB500" i="1"/>
  <c r="AC500" i="1" s="1"/>
  <c r="AD500" i="1" s="1"/>
  <c r="AE492" i="1"/>
  <c r="AF492" i="1" s="1"/>
  <c r="AB492" i="1"/>
  <c r="AC492" i="1" s="1"/>
  <c r="AD492" i="1" s="1"/>
  <c r="AE484" i="1"/>
  <c r="AF484" i="1" s="1"/>
  <c r="AB484" i="1"/>
  <c r="AC484" i="1" s="1"/>
  <c r="AD484" i="1" s="1"/>
  <c r="AE476" i="1"/>
  <c r="AF476" i="1" s="1"/>
  <c r="AB476" i="1"/>
  <c r="AC476" i="1" s="1"/>
  <c r="AD476" i="1" s="1"/>
  <c r="AE468" i="1"/>
  <c r="AF468" i="1" s="1"/>
  <c r="AB468" i="1"/>
  <c r="AC468" i="1" s="1"/>
  <c r="AD468" i="1" s="1"/>
  <c r="AE460" i="1"/>
  <c r="AF460" i="1" s="1"/>
  <c r="AB460" i="1"/>
  <c r="AC460" i="1" s="1"/>
  <c r="AD460" i="1" s="1"/>
  <c r="AE452" i="1"/>
  <c r="AF452" i="1" s="1"/>
  <c r="AB452" i="1"/>
  <c r="AC452" i="1" s="1"/>
  <c r="AD452" i="1" s="1"/>
  <c r="AE444" i="1"/>
  <c r="AF444" i="1" s="1"/>
  <c r="AB444" i="1"/>
  <c r="AC444" i="1" s="1"/>
  <c r="AD444" i="1" s="1"/>
  <c r="AE436" i="1"/>
  <c r="AF436" i="1" s="1"/>
  <c r="AB436" i="1"/>
  <c r="AC436" i="1" s="1"/>
  <c r="AD436" i="1" s="1"/>
  <c r="AE428" i="1"/>
  <c r="AF428" i="1" s="1"/>
  <c r="AB428" i="1"/>
  <c r="AC428" i="1" s="1"/>
  <c r="AD428" i="1" s="1"/>
  <c r="AE420" i="1"/>
  <c r="AF420" i="1" s="1"/>
  <c r="AB420" i="1"/>
  <c r="AC420" i="1" s="1"/>
  <c r="AD420" i="1" s="1"/>
  <c r="AE412" i="1"/>
  <c r="AF412" i="1" s="1"/>
  <c r="AB412" i="1"/>
  <c r="AC412" i="1" s="1"/>
  <c r="AD412" i="1" s="1"/>
  <c r="AE404" i="1"/>
  <c r="AF404" i="1" s="1"/>
  <c r="AB404" i="1"/>
  <c r="AC404" i="1" s="1"/>
  <c r="AD404" i="1" s="1"/>
  <c r="AE396" i="1"/>
  <c r="AF396" i="1" s="1"/>
  <c r="AB396" i="1"/>
  <c r="AC396" i="1" s="1"/>
  <c r="AD396" i="1" s="1"/>
  <c r="AE388" i="1"/>
  <c r="AF388" i="1" s="1"/>
  <c r="AB388" i="1"/>
  <c r="AC388" i="1" s="1"/>
  <c r="AD388" i="1" s="1"/>
  <c r="AE380" i="1"/>
  <c r="AF380" i="1" s="1"/>
  <c r="AB380" i="1"/>
  <c r="AC380" i="1" s="1"/>
  <c r="AD380" i="1" s="1"/>
  <c r="AE372" i="1"/>
  <c r="AF372" i="1" s="1"/>
  <c r="AB372" i="1"/>
  <c r="AC372" i="1" s="1"/>
  <c r="AD372" i="1" s="1"/>
  <c r="AE364" i="1"/>
  <c r="AF364" i="1" s="1"/>
  <c r="AB364" i="1"/>
  <c r="AC364" i="1" s="1"/>
  <c r="AD364" i="1" s="1"/>
  <c r="AE356" i="1"/>
  <c r="AF356" i="1" s="1"/>
  <c r="AB356" i="1"/>
  <c r="AC356" i="1" s="1"/>
  <c r="AD356" i="1" s="1"/>
  <c r="AE348" i="1"/>
  <c r="AF348" i="1" s="1"/>
  <c r="AB348" i="1"/>
  <c r="AC348" i="1" s="1"/>
  <c r="AD348" i="1" s="1"/>
  <c r="AE340" i="1"/>
  <c r="AF340" i="1" s="1"/>
  <c r="AB340" i="1"/>
  <c r="AC340" i="1" s="1"/>
  <c r="AD340" i="1" s="1"/>
  <c r="AE332" i="1"/>
  <c r="AF332" i="1" s="1"/>
  <c r="AB332" i="1"/>
  <c r="AC332" i="1" s="1"/>
  <c r="AD332" i="1" s="1"/>
  <c r="AE324" i="1"/>
  <c r="AF324" i="1" s="1"/>
  <c r="AB324" i="1"/>
  <c r="AC324" i="1" s="1"/>
  <c r="AD324" i="1" s="1"/>
  <c r="AE316" i="1"/>
  <c r="AF316" i="1" s="1"/>
  <c r="AB316" i="1"/>
  <c r="AC316" i="1" s="1"/>
  <c r="AD316" i="1" s="1"/>
  <c r="AE308" i="1"/>
  <c r="AF308" i="1" s="1"/>
  <c r="AB308" i="1"/>
  <c r="AC308" i="1" s="1"/>
  <c r="AD308" i="1" s="1"/>
  <c r="AE300" i="1"/>
  <c r="AF300" i="1" s="1"/>
  <c r="AB300" i="1"/>
  <c r="AC300" i="1" s="1"/>
  <c r="AD300" i="1" s="1"/>
  <c r="AE292" i="1"/>
  <c r="AF292" i="1" s="1"/>
  <c r="AB292" i="1"/>
  <c r="AC292" i="1" s="1"/>
  <c r="AD292" i="1" s="1"/>
  <c r="AE284" i="1"/>
  <c r="AF284" i="1" s="1"/>
  <c r="AB284" i="1"/>
  <c r="AC284" i="1" s="1"/>
  <c r="AD284" i="1" s="1"/>
  <c r="AE276" i="1"/>
  <c r="AF276" i="1" s="1"/>
  <c r="AB276" i="1"/>
  <c r="AC276" i="1" s="1"/>
  <c r="AD276" i="1" s="1"/>
  <c r="AE268" i="1"/>
  <c r="AF268" i="1" s="1"/>
  <c r="AB268" i="1"/>
  <c r="AC268" i="1" s="1"/>
  <c r="AD268" i="1" s="1"/>
  <c r="AE260" i="1"/>
  <c r="AF260" i="1" s="1"/>
  <c r="AB260" i="1"/>
  <c r="AC260" i="1" s="1"/>
  <c r="AD260" i="1" s="1"/>
  <c r="AE252" i="1"/>
  <c r="AF252" i="1" s="1"/>
  <c r="AB252" i="1"/>
  <c r="AC252" i="1" s="1"/>
  <c r="AD252" i="1" s="1"/>
  <c r="AE244" i="1"/>
  <c r="AF244" i="1" s="1"/>
  <c r="AB244" i="1"/>
  <c r="AC244" i="1" s="1"/>
  <c r="AD244" i="1" s="1"/>
  <c r="AE236" i="1"/>
  <c r="AF236" i="1" s="1"/>
  <c r="AB236" i="1"/>
  <c r="AC236" i="1" s="1"/>
  <c r="AD236" i="1" s="1"/>
  <c r="AE228" i="1"/>
  <c r="AF228" i="1" s="1"/>
  <c r="AB228" i="1"/>
  <c r="AC228" i="1" s="1"/>
  <c r="AD228" i="1" s="1"/>
  <c r="AE220" i="1"/>
  <c r="AF220" i="1" s="1"/>
  <c r="AB220" i="1"/>
  <c r="AC220" i="1" s="1"/>
  <c r="AD220" i="1" s="1"/>
  <c r="AE212" i="1"/>
  <c r="AF212" i="1" s="1"/>
  <c r="AB212" i="1"/>
  <c r="AC212" i="1" s="1"/>
  <c r="AD212" i="1" s="1"/>
  <c r="AE204" i="1"/>
  <c r="AF204" i="1" s="1"/>
  <c r="AB204" i="1"/>
  <c r="AC204" i="1" s="1"/>
  <c r="AD204" i="1" s="1"/>
  <c r="AE196" i="1"/>
  <c r="AF196" i="1" s="1"/>
  <c r="AB196" i="1"/>
  <c r="AC196" i="1" s="1"/>
  <c r="AD196" i="1" s="1"/>
  <c r="AE188" i="1"/>
  <c r="AF188" i="1" s="1"/>
  <c r="AB188" i="1"/>
  <c r="AC188" i="1" s="1"/>
  <c r="AD188" i="1" s="1"/>
  <c r="AE180" i="1"/>
  <c r="AF180" i="1" s="1"/>
  <c r="AB180" i="1"/>
  <c r="AC180" i="1" s="1"/>
  <c r="AD180" i="1" s="1"/>
  <c r="AE172" i="1"/>
  <c r="AF172" i="1" s="1"/>
  <c r="AB172" i="1"/>
  <c r="AC172" i="1" s="1"/>
  <c r="AD172" i="1" s="1"/>
  <c r="AE164" i="1"/>
  <c r="AF164" i="1" s="1"/>
  <c r="AB164" i="1"/>
  <c r="AC164" i="1" s="1"/>
  <c r="AD164" i="1" s="1"/>
  <c r="AE156" i="1"/>
  <c r="AF156" i="1" s="1"/>
  <c r="AB156" i="1"/>
  <c r="AC156" i="1" s="1"/>
  <c r="AD156" i="1" s="1"/>
  <c r="AE148" i="1"/>
  <c r="AF148" i="1" s="1"/>
  <c r="AB148" i="1"/>
  <c r="AC148" i="1" s="1"/>
  <c r="AD148" i="1" s="1"/>
  <c r="AE140" i="1"/>
  <c r="AF140" i="1" s="1"/>
  <c r="AB140" i="1"/>
  <c r="AC140" i="1" s="1"/>
  <c r="AD140" i="1" s="1"/>
  <c r="AE132" i="1"/>
  <c r="AF132" i="1" s="1"/>
  <c r="AB132" i="1"/>
  <c r="AC132" i="1" s="1"/>
  <c r="AD132" i="1" s="1"/>
  <c r="AE124" i="1"/>
  <c r="AF124" i="1" s="1"/>
  <c r="AB124" i="1"/>
  <c r="AC124" i="1" s="1"/>
  <c r="AD124" i="1" s="1"/>
  <c r="AE116" i="1"/>
  <c r="AF116" i="1" s="1"/>
  <c r="AB116" i="1"/>
  <c r="AC116" i="1" s="1"/>
  <c r="AD116" i="1" s="1"/>
  <c r="AE108" i="1"/>
  <c r="AF108" i="1" s="1"/>
  <c r="AB108" i="1"/>
  <c r="AC108" i="1" s="1"/>
  <c r="AD108" i="1" s="1"/>
  <c r="AE100" i="1"/>
  <c r="AF100" i="1" s="1"/>
  <c r="AB100" i="1"/>
  <c r="AC100" i="1" s="1"/>
  <c r="AD100" i="1" s="1"/>
  <c r="AE92" i="1"/>
  <c r="AF92" i="1" s="1"/>
  <c r="AB92" i="1"/>
  <c r="AC92" i="1" s="1"/>
  <c r="AD92" i="1" s="1"/>
  <c r="AE84" i="1"/>
  <c r="AF84" i="1" s="1"/>
  <c r="AB84" i="1"/>
  <c r="AC84" i="1" s="1"/>
  <c r="AD84" i="1" s="1"/>
  <c r="AE76" i="1"/>
  <c r="AF76" i="1" s="1"/>
  <c r="AB76" i="1"/>
  <c r="AC76" i="1" s="1"/>
  <c r="AD76" i="1" s="1"/>
  <c r="AE68" i="1"/>
  <c r="AF68" i="1" s="1"/>
  <c r="AB68" i="1"/>
  <c r="AC68" i="1" s="1"/>
  <c r="AD68" i="1" s="1"/>
  <c r="AE60" i="1"/>
  <c r="AF60" i="1" s="1"/>
  <c r="AB60" i="1"/>
  <c r="AC60" i="1" s="1"/>
  <c r="AD60" i="1" s="1"/>
  <c r="AE52" i="1"/>
  <c r="AF52" i="1" s="1"/>
  <c r="AB52" i="1"/>
  <c r="AC52" i="1" s="1"/>
  <c r="AD52" i="1" s="1"/>
  <c r="AE36" i="1"/>
  <c r="AF36" i="1" s="1"/>
  <c r="AB36" i="1"/>
  <c r="AC36" i="1" s="1"/>
  <c r="AD36" i="1" s="1"/>
  <c r="AE28" i="1"/>
  <c r="AF28" i="1" s="1"/>
  <c r="AB28" i="1"/>
  <c r="AC28" i="1" s="1"/>
  <c r="AD28" i="1" s="1"/>
  <c r="AE20" i="1"/>
  <c r="AF20" i="1" s="1"/>
  <c r="AB20" i="1"/>
  <c r="AC20" i="1" s="1"/>
  <c r="AD20" i="1" s="1"/>
  <c r="AE12" i="1"/>
  <c r="AF12" i="1" s="1"/>
  <c r="AB12" i="1"/>
  <c r="AC12" i="1" s="1"/>
  <c r="AD12" i="1" s="1"/>
  <c r="AE4" i="1"/>
  <c r="AF4" i="1" s="1"/>
  <c r="AB4" i="1"/>
  <c r="AC4" i="1" s="1"/>
  <c r="AD4" i="1" s="1"/>
  <c r="AB2820" i="1"/>
  <c r="AC2820" i="1" s="1"/>
  <c r="AD2820" i="1" s="1"/>
  <c r="AB2811" i="1"/>
  <c r="AC2811" i="1" s="1"/>
  <c r="AD2811" i="1" s="1"/>
  <c r="AB2801" i="1"/>
  <c r="AC2801" i="1" s="1"/>
  <c r="AD2801" i="1" s="1"/>
  <c r="AB2791" i="1"/>
  <c r="AC2791" i="1" s="1"/>
  <c r="AD2791" i="1" s="1"/>
  <c r="AB2780" i="1"/>
  <c r="AC2780" i="1" s="1"/>
  <c r="AD2780" i="1" s="1"/>
  <c r="AB2769" i="1"/>
  <c r="AC2769" i="1" s="1"/>
  <c r="AD2769" i="1" s="1"/>
  <c r="AB2759" i="1"/>
  <c r="AC2759" i="1" s="1"/>
  <c r="AD2759" i="1" s="1"/>
  <c r="AB2748" i="1"/>
  <c r="AC2748" i="1" s="1"/>
  <c r="AD2748" i="1" s="1"/>
  <c r="AB2737" i="1"/>
  <c r="AC2737" i="1" s="1"/>
  <c r="AD2737" i="1" s="1"/>
  <c r="AB2724" i="1"/>
  <c r="AC2724" i="1" s="1"/>
  <c r="AD2724" i="1" s="1"/>
  <c r="AB2711" i="1"/>
  <c r="AC2711" i="1" s="1"/>
  <c r="AD2711" i="1" s="1"/>
  <c r="AB2699" i="1"/>
  <c r="AC2699" i="1" s="1"/>
  <c r="AD2699" i="1" s="1"/>
  <c r="AB2683" i="1"/>
  <c r="AC2683" i="1" s="1"/>
  <c r="AD2683" i="1" s="1"/>
  <c r="AB2670" i="1"/>
  <c r="AC2670" i="1" s="1"/>
  <c r="AD2670" i="1" s="1"/>
  <c r="AB2655" i="1"/>
  <c r="AC2655" i="1" s="1"/>
  <c r="AD2655" i="1" s="1"/>
  <c r="AB2639" i="1"/>
  <c r="AC2639" i="1" s="1"/>
  <c r="AD2639" i="1" s="1"/>
  <c r="AB2622" i="1"/>
  <c r="AC2622" i="1" s="1"/>
  <c r="AD2622" i="1" s="1"/>
  <c r="AB2570" i="1"/>
  <c r="AC2570" i="1" s="1"/>
  <c r="AD2570" i="1" s="1"/>
  <c r="AB2554" i="1"/>
  <c r="AC2554" i="1" s="1"/>
  <c r="AD2554" i="1" s="1"/>
  <c r="AB2537" i="1"/>
  <c r="AC2537" i="1" s="1"/>
  <c r="AD2537" i="1" s="1"/>
  <c r="AB2519" i="1"/>
  <c r="AC2519" i="1" s="1"/>
  <c r="AD2519" i="1" s="1"/>
  <c r="AB2483" i="1"/>
  <c r="AC2483" i="1" s="1"/>
  <c r="AD2483" i="1" s="1"/>
  <c r="AB2462" i="1"/>
  <c r="AC2462" i="1" s="1"/>
  <c r="AD2462" i="1" s="1"/>
  <c r="AB2442" i="1"/>
  <c r="AC2442" i="1" s="1"/>
  <c r="AD2442" i="1" s="1"/>
  <c r="AB2423" i="1"/>
  <c r="AC2423" i="1" s="1"/>
  <c r="AD2423" i="1" s="1"/>
  <c r="AB2402" i="1"/>
  <c r="AC2402" i="1" s="1"/>
  <c r="AD2402" i="1" s="1"/>
  <c r="AB2383" i="1"/>
  <c r="AC2383" i="1" s="1"/>
  <c r="AD2383" i="1" s="1"/>
  <c r="AB2345" i="1"/>
  <c r="AC2345" i="1" s="1"/>
  <c r="AD2345" i="1" s="1"/>
  <c r="AB2303" i="1"/>
  <c r="AC2303" i="1" s="1"/>
  <c r="AD2303" i="1" s="1"/>
  <c r="AB2218" i="1"/>
  <c r="AC2218" i="1" s="1"/>
  <c r="AD2218" i="1" s="1"/>
  <c r="AB2191" i="1"/>
  <c r="AC2191" i="1" s="1"/>
  <c r="AD2191" i="1" s="1"/>
  <c r="AB2171" i="1"/>
  <c r="AC2171" i="1" s="1"/>
  <c r="AD2171" i="1" s="1"/>
  <c r="AB2150" i="1"/>
  <c r="AC2150" i="1" s="1"/>
  <c r="AD2150" i="1" s="1"/>
  <c r="AB2102" i="1"/>
  <c r="AC2102" i="1" s="1"/>
  <c r="AD2102" i="1" s="1"/>
  <c r="AB2083" i="1"/>
  <c r="AC2083" i="1" s="1"/>
  <c r="AD2083" i="1" s="1"/>
  <c r="AB2058" i="1"/>
  <c r="AC2058" i="1" s="1"/>
  <c r="AD2058" i="1" s="1"/>
  <c r="AB2018" i="1"/>
  <c r="AC2018" i="1" s="1"/>
  <c r="AD2018" i="1" s="1"/>
  <c r="AB1991" i="1"/>
  <c r="AC1991" i="1" s="1"/>
  <c r="AD1991" i="1" s="1"/>
  <c r="AB1903" i="1"/>
  <c r="AC1903" i="1" s="1"/>
  <c r="AD1903" i="1" s="1"/>
  <c r="AB1882" i="1"/>
  <c r="AC1882" i="1" s="1"/>
  <c r="AD1882" i="1" s="1"/>
  <c r="AB1859" i="1"/>
  <c r="AC1859" i="1" s="1"/>
  <c r="AD1859" i="1" s="1"/>
  <c r="AB1838" i="1"/>
  <c r="AC1838" i="1" s="1"/>
  <c r="AD1838" i="1" s="1"/>
  <c r="AB1814" i="1"/>
  <c r="AC1814" i="1" s="1"/>
  <c r="AD1814" i="1" s="1"/>
  <c r="AB1791" i="1"/>
  <c r="AC1791" i="1" s="1"/>
  <c r="AD1791" i="1" s="1"/>
  <c r="AB1706" i="1"/>
  <c r="AC1706" i="1" s="1"/>
  <c r="AD1706" i="1" s="1"/>
  <c r="AB1679" i="1"/>
  <c r="AC1679" i="1" s="1"/>
  <c r="AD1679" i="1" s="1"/>
  <c r="AB1659" i="1"/>
  <c r="AC1659" i="1" s="1"/>
  <c r="AD1659" i="1" s="1"/>
  <c r="AB1638" i="1"/>
  <c r="AC1638" i="1" s="1"/>
  <c r="AD1638" i="1" s="1"/>
  <c r="AB1590" i="1"/>
  <c r="AC1590" i="1" s="1"/>
  <c r="AD1590" i="1" s="1"/>
  <c r="AB1571" i="1"/>
  <c r="AC1571" i="1" s="1"/>
  <c r="AD1571" i="1" s="1"/>
  <c r="AB1546" i="1"/>
  <c r="AC1546" i="1" s="1"/>
  <c r="AD1546" i="1" s="1"/>
  <c r="AB1506" i="1"/>
  <c r="AC1506" i="1" s="1"/>
  <c r="AD1506" i="1" s="1"/>
  <c r="AB1479" i="1"/>
  <c r="AC1479" i="1" s="1"/>
  <c r="AD1479" i="1" s="1"/>
  <c r="AB1456" i="1"/>
  <c r="AC1456" i="1" s="1"/>
  <c r="AD1456" i="1" s="1"/>
  <c r="AB1336" i="1"/>
  <c r="AC1336" i="1" s="1"/>
  <c r="AD1336" i="1" s="1"/>
  <c r="AB1262" i="1"/>
  <c r="AC1262" i="1" s="1"/>
  <c r="AD1262" i="1" s="1"/>
  <c r="AB1224" i="1"/>
  <c r="AC1224" i="1" s="1"/>
  <c r="AD1224" i="1" s="1"/>
  <c r="AB1191" i="1"/>
  <c r="AC1191" i="1" s="1"/>
  <c r="AD1191" i="1" s="1"/>
  <c r="AB1024" i="1"/>
  <c r="AC1024" i="1" s="1"/>
  <c r="AD1024" i="1" s="1"/>
  <c r="AB982" i="1"/>
  <c r="AC982" i="1" s="1"/>
  <c r="AD982" i="1" s="1"/>
  <c r="AB942" i="1"/>
  <c r="AC942" i="1" s="1"/>
  <c r="AD942" i="1" s="1"/>
  <c r="AB902" i="1"/>
  <c r="AC902" i="1" s="1"/>
  <c r="AD902" i="1" s="1"/>
  <c r="AB800" i="1"/>
  <c r="AC800" i="1" s="1"/>
  <c r="AD800" i="1" s="1"/>
  <c r="AB647" i="1"/>
  <c r="AC647" i="1" s="1"/>
  <c r="AD647" i="1" s="1"/>
  <c r="AB552" i="1"/>
  <c r="AC552" i="1" s="1"/>
  <c r="AD552" i="1" s="1"/>
  <c r="AB328" i="1"/>
  <c r="AC328" i="1" s="1"/>
  <c r="AD328" i="1" s="1"/>
  <c r="AB287" i="1"/>
  <c r="AC287" i="1" s="1"/>
  <c r="AD287" i="1" s="1"/>
  <c r="AB248" i="1"/>
  <c r="AC248" i="1" s="1"/>
  <c r="AD248" i="1" s="1"/>
  <c r="AB218" i="1"/>
  <c r="AC218" i="1" s="1"/>
  <c r="AD218" i="1" s="1"/>
  <c r="AB175" i="1"/>
  <c r="AC175" i="1" s="1"/>
  <c r="AD175" i="1" s="1"/>
  <c r="AB82" i="1"/>
  <c r="AC82" i="1" s="1"/>
  <c r="AD82" i="1" s="1"/>
  <c r="AE2720" i="1"/>
  <c r="AF2720" i="1" s="1"/>
  <c r="AB2720" i="1"/>
  <c r="AC2720" i="1" s="1"/>
  <c r="AD2720" i="1" s="1"/>
  <c r="AE2696" i="1"/>
  <c r="AF2696" i="1" s="1"/>
  <c r="AB2696" i="1"/>
  <c r="AC2696" i="1" s="1"/>
  <c r="AD2696" i="1" s="1"/>
  <c r="AE2648" i="1"/>
  <c r="AF2648" i="1" s="1"/>
  <c r="AB2648" i="1"/>
  <c r="AC2648" i="1" s="1"/>
  <c r="AD2648" i="1" s="1"/>
  <c r="AE2632" i="1"/>
  <c r="AF2632" i="1" s="1"/>
  <c r="AB2632" i="1"/>
  <c r="AC2632" i="1" s="1"/>
  <c r="AD2632" i="1" s="1"/>
  <c r="AE2600" i="1"/>
  <c r="AF2600" i="1" s="1"/>
  <c r="AB2600" i="1"/>
  <c r="AC2600" i="1" s="1"/>
  <c r="AD2600" i="1" s="1"/>
  <c r="AE2576" i="1"/>
  <c r="AF2576" i="1" s="1"/>
  <c r="AB2576" i="1"/>
  <c r="AC2576" i="1" s="1"/>
  <c r="AD2576" i="1" s="1"/>
  <c r="AE2560" i="1"/>
  <c r="AF2560" i="1" s="1"/>
  <c r="AB2560" i="1"/>
  <c r="AC2560" i="1" s="1"/>
  <c r="AD2560" i="1" s="1"/>
  <c r="AE2536" i="1"/>
  <c r="AF2536" i="1" s="1"/>
  <c r="AB2536" i="1"/>
  <c r="AC2536" i="1" s="1"/>
  <c r="AD2536" i="1" s="1"/>
  <c r="AE2512" i="1"/>
  <c r="AF2512" i="1" s="1"/>
  <c r="AB2512" i="1"/>
  <c r="AC2512" i="1" s="1"/>
  <c r="AD2512" i="1" s="1"/>
  <c r="AE2488" i="1"/>
  <c r="AF2488" i="1" s="1"/>
  <c r="AB2488" i="1"/>
  <c r="AC2488" i="1" s="1"/>
  <c r="AD2488" i="1" s="1"/>
  <c r="AE2464" i="1"/>
  <c r="AF2464" i="1" s="1"/>
  <c r="AB2464" i="1"/>
  <c r="AC2464" i="1" s="1"/>
  <c r="AD2464" i="1" s="1"/>
  <c r="AE2424" i="1"/>
  <c r="AF2424" i="1" s="1"/>
  <c r="AB2424" i="1"/>
  <c r="AC2424" i="1" s="1"/>
  <c r="AD2424" i="1" s="1"/>
  <c r="AE2296" i="1"/>
  <c r="AF2296" i="1" s="1"/>
  <c r="AB2296" i="1"/>
  <c r="AC2296" i="1" s="1"/>
  <c r="AD2296" i="1" s="1"/>
  <c r="AE2272" i="1"/>
  <c r="AF2272" i="1" s="1"/>
  <c r="AB2272" i="1"/>
  <c r="AC2272" i="1" s="1"/>
  <c r="AD2272" i="1" s="1"/>
  <c r="AE2248" i="1"/>
  <c r="AF2248" i="1" s="1"/>
  <c r="AB2248" i="1"/>
  <c r="AC2248" i="1" s="1"/>
  <c r="AD2248" i="1" s="1"/>
  <c r="AE2216" i="1"/>
  <c r="AF2216" i="1" s="1"/>
  <c r="AB2216" i="1"/>
  <c r="AC2216" i="1" s="1"/>
  <c r="AD2216" i="1" s="1"/>
  <c r="AE2200" i="1"/>
  <c r="AF2200" i="1" s="1"/>
  <c r="AB2200" i="1"/>
  <c r="AC2200" i="1" s="1"/>
  <c r="AD2200" i="1" s="1"/>
  <c r="AE2176" i="1"/>
  <c r="AF2176" i="1" s="1"/>
  <c r="AB2176" i="1"/>
  <c r="AC2176" i="1" s="1"/>
  <c r="AD2176" i="1" s="1"/>
  <c r="AE2152" i="1"/>
  <c r="AF2152" i="1" s="1"/>
  <c r="AB2152" i="1"/>
  <c r="AC2152" i="1" s="1"/>
  <c r="AD2152" i="1" s="1"/>
  <c r="AE2136" i="1"/>
  <c r="AF2136" i="1" s="1"/>
  <c r="AB2136" i="1"/>
  <c r="AC2136" i="1" s="1"/>
  <c r="AD2136" i="1" s="1"/>
  <c r="AE2120" i="1"/>
  <c r="AF2120" i="1" s="1"/>
  <c r="AB2120" i="1"/>
  <c r="AC2120" i="1" s="1"/>
  <c r="AD2120" i="1" s="1"/>
  <c r="AE2096" i="1"/>
  <c r="AF2096" i="1" s="1"/>
  <c r="AB2096" i="1"/>
  <c r="AC2096" i="1" s="1"/>
  <c r="AD2096" i="1" s="1"/>
  <c r="AE2080" i="1"/>
  <c r="AF2080" i="1" s="1"/>
  <c r="AB2080" i="1"/>
  <c r="AC2080" i="1" s="1"/>
  <c r="AD2080" i="1" s="1"/>
  <c r="AE2064" i="1"/>
  <c r="AF2064" i="1" s="1"/>
  <c r="AB2064" i="1"/>
  <c r="AC2064" i="1" s="1"/>
  <c r="AD2064" i="1" s="1"/>
  <c r="AE2040" i="1"/>
  <c r="AF2040" i="1" s="1"/>
  <c r="AB2040" i="1"/>
  <c r="AC2040" i="1" s="1"/>
  <c r="AD2040" i="1" s="1"/>
  <c r="AE2016" i="1"/>
  <c r="AF2016" i="1" s="1"/>
  <c r="AB2016" i="1"/>
  <c r="AC2016" i="1" s="1"/>
  <c r="AD2016" i="1" s="1"/>
  <c r="AE1984" i="1"/>
  <c r="AF1984" i="1" s="1"/>
  <c r="AB1984" i="1"/>
  <c r="AC1984" i="1" s="1"/>
  <c r="AD1984" i="1" s="1"/>
  <c r="AE1944" i="1"/>
  <c r="AF1944" i="1" s="1"/>
  <c r="AB1944" i="1"/>
  <c r="AC1944" i="1" s="1"/>
  <c r="AD1944" i="1" s="1"/>
  <c r="AE1912" i="1"/>
  <c r="AF1912" i="1" s="1"/>
  <c r="AB1912" i="1"/>
  <c r="AC1912" i="1" s="1"/>
  <c r="AD1912" i="1" s="1"/>
  <c r="AE1880" i="1"/>
  <c r="AF1880" i="1" s="1"/>
  <c r="AB1880" i="1"/>
  <c r="AC1880" i="1" s="1"/>
  <c r="AD1880" i="1" s="1"/>
  <c r="AE1848" i="1"/>
  <c r="AF1848" i="1" s="1"/>
  <c r="AB1848" i="1"/>
  <c r="AC1848" i="1" s="1"/>
  <c r="AD1848" i="1" s="1"/>
  <c r="AE1816" i="1"/>
  <c r="AF1816" i="1" s="1"/>
  <c r="AB1816" i="1"/>
  <c r="AC1816" i="1" s="1"/>
  <c r="AD1816" i="1" s="1"/>
  <c r="AE1792" i="1"/>
  <c r="AF1792" i="1" s="1"/>
  <c r="AB1792" i="1"/>
  <c r="AC1792" i="1" s="1"/>
  <c r="AD1792" i="1" s="1"/>
  <c r="AE1752" i="1"/>
  <c r="AF1752" i="1" s="1"/>
  <c r="AB1752" i="1"/>
  <c r="AC1752" i="1" s="1"/>
  <c r="AD1752" i="1" s="1"/>
  <c r="AE1720" i="1"/>
  <c r="AF1720" i="1" s="1"/>
  <c r="AB1720" i="1"/>
  <c r="AC1720" i="1" s="1"/>
  <c r="AD1720" i="1" s="1"/>
  <c r="AE1688" i="1"/>
  <c r="AF1688" i="1" s="1"/>
  <c r="AB1688" i="1"/>
  <c r="AC1688" i="1" s="1"/>
  <c r="AD1688" i="1" s="1"/>
  <c r="AE1664" i="1"/>
  <c r="AF1664" i="1" s="1"/>
  <c r="AB1664" i="1"/>
  <c r="AC1664" i="1" s="1"/>
  <c r="AD1664" i="1" s="1"/>
  <c r="AE1640" i="1"/>
  <c r="AF1640" i="1" s="1"/>
  <c r="AB1640" i="1"/>
  <c r="AC1640" i="1" s="1"/>
  <c r="AD1640" i="1" s="1"/>
  <c r="AE1608" i="1"/>
  <c r="AF1608" i="1" s="1"/>
  <c r="AB1608" i="1"/>
  <c r="AC1608" i="1" s="1"/>
  <c r="AD1608" i="1" s="1"/>
  <c r="AE1584" i="1"/>
  <c r="AF1584" i="1" s="1"/>
  <c r="AB1584" i="1"/>
  <c r="AC1584" i="1" s="1"/>
  <c r="AD1584" i="1" s="1"/>
  <c r="AE1552" i="1"/>
  <c r="AF1552" i="1" s="1"/>
  <c r="AB1552" i="1"/>
  <c r="AC1552" i="1" s="1"/>
  <c r="AD1552" i="1" s="1"/>
  <c r="AE1528" i="1"/>
  <c r="AF1528" i="1" s="1"/>
  <c r="AB1528" i="1"/>
  <c r="AC1528" i="1" s="1"/>
  <c r="AD1528" i="1" s="1"/>
  <c r="AE1496" i="1"/>
  <c r="AF1496" i="1" s="1"/>
  <c r="AB1496" i="1"/>
  <c r="AC1496" i="1" s="1"/>
  <c r="AD1496" i="1" s="1"/>
  <c r="AE1472" i="1"/>
  <c r="AF1472" i="1" s="1"/>
  <c r="AB1472" i="1"/>
  <c r="AC1472" i="1" s="1"/>
  <c r="AD1472" i="1" s="1"/>
  <c r="AE1448" i="1"/>
  <c r="AF1448" i="1" s="1"/>
  <c r="AB1448" i="1"/>
  <c r="AC1448" i="1" s="1"/>
  <c r="AD1448" i="1" s="1"/>
  <c r="AE1416" i="1"/>
  <c r="AF1416" i="1" s="1"/>
  <c r="AB1416" i="1"/>
  <c r="AC1416" i="1" s="1"/>
  <c r="AD1416" i="1" s="1"/>
  <c r="AE1384" i="1"/>
  <c r="AF1384" i="1" s="1"/>
  <c r="AB1384" i="1"/>
  <c r="AC1384" i="1" s="1"/>
  <c r="AD1384" i="1" s="1"/>
  <c r="AE1352" i="1"/>
  <c r="AF1352" i="1" s="1"/>
  <c r="AB1352" i="1"/>
  <c r="AC1352" i="1" s="1"/>
  <c r="AD1352" i="1" s="1"/>
  <c r="AE1272" i="1"/>
  <c r="AF1272" i="1" s="1"/>
  <c r="AB1272" i="1"/>
  <c r="AC1272" i="1" s="1"/>
  <c r="AD1272" i="1" s="1"/>
  <c r="AE1240" i="1"/>
  <c r="AF1240" i="1" s="1"/>
  <c r="AB1240" i="1"/>
  <c r="AC1240" i="1" s="1"/>
  <c r="AD1240" i="1" s="1"/>
  <c r="AE1160" i="1"/>
  <c r="AF1160" i="1" s="1"/>
  <c r="AB1160" i="1"/>
  <c r="AC1160" i="1" s="1"/>
  <c r="AD1160" i="1" s="1"/>
  <c r="AE1128" i="1"/>
  <c r="AF1128" i="1" s="1"/>
  <c r="AB1128" i="1"/>
  <c r="AC1128" i="1" s="1"/>
  <c r="AD1128" i="1" s="1"/>
  <c r="AE1112" i="1"/>
  <c r="AF1112" i="1" s="1"/>
  <c r="AB1112" i="1"/>
  <c r="AC1112" i="1" s="1"/>
  <c r="AD1112" i="1" s="1"/>
  <c r="AE992" i="1"/>
  <c r="AF992" i="1" s="1"/>
  <c r="AB992" i="1"/>
  <c r="AC992" i="1" s="1"/>
  <c r="AD992" i="1" s="1"/>
  <c r="AE968" i="1"/>
  <c r="AF968" i="1" s="1"/>
  <c r="AB968" i="1"/>
  <c r="AC968" i="1" s="1"/>
  <c r="AD968" i="1" s="1"/>
  <c r="AE952" i="1"/>
  <c r="AF952" i="1" s="1"/>
  <c r="AB952" i="1"/>
  <c r="AC952" i="1" s="1"/>
  <c r="AD952" i="1" s="1"/>
  <c r="AE920" i="1"/>
  <c r="AF920" i="1" s="1"/>
  <c r="AB920" i="1"/>
  <c r="AC920" i="1" s="1"/>
  <c r="AD920" i="1" s="1"/>
  <c r="AE904" i="1"/>
  <c r="AF904" i="1" s="1"/>
  <c r="AB904" i="1"/>
  <c r="AC904" i="1" s="1"/>
  <c r="AD904" i="1" s="1"/>
  <c r="AE888" i="1"/>
  <c r="AF888" i="1" s="1"/>
  <c r="AB888" i="1"/>
  <c r="AC888" i="1" s="1"/>
  <c r="AD888" i="1" s="1"/>
  <c r="AE864" i="1"/>
  <c r="AF864" i="1" s="1"/>
  <c r="AB864" i="1"/>
  <c r="AC864" i="1" s="1"/>
  <c r="AD864" i="1" s="1"/>
  <c r="AE856" i="1"/>
  <c r="AF856" i="1" s="1"/>
  <c r="AB856" i="1"/>
  <c r="AC856" i="1" s="1"/>
  <c r="AD856" i="1" s="1"/>
  <c r="AE824" i="1"/>
  <c r="AF824" i="1" s="1"/>
  <c r="AB824" i="1"/>
  <c r="AC824" i="1" s="1"/>
  <c r="AD824" i="1" s="1"/>
  <c r="AE792" i="1"/>
  <c r="AF792" i="1" s="1"/>
  <c r="AB792" i="1"/>
  <c r="AC792" i="1" s="1"/>
  <c r="AD792" i="1" s="1"/>
  <c r="AE728" i="1"/>
  <c r="AF728" i="1" s="1"/>
  <c r="AB728" i="1"/>
  <c r="AC728" i="1" s="1"/>
  <c r="AD728" i="1" s="1"/>
  <c r="AE704" i="1"/>
  <c r="AF704" i="1" s="1"/>
  <c r="AB704" i="1"/>
  <c r="AC704" i="1" s="1"/>
  <c r="AD704" i="1" s="1"/>
  <c r="AE680" i="1"/>
  <c r="AF680" i="1" s="1"/>
  <c r="AB680" i="1"/>
  <c r="AC680" i="1" s="1"/>
  <c r="AD680" i="1" s="1"/>
  <c r="AE648" i="1"/>
  <c r="AF648" i="1" s="1"/>
  <c r="AB648" i="1"/>
  <c r="AC648" i="1" s="1"/>
  <c r="AD648" i="1" s="1"/>
  <c r="AE624" i="1"/>
  <c r="AF624" i="1" s="1"/>
  <c r="AB624" i="1"/>
  <c r="AC624" i="1" s="1"/>
  <c r="AD624" i="1" s="1"/>
  <c r="AE608" i="1"/>
  <c r="AF608" i="1" s="1"/>
  <c r="AB608" i="1"/>
  <c r="AC608" i="1" s="1"/>
  <c r="AD608" i="1" s="1"/>
  <c r="AA584" i="1"/>
  <c r="AE584" i="1"/>
  <c r="AF584" i="1" s="1"/>
  <c r="AE536" i="1"/>
  <c r="AF536" i="1" s="1"/>
  <c r="AB536" i="1"/>
  <c r="AC536" i="1" s="1"/>
  <c r="AD536" i="1" s="1"/>
  <c r="AE520" i="1"/>
  <c r="AF520" i="1" s="1"/>
  <c r="AB520" i="1"/>
  <c r="AC520" i="1" s="1"/>
  <c r="AD520" i="1" s="1"/>
  <c r="AE480" i="1"/>
  <c r="AF480" i="1" s="1"/>
  <c r="AB480" i="1"/>
  <c r="AC480" i="1" s="1"/>
  <c r="AD480" i="1" s="1"/>
  <c r="AE456" i="1"/>
  <c r="AF456" i="1" s="1"/>
  <c r="AB456" i="1"/>
  <c r="AC456" i="1" s="1"/>
  <c r="AD456" i="1" s="1"/>
  <c r="AE424" i="1"/>
  <c r="AF424" i="1" s="1"/>
  <c r="AB424" i="1"/>
  <c r="AC424" i="1" s="1"/>
  <c r="AD424" i="1" s="1"/>
  <c r="AE272" i="1"/>
  <c r="AF272" i="1" s="1"/>
  <c r="AB272" i="1"/>
  <c r="AC272" i="1" s="1"/>
  <c r="AD272" i="1" s="1"/>
  <c r="AE256" i="1"/>
  <c r="AF256" i="1" s="1"/>
  <c r="AB256" i="1"/>
  <c r="AC256" i="1" s="1"/>
  <c r="AD256" i="1" s="1"/>
  <c r="AE232" i="1"/>
  <c r="AF232" i="1" s="1"/>
  <c r="AB232" i="1"/>
  <c r="AC232" i="1" s="1"/>
  <c r="AD232" i="1" s="1"/>
  <c r="AE208" i="1"/>
  <c r="AF208" i="1" s="1"/>
  <c r="AB208" i="1"/>
  <c r="AC208" i="1" s="1"/>
  <c r="AD208" i="1" s="1"/>
  <c r="AE176" i="1"/>
  <c r="AF176" i="1" s="1"/>
  <c r="AB176" i="1"/>
  <c r="AC176" i="1" s="1"/>
  <c r="AD176" i="1" s="1"/>
  <c r="AE144" i="1"/>
  <c r="AF144" i="1" s="1"/>
  <c r="AB144" i="1"/>
  <c r="AC144" i="1" s="1"/>
  <c r="AD144" i="1" s="1"/>
  <c r="AE120" i="1"/>
  <c r="AF120" i="1" s="1"/>
  <c r="AB120" i="1"/>
  <c r="AC120" i="1" s="1"/>
  <c r="AD120" i="1" s="1"/>
  <c r="AE48" i="1"/>
  <c r="AF48" i="1" s="1"/>
  <c r="AB48" i="1"/>
  <c r="AC48" i="1" s="1"/>
  <c r="AD48" i="1" s="1"/>
  <c r="AE16" i="1"/>
  <c r="AF16" i="1" s="1"/>
  <c r="AB16" i="1"/>
  <c r="AC16" i="1" s="1"/>
  <c r="AD16" i="1" s="1"/>
  <c r="AB616" i="1"/>
  <c r="AC616" i="1" s="1"/>
  <c r="AD616" i="1" s="1"/>
  <c r="AE2279" i="1"/>
  <c r="AF2279" i="1" s="1"/>
  <c r="AB2279" i="1"/>
  <c r="AC2279" i="1" s="1"/>
  <c r="AD2279" i="1" s="1"/>
  <c r="AE2798" i="1"/>
  <c r="AF2798" i="1" s="1"/>
  <c r="AB2798" i="1"/>
  <c r="AC2798" i="1" s="1"/>
  <c r="AD2798" i="1" s="1"/>
  <c r="AE2742" i="1"/>
  <c r="AF2742" i="1" s="1"/>
  <c r="AB2742" i="1"/>
  <c r="AC2742" i="1" s="1"/>
  <c r="AD2742" i="1" s="1"/>
  <c r="AE2422" i="1"/>
  <c r="AF2422" i="1" s="1"/>
  <c r="AB2422" i="1"/>
  <c r="AC2422" i="1" s="1"/>
  <c r="AD2422" i="1" s="1"/>
  <c r="AE2390" i="1"/>
  <c r="AF2390" i="1" s="1"/>
  <c r="AB2390" i="1"/>
  <c r="AC2390" i="1" s="1"/>
  <c r="AD2390" i="1" s="1"/>
  <c r="AE2358" i="1"/>
  <c r="AF2358" i="1" s="1"/>
  <c r="AB2358" i="1"/>
  <c r="AC2358" i="1" s="1"/>
  <c r="AD2358" i="1" s="1"/>
  <c r="AE2326" i="1"/>
  <c r="AF2326" i="1" s="1"/>
  <c r="AB2326" i="1"/>
  <c r="AC2326" i="1" s="1"/>
  <c r="AD2326" i="1" s="1"/>
  <c r="AE2302" i="1"/>
  <c r="AF2302" i="1" s="1"/>
  <c r="AB2302" i="1"/>
  <c r="AC2302" i="1" s="1"/>
  <c r="AD2302" i="1" s="1"/>
  <c r="AE2270" i="1"/>
  <c r="AF2270" i="1" s="1"/>
  <c r="AB2270" i="1"/>
  <c r="AC2270" i="1" s="1"/>
  <c r="AD2270" i="1" s="1"/>
  <c r="AE2190" i="1"/>
  <c r="AF2190" i="1" s="1"/>
  <c r="AB2190" i="1"/>
  <c r="AC2190" i="1" s="1"/>
  <c r="AD2190" i="1" s="1"/>
  <c r="AE2174" i="1"/>
  <c r="AF2174" i="1" s="1"/>
  <c r="AB2174" i="1"/>
  <c r="AC2174" i="1" s="1"/>
  <c r="AD2174" i="1" s="1"/>
  <c r="AE2142" i="1"/>
  <c r="AF2142" i="1" s="1"/>
  <c r="AB2142" i="1"/>
  <c r="AC2142" i="1" s="1"/>
  <c r="AD2142" i="1" s="1"/>
  <c r="AE2046" i="1"/>
  <c r="AF2046" i="1" s="1"/>
  <c r="AB2046" i="1"/>
  <c r="AC2046" i="1" s="1"/>
  <c r="AD2046" i="1" s="1"/>
  <c r="AE1870" i="1"/>
  <c r="AF1870" i="1" s="1"/>
  <c r="AB1870" i="1"/>
  <c r="AC1870" i="1" s="1"/>
  <c r="AD1870" i="1" s="1"/>
  <c r="AE1854" i="1"/>
  <c r="AF1854" i="1" s="1"/>
  <c r="AB1854" i="1"/>
  <c r="AC1854" i="1" s="1"/>
  <c r="AD1854" i="1" s="1"/>
  <c r="AE1822" i="1"/>
  <c r="AF1822" i="1" s="1"/>
  <c r="AB1822" i="1"/>
  <c r="AC1822" i="1" s="1"/>
  <c r="AD1822" i="1" s="1"/>
  <c r="AE1726" i="1"/>
  <c r="AF1726" i="1" s="1"/>
  <c r="AB1726" i="1"/>
  <c r="AC1726" i="1" s="1"/>
  <c r="AD1726" i="1" s="1"/>
  <c r="AE1318" i="1"/>
  <c r="AF1318" i="1" s="1"/>
  <c r="AB1318" i="1"/>
  <c r="AC1318" i="1" s="1"/>
  <c r="AD1318" i="1" s="1"/>
  <c r="AA1286" i="1"/>
  <c r="AE1286" i="1"/>
  <c r="AF1286" i="1" s="1"/>
  <c r="AB1286" i="1"/>
  <c r="AC1286" i="1" s="1"/>
  <c r="AD1286" i="1" s="1"/>
  <c r="AE1246" i="1"/>
  <c r="AF1246" i="1" s="1"/>
  <c r="AB1246" i="1"/>
  <c r="AC1246" i="1" s="1"/>
  <c r="AD1246" i="1" s="1"/>
  <c r="AE1198" i="1"/>
  <c r="AF1198" i="1" s="1"/>
  <c r="AB1198" i="1"/>
  <c r="AC1198" i="1" s="1"/>
  <c r="AD1198" i="1" s="1"/>
  <c r="AE1158" i="1"/>
  <c r="AF1158" i="1" s="1"/>
  <c r="AB1158" i="1"/>
  <c r="AC1158" i="1" s="1"/>
  <c r="AD1158" i="1" s="1"/>
  <c r="AE1102" i="1"/>
  <c r="AF1102" i="1" s="1"/>
  <c r="AB1102" i="1"/>
  <c r="AC1102" i="1" s="1"/>
  <c r="AD1102" i="1" s="1"/>
  <c r="AE1070" i="1"/>
  <c r="AF1070" i="1" s="1"/>
  <c r="AB1070" i="1"/>
  <c r="AC1070" i="1" s="1"/>
  <c r="AD1070" i="1" s="1"/>
  <c r="AE1022" i="1"/>
  <c r="AF1022" i="1" s="1"/>
  <c r="AB1022" i="1"/>
  <c r="AC1022" i="1" s="1"/>
  <c r="AD1022" i="1" s="1"/>
  <c r="AE918" i="1"/>
  <c r="AF918" i="1" s="1"/>
  <c r="AB918" i="1"/>
  <c r="AC918" i="1" s="1"/>
  <c r="AD918" i="1" s="1"/>
  <c r="AE878" i="1"/>
  <c r="AF878" i="1" s="1"/>
  <c r="AB878" i="1"/>
  <c r="AC878" i="1" s="1"/>
  <c r="AD878" i="1" s="1"/>
  <c r="AE838" i="1"/>
  <c r="AF838" i="1" s="1"/>
  <c r="AB838" i="1"/>
  <c r="AC838" i="1" s="1"/>
  <c r="AD838" i="1" s="1"/>
  <c r="AE670" i="1"/>
  <c r="AF670" i="1" s="1"/>
  <c r="AB670" i="1"/>
  <c r="AC670" i="1" s="1"/>
  <c r="AD670" i="1" s="1"/>
  <c r="AE630" i="1"/>
  <c r="AF630" i="1" s="1"/>
  <c r="AB630" i="1"/>
  <c r="AC630" i="1" s="1"/>
  <c r="AD630" i="1" s="1"/>
  <c r="AE590" i="1"/>
  <c r="AF590" i="1" s="1"/>
  <c r="AB590" i="1"/>
  <c r="AC590" i="1" s="1"/>
  <c r="AD590" i="1" s="1"/>
  <c r="AE486" i="1"/>
  <c r="AF486" i="1" s="1"/>
  <c r="AB486" i="1"/>
  <c r="AC486" i="1" s="1"/>
  <c r="AD486" i="1" s="1"/>
  <c r="AE398" i="1"/>
  <c r="AF398" i="1" s="1"/>
  <c r="AB398" i="1"/>
  <c r="AC398" i="1" s="1"/>
  <c r="AD398" i="1" s="1"/>
  <c r="AE366" i="1"/>
  <c r="AF366" i="1" s="1"/>
  <c r="AB366" i="1"/>
  <c r="AC366" i="1" s="1"/>
  <c r="AD366" i="1" s="1"/>
  <c r="AE334" i="1"/>
  <c r="AF334" i="1" s="1"/>
  <c r="AB334" i="1"/>
  <c r="AC334" i="1" s="1"/>
  <c r="AD334" i="1" s="1"/>
  <c r="AE302" i="1"/>
  <c r="AF302" i="1" s="1"/>
  <c r="AB302" i="1"/>
  <c r="AC302" i="1" s="1"/>
  <c r="AD302" i="1" s="1"/>
  <c r="AE214" i="1"/>
  <c r="AF214" i="1" s="1"/>
  <c r="AB214" i="1"/>
  <c r="AC214" i="1" s="1"/>
  <c r="AD214" i="1" s="1"/>
  <c r="AE166" i="1"/>
  <c r="AF166" i="1" s="1"/>
  <c r="AB166" i="1"/>
  <c r="AC166" i="1" s="1"/>
  <c r="AD166" i="1" s="1"/>
  <c r="AE126" i="1"/>
  <c r="AF126" i="1" s="1"/>
  <c r="AB126" i="1"/>
  <c r="AC126" i="1" s="1"/>
  <c r="AD126" i="1" s="1"/>
  <c r="AE70" i="1"/>
  <c r="AF70" i="1" s="1"/>
  <c r="AB70" i="1"/>
  <c r="AC70" i="1" s="1"/>
  <c r="AD70" i="1" s="1"/>
  <c r="AE14" i="1"/>
  <c r="AF14" i="1" s="1"/>
  <c r="AB14" i="1"/>
  <c r="AC14" i="1" s="1"/>
  <c r="AD14" i="1" s="1"/>
  <c r="AB2591" i="1"/>
  <c r="AC2591" i="1" s="1"/>
  <c r="AD2591" i="1" s="1"/>
  <c r="AA2691" i="1"/>
  <c r="AE2691" i="1"/>
  <c r="AF2691" i="1" s="1"/>
  <c r="AE2675" i="1"/>
  <c r="AF2675" i="1" s="1"/>
  <c r="AB2675" i="1"/>
  <c r="AC2675" i="1" s="1"/>
  <c r="AD2675" i="1" s="1"/>
  <c r="AE2659" i="1"/>
  <c r="AF2659" i="1" s="1"/>
  <c r="AB2659" i="1"/>
  <c r="AC2659" i="1" s="1"/>
  <c r="AD2659" i="1" s="1"/>
  <c r="AE2651" i="1"/>
  <c r="AF2651" i="1" s="1"/>
  <c r="AB2651" i="1"/>
  <c r="AC2651" i="1" s="1"/>
  <c r="AD2651" i="1" s="1"/>
  <c r="AE2635" i="1"/>
  <c r="AF2635" i="1" s="1"/>
  <c r="AB2635" i="1"/>
  <c r="AC2635" i="1" s="1"/>
  <c r="AD2635" i="1" s="1"/>
  <c r="AE2627" i="1"/>
  <c r="AF2627" i="1" s="1"/>
  <c r="AB2627" i="1"/>
  <c r="AC2627" i="1" s="1"/>
  <c r="AD2627" i="1" s="1"/>
  <c r="AE2619" i="1"/>
  <c r="AF2619" i="1" s="1"/>
  <c r="AB2619" i="1"/>
  <c r="AC2619" i="1" s="1"/>
  <c r="AD2619" i="1" s="1"/>
  <c r="AE2603" i="1"/>
  <c r="AF2603" i="1" s="1"/>
  <c r="AB2603" i="1"/>
  <c r="AC2603" i="1" s="1"/>
  <c r="AD2603" i="1" s="1"/>
  <c r="AE2595" i="1"/>
  <c r="AF2595" i="1" s="1"/>
  <c r="AB2595" i="1"/>
  <c r="AC2595" i="1" s="1"/>
  <c r="AD2595" i="1" s="1"/>
  <c r="AE2587" i="1"/>
  <c r="AF2587" i="1" s="1"/>
  <c r="AB2587" i="1"/>
  <c r="AC2587" i="1" s="1"/>
  <c r="AD2587" i="1" s="1"/>
  <c r="AE2571" i="1"/>
  <c r="AF2571" i="1" s="1"/>
  <c r="AB2571" i="1"/>
  <c r="AC2571" i="1" s="1"/>
  <c r="AD2571" i="1" s="1"/>
  <c r="AE2563" i="1"/>
  <c r="AF2563" i="1" s="1"/>
  <c r="AB2563" i="1"/>
  <c r="AC2563" i="1" s="1"/>
  <c r="AD2563" i="1" s="1"/>
  <c r="AE2555" i="1"/>
  <c r="AF2555" i="1" s="1"/>
  <c r="AB2555" i="1"/>
  <c r="AC2555" i="1" s="1"/>
  <c r="AD2555" i="1" s="1"/>
  <c r="AE2539" i="1"/>
  <c r="AF2539" i="1" s="1"/>
  <c r="AB2539" i="1"/>
  <c r="AC2539" i="1" s="1"/>
  <c r="AD2539" i="1" s="1"/>
  <c r="AE2531" i="1"/>
  <c r="AF2531" i="1" s="1"/>
  <c r="AB2531" i="1"/>
  <c r="AC2531" i="1" s="1"/>
  <c r="AD2531" i="1" s="1"/>
  <c r="AE2523" i="1"/>
  <c r="AF2523" i="1" s="1"/>
  <c r="AB2523" i="1"/>
  <c r="AC2523" i="1" s="1"/>
  <c r="AD2523" i="1" s="1"/>
  <c r="AE2507" i="1"/>
  <c r="AF2507" i="1" s="1"/>
  <c r="AB2507" i="1"/>
  <c r="AC2507" i="1" s="1"/>
  <c r="AD2507" i="1" s="1"/>
  <c r="AE2499" i="1"/>
  <c r="AF2499" i="1" s="1"/>
  <c r="AB2499" i="1"/>
  <c r="AC2499" i="1" s="1"/>
  <c r="AD2499" i="1" s="1"/>
  <c r="AE2491" i="1"/>
  <c r="AF2491" i="1" s="1"/>
  <c r="AB2491" i="1"/>
  <c r="AC2491" i="1" s="1"/>
  <c r="AD2491" i="1" s="1"/>
  <c r="AE2475" i="1"/>
  <c r="AF2475" i="1" s="1"/>
  <c r="AB2475" i="1"/>
  <c r="AC2475" i="1" s="1"/>
  <c r="AD2475" i="1" s="1"/>
  <c r="AE2467" i="1"/>
  <c r="AF2467" i="1" s="1"/>
  <c r="AB2467" i="1"/>
  <c r="AC2467" i="1" s="1"/>
  <c r="AD2467" i="1" s="1"/>
  <c r="AE2459" i="1"/>
  <c r="AF2459" i="1" s="1"/>
  <c r="AB2459" i="1"/>
  <c r="AC2459" i="1" s="1"/>
  <c r="AD2459" i="1" s="1"/>
  <c r="AE2443" i="1"/>
  <c r="AF2443" i="1" s="1"/>
  <c r="AB2443" i="1"/>
  <c r="AC2443" i="1" s="1"/>
  <c r="AD2443" i="1" s="1"/>
  <c r="AE2435" i="1"/>
  <c r="AF2435" i="1" s="1"/>
  <c r="AB2435" i="1"/>
  <c r="AC2435" i="1" s="1"/>
  <c r="AD2435" i="1" s="1"/>
  <c r="AE2427" i="1"/>
  <c r="AF2427" i="1" s="1"/>
  <c r="AB2427" i="1"/>
  <c r="AC2427" i="1" s="1"/>
  <c r="AD2427" i="1" s="1"/>
  <c r="AE2411" i="1"/>
  <c r="AF2411" i="1" s="1"/>
  <c r="AB2411" i="1"/>
  <c r="AC2411" i="1" s="1"/>
  <c r="AD2411" i="1" s="1"/>
  <c r="AE2403" i="1"/>
  <c r="AF2403" i="1" s="1"/>
  <c r="AB2403" i="1"/>
  <c r="AC2403" i="1" s="1"/>
  <c r="AD2403" i="1" s="1"/>
  <c r="AE2395" i="1"/>
  <c r="AF2395" i="1" s="1"/>
  <c r="AB2395" i="1"/>
  <c r="AC2395" i="1" s="1"/>
  <c r="AD2395" i="1" s="1"/>
  <c r="AE2379" i="1"/>
  <c r="AF2379" i="1" s="1"/>
  <c r="AB2379" i="1"/>
  <c r="AC2379" i="1" s="1"/>
  <c r="AD2379" i="1" s="1"/>
  <c r="AE2371" i="1"/>
  <c r="AF2371" i="1" s="1"/>
  <c r="AB2371" i="1"/>
  <c r="AC2371" i="1" s="1"/>
  <c r="AD2371" i="1" s="1"/>
  <c r="AE2363" i="1"/>
  <c r="AF2363" i="1" s="1"/>
  <c r="AB2363" i="1"/>
  <c r="AC2363" i="1" s="1"/>
  <c r="AD2363" i="1" s="1"/>
  <c r="AE2347" i="1"/>
  <c r="AF2347" i="1" s="1"/>
  <c r="AB2347" i="1"/>
  <c r="AC2347" i="1" s="1"/>
  <c r="AD2347" i="1" s="1"/>
  <c r="AE2339" i="1"/>
  <c r="AF2339" i="1" s="1"/>
  <c r="AB2339" i="1"/>
  <c r="AC2339" i="1" s="1"/>
  <c r="AD2339" i="1" s="1"/>
  <c r="AE2331" i="1"/>
  <c r="AF2331" i="1" s="1"/>
  <c r="AB2331" i="1"/>
  <c r="AC2331" i="1" s="1"/>
  <c r="AD2331" i="1" s="1"/>
  <c r="AE2315" i="1"/>
  <c r="AF2315" i="1" s="1"/>
  <c r="AB2315" i="1"/>
  <c r="AC2315" i="1" s="1"/>
  <c r="AD2315" i="1" s="1"/>
  <c r="AE2283" i="1"/>
  <c r="AF2283" i="1" s="1"/>
  <c r="AB2283" i="1"/>
  <c r="AC2283" i="1" s="1"/>
  <c r="AD2283" i="1" s="1"/>
  <c r="AE2267" i="1"/>
  <c r="AF2267" i="1" s="1"/>
  <c r="AB2267" i="1"/>
  <c r="AC2267" i="1" s="1"/>
  <c r="AD2267" i="1" s="1"/>
  <c r="AE2259" i="1"/>
  <c r="AF2259" i="1" s="1"/>
  <c r="AB2259" i="1"/>
  <c r="AC2259" i="1" s="1"/>
  <c r="AD2259" i="1" s="1"/>
  <c r="AE2251" i="1"/>
  <c r="AF2251" i="1" s="1"/>
  <c r="AB2251" i="1"/>
  <c r="AC2251" i="1" s="1"/>
  <c r="AD2251" i="1" s="1"/>
  <c r="AE2219" i="1"/>
  <c r="AF2219" i="1" s="1"/>
  <c r="AB2219" i="1"/>
  <c r="AC2219" i="1" s="1"/>
  <c r="AD2219" i="1" s="1"/>
  <c r="AE2203" i="1"/>
  <c r="AF2203" i="1" s="1"/>
  <c r="AB2203" i="1"/>
  <c r="AC2203" i="1" s="1"/>
  <c r="AD2203" i="1" s="1"/>
  <c r="AE2195" i="1"/>
  <c r="AF2195" i="1" s="1"/>
  <c r="AB2195" i="1"/>
  <c r="AC2195" i="1" s="1"/>
  <c r="AD2195" i="1" s="1"/>
  <c r="AE2187" i="1"/>
  <c r="AF2187" i="1" s="1"/>
  <c r="AB2187" i="1"/>
  <c r="AC2187" i="1" s="1"/>
  <c r="AD2187" i="1" s="1"/>
  <c r="AE2155" i="1"/>
  <c r="AF2155" i="1" s="1"/>
  <c r="AB2155" i="1"/>
  <c r="AC2155" i="1" s="1"/>
  <c r="AD2155" i="1" s="1"/>
  <c r="AE2139" i="1"/>
  <c r="AF2139" i="1" s="1"/>
  <c r="AB2139" i="1"/>
  <c r="AC2139" i="1" s="1"/>
  <c r="AD2139" i="1" s="1"/>
  <c r="AE2131" i="1"/>
  <c r="AF2131" i="1" s="1"/>
  <c r="AB2131" i="1"/>
  <c r="AC2131" i="1" s="1"/>
  <c r="AD2131" i="1" s="1"/>
  <c r="AE2123" i="1"/>
  <c r="AF2123" i="1" s="1"/>
  <c r="AB2123" i="1"/>
  <c r="AC2123" i="1" s="1"/>
  <c r="AD2123" i="1" s="1"/>
  <c r="AA2099" i="1"/>
  <c r="AE2099" i="1"/>
  <c r="AF2099" i="1" s="1"/>
  <c r="AE2091" i="1"/>
  <c r="AF2091" i="1" s="1"/>
  <c r="AB2091" i="1"/>
  <c r="AC2091" i="1" s="1"/>
  <c r="AD2091" i="1" s="1"/>
  <c r="AE2075" i="1"/>
  <c r="AF2075" i="1" s="1"/>
  <c r="AB2075" i="1"/>
  <c r="AC2075" i="1" s="1"/>
  <c r="AD2075" i="1" s="1"/>
  <c r="AE2067" i="1"/>
  <c r="AF2067" i="1" s="1"/>
  <c r="AB2067" i="1"/>
  <c r="AC2067" i="1" s="1"/>
  <c r="AD2067" i="1" s="1"/>
  <c r="AE2059" i="1"/>
  <c r="AF2059" i="1" s="1"/>
  <c r="AB2059" i="1"/>
  <c r="AC2059" i="1" s="1"/>
  <c r="AD2059" i="1" s="1"/>
  <c r="AE2027" i="1"/>
  <c r="AF2027" i="1" s="1"/>
  <c r="AB2027" i="1"/>
  <c r="AC2027" i="1" s="1"/>
  <c r="AD2027" i="1" s="1"/>
  <c r="AE2011" i="1"/>
  <c r="AF2011" i="1" s="1"/>
  <c r="AB2011" i="1"/>
  <c r="AC2011" i="1" s="1"/>
  <c r="AD2011" i="1" s="1"/>
  <c r="AE2003" i="1"/>
  <c r="AF2003" i="1" s="1"/>
  <c r="AB2003" i="1"/>
  <c r="AC2003" i="1" s="1"/>
  <c r="AD2003" i="1" s="1"/>
  <c r="AE1995" i="1"/>
  <c r="AF1995" i="1" s="1"/>
  <c r="AB1995" i="1"/>
  <c r="AC1995" i="1" s="1"/>
  <c r="AD1995" i="1" s="1"/>
  <c r="AA1971" i="1"/>
  <c r="AE1971" i="1"/>
  <c r="AF1971" i="1" s="1"/>
  <c r="AE1963" i="1"/>
  <c r="AF1963" i="1" s="1"/>
  <c r="AB1963" i="1"/>
  <c r="AC1963" i="1" s="1"/>
  <c r="AD1963" i="1" s="1"/>
  <c r="AE1947" i="1"/>
  <c r="AF1947" i="1" s="1"/>
  <c r="AB1947" i="1"/>
  <c r="AC1947" i="1" s="1"/>
  <c r="AD1947" i="1" s="1"/>
  <c r="AE1939" i="1"/>
  <c r="AF1939" i="1" s="1"/>
  <c r="AB1939" i="1"/>
  <c r="AC1939" i="1" s="1"/>
  <c r="AD1939" i="1" s="1"/>
  <c r="AE1931" i="1"/>
  <c r="AF1931" i="1" s="1"/>
  <c r="AB1931" i="1"/>
  <c r="AC1931" i="1" s="1"/>
  <c r="AD1931" i="1" s="1"/>
  <c r="AE1899" i="1"/>
  <c r="AF1899" i="1" s="1"/>
  <c r="AB1899" i="1"/>
  <c r="AC1899" i="1" s="1"/>
  <c r="AD1899" i="1" s="1"/>
  <c r="AE1883" i="1"/>
  <c r="AF1883" i="1" s="1"/>
  <c r="AB1883" i="1"/>
  <c r="AC1883" i="1" s="1"/>
  <c r="AD1883" i="1" s="1"/>
  <c r="AE1875" i="1"/>
  <c r="AF1875" i="1" s="1"/>
  <c r="AB1875" i="1"/>
  <c r="AC1875" i="1" s="1"/>
  <c r="AD1875" i="1" s="1"/>
  <c r="AE1867" i="1"/>
  <c r="AF1867" i="1" s="1"/>
  <c r="AB1867" i="1"/>
  <c r="AC1867" i="1" s="1"/>
  <c r="AD1867" i="1" s="1"/>
  <c r="AE1835" i="1"/>
  <c r="AF1835" i="1" s="1"/>
  <c r="AB1835" i="1"/>
  <c r="AC1835" i="1" s="1"/>
  <c r="AD1835" i="1" s="1"/>
  <c r="AE1819" i="1"/>
  <c r="AF1819" i="1" s="1"/>
  <c r="AB1819" i="1"/>
  <c r="AC1819" i="1" s="1"/>
  <c r="AD1819" i="1" s="1"/>
  <c r="AE1811" i="1"/>
  <c r="AF1811" i="1" s="1"/>
  <c r="AB1811" i="1"/>
  <c r="AC1811" i="1" s="1"/>
  <c r="AD1811" i="1" s="1"/>
  <c r="AE1803" i="1"/>
  <c r="AF1803" i="1" s="1"/>
  <c r="AB1803" i="1"/>
  <c r="AC1803" i="1" s="1"/>
  <c r="AD1803" i="1" s="1"/>
  <c r="AE1771" i="1"/>
  <c r="AF1771" i="1" s="1"/>
  <c r="AB1771" i="1"/>
  <c r="AC1771" i="1" s="1"/>
  <c r="AD1771" i="1" s="1"/>
  <c r="AE1755" i="1"/>
  <c r="AF1755" i="1" s="1"/>
  <c r="AB1755" i="1"/>
  <c r="AC1755" i="1" s="1"/>
  <c r="AD1755" i="1" s="1"/>
  <c r="AE1747" i="1"/>
  <c r="AF1747" i="1" s="1"/>
  <c r="AB1747" i="1"/>
  <c r="AC1747" i="1" s="1"/>
  <c r="AD1747" i="1" s="1"/>
  <c r="AE1739" i="1"/>
  <c r="AF1739" i="1" s="1"/>
  <c r="AB1739" i="1"/>
  <c r="AC1739" i="1" s="1"/>
  <c r="AD1739" i="1" s="1"/>
  <c r="AE1707" i="1"/>
  <c r="AF1707" i="1" s="1"/>
  <c r="AB1707" i="1"/>
  <c r="AC1707" i="1" s="1"/>
  <c r="AD1707" i="1" s="1"/>
  <c r="AE1691" i="1"/>
  <c r="AF1691" i="1" s="1"/>
  <c r="AB1691" i="1"/>
  <c r="AC1691" i="1" s="1"/>
  <c r="AD1691" i="1" s="1"/>
  <c r="AE1683" i="1"/>
  <c r="AF1683" i="1" s="1"/>
  <c r="AB1683" i="1"/>
  <c r="AC1683" i="1" s="1"/>
  <c r="AD1683" i="1" s="1"/>
  <c r="AE1675" i="1"/>
  <c r="AF1675" i="1" s="1"/>
  <c r="AB1675" i="1"/>
  <c r="AC1675" i="1" s="1"/>
  <c r="AD1675" i="1" s="1"/>
  <c r="AE1643" i="1"/>
  <c r="AF1643" i="1" s="1"/>
  <c r="AB1643" i="1"/>
  <c r="AC1643" i="1" s="1"/>
  <c r="AD1643" i="1" s="1"/>
  <c r="AE1627" i="1"/>
  <c r="AF1627" i="1" s="1"/>
  <c r="AB1627" i="1"/>
  <c r="AC1627" i="1" s="1"/>
  <c r="AD1627" i="1" s="1"/>
  <c r="AE1619" i="1"/>
  <c r="AF1619" i="1" s="1"/>
  <c r="AB1619" i="1"/>
  <c r="AC1619" i="1" s="1"/>
  <c r="AD1619" i="1" s="1"/>
  <c r="AE1611" i="1"/>
  <c r="AF1611" i="1" s="1"/>
  <c r="AB1611" i="1"/>
  <c r="AC1611" i="1" s="1"/>
  <c r="AD1611" i="1" s="1"/>
  <c r="AE1579" i="1"/>
  <c r="AF1579" i="1" s="1"/>
  <c r="AB1579" i="1"/>
  <c r="AC1579" i="1" s="1"/>
  <c r="AD1579" i="1" s="1"/>
  <c r="AE1563" i="1"/>
  <c r="AF1563" i="1" s="1"/>
  <c r="AB1563" i="1"/>
  <c r="AC1563" i="1" s="1"/>
  <c r="AD1563" i="1" s="1"/>
  <c r="AE1555" i="1"/>
  <c r="AF1555" i="1" s="1"/>
  <c r="AB1555" i="1"/>
  <c r="AC1555" i="1" s="1"/>
  <c r="AD1555" i="1" s="1"/>
  <c r="AE1547" i="1"/>
  <c r="AF1547" i="1" s="1"/>
  <c r="AB1547" i="1"/>
  <c r="AC1547" i="1" s="1"/>
  <c r="AD1547" i="1" s="1"/>
  <c r="AE1515" i="1"/>
  <c r="AF1515" i="1" s="1"/>
  <c r="AB1515" i="1"/>
  <c r="AC1515" i="1" s="1"/>
  <c r="AD1515" i="1" s="1"/>
  <c r="AE1499" i="1"/>
  <c r="AF1499" i="1" s="1"/>
  <c r="AB1499" i="1"/>
  <c r="AC1499" i="1" s="1"/>
  <c r="AD1499" i="1" s="1"/>
  <c r="AE1491" i="1"/>
  <c r="AF1491" i="1" s="1"/>
  <c r="AB1491" i="1"/>
  <c r="AC1491" i="1" s="1"/>
  <c r="AD1491" i="1" s="1"/>
  <c r="AE1483" i="1"/>
  <c r="AF1483" i="1" s="1"/>
  <c r="AB1483" i="1"/>
  <c r="AC1483" i="1" s="1"/>
  <c r="AD1483" i="1" s="1"/>
  <c r="AE1467" i="1"/>
  <c r="AF1467" i="1" s="1"/>
  <c r="AB1467" i="1"/>
  <c r="AC1467" i="1" s="1"/>
  <c r="AD1467" i="1" s="1"/>
  <c r="AE1459" i="1"/>
  <c r="AF1459" i="1" s="1"/>
  <c r="AB1459" i="1"/>
  <c r="AC1459" i="1" s="1"/>
  <c r="AD1459" i="1" s="1"/>
  <c r="AE1443" i="1"/>
  <c r="AF1443" i="1" s="1"/>
  <c r="AB1443" i="1"/>
  <c r="AC1443" i="1" s="1"/>
  <c r="AD1443" i="1" s="1"/>
  <c r="AE1435" i="1"/>
  <c r="AF1435" i="1" s="1"/>
  <c r="AB1435" i="1"/>
  <c r="AC1435" i="1" s="1"/>
  <c r="AD1435" i="1" s="1"/>
  <c r="AE1427" i="1"/>
  <c r="AF1427" i="1" s="1"/>
  <c r="AB1427" i="1"/>
  <c r="AC1427" i="1" s="1"/>
  <c r="AD1427" i="1" s="1"/>
  <c r="AE1419" i="1"/>
  <c r="AF1419" i="1" s="1"/>
  <c r="AB1419" i="1"/>
  <c r="AC1419" i="1" s="1"/>
  <c r="AD1419" i="1" s="1"/>
  <c r="AE1411" i="1"/>
  <c r="AF1411" i="1" s="1"/>
  <c r="AB1411" i="1"/>
  <c r="AC1411" i="1" s="1"/>
  <c r="AD1411" i="1" s="1"/>
  <c r="AE1403" i="1"/>
  <c r="AF1403" i="1" s="1"/>
  <c r="AB1403" i="1"/>
  <c r="AC1403" i="1" s="1"/>
  <c r="AD1403" i="1" s="1"/>
  <c r="AE1371" i="1"/>
  <c r="AF1371" i="1" s="1"/>
  <c r="AB1371" i="1"/>
  <c r="AC1371" i="1" s="1"/>
  <c r="AD1371" i="1" s="1"/>
  <c r="AE1363" i="1"/>
  <c r="AF1363" i="1" s="1"/>
  <c r="AB1363" i="1"/>
  <c r="AC1363" i="1" s="1"/>
  <c r="AD1363" i="1" s="1"/>
  <c r="AE1355" i="1"/>
  <c r="AF1355" i="1" s="1"/>
  <c r="AB1355" i="1"/>
  <c r="AC1355" i="1" s="1"/>
  <c r="AD1355" i="1" s="1"/>
  <c r="AE1347" i="1"/>
  <c r="AF1347" i="1" s="1"/>
  <c r="AB1347" i="1"/>
  <c r="AC1347" i="1" s="1"/>
  <c r="AD1347" i="1" s="1"/>
  <c r="AE1339" i="1"/>
  <c r="AF1339" i="1" s="1"/>
  <c r="AB1339" i="1"/>
  <c r="AC1339" i="1" s="1"/>
  <c r="AD1339" i="1" s="1"/>
  <c r="AE1331" i="1"/>
  <c r="AF1331" i="1" s="1"/>
  <c r="AB1331" i="1"/>
  <c r="AC1331" i="1" s="1"/>
  <c r="AD1331" i="1" s="1"/>
  <c r="AE1323" i="1"/>
  <c r="AF1323" i="1" s="1"/>
  <c r="AB1323" i="1"/>
  <c r="AC1323" i="1" s="1"/>
  <c r="AD1323" i="1" s="1"/>
  <c r="AE1315" i="1"/>
  <c r="AF1315" i="1" s="1"/>
  <c r="AB1315" i="1"/>
  <c r="AC1315" i="1" s="1"/>
  <c r="AD1315" i="1" s="1"/>
  <c r="AE1307" i="1"/>
  <c r="AF1307" i="1" s="1"/>
  <c r="AB1307" i="1"/>
  <c r="AC1307" i="1" s="1"/>
  <c r="AD1307" i="1" s="1"/>
  <c r="AE1299" i="1"/>
  <c r="AF1299" i="1" s="1"/>
  <c r="AB1299" i="1"/>
  <c r="AC1299" i="1" s="1"/>
  <c r="AD1299" i="1" s="1"/>
  <c r="AE1283" i="1"/>
  <c r="AF1283" i="1" s="1"/>
  <c r="AB1283" i="1"/>
  <c r="AC1283" i="1" s="1"/>
  <c r="AD1283" i="1" s="1"/>
  <c r="AE1275" i="1"/>
  <c r="AF1275" i="1" s="1"/>
  <c r="AB1275" i="1"/>
  <c r="AC1275" i="1" s="1"/>
  <c r="AD1275" i="1" s="1"/>
  <c r="AE1267" i="1"/>
  <c r="AF1267" i="1" s="1"/>
  <c r="AB1267" i="1"/>
  <c r="AC1267" i="1" s="1"/>
  <c r="AD1267" i="1" s="1"/>
  <c r="AE1259" i="1"/>
  <c r="AF1259" i="1" s="1"/>
  <c r="AB1259" i="1"/>
  <c r="AC1259" i="1" s="1"/>
  <c r="AD1259" i="1" s="1"/>
  <c r="AE1251" i="1"/>
  <c r="AF1251" i="1" s="1"/>
  <c r="AB1251" i="1"/>
  <c r="AC1251" i="1" s="1"/>
  <c r="AD1251" i="1" s="1"/>
  <c r="AE1243" i="1"/>
  <c r="AF1243" i="1" s="1"/>
  <c r="AB1243" i="1"/>
  <c r="AC1243" i="1" s="1"/>
  <c r="AD1243" i="1" s="1"/>
  <c r="AE1227" i="1"/>
  <c r="AF1227" i="1" s="1"/>
  <c r="AB1227" i="1"/>
  <c r="AC1227" i="1" s="1"/>
  <c r="AD1227" i="1" s="1"/>
  <c r="AE1211" i="1"/>
  <c r="AF1211" i="1" s="1"/>
  <c r="AB1211" i="1"/>
  <c r="AC1211" i="1" s="1"/>
  <c r="AD1211" i="1" s="1"/>
  <c r="AE1203" i="1"/>
  <c r="AF1203" i="1" s="1"/>
  <c r="AB1203" i="1"/>
  <c r="AC1203" i="1" s="1"/>
  <c r="AD1203" i="1" s="1"/>
  <c r="AE1195" i="1"/>
  <c r="AF1195" i="1" s="1"/>
  <c r="AB1195" i="1"/>
  <c r="AC1195" i="1" s="1"/>
  <c r="AD1195" i="1" s="1"/>
  <c r="AE1187" i="1"/>
  <c r="AF1187" i="1" s="1"/>
  <c r="AB1187" i="1"/>
  <c r="AC1187" i="1" s="1"/>
  <c r="AD1187" i="1" s="1"/>
  <c r="AE1179" i="1"/>
  <c r="AF1179" i="1" s="1"/>
  <c r="AB1179" i="1"/>
  <c r="AC1179" i="1" s="1"/>
  <c r="AD1179" i="1" s="1"/>
  <c r="AE1171" i="1"/>
  <c r="AF1171" i="1" s="1"/>
  <c r="AB1171" i="1"/>
  <c r="AC1171" i="1" s="1"/>
  <c r="AD1171" i="1" s="1"/>
  <c r="AE1163" i="1"/>
  <c r="AF1163" i="1" s="1"/>
  <c r="AB1163" i="1"/>
  <c r="AC1163" i="1" s="1"/>
  <c r="AD1163" i="1" s="1"/>
  <c r="AE1155" i="1"/>
  <c r="AF1155" i="1" s="1"/>
  <c r="AB1155" i="1"/>
  <c r="AC1155" i="1" s="1"/>
  <c r="AD1155" i="1" s="1"/>
  <c r="AE1147" i="1"/>
  <c r="AF1147" i="1" s="1"/>
  <c r="AB1147" i="1"/>
  <c r="AC1147" i="1" s="1"/>
  <c r="AD1147" i="1" s="1"/>
  <c r="AE1131" i="1"/>
  <c r="AF1131" i="1" s="1"/>
  <c r="AB1131" i="1"/>
  <c r="AC1131" i="1" s="1"/>
  <c r="AD1131" i="1" s="1"/>
  <c r="AE1115" i="1"/>
  <c r="AF1115" i="1" s="1"/>
  <c r="AB1115" i="1"/>
  <c r="AC1115" i="1" s="1"/>
  <c r="AD1115" i="1" s="1"/>
  <c r="AE1099" i="1"/>
  <c r="AF1099" i="1" s="1"/>
  <c r="AB1099" i="1"/>
  <c r="AC1099" i="1" s="1"/>
  <c r="AD1099" i="1" s="1"/>
  <c r="AE1091" i="1"/>
  <c r="AF1091" i="1" s="1"/>
  <c r="AB1091" i="1"/>
  <c r="AC1091" i="1" s="1"/>
  <c r="AD1091" i="1" s="1"/>
  <c r="AE1083" i="1"/>
  <c r="AF1083" i="1" s="1"/>
  <c r="AB1083" i="1"/>
  <c r="AC1083" i="1" s="1"/>
  <c r="AD1083" i="1" s="1"/>
  <c r="AE1075" i="1"/>
  <c r="AF1075" i="1" s="1"/>
  <c r="AB1075" i="1"/>
  <c r="AC1075" i="1" s="1"/>
  <c r="AD1075" i="1" s="1"/>
  <c r="AE1067" i="1"/>
  <c r="AF1067" i="1" s="1"/>
  <c r="AB1067" i="1"/>
  <c r="AC1067" i="1" s="1"/>
  <c r="AD1067" i="1" s="1"/>
  <c r="AE1059" i="1"/>
  <c r="AF1059" i="1" s="1"/>
  <c r="AB1059" i="1"/>
  <c r="AC1059" i="1" s="1"/>
  <c r="AD1059" i="1" s="1"/>
  <c r="AE1051" i="1"/>
  <c r="AF1051" i="1" s="1"/>
  <c r="AB1051" i="1"/>
  <c r="AC1051" i="1" s="1"/>
  <c r="AD1051" i="1" s="1"/>
  <c r="AE1043" i="1"/>
  <c r="AF1043" i="1" s="1"/>
  <c r="AB1043" i="1"/>
  <c r="AC1043" i="1" s="1"/>
  <c r="AD1043" i="1" s="1"/>
  <c r="AE1035" i="1"/>
  <c r="AF1035" i="1" s="1"/>
  <c r="AB1035" i="1"/>
  <c r="AC1035" i="1" s="1"/>
  <c r="AD1035" i="1" s="1"/>
  <c r="AE1027" i="1"/>
  <c r="AF1027" i="1" s="1"/>
  <c r="AB1027" i="1"/>
  <c r="AC1027" i="1" s="1"/>
  <c r="AD1027" i="1" s="1"/>
  <c r="AE1019" i="1"/>
  <c r="AF1019" i="1" s="1"/>
  <c r="AB1019" i="1"/>
  <c r="AC1019" i="1" s="1"/>
  <c r="AD1019" i="1" s="1"/>
  <c r="AE1011" i="1"/>
  <c r="AF1011" i="1" s="1"/>
  <c r="AB1011" i="1"/>
  <c r="AC1011" i="1" s="1"/>
  <c r="AD1011" i="1" s="1"/>
  <c r="AE1003" i="1"/>
  <c r="AF1003" i="1" s="1"/>
  <c r="AB1003" i="1"/>
  <c r="AC1003" i="1" s="1"/>
  <c r="AD1003" i="1" s="1"/>
  <c r="AE995" i="1"/>
  <c r="AF995" i="1" s="1"/>
  <c r="AB995" i="1"/>
  <c r="AC995" i="1" s="1"/>
  <c r="AD995" i="1" s="1"/>
  <c r="AE987" i="1"/>
  <c r="AF987" i="1" s="1"/>
  <c r="AB987" i="1"/>
  <c r="AC987" i="1" s="1"/>
  <c r="AD987" i="1" s="1"/>
  <c r="AE979" i="1"/>
  <c r="AF979" i="1" s="1"/>
  <c r="AB979" i="1"/>
  <c r="AC979" i="1" s="1"/>
  <c r="AD979" i="1" s="1"/>
  <c r="AE971" i="1"/>
  <c r="AF971" i="1" s="1"/>
  <c r="AB971" i="1"/>
  <c r="AC971" i="1" s="1"/>
  <c r="AD971" i="1" s="1"/>
  <c r="AE963" i="1"/>
  <c r="AF963" i="1" s="1"/>
  <c r="AB963" i="1"/>
  <c r="AC963" i="1" s="1"/>
  <c r="AD963" i="1" s="1"/>
  <c r="AE955" i="1"/>
  <c r="AF955" i="1" s="1"/>
  <c r="AB955" i="1"/>
  <c r="AC955" i="1" s="1"/>
  <c r="AD955" i="1" s="1"/>
  <c r="AE947" i="1"/>
  <c r="AF947" i="1" s="1"/>
  <c r="AB947" i="1"/>
  <c r="AC947" i="1" s="1"/>
  <c r="AD947" i="1" s="1"/>
  <c r="AE939" i="1"/>
  <c r="AF939" i="1" s="1"/>
  <c r="AB939" i="1"/>
  <c r="AC939" i="1" s="1"/>
  <c r="AD939" i="1" s="1"/>
  <c r="AE931" i="1"/>
  <c r="AF931" i="1" s="1"/>
  <c r="AB931" i="1"/>
  <c r="AC931" i="1" s="1"/>
  <c r="AD931" i="1" s="1"/>
  <c r="AE923" i="1"/>
  <c r="AF923" i="1" s="1"/>
  <c r="AB923" i="1"/>
  <c r="AC923" i="1" s="1"/>
  <c r="AD923" i="1" s="1"/>
  <c r="AE915" i="1"/>
  <c r="AF915" i="1" s="1"/>
  <c r="AB915" i="1"/>
  <c r="AC915" i="1" s="1"/>
  <c r="AD915" i="1" s="1"/>
  <c r="AE907" i="1"/>
  <c r="AF907" i="1" s="1"/>
  <c r="AB907" i="1"/>
  <c r="AC907" i="1" s="1"/>
  <c r="AD907" i="1" s="1"/>
  <c r="AE899" i="1"/>
  <c r="AF899" i="1" s="1"/>
  <c r="AB899" i="1"/>
  <c r="AC899" i="1" s="1"/>
  <c r="AD899" i="1" s="1"/>
  <c r="AE891" i="1"/>
  <c r="AF891" i="1" s="1"/>
  <c r="AB891" i="1"/>
  <c r="AC891" i="1" s="1"/>
  <c r="AD891" i="1" s="1"/>
  <c r="AE883" i="1"/>
  <c r="AF883" i="1" s="1"/>
  <c r="AB883" i="1"/>
  <c r="AC883" i="1" s="1"/>
  <c r="AD883" i="1" s="1"/>
  <c r="AE875" i="1"/>
  <c r="AF875" i="1" s="1"/>
  <c r="AB875" i="1"/>
  <c r="AC875" i="1" s="1"/>
  <c r="AD875" i="1" s="1"/>
  <c r="AE867" i="1"/>
  <c r="AF867" i="1" s="1"/>
  <c r="AB867" i="1"/>
  <c r="AC867" i="1" s="1"/>
  <c r="AD867" i="1" s="1"/>
  <c r="AE859" i="1"/>
  <c r="AF859" i="1" s="1"/>
  <c r="AB859" i="1"/>
  <c r="AC859" i="1" s="1"/>
  <c r="AD859" i="1" s="1"/>
  <c r="AE851" i="1"/>
  <c r="AF851" i="1" s="1"/>
  <c r="AB851" i="1"/>
  <c r="AC851" i="1" s="1"/>
  <c r="AD851" i="1" s="1"/>
  <c r="AE843" i="1"/>
  <c r="AF843" i="1" s="1"/>
  <c r="AB843" i="1"/>
  <c r="AC843" i="1" s="1"/>
  <c r="AD843" i="1" s="1"/>
  <c r="AE835" i="1"/>
  <c r="AF835" i="1" s="1"/>
  <c r="AB835" i="1"/>
  <c r="AC835" i="1" s="1"/>
  <c r="AD835" i="1" s="1"/>
  <c r="AE827" i="1"/>
  <c r="AF827" i="1" s="1"/>
  <c r="AB827" i="1"/>
  <c r="AC827" i="1" s="1"/>
  <c r="AD827" i="1" s="1"/>
  <c r="AE819" i="1"/>
  <c r="AF819" i="1" s="1"/>
  <c r="AB819" i="1"/>
  <c r="AC819" i="1" s="1"/>
  <c r="AD819" i="1" s="1"/>
  <c r="AE811" i="1"/>
  <c r="AF811" i="1" s="1"/>
  <c r="AB811" i="1"/>
  <c r="AC811" i="1" s="1"/>
  <c r="AD811" i="1" s="1"/>
  <c r="AE803" i="1"/>
  <c r="AF803" i="1" s="1"/>
  <c r="AB803" i="1"/>
  <c r="AC803" i="1" s="1"/>
  <c r="AD803" i="1" s="1"/>
  <c r="AE795" i="1"/>
  <c r="AF795" i="1" s="1"/>
  <c r="AB795" i="1"/>
  <c r="AC795" i="1" s="1"/>
  <c r="AD795" i="1" s="1"/>
  <c r="AE787" i="1"/>
  <c r="AF787" i="1" s="1"/>
  <c r="AB787" i="1"/>
  <c r="AC787" i="1" s="1"/>
  <c r="AD787" i="1" s="1"/>
  <c r="AE779" i="1"/>
  <c r="AF779" i="1" s="1"/>
  <c r="AB779" i="1"/>
  <c r="AC779" i="1" s="1"/>
  <c r="AD779" i="1" s="1"/>
  <c r="AE771" i="1"/>
  <c r="AF771" i="1" s="1"/>
  <c r="AB771" i="1"/>
  <c r="AC771" i="1" s="1"/>
  <c r="AD771" i="1" s="1"/>
  <c r="AE763" i="1"/>
  <c r="AF763" i="1" s="1"/>
  <c r="AB763" i="1"/>
  <c r="AC763" i="1" s="1"/>
  <c r="AD763" i="1" s="1"/>
  <c r="AE755" i="1"/>
  <c r="AF755" i="1" s="1"/>
  <c r="AB755" i="1"/>
  <c r="AC755" i="1" s="1"/>
  <c r="AD755" i="1" s="1"/>
  <c r="AE747" i="1"/>
  <c r="AF747" i="1" s="1"/>
  <c r="AB747" i="1"/>
  <c r="AC747" i="1" s="1"/>
  <c r="AD747" i="1" s="1"/>
  <c r="AE739" i="1"/>
  <c r="AF739" i="1" s="1"/>
  <c r="AB739" i="1"/>
  <c r="AC739" i="1" s="1"/>
  <c r="AD739" i="1" s="1"/>
  <c r="AE731" i="1"/>
  <c r="AF731" i="1" s="1"/>
  <c r="AB731" i="1"/>
  <c r="AC731" i="1" s="1"/>
  <c r="AD731" i="1" s="1"/>
  <c r="AE723" i="1"/>
  <c r="AF723" i="1" s="1"/>
  <c r="AB723" i="1"/>
  <c r="AC723" i="1" s="1"/>
  <c r="AD723" i="1" s="1"/>
  <c r="AE715" i="1"/>
  <c r="AF715" i="1" s="1"/>
  <c r="AB715" i="1"/>
  <c r="AC715" i="1" s="1"/>
  <c r="AD715" i="1" s="1"/>
  <c r="AE707" i="1"/>
  <c r="AF707" i="1" s="1"/>
  <c r="AB707" i="1"/>
  <c r="AC707" i="1" s="1"/>
  <c r="AD707" i="1" s="1"/>
  <c r="AE699" i="1"/>
  <c r="AF699" i="1" s="1"/>
  <c r="AB699" i="1"/>
  <c r="AC699" i="1" s="1"/>
  <c r="AD699" i="1" s="1"/>
  <c r="AE691" i="1"/>
  <c r="AF691" i="1" s="1"/>
  <c r="AB691" i="1"/>
  <c r="AC691" i="1" s="1"/>
  <c r="AD691" i="1" s="1"/>
  <c r="AE683" i="1"/>
  <c r="AF683" i="1" s="1"/>
  <c r="AB683" i="1"/>
  <c r="AC683" i="1" s="1"/>
  <c r="AD683" i="1" s="1"/>
  <c r="AE675" i="1"/>
  <c r="AF675" i="1" s="1"/>
  <c r="AB675" i="1"/>
  <c r="AC675" i="1" s="1"/>
  <c r="AD675" i="1" s="1"/>
  <c r="AE667" i="1"/>
  <c r="AF667" i="1" s="1"/>
  <c r="AB667" i="1"/>
  <c r="AC667" i="1" s="1"/>
  <c r="AD667" i="1" s="1"/>
  <c r="AE659" i="1"/>
  <c r="AF659" i="1" s="1"/>
  <c r="AB659" i="1"/>
  <c r="AC659" i="1" s="1"/>
  <c r="AD659" i="1" s="1"/>
  <c r="AE651" i="1"/>
  <c r="AF651" i="1" s="1"/>
  <c r="AB651" i="1"/>
  <c r="AC651" i="1" s="1"/>
  <c r="AD651" i="1" s="1"/>
  <c r="AE643" i="1"/>
  <c r="AF643" i="1" s="1"/>
  <c r="AB643" i="1"/>
  <c r="AC643" i="1" s="1"/>
  <c r="AD643" i="1" s="1"/>
  <c r="AE635" i="1"/>
  <c r="AF635" i="1" s="1"/>
  <c r="AB635" i="1"/>
  <c r="AC635" i="1" s="1"/>
  <c r="AD635" i="1" s="1"/>
  <c r="AE627" i="1"/>
  <c r="AF627" i="1" s="1"/>
  <c r="AB627" i="1"/>
  <c r="AC627" i="1" s="1"/>
  <c r="AD627" i="1" s="1"/>
  <c r="AE619" i="1"/>
  <c r="AF619" i="1" s="1"/>
  <c r="AB619" i="1"/>
  <c r="AC619" i="1" s="1"/>
  <c r="AD619" i="1" s="1"/>
  <c r="AE611" i="1"/>
  <c r="AF611" i="1" s="1"/>
  <c r="AB611" i="1"/>
  <c r="AC611" i="1" s="1"/>
  <c r="AD611" i="1" s="1"/>
  <c r="AE603" i="1"/>
  <c r="AF603" i="1" s="1"/>
  <c r="AB603" i="1"/>
  <c r="AC603" i="1" s="1"/>
  <c r="AD603" i="1" s="1"/>
  <c r="AE595" i="1"/>
  <c r="AF595" i="1" s="1"/>
  <c r="AB595" i="1"/>
  <c r="AC595" i="1" s="1"/>
  <c r="AD595" i="1" s="1"/>
  <c r="AE587" i="1"/>
  <c r="AF587" i="1" s="1"/>
  <c r="AB587" i="1"/>
  <c r="AC587" i="1" s="1"/>
  <c r="AD587" i="1" s="1"/>
  <c r="AE579" i="1"/>
  <c r="AF579" i="1" s="1"/>
  <c r="AB579" i="1"/>
  <c r="AC579" i="1" s="1"/>
  <c r="AD579" i="1" s="1"/>
  <c r="AE571" i="1"/>
  <c r="AF571" i="1" s="1"/>
  <c r="AB571" i="1"/>
  <c r="AC571" i="1" s="1"/>
  <c r="AD571" i="1" s="1"/>
  <c r="AE563" i="1"/>
  <c r="AF563" i="1" s="1"/>
  <c r="AB563" i="1"/>
  <c r="AC563" i="1" s="1"/>
  <c r="AD563" i="1" s="1"/>
  <c r="AE555" i="1"/>
  <c r="AF555" i="1" s="1"/>
  <c r="AB555" i="1"/>
  <c r="AC555" i="1" s="1"/>
  <c r="AD555" i="1" s="1"/>
  <c r="AE547" i="1"/>
  <c r="AF547" i="1" s="1"/>
  <c r="AB547" i="1"/>
  <c r="AC547" i="1" s="1"/>
  <c r="AD547" i="1" s="1"/>
  <c r="AE539" i="1"/>
  <c r="AF539" i="1" s="1"/>
  <c r="AB539" i="1"/>
  <c r="AC539" i="1" s="1"/>
  <c r="AD539" i="1" s="1"/>
  <c r="AE531" i="1"/>
  <c r="AF531" i="1" s="1"/>
  <c r="AB531" i="1"/>
  <c r="AC531" i="1" s="1"/>
  <c r="AD531" i="1" s="1"/>
  <c r="AE523" i="1"/>
  <c r="AF523" i="1" s="1"/>
  <c r="AB523" i="1"/>
  <c r="AC523" i="1" s="1"/>
  <c r="AD523" i="1" s="1"/>
  <c r="AE515" i="1"/>
  <c r="AF515" i="1" s="1"/>
  <c r="AB515" i="1"/>
  <c r="AC515" i="1" s="1"/>
  <c r="AD515" i="1" s="1"/>
  <c r="AE507" i="1"/>
  <c r="AF507" i="1" s="1"/>
  <c r="AB507" i="1"/>
  <c r="AC507" i="1" s="1"/>
  <c r="AD507" i="1" s="1"/>
  <c r="AE499" i="1"/>
  <c r="AF499" i="1" s="1"/>
  <c r="AB499" i="1"/>
  <c r="AC499" i="1" s="1"/>
  <c r="AD499" i="1" s="1"/>
  <c r="AE491" i="1"/>
  <c r="AF491" i="1" s="1"/>
  <c r="AB491" i="1"/>
  <c r="AC491" i="1" s="1"/>
  <c r="AD491" i="1" s="1"/>
  <c r="AE483" i="1"/>
  <c r="AF483" i="1" s="1"/>
  <c r="AB483" i="1"/>
  <c r="AC483" i="1" s="1"/>
  <c r="AD483" i="1" s="1"/>
  <c r="AE475" i="1"/>
  <c r="AF475" i="1" s="1"/>
  <c r="AB475" i="1"/>
  <c r="AC475" i="1" s="1"/>
  <c r="AD475" i="1" s="1"/>
  <c r="AE467" i="1"/>
  <c r="AF467" i="1" s="1"/>
  <c r="AB467" i="1"/>
  <c r="AC467" i="1" s="1"/>
  <c r="AD467" i="1" s="1"/>
  <c r="AE459" i="1"/>
  <c r="AF459" i="1" s="1"/>
  <c r="AB459" i="1"/>
  <c r="AC459" i="1" s="1"/>
  <c r="AD459" i="1" s="1"/>
  <c r="AE451" i="1"/>
  <c r="AF451" i="1" s="1"/>
  <c r="AB451" i="1"/>
  <c r="AC451" i="1" s="1"/>
  <c r="AD451" i="1" s="1"/>
  <c r="AE443" i="1"/>
  <c r="AF443" i="1" s="1"/>
  <c r="AB443" i="1"/>
  <c r="AC443" i="1" s="1"/>
  <c r="AD443" i="1" s="1"/>
  <c r="AE435" i="1"/>
  <c r="AF435" i="1" s="1"/>
  <c r="AB435" i="1"/>
  <c r="AC435" i="1" s="1"/>
  <c r="AD435" i="1" s="1"/>
  <c r="AE427" i="1"/>
  <c r="AF427" i="1" s="1"/>
  <c r="AB427" i="1"/>
  <c r="AC427" i="1" s="1"/>
  <c r="AD427" i="1" s="1"/>
  <c r="AE419" i="1"/>
  <c r="AF419" i="1" s="1"/>
  <c r="AB419" i="1"/>
  <c r="AC419" i="1" s="1"/>
  <c r="AD419" i="1" s="1"/>
  <c r="AE411" i="1"/>
  <c r="AF411" i="1" s="1"/>
  <c r="AB411" i="1"/>
  <c r="AC411" i="1" s="1"/>
  <c r="AD411" i="1" s="1"/>
  <c r="AE403" i="1"/>
  <c r="AF403" i="1" s="1"/>
  <c r="AB403" i="1"/>
  <c r="AC403" i="1" s="1"/>
  <c r="AD403" i="1" s="1"/>
  <c r="AE395" i="1"/>
  <c r="AF395" i="1" s="1"/>
  <c r="AB395" i="1"/>
  <c r="AC395" i="1" s="1"/>
  <c r="AD395" i="1" s="1"/>
  <c r="AE387" i="1"/>
  <c r="AF387" i="1" s="1"/>
  <c r="AB387" i="1"/>
  <c r="AC387" i="1" s="1"/>
  <c r="AD387" i="1" s="1"/>
  <c r="AE379" i="1"/>
  <c r="AF379" i="1" s="1"/>
  <c r="AB379" i="1"/>
  <c r="AC379" i="1" s="1"/>
  <c r="AD379" i="1" s="1"/>
  <c r="AE371" i="1"/>
  <c r="AF371" i="1" s="1"/>
  <c r="AB371" i="1"/>
  <c r="AC371" i="1" s="1"/>
  <c r="AD371" i="1" s="1"/>
  <c r="AE363" i="1"/>
  <c r="AF363" i="1" s="1"/>
  <c r="AB363" i="1"/>
  <c r="AC363" i="1" s="1"/>
  <c r="AD363" i="1" s="1"/>
  <c r="AE355" i="1"/>
  <c r="AF355" i="1" s="1"/>
  <c r="AB355" i="1"/>
  <c r="AC355" i="1" s="1"/>
  <c r="AD355" i="1" s="1"/>
  <c r="AE347" i="1"/>
  <c r="AF347" i="1" s="1"/>
  <c r="AB347" i="1"/>
  <c r="AC347" i="1" s="1"/>
  <c r="AD347" i="1" s="1"/>
  <c r="AE339" i="1"/>
  <c r="AF339" i="1" s="1"/>
  <c r="AB339" i="1"/>
  <c r="AC339" i="1" s="1"/>
  <c r="AD339" i="1" s="1"/>
  <c r="AE331" i="1"/>
  <c r="AF331" i="1" s="1"/>
  <c r="AB331" i="1"/>
  <c r="AC331" i="1" s="1"/>
  <c r="AD331" i="1" s="1"/>
  <c r="AE323" i="1"/>
  <c r="AF323" i="1" s="1"/>
  <c r="AB323" i="1"/>
  <c r="AC323" i="1" s="1"/>
  <c r="AD323" i="1" s="1"/>
  <c r="AE315" i="1"/>
  <c r="AF315" i="1" s="1"/>
  <c r="AB315" i="1"/>
  <c r="AC315" i="1" s="1"/>
  <c r="AD315" i="1" s="1"/>
  <c r="AE307" i="1"/>
  <c r="AF307" i="1" s="1"/>
  <c r="AB307" i="1"/>
  <c r="AC307" i="1" s="1"/>
  <c r="AD307" i="1" s="1"/>
  <c r="AE299" i="1"/>
  <c r="AF299" i="1" s="1"/>
  <c r="AB299" i="1"/>
  <c r="AC299" i="1" s="1"/>
  <c r="AD299" i="1" s="1"/>
  <c r="AE291" i="1"/>
  <c r="AF291" i="1" s="1"/>
  <c r="AB291" i="1"/>
  <c r="AC291" i="1" s="1"/>
  <c r="AD291" i="1" s="1"/>
  <c r="AE283" i="1"/>
  <c r="AF283" i="1" s="1"/>
  <c r="AB283" i="1"/>
  <c r="AC283" i="1" s="1"/>
  <c r="AD283" i="1" s="1"/>
  <c r="AE275" i="1"/>
  <c r="AF275" i="1" s="1"/>
  <c r="AB275" i="1"/>
  <c r="AC275" i="1" s="1"/>
  <c r="AD275" i="1" s="1"/>
  <c r="AE267" i="1"/>
  <c r="AF267" i="1" s="1"/>
  <c r="AB267" i="1"/>
  <c r="AC267" i="1" s="1"/>
  <c r="AD267" i="1" s="1"/>
  <c r="AE259" i="1"/>
  <c r="AF259" i="1" s="1"/>
  <c r="AB259" i="1"/>
  <c r="AC259" i="1" s="1"/>
  <c r="AD259" i="1" s="1"/>
  <c r="AE251" i="1"/>
  <c r="AF251" i="1" s="1"/>
  <c r="AB251" i="1"/>
  <c r="AC251" i="1" s="1"/>
  <c r="AD251" i="1" s="1"/>
  <c r="AE243" i="1"/>
  <c r="AF243" i="1" s="1"/>
  <c r="AB243" i="1"/>
  <c r="AC243" i="1" s="1"/>
  <c r="AD243" i="1" s="1"/>
  <c r="AE235" i="1"/>
  <c r="AF235" i="1" s="1"/>
  <c r="AB235" i="1"/>
  <c r="AC235" i="1" s="1"/>
  <c r="AD235" i="1" s="1"/>
  <c r="AE227" i="1"/>
  <c r="AF227" i="1" s="1"/>
  <c r="AB227" i="1"/>
  <c r="AC227" i="1" s="1"/>
  <c r="AD227" i="1" s="1"/>
  <c r="AE219" i="1"/>
  <c r="AF219" i="1" s="1"/>
  <c r="AB219" i="1"/>
  <c r="AC219" i="1" s="1"/>
  <c r="AD219" i="1" s="1"/>
  <c r="AE211" i="1"/>
  <c r="AF211" i="1" s="1"/>
  <c r="AB211" i="1"/>
  <c r="AC211" i="1" s="1"/>
  <c r="AD211" i="1" s="1"/>
  <c r="AE203" i="1"/>
  <c r="AF203" i="1" s="1"/>
  <c r="AB203" i="1"/>
  <c r="AC203" i="1" s="1"/>
  <c r="AD203" i="1" s="1"/>
  <c r="AE195" i="1"/>
  <c r="AF195" i="1" s="1"/>
  <c r="AB195" i="1"/>
  <c r="AC195" i="1" s="1"/>
  <c r="AD195" i="1" s="1"/>
  <c r="AE187" i="1"/>
  <c r="AF187" i="1" s="1"/>
  <c r="AB187" i="1"/>
  <c r="AC187" i="1" s="1"/>
  <c r="AD187" i="1" s="1"/>
  <c r="AE179" i="1"/>
  <c r="AF179" i="1" s="1"/>
  <c r="AB179" i="1"/>
  <c r="AC179" i="1" s="1"/>
  <c r="AD179" i="1" s="1"/>
  <c r="AE171" i="1"/>
  <c r="AF171" i="1" s="1"/>
  <c r="AB171" i="1"/>
  <c r="AC171" i="1" s="1"/>
  <c r="AD171" i="1" s="1"/>
  <c r="AE163" i="1"/>
  <c r="AF163" i="1" s="1"/>
  <c r="AB163" i="1"/>
  <c r="AC163" i="1" s="1"/>
  <c r="AD163" i="1" s="1"/>
  <c r="AE155" i="1"/>
  <c r="AF155" i="1" s="1"/>
  <c r="AB155" i="1"/>
  <c r="AC155" i="1" s="1"/>
  <c r="AD155" i="1" s="1"/>
  <c r="AE147" i="1"/>
  <c r="AF147" i="1" s="1"/>
  <c r="AB147" i="1"/>
  <c r="AC147" i="1" s="1"/>
  <c r="AD147" i="1" s="1"/>
  <c r="AE139" i="1"/>
  <c r="AF139" i="1" s="1"/>
  <c r="AB139" i="1"/>
  <c r="AC139" i="1" s="1"/>
  <c r="AD139" i="1" s="1"/>
  <c r="AE131" i="1"/>
  <c r="AF131" i="1" s="1"/>
  <c r="AB131" i="1"/>
  <c r="AC131" i="1" s="1"/>
  <c r="AD131" i="1" s="1"/>
  <c r="AE123" i="1"/>
  <c r="AF123" i="1" s="1"/>
  <c r="AB123" i="1"/>
  <c r="AC123" i="1" s="1"/>
  <c r="AD123" i="1" s="1"/>
  <c r="AE115" i="1"/>
  <c r="AF115" i="1" s="1"/>
  <c r="AB115" i="1"/>
  <c r="AC115" i="1" s="1"/>
  <c r="AD115" i="1" s="1"/>
  <c r="AE107" i="1"/>
  <c r="AF107" i="1" s="1"/>
  <c r="AB107" i="1"/>
  <c r="AC107" i="1" s="1"/>
  <c r="AD107" i="1" s="1"/>
  <c r="AE99" i="1"/>
  <c r="AF99" i="1" s="1"/>
  <c r="AB99" i="1"/>
  <c r="AC99" i="1" s="1"/>
  <c r="AD99" i="1" s="1"/>
  <c r="AE91" i="1"/>
  <c r="AF91" i="1" s="1"/>
  <c r="AB91" i="1"/>
  <c r="AC91" i="1" s="1"/>
  <c r="AD91" i="1" s="1"/>
  <c r="AE83" i="1"/>
  <c r="AF83" i="1" s="1"/>
  <c r="AB83" i="1"/>
  <c r="AC83" i="1" s="1"/>
  <c r="AD83" i="1" s="1"/>
  <c r="AE75" i="1"/>
  <c r="AF75" i="1" s="1"/>
  <c r="AB75" i="1"/>
  <c r="AC75" i="1" s="1"/>
  <c r="AD75" i="1" s="1"/>
  <c r="AE67" i="1"/>
  <c r="AF67" i="1" s="1"/>
  <c r="AB67" i="1"/>
  <c r="AC67" i="1" s="1"/>
  <c r="AD67" i="1" s="1"/>
  <c r="AE59" i="1"/>
  <c r="AF59" i="1" s="1"/>
  <c r="AB59" i="1"/>
  <c r="AC59" i="1" s="1"/>
  <c r="AD59" i="1" s="1"/>
  <c r="AE51" i="1"/>
  <c r="AF51" i="1" s="1"/>
  <c r="AB51" i="1"/>
  <c r="AC51" i="1" s="1"/>
  <c r="AD51" i="1" s="1"/>
  <c r="AE43" i="1"/>
  <c r="AF43" i="1" s="1"/>
  <c r="AB43" i="1"/>
  <c r="AC43" i="1" s="1"/>
  <c r="AD43" i="1" s="1"/>
  <c r="AE35" i="1"/>
  <c r="AF35" i="1" s="1"/>
  <c r="AB35" i="1"/>
  <c r="AC35" i="1" s="1"/>
  <c r="AD35" i="1" s="1"/>
  <c r="AE27" i="1"/>
  <c r="AF27" i="1" s="1"/>
  <c r="AB27" i="1"/>
  <c r="AC27" i="1" s="1"/>
  <c r="AD27" i="1" s="1"/>
  <c r="AE19" i="1"/>
  <c r="AF19" i="1" s="1"/>
  <c r="AB19" i="1"/>
  <c r="AC19" i="1" s="1"/>
  <c r="AD19" i="1" s="1"/>
  <c r="AE11" i="1"/>
  <c r="AF11" i="1" s="1"/>
  <c r="AB11" i="1"/>
  <c r="AC11" i="1" s="1"/>
  <c r="AD11" i="1" s="1"/>
  <c r="AE3" i="1"/>
  <c r="AF3" i="1" s="1"/>
  <c r="AB3" i="1"/>
  <c r="AC3" i="1" s="1"/>
  <c r="AD3" i="1" s="1"/>
  <c r="AB2819" i="1"/>
  <c r="AC2819" i="1" s="1"/>
  <c r="AD2819" i="1" s="1"/>
  <c r="AB2810" i="1"/>
  <c r="AC2810" i="1" s="1"/>
  <c r="AD2810" i="1" s="1"/>
  <c r="AB2800" i="1"/>
  <c r="AC2800" i="1" s="1"/>
  <c r="AD2800" i="1" s="1"/>
  <c r="AB2789" i="1"/>
  <c r="AC2789" i="1" s="1"/>
  <c r="AD2789" i="1" s="1"/>
  <c r="AB2779" i="1"/>
  <c r="AC2779" i="1" s="1"/>
  <c r="AD2779" i="1" s="1"/>
  <c r="AB2768" i="1"/>
  <c r="AC2768" i="1" s="1"/>
  <c r="AD2768" i="1" s="1"/>
  <c r="AB2757" i="1"/>
  <c r="AC2757" i="1" s="1"/>
  <c r="AD2757" i="1" s="1"/>
  <c r="AB2747" i="1"/>
  <c r="AC2747" i="1" s="1"/>
  <c r="AD2747" i="1" s="1"/>
  <c r="AB2735" i="1"/>
  <c r="AC2735" i="1" s="1"/>
  <c r="AD2735" i="1" s="1"/>
  <c r="AB2723" i="1"/>
  <c r="AC2723" i="1" s="1"/>
  <c r="AD2723" i="1" s="1"/>
  <c r="AB2697" i="1"/>
  <c r="AC2697" i="1" s="1"/>
  <c r="AD2697" i="1" s="1"/>
  <c r="AB2682" i="1"/>
  <c r="AC2682" i="1" s="1"/>
  <c r="AD2682" i="1" s="1"/>
  <c r="AB2654" i="1"/>
  <c r="AC2654" i="1" s="1"/>
  <c r="AD2654" i="1" s="1"/>
  <c r="AB2602" i="1"/>
  <c r="AC2602" i="1" s="1"/>
  <c r="AD2602" i="1" s="1"/>
  <c r="AB2586" i="1"/>
  <c r="AC2586" i="1" s="1"/>
  <c r="AD2586" i="1" s="1"/>
  <c r="AB2569" i="1"/>
  <c r="AC2569" i="1" s="1"/>
  <c r="AD2569" i="1" s="1"/>
  <c r="AB2551" i="1"/>
  <c r="AC2551" i="1" s="1"/>
  <c r="AD2551" i="1" s="1"/>
  <c r="AB2535" i="1"/>
  <c r="AC2535" i="1" s="1"/>
  <c r="AD2535" i="1" s="1"/>
  <c r="AB2498" i="1"/>
  <c r="AC2498" i="1" s="1"/>
  <c r="AD2498" i="1" s="1"/>
  <c r="AB2479" i="1"/>
  <c r="AC2479" i="1" s="1"/>
  <c r="AD2479" i="1" s="1"/>
  <c r="AB2441" i="1"/>
  <c r="AC2441" i="1" s="1"/>
  <c r="AD2441" i="1" s="1"/>
  <c r="AB2399" i="1"/>
  <c r="AC2399" i="1" s="1"/>
  <c r="AD2399" i="1" s="1"/>
  <c r="AB2362" i="1"/>
  <c r="AC2362" i="1" s="1"/>
  <c r="AD2362" i="1" s="1"/>
  <c r="AB2323" i="1"/>
  <c r="AC2323" i="1" s="1"/>
  <c r="AD2323" i="1" s="1"/>
  <c r="AB2282" i="1"/>
  <c r="AC2282" i="1" s="1"/>
  <c r="AD2282" i="1" s="1"/>
  <c r="AB2255" i="1"/>
  <c r="AC2255" i="1" s="1"/>
  <c r="AD2255" i="1" s="1"/>
  <c r="AB2235" i="1"/>
  <c r="AC2235" i="1" s="1"/>
  <c r="AD2235" i="1" s="1"/>
  <c r="AB2214" i="1"/>
  <c r="AC2214" i="1" s="1"/>
  <c r="AD2214" i="1" s="1"/>
  <c r="AB2166" i="1"/>
  <c r="AC2166" i="1" s="1"/>
  <c r="AD2166" i="1" s="1"/>
  <c r="AB2147" i="1"/>
  <c r="AC2147" i="1" s="1"/>
  <c r="AD2147" i="1" s="1"/>
  <c r="AB2122" i="1"/>
  <c r="AC2122" i="1" s="1"/>
  <c r="AD2122" i="1" s="1"/>
  <c r="AB2082" i="1"/>
  <c r="AC2082" i="1" s="1"/>
  <c r="AD2082" i="1" s="1"/>
  <c r="AB2055" i="1"/>
  <c r="AC2055" i="1" s="1"/>
  <c r="AD2055" i="1" s="1"/>
  <c r="AB2035" i="1"/>
  <c r="AC2035" i="1" s="1"/>
  <c r="AD2035" i="1" s="1"/>
  <c r="AB1967" i="1"/>
  <c r="AC1967" i="1" s="1"/>
  <c r="AD1967" i="1" s="1"/>
  <c r="AB1946" i="1"/>
  <c r="AC1946" i="1" s="1"/>
  <c r="AD1946" i="1" s="1"/>
  <c r="AB1923" i="1"/>
  <c r="AC1923" i="1" s="1"/>
  <c r="AD1923" i="1" s="1"/>
  <c r="AB1902" i="1"/>
  <c r="AC1902" i="1" s="1"/>
  <c r="AD1902" i="1" s="1"/>
  <c r="AB1878" i="1"/>
  <c r="AC1878" i="1" s="1"/>
  <c r="AD1878" i="1" s="1"/>
  <c r="AB1855" i="1"/>
  <c r="AC1855" i="1" s="1"/>
  <c r="AD1855" i="1" s="1"/>
  <c r="AB1770" i="1"/>
  <c r="AC1770" i="1" s="1"/>
  <c r="AD1770" i="1" s="1"/>
  <c r="AB1743" i="1"/>
  <c r="AC1743" i="1" s="1"/>
  <c r="AD1743" i="1" s="1"/>
  <c r="AB1723" i="1"/>
  <c r="AC1723" i="1" s="1"/>
  <c r="AD1723" i="1" s="1"/>
  <c r="AB1702" i="1"/>
  <c r="AC1702" i="1" s="1"/>
  <c r="AD1702" i="1" s="1"/>
  <c r="AB1654" i="1"/>
  <c r="AC1654" i="1" s="1"/>
  <c r="AD1654" i="1" s="1"/>
  <c r="AB1635" i="1"/>
  <c r="AC1635" i="1" s="1"/>
  <c r="AD1635" i="1" s="1"/>
  <c r="AB1610" i="1"/>
  <c r="AC1610" i="1" s="1"/>
  <c r="AD1610" i="1" s="1"/>
  <c r="AB1570" i="1"/>
  <c r="AC1570" i="1" s="1"/>
  <c r="AD1570" i="1" s="1"/>
  <c r="AB1543" i="1"/>
  <c r="AC1543" i="1" s="1"/>
  <c r="AD1543" i="1" s="1"/>
  <c r="AB1523" i="1"/>
  <c r="AC1523" i="1" s="1"/>
  <c r="AD1523" i="1" s="1"/>
  <c r="AB1452" i="1"/>
  <c r="AC1452" i="1" s="1"/>
  <c r="AD1452" i="1" s="1"/>
  <c r="AB1428" i="1"/>
  <c r="AC1428" i="1" s="1"/>
  <c r="AD1428" i="1" s="1"/>
  <c r="AB1402" i="1"/>
  <c r="AC1402" i="1" s="1"/>
  <c r="AD1402" i="1" s="1"/>
  <c r="AB1300" i="1"/>
  <c r="AC1300" i="1" s="1"/>
  <c r="AD1300" i="1" s="1"/>
  <c r="AB1258" i="1"/>
  <c r="AC1258" i="1" s="1"/>
  <c r="AD1258" i="1" s="1"/>
  <c r="AB1150" i="1"/>
  <c r="AC1150" i="1" s="1"/>
  <c r="AD1150" i="1" s="1"/>
  <c r="AB1107" i="1"/>
  <c r="AC1107" i="1" s="1"/>
  <c r="AD1107" i="1" s="1"/>
  <c r="AB1064" i="1"/>
  <c r="AC1064" i="1" s="1"/>
  <c r="AD1064" i="1" s="1"/>
  <c r="AB840" i="1"/>
  <c r="AC840" i="1" s="1"/>
  <c r="AD840" i="1" s="1"/>
  <c r="AB799" i="1"/>
  <c r="AC799" i="1" s="1"/>
  <c r="AD799" i="1" s="1"/>
  <c r="AB760" i="1"/>
  <c r="AC760" i="1" s="1"/>
  <c r="AD760" i="1" s="1"/>
  <c r="AB730" i="1"/>
  <c r="AC730" i="1" s="1"/>
  <c r="AD730" i="1" s="1"/>
  <c r="AB687" i="1"/>
  <c r="AC687" i="1" s="1"/>
  <c r="AD687" i="1" s="1"/>
  <c r="AB594" i="1"/>
  <c r="AC594" i="1" s="1"/>
  <c r="AD594" i="1" s="1"/>
  <c r="AB544" i="1"/>
  <c r="AC544" i="1" s="1"/>
  <c r="AD544" i="1" s="1"/>
  <c r="AB504" i="1"/>
  <c r="AC504" i="1" s="1"/>
  <c r="AD504" i="1" s="1"/>
  <c r="AB463" i="1"/>
  <c r="AC463" i="1" s="1"/>
  <c r="AD463" i="1" s="1"/>
  <c r="AB423" i="1"/>
  <c r="AC423" i="1" s="1"/>
  <c r="AD423" i="1" s="1"/>
  <c r="AB327" i="1"/>
  <c r="AC327" i="1" s="1"/>
  <c r="AD327" i="1" s="1"/>
  <c r="AB246" i="1"/>
  <c r="AC246" i="1" s="1"/>
  <c r="AD246" i="1" s="1"/>
  <c r="AB122" i="1"/>
  <c r="AC122" i="1" s="1"/>
  <c r="AD122" i="1" s="1"/>
  <c r="AB72" i="1"/>
  <c r="AC72" i="1" s="1"/>
  <c r="AD72" i="1" s="1"/>
  <c r="AE2048" i="1"/>
  <c r="AF2048" i="1" s="1"/>
  <c r="AB2048" i="1"/>
  <c r="AC2048" i="1" s="1"/>
  <c r="AD2048" i="1" s="1"/>
  <c r="AE2008" i="1"/>
  <c r="AF2008" i="1" s="1"/>
  <c r="AB2008" i="1"/>
  <c r="AC2008" i="1" s="1"/>
  <c r="AD2008" i="1" s="1"/>
  <c r="AE1976" i="1"/>
  <c r="AF1976" i="1" s="1"/>
  <c r="AB1976" i="1"/>
  <c r="AC1976" i="1" s="1"/>
  <c r="AD1976" i="1" s="1"/>
  <c r="AE1936" i="1"/>
  <c r="AF1936" i="1" s="1"/>
  <c r="AB1936" i="1"/>
  <c r="AC1936" i="1" s="1"/>
  <c r="AD1936" i="1" s="1"/>
  <c r="AE1904" i="1"/>
  <c r="AF1904" i="1" s="1"/>
  <c r="AB1904" i="1"/>
  <c r="AC1904" i="1" s="1"/>
  <c r="AD1904" i="1" s="1"/>
  <c r="AE1872" i="1"/>
  <c r="AF1872" i="1" s="1"/>
  <c r="AB1872" i="1"/>
  <c r="AC1872" i="1" s="1"/>
  <c r="AD1872" i="1" s="1"/>
  <c r="AE1832" i="1"/>
  <c r="AF1832" i="1" s="1"/>
  <c r="AB1832" i="1"/>
  <c r="AC1832" i="1" s="1"/>
  <c r="AD1832" i="1" s="1"/>
  <c r="AE1800" i="1"/>
  <c r="AF1800" i="1" s="1"/>
  <c r="AB1800" i="1"/>
  <c r="AC1800" i="1" s="1"/>
  <c r="AD1800" i="1" s="1"/>
  <c r="AE1768" i="1"/>
  <c r="AF1768" i="1" s="1"/>
  <c r="AB1768" i="1"/>
  <c r="AC1768" i="1" s="1"/>
  <c r="AD1768" i="1" s="1"/>
  <c r="AE1736" i="1"/>
  <c r="AF1736" i="1" s="1"/>
  <c r="AB1736" i="1"/>
  <c r="AC1736" i="1" s="1"/>
  <c r="AD1736" i="1" s="1"/>
  <c r="AE1712" i="1"/>
  <c r="AF1712" i="1" s="1"/>
  <c r="AB1712" i="1"/>
  <c r="AC1712" i="1" s="1"/>
  <c r="AD1712" i="1" s="1"/>
  <c r="AE1680" i="1"/>
  <c r="AF1680" i="1" s="1"/>
  <c r="AB1680" i="1"/>
  <c r="AC1680" i="1" s="1"/>
  <c r="AD1680" i="1" s="1"/>
  <c r="AE1648" i="1"/>
  <c r="AF1648" i="1" s="1"/>
  <c r="AB1648" i="1"/>
  <c r="AC1648" i="1" s="1"/>
  <c r="AD1648" i="1" s="1"/>
  <c r="AE1600" i="1"/>
  <c r="AF1600" i="1" s="1"/>
  <c r="AB1600" i="1"/>
  <c r="AC1600" i="1" s="1"/>
  <c r="AD1600" i="1" s="1"/>
  <c r="AE1568" i="1"/>
  <c r="AF1568" i="1" s="1"/>
  <c r="AB1568" i="1"/>
  <c r="AC1568" i="1" s="1"/>
  <c r="AD1568" i="1" s="1"/>
  <c r="AE1520" i="1"/>
  <c r="AF1520" i="1" s="1"/>
  <c r="AB1520" i="1"/>
  <c r="AC1520" i="1" s="1"/>
  <c r="AD1520" i="1" s="1"/>
  <c r="AE1480" i="1"/>
  <c r="AF1480" i="1" s="1"/>
  <c r="AB1480" i="1"/>
  <c r="AC1480" i="1" s="1"/>
  <c r="AD1480" i="1" s="1"/>
  <c r="AE1432" i="1"/>
  <c r="AF1432" i="1" s="1"/>
  <c r="AB1432" i="1"/>
  <c r="AC1432" i="1" s="1"/>
  <c r="AD1432" i="1" s="1"/>
  <c r="AE1408" i="1"/>
  <c r="AF1408" i="1" s="1"/>
  <c r="AB1408" i="1"/>
  <c r="AC1408" i="1" s="1"/>
  <c r="AD1408" i="1" s="1"/>
  <c r="AE1368" i="1"/>
  <c r="AF1368" i="1" s="1"/>
  <c r="AB1368" i="1"/>
  <c r="AC1368" i="1" s="1"/>
  <c r="AD1368" i="1" s="1"/>
  <c r="AE1296" i="1"/>
  <c r="AF1296" i="1" s="1"/>
  <c r="AB1296" i="1"/>
  <c r="AC1296" i="1" s="1"/>
  <c r="AD1296" i="1" s="1"/>
  <c r="AE1256" i="1"/>
  <c r="AF1256" i="1" s="1"/>
  <c r="AB1256" i="1"/>
  <c r="AC1256" i="1" s="1"/>
  <c r="AD1256" i="1" s="1"/>
  <c r="AE1184" i="1"/>
  <c r="AF1184" i="1" s="1"/>
  <c r="AB1184" i="1"/>
  <c r="AC1184" i="1" s="1"/>
  <c r="AD1184" i="1" s="1"/>
  <c r="AE1144" i="1"/>
  <c r="AF1144" i="1" s="1"/>
  <c r="AB1144" i="1"/>
  <c r="AC1144" i="1" s="1"/>
  <c r="AD1144" i="1" s="1"/>
  <c r="AE1080" i="1"/>
  <c r="AF1080" i="1" s="1"/>
  <c r="AB1080" i="1"/>
  <c r="AC1080" i="1" s="1"/>
  <c r="AD1080" i="1" s="1"/>
  <c r="AE1048" i="1"/>
  <c r="AF1048" i="1" s="1"/>
  <c r="AB1048" i="1"/>
  <c r="AC1048" i="1" s="1"/>
  <c r="AD1048" i="1" s="1"/>
  <c r="AE1032" i="1"/>
  <c r="AF1032" i="1" s="1"/>
  <c r="AB1032" i="1"/>
  <c r="AC1032" i="1" s="1"/>
  <c r="AD1032" i="1" s="1"/>
  <c r="AE1000" i="1"/>
  <c r="AF1000" i="1" s="1"/>
  <c r="AB1000" i="1"/>
  <c r="AC1000" i="1" s="1"/>
  <c r="AD1000" i="1" s="1"/>
  <c r="AE960" i="1"/>
  <c r="AF960" i="1" s="1"/>
  <c r="AB960" i="1"/>
  <c r="AC960" i="1" s="1"/>
  <c r="AD960" i="1" s="1"/>
  <c r="AE928" i="1"/>
  <c r="AF928" i="1" s="1"/>
  <c r="AB928" i="1"/>
  <c r="AC928" i="1" s="1"/>
  <c r="AD928" i="1" s="1"/>
  <c r="AE896" i="1"/>
  <c r="AF896" i="1" s="1"/>
  <c r="AB896" i="1"/>
  <c r="AC896" i="1" s="1"/>
  <c r="AD896" i="1" s="1"/>
  <c r="AE808" i="1"/>
  <c r="AF808" i="1" s="1"/>
  <c r="AB808" i="1"/>
  <c r="AC808" i="1" s="1"/>
  <c r="AD808" i="1" s="1"/>
  <c r="AE784" i="1"/>
  <c r="AF784" i="1" s="1"/>
  <c r="AB784" i="1"/>
  <c r="AC784" i="1" s="1"/>
  <c r="AD784" i="1" s="1"/>
  <c r="AE752" i="1"/>
  <c r="AF752" i="1" s="1"/>
  <c r="AB752" i="1"/>
  <c r="AC752" i="1" s="1"/>
  <c r="AD752" i="1" s="1"/>
  <c r="AE672" i="1"/>
  <c r="AF672" i="1" s="1"/>
  <c r="AB672" i="1"/>
  <c r="AC672" i="1" s="1"/>
  <c r="AD672" i="1" s="1"/>
  <c r="AE640" i="1"/>
  <c r="AF640" i="1" s="1"/>
  <c r="AB640" i="1"/>
  <c r="AC640" i="1" s="1"/>
  <c r="AD640" i="1" s="1"/>
  <c r="AE600" i="1"/>
  <c r="AF600" i="1" s="1"/>
  <c r="AB600" i="1"/>
  <c r="AC600" i="1" s="1"/>
  <c r="AD600" i="1" s="1"/>
  <c r="AE528" i="1"/>
  <c r="AF528" i="1" s="1"/>
  <c r="AB528" i="1"/>
  <c r="AC528" i="1" s="1"/>
  <c r="AD528" i="1" s="1"/>
  <c r="AE496" i="1"/>
  <c r="AF496" i="1" s="1"/>
  <c r="AB496" i="1"/>
  <c r="AC496" i="1" s="1"/>
  <c r="AD496" i="1" s="1"/>
  <c r="AE448" i="1"/>
  <c r="AF448" i="1" s="1"/>
  <c r="AB448" i="1"/>
  <c r="AC448" i="1" s="1"/>
  <c r="AD448" i="1" s="1"/>
  <c r="AE408" i="1"/>
  <c r="AF408" i="1" s="1"/>
  <c r="AB408" i="1"/>
  <c r="AC408" i="1" s="1"/>
  <c r="AD408" i="1" s="1"/>
  <c r="AE384" i="1"/>
  <c r="AF384" i="1" s="1"/>
  <c r="AB384" i="1"/>
  <c r="AC384" i="1" s="1"/>
  <c r="AD384" i="1" s="1"/>
  <c r="AE352" i="1"/>
  <c r="AF352" i="1" s="1"/>
  <c r="AB352" i="1"/>
  <c r="AC352" i="1" s="1"/>
  <c r="AD352" i="1" s="1"/>
  <c r="AE336" i="1"/>
  <c r="AF336" i="1" s="1"/>
  <c r="AB336" i="1"/>
  <c r="AC336" i="1" s="1"/>
  <c r="AD336" i="1" s="1"/>
  <c r="AE312" i="1"/>
  <c r="AF312" i="1" s="1"/>
  <c r="AB312" i="1"/>
  <c r="AC312" i="1" s="1"/>
  <c r="AD312" i="1" s="1"/>
  <c r="AE240" i="1"/>
  <c r="AF240" i="1" s="1"/>
  <c r="AB240" i="1"/>
  <c r="AC240" i="1" s="1"/>
  <c r="AD240" i="1" s="1"/>
  <c r="AE216" i="1"/>
  <c r="AF216" i="1" s="1"/>
  <c r="AB216" i="1"/>
  <c r="AC216" i="1" s="1"/>
  <c r="AD216" i="1" s="1"/>
  <c r="AE192" i="1"/>
  <c r="AF192" i="1" s="1"/>
  <c r="AB192" i="1"/>
  <c r="AC192" i="1" s="1"/>
  <c r="AD192" i="1" s="1"/>
  <c r="AE168" i="1"/>
  <c r="AF168" i="1" s="1"/>
  <c r="AB168" i="1"/>
  <c r="AC168" i="1" s="1"/>
  <c r="AD168" i="1" s="1"/>
  <c r="AE136" i="1"/>
  <c r="AF136" i="1" s="1"/>
  <c r="AB136" i="1"/>
  <c r="AC136" i="1" s="1"/>
  <c r="AD136" i="1" s="1"/>
  <c r="AE112" i="1"/>
  <c r="AF112" i="1" s="1"/>
  <c r="AB112" i="1"/>
  <c r="AC112" i="1" s="1"/>
  <c r="AD112" i="1" s="1"/>
  <c r="AE88" i="1"/>
  <c r="AF88" i="1" s="1"/>
  <c r="AB88" i="1"/>
  <c r="AC88" i="1" s="1"/>
  <c r="AD88" i="1" s="1"/>
  <c r="AE56" i="1"/>
  <c r="AF56" i="1" s="1"/>
  <c r="AB56" i="1"/>
  <c r="AC56" i="1" s="1"/>
  <c r="AD56" i="1" s="1"/>
  <c r="AE32" i="1"/>
  <c r="AF32" i="1" s="1"/>
  <c r="AB32" i="1"/>
  <c r="AC32" i="1" s="1"/>
  <c r="AD32" i="1" s="1"/>
  <c r="AB2" i="1"/>
  <c r="AC2" i="1" s="1"/>
  <c r="AD2" i="1" s="1"/>
  <c r="AB2664" i="1"/>
  <c r="AC2664" i="1" s="1"/>
  <c r="AD2664" i="1" s="1"/>
  <c r="AE2671" i="1"/>
  <c r="AF2671" i="1" s="1"/>
  <c r="AB2671" i="1"/>
  <c r="AC2671" i="1" s="1"/>
  <c r="AD2671" i="1" s="1"/>
  <c r="AE2343" i="1"/>
  <c r="AF2343" i="1" s="1"/>
  <c r="AB2343" i="1"/>
  <c r="AC2343" i="1" s="1"/>
  <c r="AD2343" i="1" s="1"/>
  <c r="AE2790" i="1"/>
  <c r="AF2790" i="1" s="1"/>
  <c r="AB2790" i="1"/>
  <c r="AC2790" i="1" s="1"/>
  <c r="AD2790" i="1" s="1"/>
  <c r="AE2750" i="1"/>
  <c r="AF2750" i="1" s="1"/>
  <c r="AB2750" i="1"/>
  <c r="AC2750" i="1" s="1"/>
  <c r="AD2750" i="1" s="1"/>
  <c r="AE2710" i="1"/>
  <c r="AF2710" i="1" s="1"/>
  <c r="AB2710" i="1"/>
  <c r="AC2710" i="1" s="1"/>
  <c r="AD2710" i="1" s="1"/>
  <c r="AE2638" i="1"/>
  <c r="AF2638" i="1" s="1"/>
  <c r="AB2638" i="1"/>
  <c r="AC2638" i="1" s="1"/>
  <c r="AD2638" i="1" s="1"/>
  <c r="AE2598" i="1"/>
  <c r="AF2598" i="1" s="1"/>
  <c r="AB2598" i="1"/>
  <c r="AC2598" i="1" s="1"/>
  <c r="AD2598" i="1" s="1"/>
  <c r="AE2566" i="1"/>
  <c r="AF2566" i="1" s="1"/>
  <c r="AB2566" i="1"/>
  <c r="AC2566" i="1" s="1"/>
  <c r="AD2566" i="1" s="1"/>
  <c r="AE2542" i="1"/>
  <c r="AF2542" i="1" s="1"/>
  <c r="AB2542" i="1"/>
  <c r="AC2542" i="1" s="1"/>
  <c r="AD2542" i="1" s="1"/>
  <c r="AE2518" i="1"/>
  <c r="AF2518" i="1" s="1"/>
  <c r="AB2518" i="1"/>
  <c r="AC2518" i="1" s="1"/>
  <c r="AD2518" i="1" s="1"/>
  <c r="AE2486" i="1"/>
  <c r="AF2486" i="1" s="1"/>
  <c r="AB2486" i="1"/>
  <c r="AC2486" i="1" s="1"/>
  <c r="AD2486" i="1" s="1"/>
  <c r="AE2470" i="1"/>
  <c r="AF2470" i="1" s="1"/>
  <c r="AB2470" i="1"/>
  <c r="AC2470" i="1" s="1"/>
  <c r="AD2470" i="1" s="1"/>
  <c r="AE2446" i="1"/>
  <c r="AF2446" i="1" s="1"/>
  <c r="AB2446" i="1"/>
  <c r="AC2446" i="1" s="1"/>
  <c r="AD2446" i="1" s="1"/>
  <c r="AE2414" i="1"/>
  <c r="AF2414" i="1" s="1"/>
  <c r="AB2414" i="1"/>
  <c r="AC2414" i="1" s="1"/>
  <c r="AD2414" i="1" s="1"/>
  <c r="AE2382" i="1"/>
  <c r="AF2382" i="1" s="1"/>
  <c r="AB2382" i="1"/>
  <c r="AC2382" i="1" s="1"/>
  <c r="AD2382" i="1" s="1"/>
  <c r="AE2350" i="1"/>
  <c r="AF2350" i="1" s="1"/>
  <c r="AB2350" i="1"/>
  <c r="AC2350" i="1" s="1"/>
  <c r="AD2350" i="1" s="1"/>
  <c r="AE2310" i="1"/>
  <c r="AF2310" i="1" s="1"/>
  <c r="AB2310" i="1"/>
  <c r="AC2310" i="1" s="1"/>
  <c r="AD2310" i="1" s="1"/>
  <c r="AE2246" i="1"/>
  <c r="AF2246" i="1" s="1"/>
  <c r="AB2246" i="1"/>
  <c r="AC2246" i="1" s="1"/>
  <c r="AD2246" i="1" s="1"/>
  <c r="AE2182" i="1"/>
  <c r="AF2182" i="1" s="1"/>
  <c r="AB2182" i="1"/>
  <c r="AC2182" i="1" s="1"/>
  <c r="AD2182" i="1" s="1"/>
  <c r="AE2118" i="1"/>
  <c r="AF2118" i="1" s="1"/>
  <c r="AB2118" i="1"/>
  <c r="AC2118" i="1" s="1"/>
  <c r="AD2118" i="1" s="1"/>
  <c r="AE2110" i="1"/>
  <c r="AF2110" i="1" s="1"/>
  <c r="AB2110" i="1"/>
  <c r="AC2110" i="1" s="1"/>
  <c r="AD2110" i="1" s="1"/>
  <c r="AE2078" i="1"/>
  <c r="AF2078" i="1" s="1"/>
  <c r="AB2078" i="1"/>
  <c r="AC2078" i="1" s="1"/>
  <c r="AD2078" i="1" s="1"/>
  <c r="AE2014" i="1"/>
  <c r="AF2014" i="1" s="1"/>
  <c r="AB2014" i="1"/>
  <c r="AC2014" i="1" s="1"/>
  <c r="AD2014" i="1" s="1"/>
  <c r="AE1998" i="1"/>
  <c r="AF1998" i="1" s="1"/>
  <c r="AB1998" i="1"/>
  <c r="AC1998" i="1" s="1"/>
  <c r="AD1998" i="1" s="1"/>
  <c r="AE1982" i="1"/>
  <c r="AF1982" i="1" s="1"/>
  <c r="AB1982" i="1"/>
  <c r="AC1982" i="1" s="1"/>
  <c r="AD1982" i="1" s="1"/>
  <c r="AE1950" i="1"/>
  <c r="AF1950" i="1" s="1"/>
  <c r="AB1950" i="1"/>
  <c r="AC1950" i="1" s="1"/>
  <c r="AD1950" i="1" s="1"/>
  <c r="AE1862" i="1"/>
  <c r="AF1862" i="1" s="1"/>
  <c r="AB1862" i="1"/>
  <c r="AC1862" i="1" s="1"/>
  <c r="AD1862" i="1" s="1"/>
  <c r="AE1798" i="1"/>
  <c r="AF1798" i="1" s="1"/>
  <c r="AB1798" i="1"/>
  <c r="AC1798" i="1" s="1"/>
  <c r="AD1798" i="1" s="1"/>
  <c r="AE1790" i="1"/>
  <c r="AF1790" i="1" s="1"/>
  <c r="AB1790" i="1"/>
  <c r="AC1790" i="1" s="1"/>
  <c r="AD1790" i="1" s="1"/>
  <c r="AE1758" i="1"/>
  <c r="AF1758" i="1" s="1"/>
  <c r="AB1758" i="1"/>
  <c r="AC1758" i="1" s="1"/>
  <c r="AD1758" i="1" s="1"/>
  <c r="AE1694" i="1"/>
  <c r="AF1694" i="1" s="1"/>
  <c r="AB1694" i="1"/>
  <c r="AC1694" i="1" s="1"/>
  <c r="AD1694" i="1" s="1"/>
  <c r="AE1678" i="1"/>
  <c r="AF1678" i="1" s="1"/>
  <c r="AB1678" i="1"/>
  <c r="AC1678" i="1" s="1"/>
  <c r="AD1678" i="1" s="1"/>
  <c r="AE1662" i="1"/>
  <c r="AF1662" i="1" s="1"/>
  <c r="AB1662" i="1"/>
  <c r="AC1662" i="1" s="1"/>
  <c r="AD1662" i="1" s="1"/>
  <c r="AE1630" i="1"/>
  <c r="AF1630" i="1" s="1"/>
  <c r="AB1630" i="1"/>
  <c r="AC1630" i="1" s="1"/>
  <c r="AD1630" i="1" s="1"/>
  <c r="AE1606" i="1"/>
  <c r="AF1606" i="1" s="1"/>
  <c r="AB1606" i="1"/>
  <c r="AC1606" i="1" s="1"/>
  <c r="AD1606" i="1" s="1"/>
  <c r="AE1478" i="1"/>
  <c r="AF1478" i="1" s="1"/>
  <c r="AB1478" i="1"/>
  <c r="AC1478" i="1" s="1"/>
  <c r="AD1478" i="1" s="1"/>
  <c r="AE1398" i="1"/>
  <c r="AF1398" i="1" s="1"/>
  <c r="AB1398" i="1"/>
  <c r="AC1398" i="1" s="1"/>
  <c r="AD1398" i="1" s="1"/>
  <c r="AE1382" i="1"/>
  <c r="AF1382" i="1" s="1"/>
  <c r="AB1382" i="1"/>
  <c r="AC1382" i="1" s="1"/>
  <c r="AD1382" i="1" s="1"/>
  <c r="AE1366" i="1"/>
  <c r="AF1366" i="1" s="1"/>
  <c r="AB1366" i="1"/>
  <c r="AC1366" i="1" s="1"/>
  <c r="AD1366" i="1" s="1"/>
  <c r="AE1326" i="1"/>
  <c r="AF1326" i="1" s="1"/>
  <c r="AB1326" i="1"/>
  <c r="AC1326" i="1" s="1"/>
  <c r="AD1326" i="1" s="1"/>
  <c r="AE1302" i="1"/>
  <c r="AF1302" i="1" s="1"/>
  <c r="AB1302" i="1"/>
  <c r="AC1302" i="1" s="1"/>
  <c r="AD1302" i="1" s="1"/>
  <c r="AE1270" i="1"/>
  <c r="AF1270" i="1" s="1"/>
  <c r="AB1270" i="1"/>
  <c r="AC1270" i="1" s="1"/>
  <c r="AD1270" i="1" s="1"/>
  <c r="AE1230" i="1"/>
  <c r="AF1230" i="1" s="1"/>
  <c r="AB1230" i="1"/>
  <c r="AC1230" i="1" s="1"/>
  <c r="AD1230" i="1" s="1"/>
  <c r="AE1190" i="1"/>
  <c r="AF1190" i="1" s="1"/>
  <c r="AB1190" i="1"/>
  <c r="AC1190" i="1" s="1"/>
  <c r="AD1190" i="1" s="1"/>
  <c r="AE1118" i="1"/>
  <c r="AF1118" i="1" s="1"/>
  <c r="AB1118" i="1"/>
  <c r="AC1118" i="1" s="1"/>
  <c r="AD1118" i="1" s="1"/>
  <c r="AE1054" i="1"/>
  <c r="AF1054" i="1" s="1"/>
  <c r="AB1054" i="1"/>
  <c r="AC1054" i="1" s="1"/>
  <c r="AD1054" i="1" s="1"/>
  <c r="AE990" i="1"/>
  <c r="AF990" i="1" s="1"/>
  <c r="AB990" i="1"/>
  <c r="AC990" i="1" s="1"/>
  <c r="AD990" i="1" s="1"/>
  <c r="AE910" i="1"/>
  <c r="AF910" i="1" s="1"/>
  <c r="AB910" i="1"/>
  <c r="AC910" i="1" s="1"/>
  <c r="AD910" i="1" s="1"/>
  <c r="AE862" i="1"/>
  <c r="AF862" i="1" s="1"/>
  <c r="AB862" i="1"/>
  <c r="AC862" i="1" s="1"/>
  <c r="AD862" i="1" s="1"/>
  <c r="AE806" i="1"/>
  <c r="AF806" i="1" s="1"/>
  <c r="AB806" i="1"/>
  <c r="AC806" i="1" s="1"/>
  <c r="AD806" i="1" s="1"/>
  <c r="AE774" i="1"/>
  <c r="AF774" i="1" s="1"/>
  <c r="AB774" i="1"/>
  <c r="AC774" i="1" s="1"/>
  <c r="AD774" i="1" s="1"/>
  <c r="AE678" i="1"/>
  <c r="AF678" i="1" s="1"/>
  <c r="AB678" i="1"/>
  <c r="AC678" i="1" s="1"/>
  <c r="AD678" i="1" s="1"/>
  <c r="AE638" i="1"/>
  <c r="AF638" i="1" s="1"/>
  <c r="AB638" i="1"/>
  <c r="AC638" i="1" s="1"/>
  <c r="AD638" i="1" s="1"/>
  <c r="AE582" i="1"/>
  <c r="AF582" i="1" s="1"/>
  <c r="AB582" i="1"/>
  <c r="AC582" i="1" s="1"/>
  <c r="AD582" i="1" s="1"/>
  <c r="AE502" i="1"/>
  <c r="AF502" i="1" s="1"/>
  <c r="AB502" i="1"/>
  <c r="AC502" i="1" s="1"/>
  <c r="AD502" i="1" s="1"/>
  <c r="AE446" i="1"/>
  <c r="AF446" i="1" s="1"/>
  <c r="AB446" i="1"/>
  <c r="AC446" i="1" s="1"/>
  <c r="AD446" i="1" s="1"/>
  <c r="AE414" i="1"/>
  <c r="AF414" i="1" s="1"/>
  <c r="AB414" i="1"/>
  <c r="AC414" i="1" s="1"/>
  <c r="AD414" i="1" s="1"/>
  <c r="AE382" i="1"/>
  <c r="AF382" i="1" s="1"/>
  <c r="AB382" i="1"/>
  <c r="AC382" i="1" s="1"/>
  <c r="AD382" i="1" s="1"/>
  <c r="AE342" i="1"/>
  <c r="AF342" i="1" s="1"/>
  <c r="AB342" i="1"/>
  <c r="AC342" i="1" s="1"/>
  <c r="AD342" i="1" s="1"/>
  <c r="AE318" i="1"/>
  <c r="AF318" i="1" s="1"/>
  <c r="AB318" i="1"/>
  <c r="AC318" i="1" s="1"/>
  <c r="AD318" i="1" s="1"/>
  <c r="AE158" i="1"/>
  <c r="AF158" i="1" s="1"/>
  <c r="AB158" i="1"/>
  <c r="AC158" i="1" s="1"/>
  <c r="AD158" i="1" s="1"/>
  <c r="AE110" i="1"/>
  <c r="AF110" i="1" s="1"/>
  <c r="AB110" i="1"/>
  <c r="AC110" i="1" s="1"/>
  <c r="AD110" i="1" s="1"/>
  <c r="AE78" i="1"/>
  <c r="AF78" i="1" s="1"/>
  <c r="AB78" i="1"/>
  <c r="AC78" i="1" s="1"/>
  <c r="AD78" i="1" s="1"/>
  <c r="AE38" i="1"/>
  <c r="AF38" i="1" s="1"/>
  <c r="AB38" i="1"/>
  <c r="AC38" i="1" s="1"/>
  <c r="AD38" i="1" s="1"/>
  <c r="AB2575" i="1"/>
  <c r="AC2575" i="1" s="1"/>
  <c r="AD2575" i="1" s="1"/>
  <c r="AB1078" i="1"/>
  <c r="AC1078" i="1" s="1"/>
  <c r="AD1078" i="1" s="1"/>
  <c r="AE2802" i="1"/>
  <c r="AF2802" i="1" s="1"/>
  <c r="AB2802" i="1"/>
  <c r="AC2802" i="1" s="1"/>
  <c r="AD2802" i="1" s="1"/>
  <c r="AE2794" i="1"/>
  <c r="AF2794" i="1" s="1"/>
  <c r="AB2794" i="1"/>
  <c r="AC2794" i="1" s="1"/>
  <c r="AD2794" i="1" s="1"/>
  <c r="AE2786" i="1"/>
  <c r="AF2786" i="1" s="1"/>
  <c r="AB2786" i="1"/>
  <c r="AC2786" i="1" s="1"/>
  <c r="AD2786" i="1" s="1"/>
  <c r="AE2778" i="1"/>
  <c r="AF2778" i="1" s="1"/>
  <c r="AB2778" i="1"/>
  <c r="AC2778" i="1" s="1"/>
  <c r="AD2778" i="1" s="1"/>
  <c r="AE2770" i="1"/>
  <c r="AF2770" i="1" s="1"/>
  <c r="AB2770" i="1"/>
  <c r="AC2770" i="1" s="1"/>
  <c r="AD2770" i="1" s="1"/>
  <c r="AE2762" i="1"/>
  <c r="AF2762" i="1" s="1"/>
  <c r="AB2762" i="1"/>
  <c r="AC2762" i="1" s="1"/>
  <c r="AD2762" i="1" s="1"/>
  <c r="AE2754" i="1"/>
  <c r="AF2754" i="1" s="1"/>
  <c r="AB2754" i="1"/>
  <c r="AC2754" i="1" s="1"/>
  <c r="AD2754" i="1" s="1"/>
  <c r="AE2746" i="1"/>
  <c r="AF2746" i="1" s="1"/>
  <c r="AB2746" i="1"/>
  <c r="AC2746" i="1" s="1"/>
  <c r="AD2746" i="1" s="1"/>
  <c r="AE2738" i="1"/>
  <c r="AF2738" i="1" s="1"/>
  <c r="AB2738" i="1"/>
  <c r="AC2738" i="1" s="1"/>
  <c r="AD2738" i="1" s="1"/>
  <c r="AE2730" i="1"/>
  <c r="AF2730" i="1" s="1"/>
  <c r="AB2730" i="1"/>
  <c r="AC2730" i="1" s="1"/>
  <c r="AD2730" i="1" s="1"/>
  <c r="AE2722" i="1"/>
  <c r="AF2722" i="1" s="1"/>
  <c r="AB2722" i="1"/>
  <c r="AC2722" i="1" s="1"/>
  <c r="AD2722" i="1" s="1"/>
  <c r="AE2714" i="1"/>
  <c r="AF2714" i="1" s="1"/>
  <c r="AB2714" i="1"/>
  <c r="AC2714" i="1" s="1"/>
  <c r="AD2714" i="1" s="1"/>
  <c r="AE2706" i="1"/>
  <c r="AF2706" i="1" s="1"/>
  <c r="AB2706" i="1"/>
  <c r="AC2706" i="1" s="1"/>
  <c r="AD2706" i="1" s="1"/>
  <c r="AE2698" i="1"/>
  <c r="AF2698" i="1" s="1"/>
  <c r="AB2698" i="1"/>
  <c r="AC2698" i="1" s="1"/>
  <c r="AD2698" i="1" s="1"/>
  <c r="AE2666" i="1"/>
  <c r="AF2666" i="1" s="1"/>
  <c r="AB2666" i="1"/>
  <c r="AC2666" i="1" s="1"/>
  <c r="AD2666" i="1" s="1"/>
  <c r="AE2482" i="1"/>
  <c r="AF2482" i="1" s="1"/>
  <c r="AB2482" i="1"/>
  <c r="AC2482" i="1" s="1"/>
  <c r="AD2482" i="1" s="1"/>
  <c r="AE2450" i="1"/>
  <c r="AF2450" i="1" s="1"/>
  <c r="AB2450" i="1"/>
  <c r="AC2450" i="1" s="1"/>
  <c r="AD2450" i="1" s="1"/>
  <c r="AE2418" i="1"/>
  <c r="AF2418" i="1" s="1"/>
  <c r="AB2418" i="1"/>
  <c r="AC2418" i="1" s="1"/>
  <c r="AD2418" i="1" s="1"/>
  <c r="AE2386" i="1"/>
  <c r="AF2386" i="1" s="1"/>
  <c r="AB2386" i="1"/>
  <c r="AC2386" i="1" s="1"/>
  <c r="AD2386" i="1" s="1"/>
  <c r="AE2354" i="1"/>
  <c r="AF2354" i="1" s="1"/>
  <c r="AB2354" i="1"/>
  <c r="AC2354" i="1" s="1"/>
  <c r="AD2354" i="1" s="1"/>
  <c r="AE2322" i="1"/>
  <c r="AF2322" i="1" s="1"/>
  <c r="AB2322" i="1"/>
  <c r="AC2322" i="1" s="1"/>
  <c r="AD2322" i="1" s="1"/>
  <c r="AE2306" i="1"/>
  <c r="AF2306" i="1" s="1"/>
  <c r="AB2306" i="1"/>
  <c r="AC2306" i="1" s="1"/>
  <c r="AD2306" i="1" s="1"/>
  <c r="AE2298" i="1"/>
  <c r="AF2298" i="1" s="1"/>
  <c r="AB2298" i="1"/>
  <c r="AC2298" i="1" s="1"/>
  <c r="AD2298" i="1" s="1"/>
  <c r="AE2290" i="1"/>
  <c r="AF2290" i="1" s="1"/>
  <c r="AB2290" i="1"/>
  <c r="AC2290" i="1" s="1"/>
  <c r="AD2290" i="1" s="1"/>
  <c r="AE2258" i="1"/>
  <c r="AF2258" i="1" s="1"/>
  <c r="AB2258" i="1"/>
  <c r="AC2258" i="1" s="1"/>
  <c r="AD2258" i="1" s="1"/>
  <c r="AE2242" i="1"/>
  <c r="AF2242" i="1" s="1"/>
  <c r="AB2242" i="1"/>
  <c r="AC2242" i="1" s="1"/>
  <c r="AD2242" i="1" s="1"/>
  <c r="AE2234" i="1"/>
  <c r="AF2234" i="1" s="1"/>
  <c r="AB2234" i="1"/>
  <c r="AC2234" i="1" s="1"/>
  <c r="AD2234" i="1" s="1"/>
  <c r="AE2226" i="1"/>
  <c r="AF2226" i="1" s="1"/>
  <c r="AB2226" i="1"/>
  <c r="AC2226" i="1" s="1"/>
  <c r="AD2226" i="1" s="1"/>
  <c r="AE2194" i="1"/>
  <c r="AF2194" i="1" s="1"/>
  <c r="AB2194" i="1"/>
  <c r="AC2194" i="1" s="1"/>
  <c r="AD2194" i="1" s="1"/>
  <c r="AE2178" i="1"/>
  <c r="AF2178" i="1" s="1"/>
  <c r="AB2178" i="1"/>
  <c r="AC2178" i="1" s="1"/>
  <c r="AD2178" i="1" s="1"/>
  <c r="AE2170" i="1"/>
  <c r="AF2170" i="1" s="1"/>
  <c r="AB2170" i="1"/>
  <c r="AC2170" i="1" s="1"/>
  <c r="AD2170" i="1" s="1"/>
  <c r="AE2162" i="1"/>
  <c r="AF2162" i="1" s="1"/>
  <c r="AB2162" i="1"/>
  <c r="AC2162" i="1" s="1"/>
  <c r="AD2162" i="1" s="1"/>
  <c r="AE2130" i="1"/>
  <c r="AF2130" i="1" s="1"/>
  <c r="AB2130" i="1"/>
  <c r="AC2130" i="1" s="1"/>
  <c r="AD2130" i="1" s="1"/>
  <c r="AE2114" i="1"/>
  <c r="AF2114" i="1" s="1"/>
  <c r="AB2114" i="1"/>
  <c r="AC2114" i="1" s="1"/>
  <c r="AD2114" i="1" s="1"/>
  <c r="AE2106" i="1"/>
  <c r="AF2106" i="1" s="1"/>
  <c r="AB2106" i="1"/>
  <c r="AC2106" i="1" s="1"/>
  <c r="AD2106" i="1" s="1"/>
  <c r="AE2098" i="1"/>
  <c r="AF2098" i="1" s="1"/>
  <c r="AB2098" i="1"/>
  <c r="AC2098" i="1" s="1"/>
  <c r="AD2098" i="1" s="1"/>
  <c r="AE2066" i="1"/>
  <c r="AF2066" i="1" s="1"/>
  <c r="AB2066" i="1"/>
  <c r="AC2066" i="1" s="1"/>
  <c r="AD2066" i="1" s="1"/>
  <c r="AE2050" i="1"/>
  <c r="AF2050" i="1" s="1"/>
  <c r="AB2050" i="1"/>
  <c r="AC2050" i="1" s="1"/>
  <c r="AD2050" i="1" s="1"/>
  <c r="AE2042" i="1"/>
  <c r="AF2042" i="1" s="1"/>
  <c r="AB2042" i="1"/>
  <c r="AC2042" i="1" s="1"/>
  <c r="AD2042" i="1" s="1"/>
  <c r="AE2034" i="1"/>
  <c r="AF2034" i="1" s="1"/>
  <c r="AB2034" i="1"/>
  <c r="AC2034" i="1" s="1"/>
  <c r="AD2034" i="1" s="1"/>
  <c r="AE2002" i="1"/>
  <c r="AF2002" i="1" s="1"/>
  <c r="AB2002" i="1"/>
  <c r="AC2002" i="1" s="1"/>
  <c r="AD2002" i="1" s="1"/>
  <c r="AE1986" i="1"/>
  <c r="AF1986" i="1" s="1"/>
  <c r="AB1986" i="1"/>
  <c r="AC1986" i="1" s="1"/>
  <c r="AD1986" i="1" s="1"/>
  <c r="AE1978" i="1"/>
  <c r="AF1978" i="1" s="1"/>
  <c r="AB1978" i="1"/>
  <c r="AC1978" i="1" s="1"/>
  <c r="AD1978" i="1" s="1"/>
  <c r="AE1970" i="1"/>
  <c r="AF1970" i="1" s="1"/>
  <c r="AB1970" i="1"/>
  <c r="AC1970" i="1" s="1"/>
  <c r="AD1970" i="1" s="1"/>
  <c r="AE1938" i="1"/>
  <c r="AF1938" i="1" s="1"/>
  <c r="AB1938" i="1"/>
  <c r="AC1938" i="1" s="1"/>
  <c r="AD1938" i="1" s="1"/>
  <c r="AE1922" i="1"/>
  <c r="AF1922" i="1" s="1"/>
  <c r="AB1922" i="1"/>
  <c r="AC1922" i="1" s="1"/>
  <c r="AD1922" i="1" s="1"/>
  <c r="AE1914" i="1"/>
  <c r="AF1914" i="1" s="1"/>
  <c r="AB1914" i="1"/>
  <c r="AC1914" i="1" s="1"/>
  <c r="AD1914" i="1" s="1"/>
  <c r="AE1906" i="1"/>
  <c r="AF1906" i="1" s="1"/>
  <c r="AB1906" i="1"/>
  <c r="AC1906" i="1" s="1"/>
  <c r="AD1906" i="1" s="1"/>
  <c r="AE1874" i="1"/>
  <c r="AF1874" i="1" s="1"/>
  <c r="AB1874" i="1"/>
  <c r="AC1874" i="1" s="1"/>
  <c r="AD1874" i="1" s="1"/>
  <c r="AE1858" i="1"/>
  <c r="AF1858" i="1" s="1"/>
  <c r="AB1858" i="1"/>
  <c r="AC1858" i="1" s="1"/>
  <c r="AD1858" i="1" s="1"/>
  <c r="AE1850" i="1"/>
  <c r="AF1850" i="1" s="1"/>
  <c r="AB1850" i="1"/>
  <c r="AC1850" i="1" s="1"/>
  <c r="AD1850" i="1" s="1"/>
  <c r="AE1842" i="1"/>
  <c r="AF1842" i="1" s="1"/>
  <c r="AB1842" i="1"/>
  <c r="AC1842" i="1" s="1"/>
  <c r="AD1842" i="1" s="1"/>
  <c r="AE1810" i="1"/>
  <c r="AF1810" i="1" s="1"/>
  <c r="AB1810" i="1"/>
  <c r="AC1810" i="1" s="1"/>
  <c r="AD1810" i="1" s="1"/>
  <c r="AE1794" i="1"/>
  <c r="AF1794" i="1" s="1"/>
  <c r="AB1794" i="1"/>
  <c r="AC1794" i="1" s="1"/>
  <c r="AD1794" i="1" s="1"/>
  <c r="AE1786" i="1"/>
  <c r="AF1786" i="1" s="1"/>
  <c r="AB1786" i="1"/>
  <c r="AC1786" i="1" s="1"/>
  <c r="AD1786" i="1" s="1"/>
  <c r="AE1778" i="1"/>
  <c r="AF1778" i="1" s="1"/>
  <c r="AB1778" i="1"/>
  <c r="AC1778" i="1" s="1"/>
  <c r="AD1778" i="1" s="1"/>
  <c r="AE1746" i="1"/>
  <c r="AF1746" i="1" s="1"/>
  <c r="AB1746" i="1"/>
  <c r="AC1746" i="1" s="1"/>
  <c r="AD1746" i="1" s="1"/>
  <c r="AE1730" i="1"/>
  <c r="AF1730" i="1" s="1"/>
  <c r="AB1730" i="1"/>
  <c r="AC1730" i="1" s="1"/>
  <c r="AD1730" i="1" s="1"/>
  <c r="AE1722" i="1"/>
  <c r="AF1722" i="1" s="1"/>
  <c r="AB1722" i="1"/>
  <c r="AC1722" i="1" s="1"/>
  <c r="AD1722" i="1" s="1"/>
  <c r="AE1714" i="1"/>
  <c r="AF1714" i="1" s="1"/>
  <c r="AB1714" i="1"/>
  <c r="AC1714" i="1" s="1"/>
  <c r="AD1714" i="1" s="1"/>
  <c r="AE1682" i="1"/>
  <c r="AF1682" i="1" s="1"/>
  <c r="AB1682" i="1"/>
  <c r="AC1682" i="1" s="1"/>
  <c r="AD1682" i="1" s="1"/>
  <c r="AE1666" i="1"/>
  <c r="AF1666" i="1" s="1"/>
  <c r="AB1666" i="1"/>
  <c r="AC1666" i="1" s="1"/>
  <c r="AD1666" i="1" s="1"/>
  <c r="AE1658" i="1"/>
  <c r="AF1658" i="1" s="1"/>
  <c r="AB1658" i="1"/>
  <c r="AC1658" i="1" s="1"/>
  <c r="AD1658" i="1" s="1"/>
  <c r="AE1650" i="1"/>
  <c r="AF1650" i="1" s="1"/>
  <c r="AB1650" i="1"/>
  <c r="AC1650" i="1" s="1"/>
  <c r="AD1650" i="1" s="1"/>
  <c r="AE1618" i="1"/>
  <c r="AF1618" i="1" s="1"/>
  <c r="AB1618" i="1"/>
  <c r="AC1618" i="1" s="1"/>
  <c r="AD1618" i="1" s="1"/>
  <c r="AE1602" i="1"/>
  <c r="AF1602" i="1" s="1"/>
  <c r="AB1602" i="1"/>
  <c r="AC1602" i="1" s="1"/>
  <c r="AD1602" i="1" s="1"/>
  <c r="AE1594" i="1"/>
  <c r="AF1594" i="1" s="1"/>
  <c r="AB1594" i="1"/>
  <c r="AC1594" i="1" s="1"/>
  <c r="AD1594" i="1" s="1"/>
  <c r="AE1586" i="1"/>
  <c r="AF1586" i="1" s="1"/>
  <c r="AB1586" i="1"/>
  <c r="AC1586" i="1" s="1"/>
  <c r="AD1586" i="1" s="1"/>
  <c r="AE1554" i="1"/>
  <c r="AF1554" i="1" s="1"/>
  <c r="AB1554" i="1"/>
  <c r="AC1554" i="1" s="1"/>
  <c r="AD1554" i="1" s="1"/>
  <c r="AE1538" i="1"/>
  <c r="AF1538" i="1" s="1"/>
  <c r="AB1538" i="1"/>
  <c r="AC1538" i="1" s="1"/>
  <c r="AD1538" i="1" s="1"/>
  <c r="AE1530" i="1"/>
  <c r="AF1530" i="1" s="1"/>
  <c r="AB1530" i="1"/>
  <c r="AC1530" i="1" s="1"/>
  <c r="AD1530" i="1" s="1"/>
  <c r="AE1522" i="1"/>
  <c r="AF1522" i="1" s="1"/>
  <c r="AB1522" i="1"/>
  <c r="AC1522" i="1" s="1"/>
  <c r="AD1522" i="1" s="1"/>
  <c r="AE1490" i="1"/>
  <c r="AF1490" i="1" s="1"/>
  <c r="AB1490" i="1"/>
  <c r="AC1490" i="1" s="1"/>
  <c r="AD1490" i="1" s="1"/>
  <c r="AE1474" i="1"/>
  <c r="AF1474" i="1" s="1"/>
  <c r="AB1474" i="1"/>
  <c r="AC1474" i="1" s="1"/>
  <c r="AD1474" i="1" s="1"/>
  <c r="AE1458" i="1"/>
  <c r="AF1458" i="1" s="1"/>
  <c r="AB1458" i="1"/>
  <c r="AC1458" i="1" s="1"/>
  <c r="AD1458" i="1" s="1"/>
  <c r="AE1450" i="1"/>
  <c r="AF1450" i="1" s="1"/>
  <c r="AB1450" i="1"/>
  <c r="AC1450" i="1" s="1"/>
  <c r="AD1450" i="1" s="1"/>
  <c r="AE1434" i="1"/>
  <c r="AF1434" i="1" s="1"/>
  <c r="AB1434" i="1"/>
  <c r="AC1434" i="1" s="1"/>
  <c r="AD1434" i="1" s="1"/>
  <c r="AE1426" i="1"/>
  <c r="AF1426" i="1" s="1"/>
  <c r="AB1426" i="1"/>
  <c r="AC1426" i="1" s="1"/>
  <c r="AD1426" i="1" s="1"/>
  <c r="AE1418" i="1"/>
  <c r="AF1418" i="1" s="1"/>
  <c r="AB1418" i="1"/>
  <c r="AC1418" i="1" s="1"/>
  <c r="AD1418" i="1" s="1"/>
  <c r="AE1394" i="1"/>
  <c r="AF1394" i="1" s="1"/>
  <c r="AB1394" i="1"/>
  <c r="AC1394" i="1" s="1"/>
  <c r="AD1394" i="1" s="1"/>
  <c r="AE1386" i="1"/>
  <c r="AF1386" i="1" s="1"/>
  <c r="AB1386" i="1"/>
  <c r="AC1386" i="1" s="1"/>
  <c r="AD1386" i="1" s="1"/>
  <c r="AE1370" i="1"/>
  <c r="AF1370" i="1" s="1"/>
  <c r="AB1370" i="1"/>
  <c r="AC1370" i="1" s="1"/>
  <c r="AD1370" i="1" s="1"/>
  <c r="AE1362" i="1"/>
  <c r="AF1362" i="1" s="1"/>
  <c r="AB1362" i="1"/>
  <c r="AC1362" i="1" s="1"/>
  <c r="AD1362" i="1" s="1"/>
  <c r="AE1354" i="1"/>
  <c r="AF1354" i="1" s="1"/>
  <c r="AB1354" i="1"/>
  <c r="AC1354" i="1" s="1"/>
  <c r="AD1354" i="1" s="1"/>
  <c r="AE1346" i="1"/>
  <c r="AF1346" i="1" s="1"/>
  <c r="AB1346" i="1"/>
  <c r="AC1346" i="1" s="1"/>
  <c r="AD1346" i="1" s="1"/>
  <c r="AE1338" i="1"/>
  <c r="AF1338" i="1" s="1"/>
  <c r="AB1338" i="1"/>
  <c r="AC1338" i="1" s="1"/>
  <c r="AD1338" i="1" s="1"/>
  <c r="AE1330" i="1"/>
  <c r="AF1330" i="1" s="1"/>
  <c r="AB1330" i="1"/>
  <c r="AC1330" i="1" s="1"/>
  <c r="AD1330" i="1" s="1"/>
  <c r="AE1298" i="1"/>
  <c r="AF1298" i="1" s="1"/>
  <c r="AB1298" i="1"/>
  <c r="AC1298" i="1" s="1"/>
  <c r="AD1298" i="1" s="1"/>
  <c r="AE1290" i="1"/>
  <c r="AF1290" i="1" s="1"/>
  <c r="AB1290" i="1"/>
  <c r="AC1290" i="1" s="1"/>
  <c r="AD1290" i="1" s="1"/>
  <c r="AE1282" i="1"/>
  <c r="AF1282" i="1" s="1"/>
  <c r="AB1282" i="1"/>
  <c r="AC1282" i="1" s="1"/>
  <c r="AD1282" i="1" s="1"/>
  <c r="AE1274" i="1"/>
  <c r="AF1274" i="1" s="1"/>
  <c r="AB1274" i="1"/>
  <c r="AC1274" i="1" s="1"/>
  <c r="AD1274" i="1" s="1"/>
  <c r="AE1266" i="1"/>
  <c r="AF1266" i="1" s="1"/>
  <c r="AB1266" i="1"/>
  <c r="AC1266" i="1" s="1"/>
  <c r="AD1266" i="1" s="1"/>
  <c r="AE1250" i="1"/>
  <c r="AF1250" i="1" s="1"/>
  <c r="AB1250" i="1"/>
  <c r="AC1250" i="1" s="1"/>
  <c r="AD1250" i="1" s="1"/>
  <c r="AE1234" i="1"/>
  <c r="AF1234" i="1" s="1"/>
  <c r="AB1234" i="1"/>
  <c r="AC1234" i="1" s="1"/>
  <c r="AD1234" i="1" s="1"/>
  <c r="AE1218" i="1"/>
  <c r="AF1218" i="1" s="1"/>
  <c r="AB1218" i="1"/>
  <c r="AC1218" i="1" s="1"/>
  <c r="AD1218" i="1" s="1"/>
  <c r="AE1194" i="1"/>
  <c r="AF1194" i="1" s="1"/>
  <c r="AB1194" i="1"/>
  <c r="AC1194" i="1" s="1"/>
  <c r="AD1194" i="1" s="1"/>
  <c r="AE1186" i="1"/>
  <c r="AF1186" i="1" s="1"/>
  <c r="AB1186" i="1"/>
  <c r="AC1186" i="1" s="1"/>
  <c r="AD1186" i="1" s="1"/>
  <c r="AE1178" i="1"/>
  <c r="AF1178" i="1" s="1"/>
  <c r="AB1178" i="1"/>
  <c r="AC1178" i="1" s="1"/>
  <c r="AD1178" i="1" s="1"/>
  <c r="AE1170" i="1"/>
  <c r="AF1170" i="1" s="1"/>
  <c r="AB1170" i="1"/>
  <c r="AC1170" i="1" s="1"/>
  <c r="AD1170" i="1" s="1"/>
  <c r="AE1162" i="1"/>
  <c r="AF1162" i="1" s="1"/>
  <c r="AB1162" i="1"/>
  <c r="AC1162" i="1" s="1"/>
  <c r="AD1162" i="1" s="1"/>
  <c r="AE1154" i="1"/>
  <c r="AF1154" i="1" s="1"/>
  <c r="AB1154" i="1"/>
  <c r="AC1154" i="1" s="1"/>
  <c r="AD1154" i="1" s="1"/>
  <c r="AE1146" i="1"/>
  <c r="AF1146" i="1" s="1"/>
  <c r="AB1146" i="1"/>
  <c r="AC1146" i="1" s="1"/>
  <c r="AD1146" i="1" s="1"/>
  <c r="AE1138" i="1"/>
  <c r="AF1138" i="1" s="1"/>
  <c r="AB1138" i="1"/>
  <c r="AC1138" i="1" s="1"/>
  <c r="AD1138" i="1" s="1"/>
  <c r="AE1130" i="1"/>
  <c r="AF1130" i="1" s="1"/>
  <c r="AB1130" i="1"/>
  <c r="AC1130" i="1" s="1"/>
  <c r="AD1130" i="1" s="1"/>
  <c r="AE1122" i="1"/>
  <c r="AF1122" i="1" s="1"/>
  <c r="AB1122" i="1"/>
  <c r="AC1122" i="1" s="1"/>
  <c r="AD1122" i="1" s="1"/>
  <c r="AE1114" i="1"/>
  <c r="AF1114" i="1" s="1"/>
  <c r="AB1114" i="1"/>
  <c r="AC1114" i="1" s="1"/>
  <c r="AD1114" i="1" s="1"/>
  <c r="AE1098" i="1"/>
  <c r="AF1098" i="1" s="1"/>
  <c r="AB1098" i="1"/>
  <c r="AC1098" i="1" s="1"/>
  <c r="AD1098" i="1" s="1"/>
  <c r="AE1090" i="1"/>
  <c r="AF1090" i="1" s="1"/>
  <c r="AB1090" i="1"/>
  <c r="AC1090" i="1" s="1"/>
  <c r="AD1090" i="1" s="1"/>
  <c r="AE1082" i="1"/>
  <c r="AF1082" i="1" s="1"/>
  <c r="AB1082" i="1"/>
  <c r="AC1082" i="1" s="1"/>
  <c r="AD1082" i="1" s="1"/>
  <c r="AE1074" i="1"/>
  <c r="AF1074" i="1" s="1"/>
  <c r="AB1074" i="1"/>
  <c r="AC1074" i="1" s="1"/>
  <c r="AD1074" i="1" s="1"/>
  <c r="AA1066" i="1"/>
  <c r="AE1066" i="1"/>
  <c r="AF1066" i="1" s="1"/>
  <c r="AB1066" i="1"/>
  <c r="AC1066" i="1" s="1"/>
  <c r="AD1066" i="1" s="1"/>
  <c r="AE1058" i="1"/>
  <c r="AF1058" i="1" s="1"/>
  <c r="AB1058" i="1"/>
  <c r="AC1058" i="1" s="1"/>
  <c r="AD1058" i="1" s="1"/>
  <c r="AE1050" i="1"/>
  <c r="AF1050" i="1" s="1"/>
  <c r="AB1050" i="1"/>
  <c r="AC1050" i="1" s="1"/>
  <c r="AD1050" i="1" s="1"/>
  <c r="AE1042" i="1"/>
  <c r="AF1042" i="1" s="1"/>
  <c r="AB1042" i="1"/>
  <c r="AC1042" i="1" s="1"/>
  <c r="AD1042" i="1" s="1"/>
  <c r="AE1034" i="1"/>
  <c r="AF1034" i="1" s="1"/>
  <c r="AB1034" i="1"/>
  <c r="AC1034" i="1" s="1"/>
  <c r="AD1034" i="1" s="1"/>
  <c r="AE1018" i="1"/>
  <c r="AF1018" i="1" s="1"/>
  <c r="AB1018" i="1"/>
  <c r="AC1018" i="1" s="1"/>
  <c r="AD1018" i="1" s="1"/>
  <c r="AE1010" i="1"/>
  <c r="AF1010" i="1" s="1"/>
  <c r="AB1010" i="1"/>
  <c r="AC1010" i="1" s="1"/>
  <c r="AD1010" i="1" s="1"/>
  <c r="AE1002" i="1"/>
  <c r="AF1002" i="1" s="1"/>
  <c r="AB1002" i="1"/>
  <c r="AC1002" i="1" s="1"/>
  <c r="AD1002" i="1" s="1"/>
  <c r="AE978" i="1"/>
  <c r="AF978" i="1" s="1"/>
  <c r="AB978" i="1"/>
  <c r="AC978" i="1" s="1"/>
  <c r="AD978" i="1" s="1"/>
  <c r="AE970" i="1"/>
  <c r="AF970" i="1" s="1"/>
  <c r="AB970" i="1"/>
  <c r="AC970" i="1" s="1"/>
  <c r="AD970" i="1" s="1"/>
  <c r="AE946" i="1"/>
  <c r="AF946" i="1" s="1"/>
  <c r="AB946" i="1"/>
  <c r="AC946" i="1" s="1"/>
  <c r="AD946" i="1" s="1"/>
  <c r="AE938" i="1"/>
  <c r="AF938" i="1" s="1"/>
  <c r="AB938" i="1"/>
  <c r="AC938" i="1" s="1"/>
  <c r="AD938" i="1" s="1"/>
  <c r="AE930" i="1"/>
  <c r="AF930" i="1" s="1"/>
  <c r="AB930" i="1"/>
  <c r="AC930" i="1" s="1"/>
  <c r="AD930" i="1" s="1"/>
  <c r="AE906" i="1"/>
  <c r="AF906" i="1" s="1"/>
  <c r="AB906" i="1"/>
  <c r="AC906" i="1" s="1"/>
  <c r="AD906" i="1" s="1"/>
  <c r="AE898" i="1"/>
  <c r="AF898" i="1" s="1"/>
  <c r="AB898" i="1"/>
  <c r="AC898" i="1" s="1"/>
  <c r="AD898" i="1" s="1"/>
  <c r="AE890" i="1"/>
  <c r="AF890" i="1" s="1"/>
  <c r="AB890" i="1"/>
  <c r="AC890" i="1" s="1"/>
  <c r="AD890" i="1" s="1"/>
  <c r="AE882" i="1"/>
  <c r="AF882" i="1" s="1"/>
  <c r="AB882" i="1"/>
  <c r="AC882" i="1" s="1"/>
  <c r="AD882" i="1" s="1"/>
  <c r="AE874" i="1"/>
  <c r="AF874" i="1" s="1"/>
  <c r="AB874" i="1"/>
  <c r="AC874" i="1" s="1"/>
  <c r="AD874" i="1" s="1"/>
  <c r="AE866" i="1"/>
  <c r="AF866" i="1" s="1"/>
  <c r="AB866" i="1"/>
  <c r="AC866" i="1" s="1"/>
  <c r="AD866" i="1" s="1"/>
  <c r="AE858" i="1"/>
  <c r="AF858" i="1" s="1"/>
  <c r="AB858" i="1"/>
  <c r="AC858" i="1" s="1"/>
  <c r="AD858" i="1" s="1"/>
  <c r="AE850" i="1"/>
  <c r="AF850" i="1" s="1"/>
  <c r="AB850" i="1"/>
  <c r="AC850" i="1" s="1"/>
  <c r="AD850" i="1" s="1"/>
  <c r="AE842" i="1"/>
  <c r="AF842" i="1" s="1"/>
  <c r="AB842" i="1"/>
  <c r="AC842" i="1" s="1"/>
  <c r="AD842" i="1" s="1"/>
  <c r="AE834" i="1"/>
  <c r="AF834" i="1" s="1"/>
  <c r="AB834" i="1"/>
  <c r="AC834" i="1" s="1"/>
  <c r="AD834" i="1" s="1"/>
  <c r="AE826" i="1"/>
  <c r="AF826" i="1" s="1"/>
  <c r="AB826" i="1"/>
  <c r="AC826" i="1" s="1"/>
  <c r="AD826" i="1" s="1"/>
  <c r="AE818" i="1"/>
  <c r="AF818" i="1" s="1"/>
  <c r="AB818" i="1"/>
  <c r="AC818" i="1" s="1"/>
  <c r="AD818" i="1" s="1"/>
  <c r="AE810" i="1"/>
  <c r="AF810" i="1" s="1"/>
  <c r="AB810" i="1"/>
  <c r="AC810" i="1" s="1"/>
  <c r="AD810" i="1" s="1"/>
  <c r="AE802" i="1"/>
  <c r="AF802" i="1" s="1"/>
  <c r="AB802" i="1"/>
  <c r="AC802" i="1" s="1"/>
  <c r="AD802" i="1" s="1"/>
  <c r="AE794" i="1"/>
  <c r="AF794" i="1" s="1"/>
  <c r="AB794" i="1"/>
  <c r="AC794" i="1" s="1"/>
  <c r="AD794" i="1" s="1"/>
  <c r="AE786" i="1"/>
  <c r="AF786" i="1" s="1"/>
  <c r="AB786" i="1"/>
  <c r="AC786" i="1" s="1"/>
  <c r="AD786" i="1" s="1"/>
  <c r="AE778" i="1"/>
  <c r="AF778" i="1" s="1"/>
  <c r="AB778" i="1"/>
  <c r="AC778" i="1" s="1"/>
  <c r="AD778" i="1" s="1"/>
  <c r="AE762" i="1"/>
  <c r="AF762" i="1" s="1"/>
  <c r="AB762" i="1"/>
  <c r="AC762" i="1" s="1"/>
  <c r="AD762" i="1" s="1"/>
  <c r="AE754" i="1"/>
  <c r="AF754" i="1" s="1"/>
  <c r="AB754" i="1"/>
  <c r="AC754" i="1" s="1"/>
  <c r="AD754" i="1" s="1"/>
  <c r="AE746" i="1"/>
  <c r="AF746" i="1" s="1"/>
  <c r="AB746" i="1"/>
  <c r="AC746" i="1" s="1"/>
  <c r="AD746" i="1" s="1"/>
  <c r="AE722" i="1"/>
  <c r="AF722" i="1" s="1"/>
  <c r="AB722" i="1"/>
  <c r="AC722" i="1" s="1"/>
  <c r="AD722" i="1" s="1"/>
  <c r="AE714" i="1"/>
  <c r="AF714" i="1" s="1"/>
  <c r="AB714" i="1"/>
  <c r="AC714" i="1" s="1"/>
  <c r="AD714" i="1" s="1"/>
  <c r="AE706" i="1"/>
  <c r="AF706" i="1" s="1"/>
  <c r="AB706" i="1"/>
  <c r="AC706" i="1" s="1"/>
  <c r="AD706" i="1" s="1"/>
  <c r="AE690" i="1"/>
  <c r="AF690" i="1" s="1"/>
  <c r="AB690" i="1"/>
  <c r="AC690" i="1" s="1"/>
  <c r="AD690" i="1" s="1"/>
  <c r="AE682" i="1"/>
  <c r="AF682" i="1" s="1"/>
  <c r="AB682" i="1"/>
  <c r="AC682" i="1" s="1"/>
  <c r="AD682" i="1" s="1"/>
  <c r="AE666" i="1"/>
  <c r="AF666" i="1" s="1"/>
  <c r="AB666" i="1"/>
  <c r="AC666" i="1" s="1"/>
  <c r="AD666" i="1" s="1"/>
  <c r="AE650" i="1"/>
  <c r="AF650" i="1" s="1"/>
  <c r="AB650" i="1"/>
  <c r="AC650" i="1" s="1"/>
  <c r="AD650" i="1" s="1"/>
  <c r="AE642" i="1"/>
  <c r="AF642" i="1" s="1"/>
  <c r="AB642" i="1"/>
  <c r="AC642" i="1" s="1"/>
  <c r="AD642" i="1" s="1"/>
  <c r="AE626" i="1"/>
  <c r="AF626" i="1" s="1"/>
  <c r="AB626" i="1"/>
  <c r="AC626" i="1" s="1"/>
  <c r="AD626" i="1" s="1"/>
  <c r="AE618" i="1"/>
  <c r="AF618" i="1" s="1"/>
  <c r="AB618" i="1"/>
  <c r="AC618" i="1" s="1"/>
  <c r="AD618" i="1" s="1"/>
  <c r="AE610" i="1"/>
  <c r="AF610" i="1" s="1"/>
  <c r="AB610" i="1"/>
  <c r="AC610" i="1" s="1"/>
  <c r="AD610" i="1" s="1"/>
  <c r="AE602" i="1"/>
  <c r="AF602" i="1" s="1"/>
  <c r="AB602" i="1"/>
  <c r="AC602" i="1" s="1"/>
  <c r="AD602" i="1" s="1"/>
  <c r="AE586" i="1"/>
  <c r="AF586" i="1" s="1"/>
  <c r="AB586" i="1"/>
  <c r="AC586" i="1" s="1"/>
  <c r="AD586" i="1" s="1"/>
  <c r="AE578" i="1"/>
  <c r="AF578" i="1" s="1"/>
  <c r="AB578" i="1"/>
  <c r="AC578" i="1" s="1"/>
  <c r="AD578" i="1" s="1"/>
  <c r="AE570" i="1"/>
  <c r="AF570" i="1" s="1"/>
  <c r="AB570" i="1"/>
  <c r="AC570" i="1" s="1"/>
  <c r="AD570" i="1" s="1"/>
  <c r="AE562" i="1"/>
  <c r="AF562" i="1" s="1"/>
  <c r="AB562" i="1"/>
  <c r="AC562" i="1" s="1"/>
  <c r="AD562" i="1" s="1"/>
  <c r="AE554" i="1"/>
  <c r="AF554" i="1" s="1"/>
  <c r="AB554" i="1"/>
  <c r="AC554" i="1" s="1"/>
  <c r="AD554" i="1" s="1"/>
  <c r="AE546" i="1"/>
  <c r="AF546" i="1" s="1"/>
  <c r="AB546" i="1"/>
  <c r="AC546" i="1" s="1"/>
  <c r="AD546" i="1" s="1"/>
  <c r="AE538" i="1"/>
  <c r="AF538" i="1" s="1"/>
  <c r="AB538" i="1"/>
  <c r="AC538" i="1" s="1"/>
  <c r="AD538" i="1" s="1"/>
  <c r="AE530" i="1"/>
  <c r="AF530" i="1" s="1"/>
  <c r="AB530" i="1"/>
  <c r="AC530" i="1" s="1"/>
  <c r="AD530" i="1" s="1"/>
  <c r="AE522" i="1"/>
  <c r="AF522" i="1" s="1"/>
  <c r="AB522" i="1"/>
  <c r="AC522" i="1" s="1"/>
  <c r="AD522" i="1" s="1"/>
  <c r="AE506" i="1"/>
  <c r="AF506" i="1" s="1"/>
  <c r="AB506" i="1"/>
  <c r="AC506" i="1" s="1"/>
  <c r="AD506" i="1" s="1"/>
  <c r="AE498" i="1"/>
  <c r="AF498" i="1" s="1"/>
  <c r="AB498" i="1"/>
  <c r="AC498" i="1" s="1"/>
  <c r="AD498" i="1" s="1"/>
  <c r="AE490" i="1"/>
  <c r="AF490" i="1" s="1"/>
  <c r="AB490" i="1"/>
  <c r="AC490" i="1" s="1"/>
  <c r="AD490" i="1" s="1"/>
  <c r="AE466" i="1"/>
  <c r="AF466" i="1" s="1"/>
  <c r="AB466" i="1"/>
  <c r="AC466" i="1" s="1"/>
  <c r="AD466" i="1" s="1"/>
  <c r="AE458" i="1"/>
  <c r="AF458" i="1" s="1"/>
  <c r="AB458" i="1"/>
  <c r="AC458" i="1" s="1"/>
  <c r="AD458" i="1" s="1"/>
  <c r="AE434" i="1"/>
  <c r="AF434" i="1" s="1"/>
  <c r="AB434" i="1"/>
  <c r="AC434" i="1" s="1"/>
  <c r="AD434" i="1" s="1"/>
  <c r="AE426" i="1"/>
  <c r="AF426" i="1" s="1"/>
  <c r="AB426" i="1"/>
  <c r="AC426" i="1" s="1"/>
  <c r="AD426" i="1" s="1"/>
  <c r="AE418" i="1"/>
  <c r="AF418" i="1" s="1"/>
  <c r="AB418" i="1"/>
  <c r="AC418" i="1" s="1"/>
  <c r="AD418" i="1" s="1"/>
  <c r="AE394" i="1"/>
  <c r="AF394" i="1" s="1"/>
  <c r="AB394" i="1"/>
  <c r="AC394" i="1" s="1"/>
  <c r="AD394" i="1" s="1"/>
  <c r="AE386" i="1"/>
  <c r="AF386" i="1" s="1"/>
  <c r="AB386" i="1"/>
  <c r="AC386" i="1" s="1"/>
  <c r="AD386" i="1" s="1"/>
  <c r="AE378" i="1"/>
  <c r="AF378" i="1" s="1"/>
  <c r="AB378" i="1"/>
  <c r="AC378" i="1" s="1"/>
  <c r="AD378" i="1" s="1"/>
  <c r="AE370" i="1"/>
  <c r="AF370" i="1" s="1"/>
  <c r="AB370" i="1"/>
  <c r="AC370" i="1" s="1"/>
  <c r="AD370" i="1" s="1"/>
  <c r="AE362" i="1"/>
  <c r="AF362" i="1" s="1"/>
  <c r="AB362" i="1"/>
  <c r="AC362" i="1" s="1"/>
  <c r="AD362" i="1" s="1"/>
  <c r="AE354" i="1"/>
  <c r="AF354" i="1" s="1"/>
  <c r="AB354" i="1"/>
  <c r="AC354" i="1" s="1"/>
  <c r="AD354" i="1" s="1"/>
  <c r="AE346" i="1"/>
  <c r="AF346" i="1" s="1"/>
  <c r="AB346" i="1"/>
  <c r="AC346" i="1" s="1"/>
  <c r="AD346" i="1" s="1"/>
  <c r="AE338" i="1"/>
  <c r="AF338" i="1" s="1"/>
  <c r="AB338" i="1"/>
  <c r="AC338" i="1" s="1"/>
  <c r="AD338" i="1" s="1"/>
  <c r="AE330" i="1"/>
  <c r="AF330" i="1" s="1"/>
  <c r="AB330" i="1"/>
  <c r="AC330" i="1" s="1"/>
  <c r="AD330" i="1" s="1"/>
  <c r="AE322" i="1"/>
  <c r="AF322" i="1" s="1"/>
  <c r="AB322" i="1"/>
  <c r="AC322" i="1" s="1"/>
  <c r="AD322" i="1" s="1"/>
  <c r="AE314" i="1"/>
  <c r="AF314" i="1" s="1"/>
  <c r="AB314" i="1"/>
  <c r="AC314" i="1" s="1"/>
  <c r="AD314" i="1" s="1"/>
  <c r="AE306" i="1"/>
  <c r="AF306" i="1" s="1"/>
  <c r="AB306" i="1"/>
  <c r="AC306" i="1" s="1"/>
  <c r="AD306" i="1" s="1"/>
  <c r="AE298" i="1"/>
  <c r="AF298" i="1" s="1"/>
  <c r="AB298" i="1"/>
  <c r="AC298" i="1" s="1"/>
  <c r="AD298" i="1" s="1"/>
  <c r="AE290" i="1"/>
  <c r="AF290" i="1" s="1"/>
  <c r="AB290" i="1"/>
  <c r="AC290" i="1" s="1"/>
  <c r="AD290" i="1" s="1"/>
  <c r="AE282" i="1"/>
  <c r="AF282" i="1" s="1"/>
  <c r="AB282" i="1"/>
  <c r="AC282" i="1" s="1"/>
  <c r="AD282" i="1" s="1"/>
  <c r="AE274" i="1"/>
  <c r="AF274" i="1" s="1"/>
  <c r="AB274" i="1"/>
  <c r="AC274" i="1" s="1"/>
  <c r="AD274" i="1" s="1"/>
  <c r="AE266" i="1"/>
  <c r="AF266" i="1" s="1"/>
  <c r="AB266" i="1"/>
  <c r="AC266" i="1" s="1"/>
  <c r="AD266" i="1" s="1"/>
  <c r="AE250" i="1"/>
  <c r="AF250" i="1" s="1"/>
  <c r="AB250" i="1"/>
  <c r="AC250" i="1" s="1"/>
  <c r="AD250" i="1" s="1"/>
  <c r="AE242" i="1"/>
  <c r="AF242" i="1" s="1"/>
  <c r="AB242" i="1"/>
  <c r="AC242" i="1" s="1"/>
  <c r="AD242" i="1" s="1"/>
  <c r="AE234" i="1"/>
  <c r="AF234" i="1" s="1"/>
  <c r="AB234" i="1"/>
  <c r="AC234" i="1" s="1"/>
  <c r="AD234" i="1" s="1"/>
  <c r="AE210" i="1"/>
  <c r="AF210" i="1" s="1"/>
  <c r="AB210" i="1"/>
  <c r="AC210" i="1" s="1"/>
  <c r="AD210" i="1" s="1"/>
  <c r="AE202" i="1"/>
  <c r="AF202" i="1" s="1"/>
  <c r="AB202" i="1"/>
  <c r="AC202" i="1" s="1"/>
  <c r="AD202" i="1" s="1"/>
  <c r="AE194" i="1"/>
  <c r="AF194" i="1" s="1"/>
  <c r="AB194" i="1"/>
  <c r="AC194" i="1" s="1"/>
  <c r="AD194" i="1" s="1"/>
  <c r="AE178" i="1"/>
  <c r="AF178" i="1" s="1"/>
  <c r="AB178" i="1"/>
  <c r="AC178" i="1" s="1"/>
  <c r="AD178" i="1" s="1"/>
  <c r="AE170" i="1"/>
  <c r="AF170" i="1" s="1"/>
  <c r="AB170" i="1"/>
  <c r="AC170" i="1" s="1"/>
  <c r="AD170" i="1" s="1"/>
  <c r="AE154" i="1"/>
  <c r="AF154" i="1" s="1"/>
  <c r="AB154" i="1"/>
  <c r="AC154" i="1" s="1"/>
  <c r="AD154" i="1" s="1"/>
  <c r="AE138" i="1"/>
  <c r="AF138" i="1" s="1"/>
  <c r="AB138" i="1"/>
  <c r="AC138" i="1" s="1"/>
  <c r="AD138" i="1" s="1"/>
  <c r="AE130" i="1"/>
  <c r="AF130" i="1" s="1"/>
  <c r="AB130" i="1"/>
  <c r="AC130" i="1" s="1"/>
  <c r="AD130" i="1" s="1"/>
  <c r="AE114" i="1"/>
  <c r="AF114" i="1" s="1"/>
  <c r="AB114" i="1"/>
  <c r="AC114" i="1" s="1"/>
  <c r="AD114" i="1" s="1"/>
  <c r="AE106" i="1"/>
  <c r="AF106" i="1" s="1"/>
  <c r="AB106" i="1"/>
  <c r="AC106" i="1" s="1"/>
  <c r="AD106" i="1" s="1"/>
  <c r="AE98" i="1"/>
  <c r="AF98" i="1" s="1"/>
  <c r="AB98" i="1"/>
  <c r="AC98" i="1" s="1"/>
  <c r="AD98" i="1" s="1"/>
  <c r="AE90" i="1"/>
  <c r="AF90" i="1" s="1"/>
  <c r="AB90" i="1"/>
  <c r="AC90" i="1" s="1"/>
  <c r="AD90" i="1" s="1"/>
  <c r="AE74" i="1"/>
  <c r="AF74" i="1" s="1"/>
  <c r="AB74" i="1"/>
  <c r="AC74" i="1" s="1"/>
  <c r="AD74" i="1" s="1"/>
  <c r="AE66" i="1"/>
  <c r="AF66" i="1" s="1"/>
  <c r="AB66" i="1"/>
  <c r="AC66" i="1" s="1"/>
  <c r="AD66" i="1" s="1"/>
  <c r="AE58" i="1"/>
  <c r="AF58" i="1" s="1"/>
  <c r="AB58" i="1"/>
  <c r="AC58" i="1" s="1"/>
  <c r="AD58" i="1" s="1"/>
  <c r="AE50" i="1"/>
  <c r="AF50" i="1" s="1"/>
  <c r="AB50" i="1"/>
  <c r="AC50" i="1" s="1"/>
  <c r="AD50" i="1" s="1"/>
  <c r="AE42" i="1"/>
  <c r="AF42" i="1" s="1"/>
  <c r="AB42" i="1"/>
  <c r="AC42" i="1" s="1"/>
  <c r="AD42" i="1" s="1"/>
  <c r="AE34" i="1"/>
  <c r="AF34" i="1" s="1"/>
  <c r="AB34" i="1"/>
  <c r="AC34" i="1" s="1"/>
  <c r="AD34" i="1" s="1"/>
  <c r="AE26" i="1"/>
  <c r="AF26" i="1" s="1"/>
  <c r="AB26" i="1"/>
  <c r="AC26" i="1" s="1"/>
  <c r="AD26" i="1" s="1"/>
  <c r="AE10" i="1"/>
  <c r="AF10" i="1" s="1"/>
  <c r="AB10" i="1"/>
  <c r="AC10" i="1" s="1"/>
  <c r="AD10" i="1" s="1"/>
  <c r="AB2818" i="1"/>
  <c r="AC2818" i="1" s="1"/>
  <c r="AD2818" i="1" s="1"/>
  <c r="AB2809" i="1"/>
  <c r="AC2809" i="1" s="1"/>
  <c r="AD2809" i="1" s="1"/>
  <c r="AB2799" i="1"/>
  <c r="AC2799" i="1" s="1"/>
  <c r="AD2799" i="1" s="1"/>
  <c r="AB2788" i="1"/>
  <c r="AC2788" i="1" s="1"/>
  <c r="AD2788" i="1" s="1"/>
  <c r="AB2777" i="1"/>
  <c r="AC2777" i="1" s="1"/>
  <c r="AD2777" i="1" s="1"/>
  <c r="AB2767" i="1"/>
  <c r="AC2767" i="1" s="1"/>
  <c r="AD2767" i="1" s="1"/>
  <c r="AB2756" i="1"/>
  <c r="AC2756" i="1" s="1"/>
  <c r="AD2756" i="1" s="1"/>
  <c r="AB2745" i="1"/>
  <c r="AC2745" i="1" s="1"/>
  <c r="AD2745" i="1" s="1"/>
  <c r="AB2733" i="1"/>
  <c r="AC2733" i="1" s="1"/>
  <c r="AD2733" i="1" s="1"/>
  <c r="AB2721" i="1"/>
  <c r="AC2721" i="1" s="1"/>
  <c r="AD2721" i="1" s="1"/>
  <c r="AB2708" i="1"/>
  <c r="AC2708" i="1" s="1"/>
  <c r="AD2708" i="1" s="1"/>
  <c r="AB2695" i="1"/>
  <c r="AC2695" i="1" s="1"/>
  <c r="AD2695" i="1" s="1"/>
  <c r="AB2681" i="1"/>
  <c r="AC2681" i="1" s="1"/>
  <c r="AD2681" i="1" s="1"/>
  <c r="AB2667" i="1"/>
  <c r="AC2667" i="1" s="1"/>
  <c r="AD2667" i="1" s="1"/>
  <c r="AB2634" i="1"/>
  <c r="AC2634" i="1" s="1"/>
  <c r="AD2634" i="1" s="1"/>
  <c r="AB2618" i="1"/>
  <c r="AC2618" i="1" s="1"/>
  <c r="AD2618" i="1" s="1"/>
  <c r="AB2601" i="1"/>
  <c r="AC2601" i="1" s="1"/>
  <c r="AD2601" i="1" s="1"/>
  <c r="AB2583" i="1"/>
  <c r="AC2583" i="1" s="1"/>
  <c r="AD2583" i="1" s="1"/>
  <c r="AB2567" i="1"/>
  <c r="AC2567" i="1" s="1"/>
  <c r="AD2567" i="1" s="1"/>
  <c r="AB2515" i="1"/>
  <c r="AC2515" i="1" s="1"/>
  <c r="AD2515" i="1" s="1"/>
  <c r="AB2495" i="1"/>
  <c r="AC2495" i="1" s="1"/>
  <c r="AD2495" i="1" s="1"/>
  <c r="AB2458" i="1"/>
  <c r="AC2458" i="1" s="1"/>
  <c r="AD2458" i="1" s="1"/>
  <c r="AB2419" i="1"/>
  <c r="AC2419" i="1" s="1"/>
  <c r="AD2419" i="1" s="1"/>
  <c r="AB2398" i="1"/>
  <c r="AC2398" i="1" s="1"/>
  <c r="AD2398" i="1" s="1"/>
  <c r="AB2378" i="1"/>
  <c r="AC2378" i="1" s="1"/>
  <c r="AD2378" i="1" s="1"/>
  <c r="AB2359" i="1"/>
  <c r="AC2359" i="1" s="1"/>
  <c r="AD2359" i="1" s="1"/>
  <c r="AB2338" i="1"/>
  <c r="AC2338" i="1" s="1"/>
  <c r="AD2338" i="1" s="1"/>
  <c r="AB2319" i="1"/>
  <c r="AC2319" i="1" s="1"/>
  <c r="AD2319" i="1" s="1"/>
  <c r="AB2299" i="1"/>
  <c r="AC2299" i="1" s="1"/>
  <c r="AD2299" i="1" s="1"/>
  <c r="AB2278" i="1"/>
  <c r="AC2278" i="1" s="1"/>
  <c r="AD2278" i="1" s="1"/>
  <c r="AB2230" i="1"/>
  <c r="AC2230" i="1" s="1"/>
  <c r="AD2230" i="1" s="1"/>
  <c r="AB2211" i="1"/>
  <c r="AC2211" i="1" s="1"/>
  <c r="AD2211" i="1" s="1"/>
  <c r="AB2186" i="1"/>
  <c r="AC2186" i="1" s="1"/>
  <c r="AD2186" i="1" s="1"/>
  <c r="AB2146" i="1"/>
  <c r="AC2146" i="1" s="1"/>
  <c r="AD2146" i="1" s="1"/>
  <c r="AB2119" i="1"/>
  <c r="AC2119" i="1" s="1"/>
  <c r="AD2119" i="1" s="1"/>
  <c r="AB2099" i="1"/>
  <c r="AC2099" i="1" s="1"/>
  <c r="AD2099" i="1" s="1"/>
  <c r="AB2031" i="1"/>
  <c r="AC2031" i="1" s="1"/>
  <c r="AD2031" i="1" s="1"/>
  <c r="AB2010" i="1"/>
  <c r="AC2010" i="1" s="1"/>
  <c r="AD2010" i="1" s="1"/>
  <c r="AB1987" i="1"/>
  <c r="AC1987" i="1" s="1"/>
  <c r="AD1987" i="1" s="1"/>
  <c r="AB1966" i="1"/>
  <c r="AC1966" i="1" s="1"/>
  <c r="AD1966" i="1" s="1"/>
  <c r="AB1942" i="1"/>
  <c r="AC1942" i="1" s="1"/>
  <c r="AD1942" i="1" s="1"/>
  <c r="AB1919" i="1"/>
  <c r="AC1919" i="1" s="1"/>
  <c r="AD1919" i="1" s="1"/>
  <c r="AB1834" i="1"/>
  <c r="AC1834" i="1" s="1"/>
  <c r="AD1834" i="1" s="1"/>
  <c r="AB1807" i="1"/>
  <c r="AC1807" i="1" s="1"/>
  <c r="AD1807" i="1" s="1"/>
  <c r="AB1787" i="1"/>
  <c r="AC1787" i="1" s="1"/>
  <c r="AD1787" i="1" s="1"/>
  <c r="AB1766" i="1"/>
  <c r="AC1766" i="1" s="1"/>
  <c r="AD1766" i="1" s="1"/>
  <c r="AB1718" i="1"/>
  <c r="AC1718" i="1" s="1"/>
  <c r="AD1718" i="1" s="1"/>
  <c r="AB1699" i="1"/>
  <c r="AC1699" i="1" s="1"/>
  <c r="AD1699" i="1" s="1"/>
  <c r="AB1674" i="1"/>
  <c r="AC1674" i="1" s="1"/>
  <c r="AD1674" i="1" s="1"/>
  <c r="AB1634" i="1"/>
  <c r="AC1634" i="1" s="1"/>
  <c r="AD1634" i="1" s="1"/>
  <c r="AB1607" i="1"/>
  <c r="AC1607" i="1" s="1"/>
  <c r="AD1607" i="1" s="1"/>
  <c r="AB1587" i="1"/>
  <c r="AC1587" i="1" s="1"/>
  <c r="AD1587" i="1" s="1"/>
  <c r="AB1519" i="1"/>
  <c r="AC1519" i="1" s="1"/>
  <c r="AD1519" i="1" s="1"/>
  <c r="AB1498" i="1"/>
  <c r="AC1498" i="1" s="1"/>
  <c r="AD1498" i="1" s="1"/>
  <c r="AB1475" i="1"/>
  <c r="AC1475" i="1" s="1"/>
  <c r="AD1475" i="1" s="1"/>
  <c r="AB1451" i="1"/>
  <c r="AC1451" i="1" s="1"/>
  <c r="AD1451" i="1" s="1"/>
  <c r="AB1423" i="1"/>
  <c r="AC1423" i="1" s="1"/>
  <c r="AD1423" i="1" s="1"/>
  <c r="AB1364" i="1"/>
  <c r="AC1364" i="1" s="1"/>
  <c r="AD1364" i="1" s="1"/>
  <c r="AB1328" i="1"/>
  <c r="AC1328" i="1" s="1"/>
  <c r="AD1328" i="1" s="1"/>
  <c r="AB1292" i="1"/>
  <c r="AC1292" i="1" s="1"/>
  <c r="AD1292" i="1" s="1"/>
  <c r="AB1219" i="1"/>
  <c r="AC1219" i="1" s="1"/>
  <c r="AD1219" i="1" s="1"/>
  <c r="AB1183" i="1"/>
  <c r="AC1183" i="1" s="1"/>
  <c r="AD1183" i="1" s="1"/>
  <c r="AB1106" i="1"/>
  <c r="AC1106" i="1" s="1"/>
  <c r="AD1106" i="1" s="1"/>
  <c r="AB1056" i="1"/>
  <c r="AC1056" i="1" s="1"/>
  <c r="AD1056" i="1" s="1"/>
  <c r="AB1016" i="1"/>
  <c r="AC1016" i="1" s="1"/>
  <c r="AD1016" i="1" s="1"/>
  <c r="AB975" i="1"/>
  <c r="AC975" i="1" s="1"/>
  <c r="AD975" i="1" s="1"/>
  <c r="AB935" i="1"/>
  <c r="AC935" i="1" s="1"/>
  <c r="AD935" i="1" s="1"/>
  <c r="AB839" i="1"/>
  <c r="AC839" i="1" s="1"/>
  <c r="AD839" i="1" s="1"/>
  <c r="AB758" i="1"/>
  <c r="AC758" i="1" s="1"/>
  <c r="AD758" i="1" s="1"/>
  <c r="AB634" i="1"/>
  <c r="AC634" i="1" s="1"/>
  <c r="AD634" i="1" s="1"/>
  <c r="AB584" i="1"/>
  <c r="AC584" i="1" s="1"/>
  <c r="AD584" i="1" s="1"/>
  <c r="AB454" i="1"/>
  <c r="AC454" i="1" s="1"/>
  <c r="AD454" i="1" s="1"/>
  <c r="AB367" i="1"/>
  <c r="AC367" i="1" s="1"/>
  <c r="AD367" i="1" s="1"/>
  <c r="AB320" i="1"/>
  <c r="AC320" i="1" s="1"/>
  <c r="AD320" i="1" s="1"/>
  <c r="AB278" i="1"/>
  <c r="AC278" i="1" s="1"/>
  <c r="AD278" i="1" s="1"/>
  <c r="AB207" i="1"/>
  <c r="AC207" i="1" s="1"/>
  <c r="AD207" i="1" s="1"/>
  <c r="AB167" i="1"/>
  <c r="AC167" i="1" s="1"/>
  <c r="AD167" i="1" s="1"/>
  <c r="AB64" i="1"/>
  <c r="AC64" i="1" s="1"/>
  <c r="AD64" i="1" s="1"/>
  <c r="AB18" i="1"/>
  <c r="AC18" i="1" s="1"/>
  <c r="AD18" i="1" s="1"/>
  <c r="AE2736" i="1"/>
  <c r="AF2736" i="1" s="1"/>
  <c r="AB2736" i="1"/>
  <c r="AC2736" i="1" s="1"/>
  <c r="AD2736" i="1" s="1"/>
  <c r="AE2704" i="1"/>
  <c r="AF2704" i="1" s="1"/>
  <c r="AB2704" i="1"/>
  <c r="AC2704" i="1" s="1"/>
  <c r="AD2704" i="1" s="1"/>
  <c r="AE2640" i="1"/>
  <c r="AF2640" i="1" s="1"/>
  <c r="AB2640" i="1"/>
  <c r="AC2640" i="1" s="1"/>
  <c r="AD2640" i="1" s="1"/>
  <c r="AE2616" i="1"/>
  <c r="AF2616" i="1" s="1"/>
  <c r="AB2616" i="1"/>
  <c r="AC2616" i="1" s="1"/>
  <c r="AD2616" i="1" s="1"/>
  <c r="AE2584" i="1"/>
  <c r="AF2584" i="1" s="1"/>
  <c r="AB2584" i="1"/>
  <c r="AC2584" i="1" s="1"/>
  <c r="AD2584" i="1" s="1"/>
  <c r="AE2544" i="1"/>
  <c r="AF2544" i="1" s="1"/>
  <c r="AB2544" i="1"/>
  <c r="AC2544" i="1" s="1"/>
  <c r="AD2544" i="1" s="1"/>
  <c r="AE2504" i="1"/>
  <c r="AF2504" i="1" s="1"/>
  <c r="AB2504" i="1"/>
  <c r="AC2504" i="1" s="1"/>
  <c r="AD2504" i="1" s="1"/>
  <c r="AE2480" i="1"/>
  <c r="AF2480" i="1" s="1"/>
  <c r="AB2480" i="1"/>
  <c r="AC2480" i="1" s="1"/>
  <c r="AD2480" i="1" s="1"/>
  <c r="AE2456" i="1"/>
  <c r="AF2456" i="1" s="1"/>
  <c r="AB2456" i="1"/>
  <c r="AC2456" i="1" s="1"/>
  <c r="AD2456" i="1" s="1"/>
  <c r="AE2448" i="1"/>
  <c r="AF2448" i="1" s="1"/>
  <c r="AB2448" i="1"/>
  <c r="AC2448" i="1" s="1"/>
  <c r="AD2448" i="1" s="1"/>
  <c r="AE2432" i="1"/>
  <c r="AF2432" i="1" s="1"/>
  <c r="AB2432" i="1"/>
  <c r="AC2432" i="1" s="1"/>
  <c r="AD2432" i="1" s="1"/>
  <c r="AE2408" i="1"/>
  <c r="AF2408" i="1" s="1"/>
  <c r="AB2408" i="1"/>
  <c r="AC2408" i="1" s="1"/>
  <c r="AD2408" i="1" s="1"/>
  <c r="AE2392" i="1"/>
  <c r="AF2392" i="1" s="1"/>
  <c r="AB2392" i="1"/>
  <c r="AC2392" i="1" s="1"/>
  <c r="AD2392" i="1" s="1"/>
  <c r="AE2376" i="1"/>
  <c r="AF2376" i="1" s="1"/>
  <c r="AB2376" i="1"/>
  <c r="AC2376" i="1" s="1"/>
  <c r="AD2376" i="1" s="1"/>
  <c r="AE2368" i="1"/>
  <c r="AF2368" i="1" s="1"/>
  <c r="AB2368" i="1"/>
  <c r="AC2368" i="1" s="1"/>
  <c r="AD2368" i="1" s="1"/>
  <c r="AE2352" i="1"/>
  <c r="AF2352" i="1" s="1"/>
  <c r="AB2352" i="1"/>
  <c r="AC2352" i="1" s="1"/>
  <c r="AD2352" i="1" s="1"/>
  <c r="AE2336" i="1"/>
  <c r="AF2336" i="1" s="1"/>
  <c r="AB2336" i="1"/>
  <c r="AC2336" i="1" s="1"/>
  <c r="AD2336" i="1" s="1"/>
  <c r="AE2320" i="1"/>
  <c r="AF2320" i="1" s="1"/>
  <c r="AB2320" i="1"/>
  <c r="AC2320" i="1" s="1"/>
  <c r="AD2320" i="1" s="1"/>
  <c r="AE2304" i="1"/>
  <c r="AF2304" i="1" s="1"/>
  <c r="AB2304" i="1"/>
  <c r="AC2304" i="1" s="1"/>
  <c r="AD2304" i="1" s="1"/>
  <c r="AE2280" i="1"/>
  <c r="AF2280" i="1" s="1"/>
  <c r="AB2280" i="1"/>
  <c r="AC2280" i="1" s="1"/>
  <c r="AD2280" i="1" s="1"/>
  <c r="AE2256" i="1"/>
  <c r="AF2256" i="1" s="1"/>
  <c r="AB2256" i="1"/>
  <c r="AC2256" i="1" s="1"/>
  <c r="AD2256" i="1" s="1"/>
  <c r="AE2232" i="1"/>
  <c r="AF2232" i="1" s="1"/>
  <c r="AB2232" i="1"/>
  <c r="AC2232" i="1" s="1"/>
  <c r="AD2232" i="1" s="1"/>
  <c r="AE2208" i="1"/>
  <c r="AF2208" i="1" s="1"/>
  <c r="AB2208" i="1"/>
  <c r="AC2208" i="1" s="1"/>
  <c r="AD2208" i="1" s="1"/>
  <c r="AE2184" i="1"/>
  <c r="AF2184" i="1" s="1"/>
  <c r="AB2184" i="1"/>
  <c r="AC2184" i="1" s="1"/>
  <c r="AD2184" i="1" s="1"/>
  <c r="AE2160" i="1"/>
  <c r="AF2160" i="1" s="1"/>
  <c r="AB2160" i="1"/>
  <c r="AC2160" i="1" s="1"/>
  <c r="AD2160" i="1" s="1"/>
  <c r="AE2128" i="1"/>
  <c r="AF2128" i="1" s="1"/>
  <c r="AB2128" i="1"/>
  <c r="AC2128" i="1" s="1"/>
  <c r="AD2128" i="1" s="1"/>
  <c r="AE2104" i="1"/>
  <c r="AF2104" i="1" s="1"/>
  <c r="AB2104" i="1"/>
  <c r="AC2104" i="1" s="1"/>
  <c r="AD2104" i="1" s="1"/>
  <c r="AE2072" i="1"/>
  <c r="AF2072" i="1" s="1"/>
  <c r="AB2072" i="1"/>
  <c r="AC2072" i="1" s="1"/>
  <c r="AD2072" i="1" s="1"/>
  <c r="AE2032" i="1"/>
  <c r="AF2032" i="1" s="1"/>
  <c r="AB2032" i="1"/>
  <c r="AC2032" i="1" s="1"/>
  <c r="AD2032" i="1" s="1"/>
  <c r="AE1992" i="1"/>
  <c r="AF1992" i="1" s="1"/>
  <c r="AB1992" i="1"/>
  <c r="AC1992" i="1" s="1"/>
  <c r="AD1992" i="1" s="1"/>
  <c r="AE1960" i="1"/>
  <c r="AF1960" i="1" s="1"/>
  <c r="AB1960" i="1"/>
  <c r="AC1960" i="1" s="1"/>
  <c r="AD1960" i="1" s="1"/>
  <c r="AE1928" i="1"/>
  <c r="AF1928" i="1" s="1"/>
  <c r="AB1928" i="1"/>
  <c r="AC1928" i="1" s="1"/>
  <c r="AD1928" i="1" s="1"/>
  <c r="AE1888" i="1"/>
  <c r="AF1888" i="1" s="1"/>
  <c r="AB1888" i="1"/>
  <c r="AC1888" i="1" s="1"/>
  <c r="AD1888" i="1" s="1"/>
  <c r="AE1856" i="1"/>
  <c r="AF1856" i="1" s="1"/>
  <c r="AB1856" i="1"/>
  <c r="AC1856" i="1" s="1"/>
  <c r="AD1856" i="1" s="1"/>
  <c r="AE1824" i="1"/>
  <c r="AF1824" i="1" s="1"/>
  <c r="AB1824" i="1"/>
  <c r="AC1824" i="1" s="1"/>
  <c r="AD1824" i="1" s="1"/>
  <c r="AE1776" i="1"/>
  <c r="AF1776" i="1" s="1"/>
  <c r="AB1776" i="1"/>
  <c r="AC1776" i="1" s="1"/>
  <c r="AD1776" i="1" s="1"/>
  <c r="AE1744" i="1"/>
  <c r="AF1744" i="1" s="1"/>
  <c r="AB1744" i="1"/>
  <c r="AC1744" i="1" s="1"/>
  <c r="AD1744" i="1" s="1"/>
  <c r="AE1704" i="1"/>
  <c r="AF1704" i="1" s="1"/>
  <c r="AB1704" i="1"/>
  <c r="AC1704" i="1" s="1"/>
  <c r="AD1704" i="1" s="1"/>
  <c r="AE1672" i="1"/>
  <c r="AF1672" i="1" s="1"/>
  <c r="AB1672" i="1"/>
  <c r="AC1672" i="1" s="1"/>
  <c r="AD1672" i="1" s="1"/>
  <c r="AE1624" i="1"/>
  <c r="AF1624" i="1" s="1"/>
  <c r="AB1624" i="1"/>
  <c r="AC1624" i="1" s="1"/>
  <c r="AD1624" i="1" s="1"/>
  <c r="AE1592" i="1"/>
  <c r="AF1592" i="1" s="1"/>
  <c r="AB1592" i="1"/>
  <c r="AC1592" i="1" s="1"/>
  <c r="AD1592" i="1" s="1"/>
  <c r="AE1544" i="1"/>
  <c r="AF1544" i="1" s="1"/>
  <c r="AB1544" i="1"/>
  <c r="AC1544" i="1" s="1"/>
  <c r="AD1544" i="1" s="1"/>
  <c r="AE1504" i="1"/>
  <c r="AF1504" i="1" s="1"/>
  <c r="AB1504" i="1"/>
  <c r="AC1504" i="1" s="1"/>
  <c r="AD1504" i="1" s="1"/>
  <c r="AE1424" i="1"/>
  <c r="AF1424" i="1" s="1"/>
  <c r="AB1424" i="1"/>
  <c r="AC1424" i="1" s="1"/>
  <c r="AD1424" i="1" s="1"/>
  <c r="AE1400" i="1"/>
  <c r="AF1400" i="1" s="1"/>
  <c r="AB1400" i="1"/>
  <c r="AC1400" i="1" s="1"/>
  <c r="AD1400" i="1" s="1"/>
  <c r="AE1376" i="1"/>
  <c r="AF1376" i="1" s="1"/>
  <c r="AB1376" i="1"/>
  <c r="AC1376" i="1" s="1"/>
  <c r="AD1376" i="1" s="1"/>
  <c r="AE1344" i="1"/>
  <c r="AF1344" i="1" s="1"/>
  <c r="AB1344" i="1"/>
  <c r="AC1344" i="1" s="1"/>
  <c r="AD1344" i="1" s="1"/>
  <c r="AE1320" i="1"/>
  <c r="AF1320" i="1" s="1"/>
  <c r="AB1320" i="1"/>
  <c r="AC1320" i="1" s="1"/>
  <c r="AD1320" i="1" s="1"/>
  <c r="AE1280" i="1"/>
  <c r="AF1280" i="1" s="1"/>
  <c r="AB1280" i="1"/>
  <c r="AC1280" i="1" s="1"/>
  <c r="AD1280" i="1" s="1"/>
  <c r="AE1152" i="1"/>
  <c r="AF1152" i="1" s="1"/>
  <c r="AB1152" i="1"/>
  <c r="AC1152" i="1" s="1"/>
  <c r="AD1152" i="1" s="1"/>
  <c r="AE1120" i="1"/>
  <c r="AF1120" i="1" s="1"/>
  <c r="AB1120" i="1"/>
  <c r="AC1120" i="1" s="1"/>
  <c r="AD1120" i="1" s="1"/>
  <c r="AE1104" i="1"/>
  <c r="AF1104" i="1" s="1"/>
  <c r="AB1104" i="1"/>
  <c r="AC1104" i="1" s="1"/>
  <c r="AD1104" i="1" s="1"/>
  <c r="AE1072" i="1"/>
  <c r="AF1072" i="1" s="1"/>
  <c r="AB1072" i="1"/>
  <c r="AC1072" i="1" s="1"/>
  <c r="AD1072" i="1" s="1"/>
  <c r="AE984" i="1"/>
  <c r="AF984" i="1" s="1"/>
  <c r="AB984" i="1"/>
  <c r="AC984" i="1" s="1"/>
  <c r="AD984" i="1" s="1"/>
  <c r="AE936" i="1"/>
  <c r="AF936" i="1" s="1"/>
  <c r="AB936" i="1"/>
  <c r="AC936" i="1" s="1"/>
  <c r="AD936" i="1" s="1"/>
  <c r="AE848" i="1"/>
  <c r="AF848" i="1" s="1"/>
  <c r="AB848" i="1"/>
  <c r="AC848" i="1" s="1"/>
  <c r="AD848" i="1" s="1"/>
  <c r="AE768" i="1"/>
  <c r="AF768" i="1" s="1"/>
  <c r="AB768" i="1"/>
  <c r="AC768" i="1" s="1"/>
  <c r="AD768" i="1" s="1"/>
  <c r="AE744" i="1"/>
  <c r="AF744" i="1" s="1"/>
  <c r="AB744" i="1"/>
  <c r="AC744" i="1" s="1"/>
  <c r="AD744" i="1" s="1"/>
  <c r="AE712" i="1"/>
  <c r="AF712" i="1" s="1"/>
  <c r="AB712" i="1"/>
  <c r="AC712" i="1" s="1"/>
  <c r="AD712" i="1" s="1"/>
  <c r="AE664" i="1"/>
  <c r="AF664" i="1" s="1"/>
  <c r="AB664" i="1"/>
  <c r="AC664" i="1" s="1"/>
  <c r="AD664" i="1" s="1"/>
  <c r="AE592" i="1"/>
  <c r="AF592" i="1" s="1"/>
  <c r="AB592" i="1"/>
  <c r="AC592" i="1" s="1"/>
  <c r="AD592" i="1" s="1"/>
  <c r="AE568" i="1"/>
  <c r="AF568" i="1" s="1"/>
  <c r="AB568" i="1"/>
  <c r="AC568" i="1" s="1"/>
  <c r="AD568" i="1" s="1"/>
  <c r="AE464" i="1"/>
  <c r="AF464" i="1" s="1"/>
  <c r="AB464" i="1"/>
  <c r="AC464" i="1" s="1"/>
  <c r="AD464" i="1" s="1"/>
  <c r="AE432" i="1"/>
  <c r="AF432" i="1" s="1"/>
  <c r="AB432" i="1"/>
  <c r="AC432" i="1" s="1"/>
  <c r="AD432" i="1" s="1"/>
  <c r="AE400" i="1"/>
  <c r="AF400" i="1" s="1"/>
  <c r="AB400" i="1"/>
  <c r="AC400" i="1" s="1"/>
  <c r="AD400" i="1" s="1"/>
  <c r="AE376" i="1"/>
  <c r="AF376" i="1" s="1"/>
  <c r="AB376" i="1"/>
  <c r="AC376" i="1" s="1"/>
  <c r="AD376" i="1" s="1"/>
  <c r="AE344" i="1"/>
  <c r="AF344" i="1" s="1"/>
  <c r="AB344" i="1"/>
  <c r="AC344" i="1" s="1"/>
  <c r="AD344" i="1" s="1"/>
  <c r="AE304" i="1"/>
  <c r="AF304" i="1" s="1"/>
  <c r="AB304" i="1"/>
  <c r="AC304" i="1" s="1"/>
  <c r="AD304" i="1" s="1"/>
  <c r="AE152" i="1"/>
  <c r="AF152" i="1" s="1"/>
  <c r="AB152" i="1"/>
  <c r="AC152" i="1" s="1"/>
  <c r="AD152" i="1" s="1"/>
  <c r="AE128" i="1"/>
  <c r="AF128" i="1" s="1"/>
  <c r="AB128" i="1"/>
  <c r="AC128" i="1" s="1"/>
  <c r="AD128" i="1" s="1"/>
  <c r="AE96" i="1"/>
  <c r="AF96" i="1" s="1"/>
  <c r="AB96" i="1"/>
  <c r="AC96" i="1" s="1"/>
  <c r="AD96" i="1" s="1"/>
  <c r="AE80" i="1"/>
  <c r="AF80" i="1" s="1"/>
  <c r="AB80" i="1"/>
  <c r="AC80" i="1" s="1"/>
  <c r="AD80" i="1" s="1"/>
  <c r="AE24" i="1"/>
  <c r="AF24" i="1" s="1"/>
  <c r="AB24" i="1"/>
  <c r="AC24" i="1" s="1"/>
  <c r="AD24" i="1" s="1"/>
  <c r="AB1208" i="1"/>
  <c r="AC1208" i="1" s="1"/>
  <c r="AD1208" i="1" s="1"/>
  <c r="AB1088" i="1"/>
  <c r="AC1088" i="1" s="1"/>
  <c r="AD1088" i="1" s="1"/>
  <c r="AE2687" i="1"/>
  <c r="AF2687" i="1" s="1"/>
  <c r="AB2687" i="1"/>
  <c r="AC2687" i="1" s="1"/>
  <c r="AD2687" i="1" s="1"/>
  <c r="AE2503" i="1"/>
  <c r="AF2503" i="1" s="1"/>
  <c r="AB2503" i="1"/>
  <c r="AC2503" i="1" s="1"/>
  <c r="AD2503" i="1" s="1"/>
  <c r="AE2295" i="1"/>
  <c r="AF2295" i="1" s="1"/>
  <c r="AB2295" i="1"/>
  <c r="AC2295" i="1" s="1"/>
  <c r="AD2295" i="1" s="1"/>
  <c r="AE2271" i="1"/>
  <c r="AF2271" i="1" s="1"/>
  <c r="AB2271" i="1"/>
  <c r="AC2271" i="1" s="1"/>
  <c r="AD2271" i="1" s="1"/>
  <c r="AE2782" i="1"/>
  <c r="AF2782" i="1" s="1"/>
  <c r="AB2782" i="1"/>
  <c r="AC2782" i="1" s="1"/>
  <c r="AD2782" i="1" s="1"/>
  <c r="AE2734" i="1"/>
  <c r="AF2734" i="1" s="1"/>
  <c r="AB2734" i="1"/>
  <c r="AC2734" i="1" s="1"/>
  <c r="AD2734" i="1" s="1"/>
  <c r="AE2454" i="1"/>
  <c r="AF2454" i="1" s="1"/>
  <c r="AB2454" i="1"/>
  <c r="AC2454" i="1" s="1"/>
  <c r="AD2454" i="1" s="1"/>
  <c r="AE2374" i="1"/>
  <c r="AF2374" i="1" s="1"/>
  <c r="AB2374" i="1"/>
  <c r="AC2374" i="1" s="1"/>
  <c r="AD2374" i="1" s="1"/>
  <c r="AE2342" i="1"/>
  <c r="AF2342" i="1" s="1"/>
  <c r="AB2342" i="1"/>
  <c r="AC2342" i="1" s="1"/>
  <c r="AD2342" i="1" s="1"/>
  <c r="AE2254" i="1"/>
  <c r="AF2254" i="1" s="1"/>
  <c r="AB2254" i="1"/>
  <c r="AC2254" i="1" s="1"/>
  <c r="AD2254" i="1" s="1"/>
  <c r="AE2062" i="1"/>
  <c r="AF2062" i="1" s="1"/>
  <c r="AB2062" i="1"/>
  <c r="AC2062" i="1" s="1"/>
  <c r="AD2062" i="1" s="1"/>
  <c r="AE1926" i="1"/>
  <c r="AF1926" i="1" s="1"/>
  <c r="AB1926" i="1"/>
  <c r="AC1926" i="1" s="1"/>
  <c r="AD1926" i="1" s="1"/>
  <c r="AE1742" i="1"/>
  <c r="AF1742" i="1" s="1"/>
  <c r="AB1742" i="1"/>
  <c r="AC1742" i="1" s="1"/>
  <c r="AD1742" i="1" s="1"/>
  <c r="AE1614" i="1"/>
  <c r="AF1614" i="1" s="1"/>
  <c r="AB1614" i="1"/>
  <c r="AC1614" i="1" s="1"/>
  <c r="AD1614" i="1" s="1"/>
  <c r="AE1598" i="1"/>
  <c r="AF1598" i="1" s="1"/>
  <c r="AB1598" i="1"/>
  <c r="AC1598" i="1" s="1"/>
  <c r="AD1598" i="1" s="1"/>
  <c r="AE1566" i="1"/>
  <c r="AF1566" i="1" s="1"/>
  <c r="AB1566" i="1"/>
  <c r="AC1566" i="1" s="1"/>
  <c r="AD1566" i="1" s="1"/>
  <c r="AE1550" i="1"/>
  <c r="AF1550" i="1" s="1"/>
  <c r="AB1550" i="1"/>
  <c r="AC1550" i="1" s="1"/>
  <c r="AD1550" i="1" s="1"/>
  <c r="AE1534" i="1"/>
  <c r="AF1534" i="1" s="1"/>
  <c r="AB1534" i="1"/>
  <c r="AC1534" i="1" s="1"/>
  <c r="AD1534" i="1" s="1"/>
  <c r="AE1502" i="1"/>
  <c r="AF1502" i="1" s="1"/>
  <c r="AB1502" i="1"/>
  <c r="AC1502" i="1" s="1"/>
  <c r="AD1502" i="1" s="1"/>
  <c r="AE1454" i="1"/>
  <c r="AF1454" i="1" s="1"/>
  <c r="AB1454" i="1"/>
  <c r="AC1454" i="1" s="1"/>
  <c r="AD1454" i="1" s="1"/>
  <c r="AE1430" i="1"/>
  <c r="AF1430" i="1" s="1"/>
  <c r="AB1430" i="1"/>
  <c r="AC1430" i="1" s="1"/>
  <c r="AD1430" i="1" s="1"/>
  <c r="AE1390" i="1"/>
  <c r="AF1390" i="1" s="1"/>
  <c r="AB1390" i="1"/>
  <c r="AC1390" i="1" s="1"/>
  <c r="AD1390" i="1" s="1"/>
  <c r="AE1374" i="1"/>
  <c r="AF1374" i="1" s="1"/>
  <c r="AB1374" i="1"/>
  <c r="AC1374" i="1" s="1"/>
  <c r="AD1374" i="1" s="1"/>
  <c r="AE1334" i="1"/>
  <c r="AF1334" i="1" s="1"/>
  <c r="AB1334" i="1"/>
  <c r="AC1334" i="1" s="1"/>
  <c r="AD1334" i="1" s="1"/>
  <c r="AE1214" i="1"/>
  <c r="AF1214" i="1" s="1"/>
  <c r="AB1214" i="1"/>
  <c r="AC1214" i="1" s="1"/>
  <c r="AD1214" i="1" s="1"/>
  <c r="AE1094" i="1"/>
  <c r="AF1094" i="1" s="1"/>
  <c r="AB1094" i="1"/>
  <c r="AC1094" i="1" s="1"/>
  <c r="AD1094" i="1" s="1"/>
  <c r="AE1062" i="1"/>
  <c r="AF1062" i="1" s="1"/>
  <c r="AB1062" i="1"/>
  <c r="AC1062" i="1" s="1"/>
  <c r="AD1062" i="1" s="1"/>
  <c r="AE1030" i="1"/>
  <c r="AF1030" i="1" s="1"/>
  <c r="AB1030" i="1"/>
  <c r="AC1030" i="1" s="1"/>
  <c r="AD1030" i="1" s="1"/>
  <c r="AE998" i="1"/>
  <c r="AF998" i="1" s="1"/>
  <c r="AB998" i="1"/>
  <c r="AC998" i="1" s="1"/>
  <c r="AD998" i="1" s="1"/>
  <c r="AE950" i="1"/>
  <c r="AF950" i="1" s="1"/>
  <c r="AB950" i="1"/>
  <c r="AC950" i="1" s="1"/>
  <c r="AD950" i="1" s="1"/>
  <c r="AE934" i="1"/>
  <c r="AF934" i="1" s="1"/>
  <c r="AB934" i="1"/>
  <c r="AC934" i="1" s="1"/>
  <c r="AD934" i="1" s="1"/>
  <c r="AE894" i="1"/>
  <c r="AF894" i="1" s="1"/>
  <c r="AB894" i="1"/>
  <c r="AC894" i="1" s="1"/>
  <c r="AD894" i="1" s="1"/>
  <c r="AE846" i="1"/>
  <c r="AF846" i="1" s="1"/>
  <c r="AB846" i="1"/>
  <c r="AC846" i="1" s="1"/>
  <c r="AD846" i="1" s="1"/>
  <c r="AE766" i="1"/>
  <c r="AF766" i="1" s="1"/>
  <c r="AB766" i="1"/>
  <c r="AC766" i="1" s="1"/>
  <c r="AD766" i="1" s="1"/>
  <c r="AE742" i="1"/>
  <c r="AF742" i="1" s="1"/>
  <c r="AB742" i="1"/>
  <c r="AC742" i="1" s="1"/>
  <c r="AD742" i="1" s="1"/>
  <c r="AE702" i="1"/>
  <c r="AF702" i="1" s="1"/>
  <c r="AB702" i="1"/>
  <c r="AC702" i="1" s="1"/>
  <c r="AD702" i="1" s="1"/>
  <c r="AE662" i="1"/>
  <c r="AF662" i="1" s="1"/>
  <c r="AB662" i="1"/>
  <c r="AC662" i="1" s="1"/>
  <c r="AD662" i="1" s="1"/>
  <c r="AE614" i="1"/>
  <c r="AF614" i="1" s="1"/>
  <c r="AB614" i="1"/>
  <c r="AC614" i="1" s="1"/>
  <c r="AD614" i="1" s="1"/>
  <c r="AE550" i="1"/>
  <c r="AF550" i="1" s="1"/>
  <c r="AB550" i="1"/>
  <c r="AC550" i="1" s="1"/>
  <c r="AD550" i="1" s="1"/>
  <c r="AE518" i="1"/>
  <c r="AF518" i="1" s="1"/>
  <c r="AB518" i="1"/>
  <c r="AC518" i="1" s="1"/>
  <c r="AD518" i="1" s="1"/>
  <c r="AE478" i="1"/>
  <c r="AF478" i="1" s="1"/>
  <c r="AB478" i="1"/>
  <c r="AC478" i="1" s="1"/>
  <c r="AD478" i="1" s="1"/>
  <c r="AE438" i="1"/>
  <c r="AF438" i="1" s="1"/>
  <c r="AB438" i="1"/>
  <c r="AC438" i="1" s="1"/>
  <c r="AD438" i="1" s="1"/>
  <c r="AE406" i="1"/>
  <c r="AF406" i="1" s="1"/>
  <c r="AB406" i="1"/>
  <c r="AC406" i="1" s="1"/>
  <c r="AD406" i="1" s="1"/>
  <c r="AE374" i="1"/>
  <c r="AF374" i="1" s="1"/>
  <c r="AB374" i="1"/>
  <c r="AC374" i="1" s="1"/>
  <c r="AD374" i="1" s="1"/>
  <c r="AE286" i="1"/>
  <c r="AF286" i="1" s="1"/>
  <c r="AB286" i="1"/>
  <c r="AC286" i="1" s="1"/>
  <c r="AD286" i="1" s="1"/>
  <c r="AE222" i="1"/>
  <c r="AF222" i="1" s="1"/>
  <c r="AB222" i="1"/>
  <c r="AC222" i="1" s="1"/>
  <c r="AD222" i="1" s="1"/>
  <c r="AE190" i="1"/>
  <c r="AF190" i="1" s="1"/>
  <c r="AB190" i="1"/>
  <c r="AC190" i="1" s="1"/>
  <c r="AD190" i="1" s="1"/>
  <c r="AE150" i="1"/>
  <c r="AF150" i="1" s="1"/>
  <c r="AB150" i="1"/>
  <c r="AC150" i="1" s="1"/>
  <c r="AD150" i="1" s="1"/>
  <c r="AE102" i="1"/>
  <c r="AF102" i="1" s="1"/>
  <c r="AB102" i="1"/>
  <c r="AC102" i="1" s="1"/>
  <c r="AD102" i="1" s="1"/>
  <c r="AE30" i="1"/>
  <c r="AF30" i="1" s="1"/>
  <c r="AB30" i="1"/>
  <c r="AC30" i="1" s="1"/>
  <c r="AD30" i="1" s="1"/>
  <c r="AE6" i="1"/>
  <c r="AF6" i="1" s="1"/>
  <c r="AB6" i="1"/>
  <c r="AC6" i="1" s="1"/>
  <c r="AD6" i="1" s="1"/>
  <c r="AB2783" i="1"/>
  <c r="AC2783" i="1" s="1"/>
  <c r="AD2783" i="1" s="1"/>
  <c r="AB2751" i="1"/>
  <c r="AC2751" i="1" s="1"/>
  <c r="AD2751" i="1" s="1"/>
  <c r="AB2558" i="1"/>
  <c r="AC2558" i="1" s="1"/>
  <c r="AD2558" i="1" s="1"/>
  <c r="AB2287" i="1"/>
  <c r="AC2287" i="1" s="1"/>
  <c r="AD2287" i="1" s="1"/>
  <c r="AB1710" i="1"/>
  <c r="AC1710" i="1" s="1"/>
  <c r="AD1710" i="1" s="1"/>
  <c r="AE2689" i="1"/>
  <c r="AF2689" i="1" s="1"/>
  <c r="AB2689" i="1"/>
  <c r="AC2689" i="1" s="1"/>
  <c r="AD2689" i="1" s="1"/>
  <c r="AE2657" i="1"/>
  <c r="AF2657" i="1" s="1"/>
  <c r="AB2657" i="1"/>
  <c r="AC2657" i="1" s="1"/>
  <c r="AD2657" i="1" s="1"/>
  <c r="AE2649" i="1"/>
  <c r="AF2649" i="1" s="1"/>
  <c r="AB2649" i="1"/>
  <c r="AC2649" i="1" s="1"/>
  <c r="AD2649" i="1" s="1"/>
  <c r="AE2641" i="1"/>
  <c r="AF2641" i="1" s="1"/>
  <c r="AB2641" i="1"/>
  <c r="AC2641" i="1" s="1"/>
  <c r="AD2641" i="1" s="1"/>
  <c r="AE2625" i="1"/>
  <c r="AF2625" i="1" s="1"/>
  <c r="AB2625" i="1"/>
  <c r="AC2625" i="1" s="1"/>
  <c r="AD2625" i="1" s="1"/>
  <c r="AE2617" i="1"/>
  <c r="AF2617" i="1" s="1"/>
  <c r="AB2617" i="1"/>
  <c r="AC2617" i="1" s="1"/>
  <c r="AD2617" i="1" s="1"/>
  <c r="AE2609" i="1"/>
  <c r="AF2609" i="1" s="1"/>
  <c r="AB2609" i="1"/>
  <c r="AC2609" i="1" s="1"/>
  <c r="AD2609" i="1" s="1"/>
  <c r="AE2593" i="1"/>
  <c r="AF2593" i="1" s="1"/>
  <c r="AB2593" i="1"/>
  <c r="AC2593" i="1" s="1"/>
  <c r="AD2593" i="1" s="1"/>
  <c r="AE2585" i="1"/>
  <c r="AF2585" i="1" s="1"/>
  <c r="AB2585" i="1"/>
  <c r="AC2585" i="1" s="1"/>
  <c r="AD2585" i="1" s="1"/>
  <c r="AE2577" i="1"/>
  <c r="AF2577" i="1" s="1"/>
  <c r="AB2577" i="1"/>
  <c r="AC2577" i="1" s="1"/>
  <c r="AD2577" i="1" s="1"/>
  <c r="AE2561" i="1"/>
  <c r="AF2561" i="1" s="1"/>
  <c r="AB2561" i="1"/>
  <c r="AC2561" i="1" s="1"/>
  <c r="AD2561" i="1" s="1"/>
  <c r="AE2553" i="1"/>
  <c r="AF2553" i="1" s="1"/>
  <c r="AB2553" i="1"/>
  <c r="AC2553" i="1" s="1"/>
  <c r="AD2553" i="1" s="1"/>
  <c r="AE2545" i="1"/>
  <c r="AF2545" i="1" s="1"/>
  <c r="AB2545" i="1"/>
  <c r="AC2545" i="1" s="1"/>
  <c r="AD2545" i="1" s="1"/>
  <c r="AE2529" i="1"/>
  <c r="AF2529" i="1" s="1"/>
  <c r="AB2529" i="1"/>
  <c r="AC2529" i="1" s="1"/>
  <c r="AD2529" i="1" s="1"/>
  <c r="AE2521" i="1"/>
  <c r="AF2521" i="1" s="1"/>
  <c r="AB2521" i="1"/>
  <c r="AC2521" i="1" s="1"/>
  <c r="AD2521" i="1" s="1"/>
  <c r="AE2513" i="1"/>
  <c r="AF2513" i="1" s="1"/>
  <c r="AB2513" i="1"/>
  <c r="AC2513" i="1" s="1"/>
  <c r="AD2513" i="1" s="1"/>
  <c r="AE2497" i="1"/>
  <c r="AF2497" i="1" s="1"/>
  <c r="AB2497" i="1"/>
  <c r="AC2497" i="1" s="1"/>
  <c r="AD2497" i="1" s="1"/>
  <c r="AE2489" i="1"/>
  <c r="AF2489" i="1" s="1"/>
  <c r="AB2489" i="1"/>
  <c r="AC2489" i="1" s="1"/>
  <c r="AD2489" i="1" s="1"/>
  <c r="AE2481" i="1"/>
  <c r="AF2481" i="1" s="1"/>
  <c r="AB2481" i="1"/>
  <c r="AC2481" i="1" s="1"/>
  <c r="AD2481" i="1" s="1"/>
  <c r="AE2465" i="1"/>
  <c r="AF2465" i="1" s="1"/>
  <c r="AB2465" i="1"/>
  <c r="AC2465" i="1" s="1"/>
  <c r="AD2465" i="1" s="1"/>
  <c r="AE2457" i="1"/>
  <c r="AF2457" i="1" s="1"/>
  <c r="AB2457" i="1"/>
  <c r="AC2457" i="1" s="1"/>
  <c r="AD2457" i="1" s="1"/>
  <c r="AE2449" i="1"/>
  <c r="AF2449" i="1" s="1"/>
  <c r="AB2449" i="1"/>
  <c r="AC2449" i="1" s="1"/>
  <c r="AD2449" i="1" s="1"/>
  <c r="AE2433" i="1"/>
  <c r="AF2433" i="1" s="1"/>
  <c r="AB2433" i="1"/>
  <c r="AC2433" i="1" s="1"/>
  <c r="AD2433" i="1" s="1"/>
  <c r="AE2425" i="1"/>
  <c r="AF2425" i="1" s="1"/>
  <c r="AB2425" i="1"/>
  <c r="AC2425" i="1" s="1"/>
  <c r="AD2425" i="1" s="1"/>
  <c r="AE2417" i="1"/>
  <c r="AF2417" i="1" s="1"/>
  <c r="AB2417" i="1"/>
  <c r="AC2417" i="1" s="1"/>
  <c r="AD2417" i="1" s="1"/>
  <c r="AE2401" i="1"/>
  <c r="AF2401" i="1" s="1"/>
  <c r="AB2401" i="1"/>
  <c r="AC2401" i="1" s="1"/>
  <c r="AD2401" i="1" s="1"/>
  <c r="AE2393" i="1"/>
  <c r="AF2393" i="1" s="1"/>
  <c r="AB2393" i="1"/>
  <c r="AC2393" i="1" s="1"/>
  <c r="AD2393" i="1" s="1"/>
  <c r="AE2385" i="1"/>
  <c r="AF2385" i="1" s="1"/>
  <c r="AB2385" i="1"/>
  <c r="AC2385" i="1" s="1"/>
  <c r="AD2385" i="1" s="1"/>
  <c r="AE2369" i="1"/>
  <c r="AF2369" i="1" s="1"/>
  <c r="AB2369" i="1"/>
  <c r="AC2369" i="1" s="1"/>
  <c r="AD2369" i="1" s="1"/>
  <c r="AE2361" i="1"/>
  <c r="AF2361" i="1" s="1"/>
  <c r="AB2361" i="1"/>
  <c r="AC2361" i="1" s="1"/>
  <c r="AD2361" i="1" s="1"/>
  <c r="AE2353" i="1"/>
  <c r="AF2353" i="1" s="1"/>
  <c r="AB2353" i="1"/>
  <c r="AC2353" i="1" s="1"/>
  <c r="AD2353" i="1" s="1"/>
  <c r="AE2337" i="1"/>
  <c r="AF2337" i="1" s="1"/>
  <c r="AB2337" i="1"/>
  <c r="AC2337" i="1" s="1"/>
  <c r="AD2337" i="1" s="1"/>
  <c r="AE2329" i="1"/>
  <c r="AF2329" i="1" s="1"/>
  <c r="AB2329" i="1"/>
  <c r="AC2329" i="1" s="1"/>
  <c r="AD2329" i="1" s="1"/>
  <c r="AE2321" i="1"/>
  <c r="AF2321" i="1" s="1"/>
  <c r="AB2321" i="1"/>
  <c r="AC2321" i="1" s="1"/>
  <c r="AD2321" i="1" s="1"/>
  <c r="AE2313" i="1"/>
  <c r="AF2313" i="1" s="1"/>
  <c r="AB2313" i="1"/>
  <c r="AC2313" i="1" s="1"/>
  <c r="AD2313" i="1" s="1"/>
  <c r="AE2305" i="1"/>
  <c r="AF2305" i="1" s="1"/>
  <c r="AB2305" i="1"/>
  <c r="AC2305" i="1" s="1"/>
  <c r="AD2305" i="1" s="1"/>
  <c r="AE2297" i="1"/>
  <c r="AF2297" i="1" s="1"/>
  <c r="AB2297" i="1"/>
  <c r="AC2297" i="1" s="1"/>
  <c r="AD2297" i="1" s="1"/>
  <c r="AE2289" i="1"/>
  <c r="AF2289" i="1" s="1"/>
  <c r="AB2289" i="1"/>
  <c r="AC2289" i="1" s="1"/>
  <c r="AD2289" i="1" s="1"/>
  <c r="AE2281" i="1"/>
  <c r="AF2281" i="1" s="1"/>
  <c r="AB2281" i="1"/>
  <c r="AC2281" i="1" s="1"/>
  <c r="AD2281" i="1" s="1"/>
  <c r="AE2273" i="1"/>
  <c r="AF2273" i="1" s="1"/>
  <c r="AB2273" i="1"/>
  <c r="AC2273" i="1" s="1"/>
  <c r="AD2273" i="1" s="1"/>
  <c r="AE2265" i="1"/>
  <c r="AF2265" i="1" s="1"/>
  <c r="AB2265" i="1"/>
  <c r="AC2265" i="1" s="1"/>
  <c r="AD2265" i="1" s="1"/>
  <c r="AE2257" i="1"/>
  <c r="AF2257" i="1" s="1"/>
  <c r="AB2257" i="1"/>
  <c r="AC2257" i="1" s="1"/>
  <c r="AD2257" i="1" s="1"/>
  <c r="AE2249" i="1"/>
  <c r="AF2249" i="1" s="1"/>
  <c r="AB2249" i="1"/>
  <c r="AC2249" i="1" s="1"/>
  <c r="AD2249" i="1" s="1"/>
  <c r="AE2241" i="1"/>
  <c r="AF2241" i="1" s="1"/>
  <c r="AB2241" i="1"/>
  <c r="AC2241" i="1" s="1"/>
  <c r="AD2241" i="1" s="1"/>
  <c r="AE2233" i="1"/>
  <c r="AF2233" i="1" s="1"/>
  <c r="AB2233" i="1"/>
  <c r="AC2233" i="1" s="1"/>
  <c r="AD2233" i="1" s="1"/>
  <c r="AE2225" i="1"/>
  <c r="AF2225" i="1" s="1"/>
  <c r="AB2225" i="1"/>
  <c r="AC2225" i="1" s="1"/>
  <c r="AD2225" i="1" s="1"/>
  <c r="AE2217" i="1"/>
  <c r="AF2217" i="1" s="1"/>
  <c r="AB2217" i="1"/>
  <c r="AC2217" i="1" s="1"/>
  <c r="AD2217" i="1" s="1"/>
  <c r="AE2209" i="1"/>
  <c r="AF2209" i="1" s="1"/>
  <c r="AB2209" i="1"/>
  <c r="AC2209" i="1" s="1"/>
  <c r="AD2209" i="1" s="1"/>
  <c r="AE2201" i="1"/>
  <c r="AF2201" i="1" s="1"/>
  <c r="AB2201" i="1"/>
  <c r="AC2201" i="1" s="1"/>
  <c r="AD2201" i="1" s="1"/>
  <c r="AE2193" i="1"/>
  <c r="AF2193" i="1" s="1"/>
  <c r="AB2193" i="1"/>
  <c r="AC2193" i="1" s="1"/>
  <c r="AD2193" i="1" s="1"/>
  <c r="AE2185" i="1"/>
  <c r="AF2185" i="1" s="1"/>
  <c r="AB2185" i="1"/>
  <c r="AC2185" i="1" s="1"/>
  <c r="AD2185" i="1" s="1"/>
  <c r="AE2177" i="1"/>
  <c r="AF2177" i="1" s="1"/>
  <c r="AB2177" i="1"/>
  <c r="AC2177" i="1" s="1"/>
  <c r="AD2177" i="1" s="1"/>
  <c r="AE2169" i="1"/>
  <c r="AF2169" i="1" s="1"/>
  <c r="AB2169" i="1"/>
  <c r="AC2169" i="1" s="1"/>
  <c r="AD2169" i="1" s="1"/>
  <c r="AE2161" i="1"/>
  <c r="AF2161" i="1" s="1"/>
  <c r="AB2161" i="1"/>
  <c r="AC2161" i="1" s="1"/>
  <c r="AD2161" i="1" s="1"/>
  <c r="AE2153" i="1"/>
  <c r="AF2153" i="1" s="1"/>
  <c r="AB2153" i="1"/>
  <c r="AC2153" i="1" s="1"/>
  <c r="AD2153" i="1" s="1"/>
  <c r="AE2145" i="1"/>
  <c r="AF2145" i="1" s="1"/>
  <c r="AB2145" i="1"/>
  <c r="AC2145" i="1" s="1"/>
  <c r="AD2145" i="1" s="1"/>
  <c r="AE2137" i="1"/>
  <c r="AF2137" i="1" s="1"/>
  <c r="AB2137" i="1"/>
  <c r="AC2137" i="1" s="1"/>
  <c r="AD2137" i="1" s="1"/>
  <c r="AE2129" i="1"/>
  <c r="AF2129" i="1" s="1"/>
  <c r="AB2129" i="1"/>
  <c r="AC2129" i="1" s="1"/>
  <c r="AD2129" i="1" s="1"/>
  <c r="AE2121" i="1"/>
  <c r="AF2121" i="1" s="1"/>
  <c r="AB2121" i="1"/>
  <c r="AC2121" i="1" s="1"/>
  <c r="AD2121" i="1" s="1"/>
  <c r="AE2113" i="1"/>
  <c r="AF2113" i="1" s="1"/>
  <c r="AB2113" i="1"/>
  <c r="AC2113" i="1" s="1"/>
  <c r="AD2113" i="1" s="1"/>
  <c r="AE2105" i="1"/>
  <c r="AF2105" i="1" s="1"/>
  <c r="AB2105" i="1"/>
  <c r="AC2105" i="1" s="1"/>
  <c r="AD2105" i="1" s="1"/>
  <c r="AE2097" i="1"/>
  <c r="AF2097" i="1" s="1"/>
  <c r="AB2097" i="1"/>
  <c r="AC2097" i="1" s="1"/>
  <c r="AD2097" i="1" s="1"/>
  <c r="AE2089" i="1"/>
  <c r="AF2089" i="1" s="1"/>
  <c r="AB2089" i="1"/>
  <c r="AC2089" i="1" s="1"/>
  <c r="AD2089" i="1" s="1"/>
  <c r="AE2081" i="1"/>
  <c r="AF2081" i="1" s="1"/>
  <c r="AB2081" i="1"/>
  <c r="AC2081" i="1" s="1"/>
  <c r="AD2081" i="1" s="1"/>
  <c r="AE2073" i="1"/>
  <c r="AF2073" i="1" s="1"/>
  <c r="AB2073" i="1"/>
  <c r="AC2073" i="1" s="1"/>
  <c r="AD2073" i="1" s="1"/>
  <c r="AE2065" i="1"/>
  <c r="AF2065" i="1" s="1"/>
  <c r="AB2065" i="1"/>
  <c r="AC2065" i="1" s="1"/>
  <c r="AD2065" i="1" s="1"/>
  <c r="AE2057" i="1"/>
  <c r="AF2057" i="1" s="1"/>
  <c r="AB2057" i="1"/>
  <c r="AC2057" i="1" s="1"/>
  <c r="AD2057" i="1" s="1"/>
  <c r="AE2049" i="1"/>
  <c r="AF2049" i="1" s="1"/>
  <c r="AB2049" i="1"/>
  <c r="AC2049" i="1" s="1"/>
  <c r="AD2049" i="1" s="1"/>
  <c r="AE2041" i="1"/>
  <c r="AF2041" i="1" s="1"/>
  <c r="AB2041" i="1"/>
  <c r="AC2041" i="1" s="1"/>
  <c r="AD2041" i="1" s="1"/>
  <c r="AE2033" i="1"/>
  <c r="AF2033" i="1" s="1"/>
  <c r="AB2033" i="1"/>
  <c r="AC2033" i="1" s="1"/>
  <c r="AD2033" i="1" s="1"/>
  <c r="AE2025" i="1"/>
  <c r="AF2025" i="1" s="1"/>
  <c r="AB2025" i="1"/>
  <c r="AC2025" i="1" s="1"/>
  <c r="AD2025" i="1" s="1"/>
  <c r="AE2017" i="1"/>
  <c r="AF2017" i="1" s="1"/>
  <c r="AB2017" i="1"/>
  <c r="AC2017" i="1" s="1"/>
  <c r="AD2017" i="1" s="1"/>
  <c r="AE2009" i="1"/>
  <c r="AF2009" i="1" s="1"/>
  <c r="AB2009" i="1"/>
  <c r="AC2009" i="1" s="1"/>
  <c r="AD2009" i="1" s="1"/>
  <c r="AE2001" i="1"/>
  <c r="AF2001" i="1" s="1"/>
  <c r="AB2001" i="1"/>
  <c r="AC2001" i="1" s="1"/>
  <c r="AD2001" i="1" s="1"/>
  <c r="AE1993" i="1"/>
  <c r="AF1993" i="1" s="1"/>
  <c r="AB1993" i="1"/>
  <c r="AC1993" i="1" s="1"/>
  <c r="AD1993" i="1" s="1"/>
  <c r="AE1985" i="1"/>
  <c r="AF1985" i="1" s="1"/>
  <c r="AB1985" i="1"/>
  <c r="AC1985" i="1" s="1"/>
  <c r="AD1985" i="1" s="1"/>
  <c r="AE1977" i="1"/>
  <c r="AF1977" i="1" s="1"/>
  <c r="AB1977" i="1"/>
  <c r="AC1977" i="1" s="1"/>
  <c r="AD1977" i="1" s="1"/>
  <c r="AE1969" i="1"/>
  <c r="AF1969" i="1" s="1"/>
  <c r="AB1969" i="1"/>
  <c r="AC1969" i="1" s="1"/>
  <c r="AD1969" i="1" s="1"/>
  <c r="AE1961" i="1"/>
  <c r="AF1961" i="1" s="1"/>
  <c r="AB1961" i="1"/>
  <c r="AC1961" i="1" s="1"/>
  <c r="AD1961" i="1" s="1"/>
  <c r="AE1953" i="1"/>
  <c r="AF1953" i="1" s="1"/>
  <c r="AB1953" i="1"/>
  <c r="AC1953" i="1" s="1"/>
  <c r="AD1953" i="1" s="1"/>
  <c r="AE1945" i="1"/>
  <c r="AF1945" i="1" s="1"/>
  <c r="AB1945" i="1"/>
  <c r="AC1945" i="1" s="1"/>
  <c r="AD1945" i="1" s="1"/>
  <c r="AE1937" i="1"/>
  <c r="AF1937" i="1" s="1"/>
  <c r="AB1937" i="1"/>
  <c r="AC1937" i="1" s="1"/>
  <c r="AD1937" i="1" s="1"/>
  <c r="AE1929" i="1"/>
  <c r="AF1929" i="1" s="1"/>
  <c r="AB1929" i="1"/>
  <c r="AC1929" i="1" s="1"/>
  <c r="AD1929" i="1" s="1"/>
  <c r="AE1921" i="1"/>
  <c r="AF1921" i="1" s="1"/>
  <c r="AB1921" i="1"/>
  <c r="AC1921" i="1" s="1"/>
  <c r="AD1921" i="1" s="1"/>
  <c r="AE1913" i="1"/>
  <c r="AF1913" i="1" s="1"/>
  <c r="AB1913" i="1"/>
  <c r="AC1913" i="1" s="1"/>
  <c r="AD1913" i="1" s="1"/>
  <c r="AE1905" i="1"/>
  <c r="AF1905" i="1" s="1"/>
  <c r="AB1905" i="1"/>
  <c r="AC1905" i="1" s="1"/>
  <c r="AD1905" i="1" s="1"/>
  <c r="AE1897" i="1"/>
  <c r="AF1897" i="1" s="1"/>
  <c r="AB1897" i="1"/>
  <c r="AC1897" i="1" s="1"/>
  <c r="AD1897" i="1" s="1"/>
  <c r="AE1889" i="1"/>
  <c r="AF1889" i="1" s="1"/>
  <c r="AB1889" i="1"/>
  <c r="AC1889" i="1" s="1"/>
  <c r="AD1889" i="1" s="1"/>
  <c r="AE1881" i="1"/>
  <c r="AF1881" i="1" s="1"/>
  <c r="AB1881" i="1"/>
  <c r="AC1881" i="1" s="1"/>
  <c r="AD1881" i="1" s="1"/>
  <c r="AE1873" i="1"/>
  <c r="AF1873" i="1" s="1"/>
  <c r="AB1873" i="1"/>
  <c r="AC1873" i="1" s="1"/>
  <c r="AD1873" i="1" s="1"/>
  <c r="AE1865" i="1"/>
  <c r="AF1865" i="1" s="1"/>
  <c r="AB1865" i="1"/>
  <c r="AC1865" i="1" s="1"/>
  <c r="AD1865" i="1" s="1"/>
  <c r="AE1857" i="1"/>
  <c r="AF1857" i="1" s="1"/>
  <c r="AB1857" i="1"/>
  <c r="AC1857" i="1" s="1"/>
  <c r="AD1857" i="1" s="1"/>
  <c r="AE1849" i="1"/>
  <c r="AF1849" i="1" s="1"/>
  <c r="AB1849" i="1"/>
  <c r="AC1849" i="1" s="1"/>
  <c r="AD1849" i="1" s="1"/>
  <c r="AE1841" i="1"/>
  <c r="AF1841" i="1" s="1"/>
  <c r="AB1841" i="1"/>
  <c r="AC1841" i="1" s="1"/>
  <c r="AD1841" i="1" s="1"/>
  <c r="AE1833" i="1"/>
  <c r="AF1833" i="1" s="1"/>
  <c r="AB1833" i="1"/>
  <c r="AC1833" i="1" s="1"/>
  <c r="AD1833" i="1" s="1"/>
  <c r="AE1825" i="1"/>
  <c r="AF1825" i="1" s="1"/>
  <c r="AB1825" i="1"/>
  <c r="AC1825" i="1" s="1"/>
  <c r="AD1825" i="1" s="1"/>
  <c r="AE1817" i="1"/>
  <c r="AF1817" i="1" s="1"/>
  <c r="AB1817" i="1"/>
  <c r="AC1817" i="1" s="1"/>
  <c r="AD1817" i="1" s="1"/>
  <c r="AE1809" i="1"/>
  <c r="AF1809" i="1" s="1"/>
  <c r="AB1809" i="1"/>
  <c r="AC1809" i="1" s="1"/>
  <c r="AD1809" i="1" s="1"/>
  <c r="AE1801" i="1"/>
  <c r="AF1801" i="1" s="1"/>
  <c r="AB1801" i="1"/>
  <c r="AC1801" i="1" s="1"/>
  <c r="AD1801" i="1" s="1"/>
  <c r="AE1793" i="1"/>
  <c r="AF1793" i="1" s="1"/>
  <c r="AB1793" i="1"/>
  <c r="AC1793" i="1" s="1"/>
  <c r="AD1793" i="1" s="1"/>
  <c r="AE1785" i="1"/>
  <c r="AF1785" i="1" s="1"/>
  <c r="AB1785" i="1"/>
  <c r="AC1785" i="1" s="1"/>
  <c r="AD1785" i="1" s="1"/>
  <c r="AE1777" i="1"/>
  <c r="AF1777" i="1" s="1"/>
  <c r="AB1777" i="1"/>
  <c r="AC1777" i="1" s="1"/>
  <c r="AD1777" i="1" s="1"/>
  <c r="AE1769" i="1"/>
  <c r="AF1769" i="1" s="1"/>
  <c r="AB1769" i="1"/>
  <c r="AC1769" i="1" s="1"/>
  <c r="AD1769" i="1" s="1"/>
  <c r="AE1761" i="1"/>
  <c r="AF1761" i="1" s="1"/>
  <c r="AB1761" i="1"/>
  <c r="AC1761" i="1" s="1"/>
  <c r="AD1761" i="1" s="1"/>
  <c r="AE1753" i="1"/>
  <c r="AF1753" i="1" s="1"/>
  <c r="AB1753" i="1"/>
  <c r="AC1753" i="1" s="1"/>
  <c r="AD1753" i="1" s="1"/>
  <c r="AE1745" i="1"/>
  <c r="AF1745" i="1" s="1"/>
  <c r="AB1745" i="1"/>
  <c r="AC1745" i="1" s="1"/>
  <c r="AD1745" i="1" s="1"/>
  <c r="AE1737" i="1"/>
  <c r="AF1737" i="1" s="1"/>
  <c r="AB1737" i="1"/>
  <c r="AC1737" i="1" s="1"/>
  <c r="AD1737" i="1" s="1"/>
  <c r="AE1729" i="1"/>
  <c r="AF1729" i="1" s="1"/>
  <c r="AB1729" i="1"/>
  <c r="AC1729" i="1" s="1"/>
  <c r="AD1729" i="1" s="1"/>
  <c r="AE1721" i="1"/>
  <c r="AF1721" i="1" s="1"/>
  <c r="AB1721" i="1"/>
  <c r="AC1721" i="1" s="1"/>
  <c r="AD1721" i="1" s="1"/>
  <c r="AE1713" i="1"/>
  <c r="AF1713" i="1" s="1"/>
  <c r="AB1713" i="1"/>
  <c r="AC1713" i="1" s="1"/>
  <c r="AD1713" i="1" s="1"/>
  <c r="AE1705" i="1"/>
  <c r="AF1705" i="1" s="1"/>
  <c r="AB1705" i="1"/>
  <c r="AC1705" i="1" s="1"/>
  <c r="AD1705" i="1" s="1"/>
  <c r="AE1697" i="1"/>
  <c r="AF1697" i="1" s="1"/>
  <c r="AB1697" i="1"/>
  <c r="AC1697" i="1" s="1"/>
  <c r="AD1697" i="1" s="1"/>
  <c r="AE1689" i="1"/>
  <c r="AF1689" i="1" s="1"/>
  <c r="AB1689" i="1"/>
  <c r="AC1689" i="1" s="1"/>
  <c r="AD1689" i="1" s="1"/>
  <c r="AE1681" i="1"/>
  <c r="AF1681" i="1" s="1"/>
  <c r="AB1681" i="1"/>
  <c r="AC1681" i="1" s="1"/>
  <c r="AD1681" i="1" s="1"/>
  <c r="AE1673" i="1"/>
  <c r="AF1673" i="1" s="1"/>
  <c r="AB1673" i="1"/>
  <c r="AC1673" i="1" s="1"/>
  <c r="AD1673" i="1" s="1"/>
  <c r="AE1665" i="1"/>
  <c r="AF1665" i="1" s="1"/>
  <c r="AB1665" i="1"/>
  <c r="AC1665" i="1" s="1"/>
  <c r="AD1665" i="1" s="1"/>
  <c r="AE1657" i="1"/>
  <c r="AF1657" i="1" s="1"/>
  <c r="AB1657" i="1"/>
  <c r="AC1657" i="1" s="1"/>
  <c r="AD1657" i="1" s="1"/>
  <c r="AE1649" i="1"/>
  <c r="AF1649" i="1" s="1"/>
  <c r="AB1649" i="1"/>
  <c r="AC1649" i="1" s="1"/>
  <c r="AD1649" i="1" s="1"/>
  <c r="AE1641" i="1"/>
  <c r="AF1641" i="1" s="1"/>
  <c r="AB1641" i="1"/>
  <c r="AC1641" i="1" s="1"/>
  <c r="AD1641" i="1" s="1"/>
  <c r="AE1633" i="1"/>
  <c r="AF1633" i="1" s="1"/>
  <c r="AB1633" i="1"/>
  <c r="AC1633" i="1" s="1"/>
  <c r="AD1633" i="1" s="1"/>
  <c r="AE1625" i="1"/>
  <c r="AF1625" i="1" s="1"/>
  <c r="AB1625" i="1"/>
  <c r="AC1625" i="1" s="1"/>
  <c r="AD1625" i="1" s="1"/>
  <c r="AE1617" i="1"/>
  <c r="AF1617" i="1" s="1"/>
  <c r="AB1617" i="1"/>
  <c r="AC1617" i="1" s="1"/>
  <c r="AD1617" i="1" s="1"/>
  <c r="AE1609" i="1"/>
  <c r="AF1609" i="1" s="1"/>
  <c r="AB1609" i="1"/>
  <c r="AC1609" i="1" s="1"/>
  <c r="AD1609" i="1" s="1"/>
  <c r="AE1601" i="1"/>
  <c r="AF1601" i="1" s="1"/>
  <c r="AB1601" i="1"/>
  <c r="AC1601" i="1" s="1"/>
  <c r="AD1601" i="1" s="1"/>
  <c r="AE1593" i="1"/>
  <c r="AF1593" i="1" s="1"/>
  <c r="AB1593" i="1"/>
  <c r="AC1593" i="1" s="1"/>
  <c r="AD1593" i="1" s="1"/>
  <c r="AE1585" i="1"/>
  <c r="AF1585" i="1" s="1"/>
  <c r="AB1585" i="1"/>
  <c r="AC1585" i="1" s="1"/>
  <c r="AD1585" i="1" s="1"/>
  <c r="AE1577" i="1"/>
  <c r="AF1577" i="1" s="1"/>
  <c r="AB1577" i="1"/>
  <c r="AC1577" i="1" s="1"/>
  <c r="AD1577" i="1" s="1"/>
  <c r="AE1569" i="1"/>
  <c r="AF1569" i="1" s="1"/>
  <c r="AB1569" i="1"/>
  <c r="AC1569" i="1" s="1"/>
  <c r="AD1569" i="1" s="1"/>
  <c r="AE1561" i="1"/>
  <c r="AF1561" i="1" s="1"/>
  <c r="AB1561" i="1"/>
  <c r="AC1561" i="1" s="1"/>
  <c r="AD1561" i="1" s="1"/>
  <c r="AE1553" i="1"/>
  <c r="AF1553" i="1" s="1"/>
  <c r="AB1553" i="1"/>
  <c r="AC1553" i="1" s="1"/>
  <c r="AD1553" i="1" s="1"/>
  <c r="AE1545" i="1"/>
  <c r="AF1545" i="1" s="1"/>
  <c r="AB1545" i="1"/>
  <c r="AC1545" i="1" s="1"/>
  <c r="AD1545" i="1" s="1"/>
  <c r="AE1537" i="1"/>
  <c r="AF1537" i="1" s="1"/>
  <c r="AB1537" i="1"/>
  <c r="AC1537" i="1" s="1"/>
  <c r="AD1537" i="1" s="1"/>
  <c r="AE1529" i="1"/>
  <c r="AF1529" i="1" s="1"/>
  <c r="AB1529" i="1"/>
  <c r="AC1529" i="1" s="1"/>
  <c r="AD1529" i="1" s="1"/>
  <c r="AE1521" i="1"/>
  <c r="AF1521" i="1" s="1"/>
  <c r="AB1521" i="1"/>
  <c r="AC1521" i="1" s="1"/>
  <c r="AD1521" i="1" s="1"/>
  <c r="AE1513" i="1"/>
  <c r="AF1513" i="1" s="1"/>
  <c r="AB1513" i="1"/>
  <c r="AC1513" i="1" s="1"/>
  <c r="AD1513" i="1" s="1"/>
  <c r="AE1505" i="1"/>
  <c r="AF1505" i="1" s="1"/>
  <c r="AB1505" i="1"/>
  <c r="AC1505" i="1" s="1"/>
  <c r="AD1505" i="1" s="1"/>
  <c r="AE1497" i="1"/>
  <c r="AF1497" i="1" s="1"/>
  <c r="AB1497" i="1"/>
  <c r="AC1497" i="1" s="1"/>
  <c r="AD1497" i="1" s="1"/>
  <c r="AE1489" i="1"/>
  <c r="AF1489" i="1" s="1"/>
  <c r="AB1489" i="1"/>
  <c r="AC1489" i="1" s="1"/>
  <c r="AD1489" i="1" s="1"/>
  <c r="AE1481" i="1"/>
  <c r="AF1481" i="1" s="1"/>
  <c r="AB1481" i="1"/>
  <c r="AC1481" i="1" s="1"/>
  <c r="AD1481" i="1" s="1"/>
  <c r="AE1473" i="1"/>
  <c r="AF1473" i="1" s="1"/>
  <c r="AB1473" i="1"/>
  <c r="AC1473" i="1" s="1"/>
  <c r="AD1473" i="1" s="1"/>
  <c r="AE1465" i="1"/>
  <c r="AF1465" i="1" s="1"/>
  <c r="AB1465" i="1"/>
  <c r="AC1465" i="1" s="1"/>
  <c r="AD1465" i="1" s="1"/>
  <c r="AE1457" i="1"/>
  <c r="AF1457" i="1" s="1"/>
  <c r="AB1457" i="1"/>
  <c r="AC1457" i="1" s="1"/>
  <c r="AD1457" i="1" s="1"/>
  <c r="AE1449" i="1"/>
  <c r="AF1449" i="1" s="1"/>
  <c r="AB1449" i="1"/>
  <c r="AC1449" i="1" s="1"/>
  <c r="AD1449" i="1" s="1"/>
  <c r="AE1441" i="1"/>
  <c r="AF1441" i="1" s="1"/>
  <c r="AB1441" i="1"/>
  <c r="AC1441" i="1" s="1"/>
  <c r="AD1441" i="1" s="1"/>
  <c r="AE1433" i="1"/>
  <c r="AF1433" i="1" s="1"/>
  <c r="AB1433" i="1"/>
  <c r="AC1433" i="1" s="1"/>
  <c r="AD1433" i="1" s="1"/>
  <c r="AE1425" i="1"/>
  <c r="AF1425" i="1" s="1"/>
  <c r="AB1425" i="1"/>
  <c r="AC1425" i="1" s="1"/>
  <c r="AD1425" i="1" s="1"/>
  <c r="AE1417" i="1"/>
  <c r="AF1417" i="1" s="1"/>
  <c r="AB1417" i="1"/>
  <c r="AC1417" i="1" s="1"/>
  <c r="AD1417" i="1" s="1"/>
  <c r="AE1409" i="1"/>
  <c r="AF1409" i="1" s="1"/>
  <c r="AB1409" i="1"/>
  <c r="AC1409" i="1" s="1"/>
  <c r="AD1409" i="1" s="1"/>
  <c r="AE1401" i="1"/>
  <c r="AF1401" i="1" s="1"/>
  <c r="AB1401" i="1"/>
  <c r="AC1401" i="1" s="1"/>
  <c r="AD1401" i="1" s="1"/>
  <c r="AE1393" i="1"/>
  <c r="AF1393" i="1" s="1"/>
  <c r="AB1393" i="1"/>
  <c r="AC1393" i="1" s="1"/>
  <c r="AD1393" i="1" s="1"/>
  <c r="AE1385" i="1"/>
  <c r="AF1385" i="1" s="1"/>
  <c r="AB1385" i="1"/>
  <c r="AC1385" i="1" s="1"/>
  <c r="AD1385" i="1" s="1"/>
  <c r="AE1377" i="1"/>
  <c r="AF1377" i="1" s="1"/>
  <c r="AB1377" i="1"/>
  <c r="AC1377" i="1" s="1"/>
  <c r="AD1377" i="1" s="1"/>
  <c r="AE1369" i="1"/>
  <c r="AF1369" i="1" s="1"/>
  <c r="AB1369" i="1"/>
  <c r="AC1369" i="1" s="1"/>
  <c r="AD1369" i="1" s="1"/>
  <c r="AE1361" i="1"/>
  <c r="AF1361" i="1" s="1"/>
  <c r="AB1361" i="1"/>
  <c r="AC1361" i="1" s="1"/>
  <c r="AD1361" i="1" s="1"/>
  <c r="AE1353" i="1"/>
  <c r="AF1353" i="1" s="1"/>
  <c r="AB1353" i="1"/>
  <c r="AC1353" i="1" s="1"/>
  <c r="AD1353" i="1" s="1"/>
  <c r="AE1345" i="1"/>
  <c r="AF1345" i="1" s="1"/>
  <c r="AB1345" i="1"/>
  <c r="AC1345" i="1" s="1"/>
  <c r="AD1345" i="1" s="1"/>
  <c r="AE1337" i="1"/>
  <c r="AF1337" i="1" s="1"/>
  <c r="AB1337" i="1"/>
  <c r="AC1337" i="1" s="1"/>
  <c r="AD1337" i="1" s="1"/>
  <c r="AE1329" i="1"/>
  <c r="AF1329" i="1" s="1"/>
  <c r="AB1329" i="1"/>
  <c r="AC1329" i="1" s="1"/>
  <c r="AD1329" i="1" s="1"/>
  <c r="AE1321" i="1"/>
  <c r="AF1321" i="1" s="1"/>
  <c r="AB1321" i="1"/>
  <c r="AC1321" i="1" s="1"/>
  <c r="AD1321" i="1" s="1"/>
  <c r="AE1313" i="1"/>
  <c r="AF1313" i="1" s="1"/>
  <c r="AB1313" i="1"/>
  <c r="AC1313" i="1" s="1"/>
  <c r="AD1313" i="1" s="1"/>
  <c r="AE1305" i="1"/>
  <c r="AF1305" i="1" s="1"/>
  <c r="AB1305" i="1"/>
  <c r="AC1305" i="1" s="1"/>
  <c r="AD1305" i="1" s="1"/>
  <c r="AE1297" i="1"/>
  <c r="AF1297" i="1" s="1"/>
  <c r="AB1297" i="1"/>
  <c r="AC1297" i="1" s="1"/>
  <c r="AD1297" i="1" s="1"/>
  <c r="AE1289" i="1"/>
  <c r="AF1289" i="1" s="1"/>
  <c r="AB1289" i="1"/>
  <c r="AC1289" i="1" s="1"/>
  <c r="AD1289" i="1" s="1"/>
  <c r="AE1281" i="1"/>
  <c r="AF1281" i="1" s="1"/>
  <c r="AB1281" i="1"/>
  <c r="AC1281" i="1" s="1"/>
  <c r="AD1281" i="1" s="1"/>
  <c r="AE1273" i="1"/>
  <c r="AF1273" i="1" s="1"/>
  <c r="AB1273" i="1"/>
  <c r="AC1273" i="1" s="1"/>
  <c r="AD1273" i="1" s="1"/>
  <c r="AE1265" i="1"/>
  <c r="AF1265" i="1" s="1"/>
  <c r="AB1265" i="1"/>
  <c r="AC1265" i="1" s="1"/>
  <c r="AD1265" i="1" s="1"/>
  <c r="AE1257" i="1"/>
  <c r="AF1257" i="1" s="1"/>
  <c r="AB1257" i="1"/>
  <c r="AC1257" i="1" s="1"/>
  <c r="AD1257" i="1" s="1"/>
  <c r="AE1249" i="1"/>
  <c r="AF1249" i="1" s="1"/>
  <c r="AB1249" i="1"/>
  <c r="AC1249" i="1" s="1"/>
  <c r="AD1249" i="1" s="1"/>
  <c r="AE1241" i="1"/>
  <c r="AF1241" i="1" s="1"/>
  <c r="AB1241" i="1"/>
  <c r="AC1241" i="1" s="1"/>
  <c r="AD1241" i="1" s="1"/>
  <c r="AE1233" i="1"/>
  <c r="AF1233" i="1" s="1"/>
  <c r="AB1233" i="1"/>
  <c r="AC1233" i="1" s="1"/>
  <c r="AD1233" i="1" s="1"/>
  <c r="AE1225" i="1"/>
  <c r="AF1225" i="1" s="1"/>
  <c r="AB1225" i="1"/>
  <c r="AC1225" i="1" s="1"/>
  <c r="AD1225" i="1" s="1"/>
  <c r="AE1217" i="1"/>
  <c r="AF1217" i="1" s="1"/>
  <c r="AB1217" i="1"/>
  <c r="AC1217" i="1" s="1"/>
  <c r="AD1217" i="1" s="1"/>
  <c r="AE1209" i="1"/>
  <c r="AF1209" i="1" s="1"/>
  <c r="AB1209" i="1"/>
  <c r="AC1209" i="1" s="1"/>
  <c r="AD1209" i="1" s="1"/>
  <c r="AE1201" i="1"/>
  <c r="AF1201" i="1" s="1"/>
  <c r="AB1201" i="1"/>
  <c r="AC1201" i="1" s="1"/>
  <c r="AD1201" i="1" s="1"/>
  <c r="AE1193" i="1"/>
  <c r="AF1193" i="1" s="1"/>
  <c r="AB1193" i="1"/>
  <c r="AC1193" i="1" s="1"/>
  <c r="AD1193" i="1" s="1"/>
  <c r="AE1185" i="1"/>
  <c r="AF1185" i="1" s="1"/>
  <c r="AB1185" i="1"/>
  <c r="AC1185" i="1" s="1"/>
  <c r="AD1185" i="1" s="1"/>
  <c r="AE1177" i="1"/>
  <c r="AF1177" i="1" s="1"/>
  <c r="AB1177" i="1"/>
  <c r="AC1177" i="1" s="1"/>
  <c r="AD1177" i="1" s="1"/>
  <c r="AE1169" i="1"/>
  <c r="AF1169" i="1" s="1"/>
  <c r="AB1169" i="1"/>
  <c r="AC1169" i="1" s="1"/>
  <c r="AD1169" i="1" s="1"/>
  <c r="AE1161" i="1"/>
  <c r="AF1161" i="1" s="1"/>
  <c r="AB1161" i="1"/>
  <c r="AC1161" i="1" s="1"/>
  <c r="AD1161" i="1" s="1"/>
  <c r="AE1153" i="1"/>
  <c r="AF1153" i="1" s="1"/>
  <c r="AB1153" i="1"/>
  <c r="AC1153" i="1" s="1"/>
  <c r="AD1153" i="1" s="1"/>
  <c r="AE1145" i="1"/>
  <c r="AF1145" i="1" s="1"/>
  <c r="AB1145" i="1"/>
  <c r="AC1145" i="1" s="1"/>
  <c r="AD1145" i="1" s="1"/>
  <c r="AE1137" i="1"/>
  <c r="AF1137" i="1" s="1"/>
  <c r="AB1137" i="1"/>
  <c r="AC1137" i="1" s="1"/>
  <c r="AD1137" i="1" s="1"/>
  <c r="AE1129" i="1"/>
  <c r="AF1129" i="1" s="1"/>
  <c r="AB1129" i="1"/>
  <c r="AC1129" i="1" s="1"/>
  <c r="AD1129" i="1" s="1"/>
  <c r="AE1121" i="1"/>
  <c r="AF1121" i="1" s="1"/>
  <c r="AB1121" i="1"/>
  <c r="AC1121" i="1" s="1"/>
  <c r="AD1121" i="1" s="1"/>
  <c r="AE1113" i="1"/>
  <c r="AF1113" i="1" s="1"/>
  <c r="AB1113" i="1"/>
  <c r="AC1113" i="1" s="1"/>
  <c r="AD1113" i="1" s="1"/>
  <c r="AE1105" i="1"/>
  <c r="AF1105" i="1" s="1"/>
  <c r="AB1105" i="1"/>
  <c r="AC1105" i="1" s="1"/>
  <c r="AD1105" i="1" s="1"/>
  <c r="AE1097" i="1"/>
  <c r="AF1097" i="1" s="1"/>
  <c r="AB1097" i="1"/>
  <c r="AC1097" i="1" s="1"/>
  <c r="AD1097" i="1" s="1"/>
  <c r="AE1089" i="1"/>
  <c r="AF1089" i="1" s="1"/>
  <c r="AB1089" i="1"/>
  <c r="AC1089" i="1" s="1"/>
  <c r="AD1089" i="1" s="1"/>
  <c r="AE1081" i="1"/>
  <c r="AF1081" i="1" s="1"/>
  <c r="AB1081" i="1"/>
  <c r="AC1081" i="1" s="1"/>
  <c r="AD1081" i="1" s="1"/>
  <c r="AE1073" i="1"/>
  <c r="AF1073" i="1" s="1"/>
  <c r="AB1073" i="1"/>
  <c r="AC1073" i="1" s="1"/>
  <c r="AD1073" i="1" s="1"/>
  <c r="AE1065" i="1"/>
  <c r="AF1065" i="1" s="1"/>
  <c r="AB1065" i="1"/>
  <c r="AC1065" i="1" s="1"/>
  <c r="AD1065" i="1" s="1"/>
  <c r="AE1057" i="1"/>
  <c r="AF1057" i="1" s="1"/>
  <c r="AB1057" i="1"/>
  <c r="AC1057" i="1" s="1"/>
  <c r="AD1057" i="1" s="1"/>
  <c r="AE1049" i="1"/>
  <c r="AF1049" i="1" s="1"/>
  <c r="AB1049" i="1"/>
  <c r="AC1049" i="1" s="1"/>
  <c r="AD1049" i="1" s="1"/>
  <c r="AE1041" i="1"/>
  <c r="AF1041" i="1" s="1"/>
  <c r="AB1041" i="1"/>
  <c r="AC1041" i="1" s="1"/>
  <c r="AD1041" i="1" s="1"/>
  <c r="AE1033" i="1"/>
  <c r="AF1033" i="1" s="1"/>
  <c r="AB1033" i="1"/>
  <c r="AC1033" i="1" s="1"/>
  <c r="AD1033" i="1" s="1"/>
  <c r="AE1025" i="1"/>
  <c r="AF1025" i="1" s="1"/>
  <c r="AB1025" i="1"/>
  <c r="AC1025" i="1" s="1"/>
  <c r="AD1025" i="1" s="1"/>
  <c r="AE1017" i="1"/>
  <c r="AF1017" i="1" s="1"/>
  <c r="AB1017" i="1"/>
  <c r="AC1017" i="1" s="1"/>
  <c r="AD1017" i="1" s="1"/>
  <c r="AE1009" i="1"/>
  <c r="AF1009" i="1" s="1"/>
  <c r="AB1009" i="1"/>
  <c r="AC1009" i="1" s="1"/>
  <c r="AD1009" i="1" s="1"/>
  <c r="AE1001" i="1"/>
  <c r="AF1001" i="1" s="1"/>
  <c r="AB1001" i="1"/>
  <c r="AC1001" i="1" s="1"/>
  <c r="AD1001" i="1" s="1"/>
  <c r="AE993" i="1"/>
  <c r="AF993" i="1" s="1"/>
  <c r="AB993" i="1"/>
  <c r="AC993" i="1" s="1"/>
  <c r="AD993" i="1" s="1"/>
  <c r="AE985" i="1"/>
  <c r="AF985" i="1" s="1"/>
  <c r="AB985" i="1"/>
  <c r="AC985" i="1" s="1"/>
  <c r="AD985" i="1" s="1"/>
  <c r="AE977" i="1"/>
  <c r="AF977" i="1" s="1"/>
  <c r="AB977" i="1"/>
  <c r="AC977" i="1" s="1"/>
  <c r="AD977" i="1" s="1"/>
  <c r="AE969" i="1"/>
  <c r="AF969" i="1" s="1"/>
  <c r="AB969" i="1"/>
  <c r="AC969" i="1" s="1"/>
  <c r="AD969" i="1" s="1"/>
  <c r="AE961" i="1"/>
  <c r="AF961" i="1" s="1"/>
  <c r="AB961" i="1"/>
  <c r="AC961" i="1" s="1"/>
  <c r="AD961" i="1" s="1"/>
  <c r="AE953" i="1"/>
  <c r="AF953" i="1" s="1"/>
  <c r="AB953" i="1"/>
  <c r="AC953" i="1" s="1"/>
  <c r="AD953" i="1" s="1"/>
  <c r="AE945" i="1"/>
  <c r="AF945" i="1" s="1"/>
  <c r="AB945" i="1"/>
  <c r="AC945" i="1" s="1"/>
  <c r="AD945" i="1" s="1"/>
  <c r="AE937" i="1"/>
  <c r="AF937" i="1" s="1"/>
  <c r="AB937" i="1"/>
  <c r="AC937" i="1" s="1"/>
  <c r="AD937" i="1" s="1"/>
  <c r="AE929" i="1"/>
  <c r="AF929" i="1" s="1"/>
  <c r="AB929" i="1"/>
  <c r="AC929" i="1" s="1"/>
  <c r="AD929" i="1" s="1"/>
  <c r="AE921" i="1"/>
  <c r="AF921" i="1" s="1"/>
  <c r="AB921" i="1"/>
  <c r="AC921" i="1" s="1"/>
  <c r="AD921" i="1" s="1"/>
  <c r="AE913" i="1"/>
  <c r="AF913" i="1" s="1"/>
  <c r="AB913" i="1"/>
  <c r="AC913" i="1" s="1"/>
  <c r="AD913" i="1" s="1"/>
  <c r="AE905" i="1"/>
  <c r="AF905" i="1" s="1"/>
  <c r="AB905" i="1"/>
  <c r="AC905" i="1" s="1"/>
  <c r="AD905" i="1" s="1"/>
  <c r="AE897" i="1"/>
  <c r="AF897" i="1" s="1"/>
  <c r="AB897" i="1"/>
  <c r="AC897" i="1" s="1"/>
  <c r="AD897" i="1" s="1"/>
  <c r="AE889" i="1"/>
  <c r="AF889" i="1" s="1"/>
  <c r="AB889" i="1"/>
  <c r="AC889" i="1" s="1"/>
  <c r="AD889" i="1" s="1"/>
  <c r="AE881" i="1"/>
  <c r="AF881" i="1" s="1"/>
  <c r="AB881" i="1"/>
  <c r="AC881" i="1" s="1"/>
  <c r="AD881" i="1" s="1"/>
  <c r="AE873" i="1"/>
  <c r="AF873" i="1" s="1"/>
  <c r="AB873" i="1"/>
  <c r="AC873" i="1" s="1"/>
  <c r="AD873" i="1" s="1"/>
  <c r="AE865" i="1"/>
  <c r="AF865" i="1" s="1"/>
  <c r="AB865" i="1"/>
  <c r="AC865" i="1" s="1"/>
  <c r="AD865" i="1" s="1"/>
  <c r="AE857" i="1"/>
  <c r="AF857" i="1" s="1"/>
  <c r="AB857" i="1"/>
  <c r="AC857" i="1" s="1"/>
  <c r="AD857" i="1" s="1"/>
  <c r="AE849" i="1"/>
  <c r="AF849" i="1" s="1"/>
  <c r="AB849" i="1"/>
  <c r="AC849" i="1" s="1"/>
  <c r="AD849" i="1" s="1"/>
  <c r="AE841" i="1"/>
  <c r="AF841" i="1" s="1"/>
  <c r="AB841" i="1"/>
  <c r="AC841" i="1" s="1"/>
  <c r="AD841" i="1" s="1"/>
  <c r="AE833" i="1"/>
  <c r="AF833" i="1" s="1"/>
  <c r="AB833" i="1"/>
  <c r="AC833" i="1" s="1"/>
  <c r="AD833" i="1" s="1"/>
  <c r="AE825" i="1"/>
  <c r="AF825" i="1" s="1"/>
  <c r="AB825" i="1"/>
  <c r="AC825" i="1" s="1"/>
  <c r="AD825" i="1" s="1"/>
  <c r="AE817" i="1"/>
  <c r="AF817" i="1" s="1"/>
  <c r="AB817" i="1"/>
  <c r="AC817" i="1" s="1"/>
  <c r="AD817" i="1" s="1"/>
  <c r="AE809" i="1"/>
  <c r="AF809" i="1" s="1"/>
  <c r="AB809" i="1"/>
  <c r="AC809" i="1" s="1"/>
  <c r="AD809" i="1" s="1"/>
  <c r="AE801" i="1"/>
  <c r="AF801" i="1" s="1"/>
  <c r="AB801" i="1"/>
  <c r="AC801" i="1" s="1"/>
  <c r="AD801" i="1" s="1"/>
  <c r="AE793" i="1"/>
  <c r="AF793" i="1" s="1"/>
  <c r="AB793" i="1"/>
  <c r="AC793" i="1" s="1"/>
  <c r="AD793" i="1" s="1"/>
  <c r="AE785" i="1"/>
  <c r="AF785" i="1" s="1"/>
  <c r="AB785" i="1"/>
  <c r="AC785" i="1" s="1"/>
  <c r="AD785" i="1" s="1"/>
  <c r="AE777" i="1"/>
  <c r="AF777" i="1" s="1"/>
  <c r="AB777" i="1"/>
  <c r="AC777" i="1" s="1"/>
  <c r="AD777" i="1" s="1"/>
  <c r="AE769" i="1"/>
  <c r="AF769" i="1" s="1"/>
  <c r="AB769" i="1"/>
  <c r="AC769" i="1" s="1"/>
  <c r="AD769" i="1" s="1"/>
  <c r="AE761" i="1"/>
  <c r="AF761" i="1" s="1"/>
  <c r="AB761" i="1"/>
  <c r="AC761" i="1" s="1"/>
  <c r="AD761" i="1" s="1"/>
  <c r="AE753" i="1"/>
  <c r="AF753" i="1" s="1"/>
  <c r="AB753" i="1"/>
  <c r="AC753" i="1" s="1"/>
  <c r="AD753" i="1" s="1"/>
  <c r="AE745" i="1"/>
  <c r="AF745" i="1" s="1"/>
  <c r="AB745" i="1"/>
  <c r="AC745" i="1" s="1"/>
  <c r="AD745" i="1" s="1"/>
  <c r="AE737" i="1"/>
  <c r="AF737" i="1" s="1"/>
  <c r="AB737" i="1"/>
  <c r="AC737" i="1" s="1"/>
  <c r="AD737" i="1" s="1"/>
  <c r="AE729" i="1"/>
  <c r="AF729" i="1" s="1"/>
  <c r="AB729" i="1"/>
  <c r="AC729" i="1" s="1"/>
  <c r="AD729" i="1" s="1"/>
  <c r="AE721" i="1"/>
  <c r="AF721" i="1" s="1"/>
  <c r="AB721" i="1"/>
  <c r="AC721" i="1" s="1"/>
  <c r="AD721" i="1" s="1"/>
  <c r="AE713" i="1"/>
  <c r="AF713" i="1" s="1"/>
  <c r="AB713" i="1"/>
  <c r="AC713" i="1" s="1"/>
  <c r="AD713" i="1" s="1"/>
  <c r="AE705" i="1"/>
  <c r="AF705" i="1" s="1"/>
  <c r="AB705" i="1"/>
  <c r="AC705" i="1" s="1"/>
  <c r="AD705" i="1" s="1"/>
  <c r="AE697" i="1"/>
  <c r="AF697" i="1" s="1"/>
  <c r="AB697" i="1"/>
  <c r="AC697" i="1" s="1"/>
  <c r="AD697" i="1" s="1"/>
  <c r="AE689" i="1"/>
  <c r="AF689" i="1" s="1"/>
  <c r="AB689" i="1"/>
  <c r="AC689" i="1" s="1"/>
  <c r="AD689" i="1" s="1"/>
  <c r="AE681" i="1"/>
  <c r="AF681" i="1" s="1"/>
  <c r="AB681" i="1"/>
  <c r="AC681" i="1" s="1"/>
  <c r="AD681" i="1" s="1"/>
  <c r="AE673" i="1"/>
  <c r="AF673" i="1" s="1"/>
  <c r="AB673" i="1"/>
  <c r="AC673" i="1" s="1"/>
  <c r="AD673" i="1" s="1"/>
  <c r="AE665" i="1"/>
  <c r="AF665" i="1" s="1"/>
  <c r="AB665" i="1"/>
  <c r="AC665" i="1" s="1"/>
  <c r="AD665" i="1" s="1"/>
  <c r="AE657" i="1"/>
  <c r="AF657" i="1" s="1"/>
  <c r="AB657" i="1"/>
  <c r="AC657" i="1" s="1"/>
  <c r="AD657" i="1" s="1"/>
  <c r="AE649" i="1"/>
  <c r="AF649" i="1" s="1"/>
  <c r="AB649" i="1"/>
  <c r="AC649" i="1" s="1"/>
  <c r="AD649" i="1" s="1"/>
  <c r="AE641" i="1"/>
  <c r="AF641" i="1" s="1"/>
  <c r="AB641" i="1"/>
  <c r="AC641" i="1" s="1"/>
  <c r="AD641" i="1" s="1"/>
  <c r="AE633" i="1"/>
  <c r="AF633" i="1" s="1"/>
  <c r="AB633" i="1"/>
  <c r="AC633" i="1" s="1"/>
  <c r="AD633" i="1" s="1"/>
  <c r="AE625" i="1"/>
  <c r="AF625" i="1" s="1"/>
  <c r="AB625" i="1"/>
  <c r="AC625" i="1" s="1"/>
  <c r="AD625" i="1" s="1"/>
  <c r="AE617" i="1"/>
  <c r="AF617" i="1" s="1"/>
  <c r="AB617" i="1"/>
  <c r="AC617" i="1" s="1"/>
  <c r="AD617" i="1" s="1"/>
  <c r="AE609" i="1"/>
  <c r="AF609" i="1" s="1"/>
  <c r="AB609" i="1"/>
  <c r="AC609" i="1" s="1"/>
  <c r="AD609" i="1" s="1"/>
  <c r="AE601" i="1"/>
  <c r="AF601" i="1" s="1"/>
  <c r="AB601" i="1"/>
  <c r="AC601" i="1" s="1"/>
  <c r="AD601" i="1" s="1"/>
  <c r="AE593" i="1"/>
  <c r="AF593" i="1" s="1"/>
  <c r="AB593" i="1"/>
  <c r="AC593" i="1" s="1"/>
  <c r="AD593" i="1" s="1"/>
  <c r="AE585" i="1"/>
  <c r="AF585" i="1" s="1"/>
  <c r="AB585" i="1"/>
  <c r="AC585" i="1" s="1"/>
  <c r="AD585" i="1" s="1"/>
  <c r="AE577" i="1"/>
  <c r="AF577" i="1" s="1"/>
  <c r="AB577" i="1"/>
  <c r="AC577" i="1" s="1"/>
  <c r="AD577" i="1" s="1"/>
  <c r="AE569" i="1"/>
  <c r="AF569" i="1" s="1"/>
  <c r="AB569" i="1"/>
  <c r="AC569" i="1" s="1"/>
  <c r="AD569" i="1" s="1"/>
  <c r="AE561" i="1"/>
  <c r="AF561" i="1" s="1"/>
  <c r="AB561" i="1"/>
  <c r="AC561" i="1" s="1"/>
  <c r="AD561" i="1" s="1"/>
  <c r="AE553" i="1"/>
  <c r="AF553" i="1" s="1"/>
  <c r="AB553" i="1"/>
  <c r="AC553" i="1" s="1"/>
  <c r="AD553" i="1" s="1"/>
  <c r="AE545" i="1"/>
  <c r="AF545" i="1" s="1"/>
  <c r="AB545" i="1"/>
  <c r="AC545" i="1" s="1"/>
  <c r="AD545" i="1" s="1"/>
  <c r="AE537" i="1"/>
  <c r="AF537" i="1" s="1"/>
  <c r="AB537" i="1"/>
  <c r="AC537" i="1" s="1"/>
  <c r="AD537" i="1" s="1"/>
  <c r="AE529" i="1"/>
  <c r="AF529" i="1" s="1"/>
  <c r="AB529" i="1"/>
  <c r="AC529" i="1" s="1"/>
  <c r="AD529" i="1" s="1"/>
  <c r="AE521" i="1"/>
  <c r="AF521" i="1" s="1"/>
  <c r="AB521" i="1"/>
  <c r="AC521" i="1" s="1"/>
  <c r="AD521" i="1" s="1"/>
  <c r="AE513" i="1"/>
  <c r="AF513" i="1" s="1"/>
  <c r="AB513" i="1"/>
  <c r="AC513" i="1" s="1"/>
  <c r="AD513" i="1" s="1"/>
  <c r="AE505" i="1"/>
  <c r="AF505" i="1" s="1"/>
  <c r="AB505" i="1"/>
  <c r="AC505" i="1" s="1"/>
  <c r="AD505" i="1" s="1"/>
  <c r="AE497" i="1"/>
  <c r="AF497" i="1" s="1"/>
  <c r="AB497" i="1"/>
  <c r="AC497" i="1" s="1"/>
  <c r="AD497" i="1" s="1"/>
  <c r="AE489" i="1"/>
  <c r="AF489" i="1" s="1"/>
  <c r="AB489" i="1"/>
  <c r="AC489" i="1" s="1"/>
  <c r="AD489" i="1" s="1"/>
  <c r="AE481" i="1"/>
  <c r="AF481" i="1" s="1"/>
  <c r="AB481" i="1"/>
  <c r="AC481" i="1" s="1"/>
  <c r="AD481" i="1" s="1"/>
  <c r="AE473" i="1"/>
  <c r="AF473" i="1" s="1"/>
  <c r="AB473" i="1"/>
  <c r="AC473" i="1" s="1"/>
  <c r="AD473" i="1" s="1"/>
  <c r="AE465" i="1"/>
  <c r="AF465" i="1" s="1"/>
  <c r="AB465" i="1"/>
  <c r="AC465" i="1" s="1"/>
  <c r="AD465" i="1" s="1"/>
  <c r="AE457" i="1"/>
  <c r="AF457" i="1" s="1"/>
  <c r="AB457" i="1"/>
  <c r="AC457" i="1" s="1"/>
  <c r="AD457" i="1" s="1"/>
  <c r="AE449" i="1"/>
  <c r="AF449" i="1" s="1"/>
  <c r="AB449" i="1"/>
  <c r="AC449" i="1" s="1"/>
  <c r="AD449" i="1" s="1"/>
  <c r="AE441" i="1"/>
  <c r="AF441" i="1" s="1"/>
  <c r="AB441" i="1"/>
  <c r="AC441" i="1" s="1"/>
  <c r="AD441" i="1" s="1"/>
  <c r="AE433" i="1"/>
  <c r="AF433" i="1" s="1"/>
  <c r="AB433" i="1"/>
  <c r="AC433" i="1" s="1"/>
  <c r="AD433" i="1" s="1"/>
  <c r="AE425" i="1"/>
  <c r="AF425" i="1" s="1"/>
  <c r="AB425" i="1"/>
  <c r="AC425" i="1" s="1"/>
  <c r="AD425" i="1" s="1"/>
  <c r="AE417" i="1"/>
  <c r="AF417" i="1" s="1"/>
  <c r="AB417" i="1"/>
  <c r="AC417" i="1" s="1"/>
  <c r="AD417" i="1" s="1"/>
  <c r="AE409" i="1"/>
  <c r="AF409" i="1" s="1"/>
  <c r="AB409" i="1"/>
  <c r="AC409" i="1" s="1"/>
  <c r="AD409" i="1" s="1"/>
  <c r="AE401" i="1"/>
  <c r="AF401" i="1" s="1"/>
  <c r="AB401" i="1"/>
  <c r="AC401" i="1" s="1"/>
  <c r="AD401" i="1" s="1"/>
  <c r="AE393" i="1"/>
  <c r="AF393" i="1" s="1"/>
  <c r="AB393" i="1"/>
  <c r="AC393" i="1" s="1"/>
  <c r="AD393" i="1" s="1"/>
  <c r="AE385" i="1"/>
  <c r="AF385" i="1" s="1"/>
  <c r="AB385" i="1"/>
  <c r="AC385" i="1" s="1"/>
  <c r="AD385" i="1" s="1"/>
  <c r="AE377" i="1"/>
  <c r="AF377" i="1" s="1"/>
  <c r="AB377" i="1"/>
  <c r="AC377" i="1" s="1"/>
  <c r="AD377" i="1" s="1"/>
  <c r="AE369" i="1"/>
  <c r="AF369" i="1" s="1"/>
  <c r="AB369" i="1"/>
  <c r="AC369" i="1" s="1"/>
  <c r="AD369" i="1" s="1"/>
  <c r="AE361" i="1"/>
  <c r="AF361" i="1" s="1"/>
  <c r="AB361" i="1"/>
  <c r="AC361" i="1" s="1"/>
  <c r="AD361" i="1" s="1"/>
  <c r="AE353" i="1"/>
  <c r="AF353" i="1" s="1"/>
  <c r="AB353" i="1"/>
  <c r="AC353" i="1" s="1"/>
  <c r="AD353" i="1" s="1"/>
  <c r="AE345" i="1"/>
  <c r="AF345" i="1" s="1"/>
  <c r="AB345" i="1"/>
  <c r="AC345" i="1" s="1"/>
  <c r="AD345" i="1" s="1"/>
  <c r="AE337" i="1"/>
  <c r="AF337" i="1" s="1"/>
  <c r="AB337" i="1"/>
  <c r="AC337" i="1" s="1"/>
  <c r="AD337" i="1" s="1"/>
  <c r="AE329" i="1"/>
  <c r="AF329" i="1" s="1"/>
  <c r="AB329" i="1"/>
  <c r="AC329" i="1" s="1"/>
  <c r="AD329" i="1" s="1"/>
  <c r="AE321" i="1"/>
  <c r="AF321" i="1" s="1"/>
  <c r="AB321" i="1"/>
  <c r="AC321" i="1" s="1"/>
  <c r="AD321" i="1" s="1"/>
  <c r="AE313" i="1"/>
  <c r="AF313" i="1" s="1"/>
  <c r="AB313" i="1"/>
  <c r="AC313" i="1" s="1"/>
  <c r="AD313" i="1" s="1"/>
  <c r="AE305" i="1"/>
  <c r="AF305" i="1" s="1"/>
  <c r="AB305" i="1"/>
  <c r="AC305" i="1" s="1"/>
  <c r="AD305" i="1" s="1"/>
  <c r="AE297" i="1"/>
  <c r="AF297" i="1" s="1"/>
  <c r="AB297" i="1"/>
  <c r="AC297" i="1" s="1"/>
  <c r="AD297" i="1" s="1"/>
  <c r="AE289" i="1"/>
  <c r="AF289" i="1" s="1"/>
  <c r="AB289" i="1"/>
  <c r="AC289" i="1" s="1"/>
  <c r="AD289" i="1" s="1"/>
  <c r="AE281" i="1"/>
  <c r="AF281" i="1" s="1"/>
  <c r="AB281" i="1"/>
  <c r="AC281" i="1" s="1"/>
  <c r="AD281" i="1" s="1"/>
  <c r="AE273" i="1"/>
  <c r="AF273" i="1" s="1"/>
  <c r="AB273" i="1"/>
  <c r="AC273" i="1" s="1"/>
  <c r="AD273" i="1" s="1"/>
  <c r="AE265" i="1"/>
  <c r="AF265" i="1" s="1"/>
  <c r="AB265" i="1"/>
  <c r="AC265" i="1" s="1"/>
  <c r="AD265" i="1" s="1"/>
  <c r="AE257" i="1"/>
  <c r="AF257" i="1" s="1"/>
  <c r="AB257" i="1"/>
  <c r="AC257" i="1" s="1"/>
  <c r="AD257" i="1" s="1"/>
  <c r="AE249" i="1"/>
  <c r="AF249" i="1" s="1"/>
  <c r="AB249" i="1"/>
  <c r="AC249" i="1" s="1"/>
  <c r="AD249" i="1" s="1"/>
  <c r="AE241" i="1"/>
  <c r="AF241" i="1" s="1"/>
  <c r="AB241" i="1"/>
  <c r="AC241" i="1" s="1"/>
  <c r="AD241" i="1" s="1"/>
  <c r="AE233" i="1"/>
  <c r="AF233" i="1" s="1"/>
  <c r="AB233" i="1"/>
  <c r="AC233" i="1" s="1"/>
  <c r="AD233" i="1" s="1"/>
  <c r="AE225" i="1"/>
  <c r="AF225" i="1" s="1"/>
  <c r="AB225" i="1"/>
  <c r="AC225" i="1" s="1"/>
  <c r="AD225" i="1" s="1"/>
  <c r="AE217" i="1"/>
  <c r="AF217" i="1" s="1"/>
  <c r="AB217" i="1"/>
  <c r="AC217" i="1" s="1"/>
  <c r="AD217" i="1" s="1"/>
  <c r="AE209" i="1"/>
  <c r="AF209" i="1" s="1"/>
  <c r="AB209" i="1"/>
  <c r="AC209" i="1" s="1"/>
  <c r="AD209" i="1" s="1"/>
  <c r="AE201" i="1"/>
  <c r="AF201" i="1" s="1"/>
  <c r="AB201" i="1"/>
  <c r="AC201" i="1" s="1"/>
  <c r="AD201" i="1" s="1"/>
  <c r="AE193" i="1"/>
  <c r="AF193" i="1" s="1"/>
  <c r="AB193" i="1"/>
  <c r="AC193" i="1" s="1"/>
  <c r="AD193" i="1" s="1"/>
  <c r="AE185" i="1"/>
  <c r="AF185" i="1" s="1"/>
  <c r="AB185" i="1"/>
  <c r="AC185" i="1" s="1"/>
  <c r="AD185" i="1" s="1"/>
  <c r="AE177" i="1"/>
  <c r="AF177" i="1" s="1"/>
  <c r="AB177" i="1"/>
  <c r="AC177" i="1" s="1"/>
  <c r="AD177" i="1" s="1"/>
  <c r="AE169" i="1"/>
  <c r="AF169" i="1" s="1"/>
  <c r="AB169" i="1"/>
  <c r="AC169" i="1" s="1"/>
  <c r="AD169" i="1" s="1"/>
  <c r="AE161" i="1"/>
  <c r="AF161" i="1" s="1"/>
  <c r="AB161" i="1"/>
  <c r="AC161" i="1" s="1"/>
  <c r="AD161" i="1" s="1"/>
  <c r="AE153" i="1"/>
  <c r="AF153" i="1" s="1"/>
  <c r="AB153" i="1"/>
  <c r="AC153" i="1" s="1"/>
  <c r="AD153" i="1" s="1"/>
  <c r="AE145" i="1"/>
  <c r="AF145" i="1" s="1"/>
  <c r="AB145" i="1"/>
  <c r="AC145" i="1" s="1"/>
  <c r="AD145" i="1" s="1"/>
  <c r="AE137" i="1"/>
  <c r="AF137" i="1" s="1"/>
  <c r="AB137" i="1"/>
  <c r="AC137" i="1" s="1"/>
  <c r="AD137" i="1" s="1"/>
  <c r="AE129" i="1"/>
  <c r="AF129" i="1" s="1"/>
  <c r="AB129" i="1"/>
  <c r="AC129" i="1" s="1"/>
  <c r="AD129" i="1" s="1"/>
  <c r="AE121" i="1"/>
  <c r="AF121" i="1" s="1"/>
  <c r="AB121" i="1"/>
  <c r="AC121" i="1" s="1"/>
  <c r="AD121" i="1" s="1"/>
  <c r="AE113" i="1"/>
  <c r="AF113" i="1" s="1"/>
  <c r="AB113" i="1"/>
  <c r="AC113" i="1" s="1"/>
  <c r="AD113" i="1" s="1"/>
  <c r="AE105" i="1"/>
  <c r="AF105" i="1" s="1"/>
  <c r="AB105" i="1"/>
  <c r="AC105" i="1" s="1"/>
  <c r="AD105" i="1" s="1"/>
  <c r="AE97" i="1"/>
  <c r="AF97" i="1" s="1"/>
  <c r="AB97" i="1"/>
  <c r="AC97" i="1" s="1"/>
  <c r="AD97" i="1" s="1"/>
  <c r="AE89" i="1"/>
  <c r="AF89" i="1" s="1"/>
  <c r="AB89" i="1"/>
  <c r="AC89" i="1" s="1"/>
  <c r="AD89" i="1" s="1"/>
  <c r="AE81" i="1"/>
  <c r="AF81" i="1" s="1"/>
  <c r="AB81" i="1"/>
  <c r="AC81" i="1" s="1"/>
  <c r="AD81" i="1" s="1"/>
  <c r="AE73" i="1"/>
  <c r="AF73" i="1" s="1"/>
  <c r="AB73" i="1"/>
  <c r="AC73" i="1" s="1"/>
  <c r="AD73" i="1" s="1"/>
  <c r="AE65" i="1"/>
  <c r="AF65" i="1" s="1"/>
  <c r="AB65" i="1"/>
  <c r="AC65" i="1" s="1"/>
  <c r="AD65" i="1" s="1"/>
  <c r="AE57" i="1"/>
  <c r="AF57" i="1" s="1"/>
  <c r="AB57" i="1"/>
  <c r="AC57" i="1" s="1"/>
  <c r="AD57" i="1" s="1"/>
  <c r="AE49" i="1"/>
  <c r="AF49" i="1" s="1"/>
  <c r="AB49" i="1"/>
  <c r="AC49" i="1" s="1"/>
  <c r="AD49" i="1" s="1"/>
  <c r="AE41" i="1"/>
  <c r="AF41" i="1" s="1"/>
  <c r="AB41" i="1"/>
  <c r="AC41" i="1" s="1"/>
  <c r="AD41" i="1" s="1"/>
  <c r="AE33" i="1"/>
  <c r="AF33" i="1" s="1"/>
  <c r="AB33" i="1"/>
  <c r="AC33" i="1" s="1"/>
  <c r="AD33" i="1" s="1"/>
  <c r="AE25" i="1"/>
  <c r="AF25" i="1" s="1"/>
  <c r="AB25" i="1"/>
  <c r="AC25" i="1" s="1"/>
  <c r="AD25" i="1" s="1"/>
  <c r="AB2817" i="1"/>
  <c r="AC2817" i="1" s="1"/>
  <c r="AD2817" i="1" s="1"/>
  <c r="AB2808" i="1"/>
  <c r="AC2808" i="1" s="1"/>
  <c r="AD2808" i="1" s="1"/>
  <c r="AB2797" i="1"/>
  <c r="AC2797" i="1" s="1"/>
  <c r="AD2797" i="1" s="1"/>
  <c r="AB2787" i="1"/>
  <c r="AC2787" i="1" s="1"/>
  <c r="AD2787" i="1" s="1"/>
  <c r="AB2776" i="1"/>
  <c r="AC2776" i="1" s="1"/>
  <c r="AD2776" i="1" s="1"/>
  <c r="AB2765" i="1"/>
  <c r="AC2765" i="1" s="1"/>
  <c r="AD2765" i="1" s="1"/>
  <c r="AB2755" i="1"/>
  <c r="AC2755" i="1" s="1"/>
  <c r="AD2755" i="1" s="1"/>
  <c r="AB2744" i="1"/>
  <c r="AC2744" i="1" s="1"/>
  <c r="AD2744" i="1" s="1"/>
  <c r="AB2732" i="1"/>
  <c r="AC2732" i="1" s="1"/>
  <c r="AD2732" i="1" s="1"/>
  <c r="AB2719" i="1"/>
  <c r="AC2719" i="1" s="1"/>
  <c r="AD2719" i="1" s="1"/>
  <c r="AB2707" i="1"/>
  <c r="AC2707" i="1" s="1"/>
  <c r="AD2707" i="1" s="1"/>
  <c r="AB2679" i="1"/>
  <c r="AC2679" i="1" s="1"/>
  <c r="AD2679" i="1" s="1"/>
  <c r="AB2665" i="1"/>
  <c r="AC2665" i="1" s="1"/>
  <c r="AD2665" i="1" s="1"/>
  <c r="AB2650" i="1"/>
  <c r="AC2650" i="1" s="1"/>
  <c r="AD2650" i="1" s="1"/>
  <c r="AB2633" i="1"/>
  <c r="AC2633" i="1" s="1"/>
  <c r="AD2633" i="1" s="1"/>
  <c r="AB2615" i="1"/>
  <c r="AC2615" i="1" s="1"/>
  <c r="AD2615" i="1" s="1"/>
  <c r="AB2599" i="1"/>
  <c r="AC2599" i="1" s="1"/>
  <c r="AD2599" i="1" s="1"/>
  <c r="AB2547" i="1"/>
  <c r="AC2547" i="1" s="1"/>
  <c r="AD2547" i="1" s="1"/>
  <c r="AB2530" i="1"/>
  <c r="AC2530" i="1" s="1"/>
  <c r="AD2530" i="1" s="1"/>
  <c r="AB2514" i="1"/>
  <c r="AC2514" i="1" s="1"/>
  <c r="AD2514" i="1" s="1"/>
  <c r="AB2494" i="1"/>
  <c r="AC2494" i="1" s="1"/>
  <c r="AD2494" i="1" s="1"/>
  <c r="AB2474" i="1"/>
  <c r="AC2474" i="1" s="1"/>
  <c r="AD2474" i="1" s="1"/>
  <c r="AB2455" i="1"/>
  <c r="AC2455" i="1" s="1"/>
  <c r="AD2455" i="1" s="1"/>
  <c r="AB2434" i="1"/>
  <c r="AC2434" i="1" s="1"/>
  <c r="AD2434" i="1" s="1"/>
  <c r="AB2415" i="1"/>
  <c r="AC2415" i="1" s="1"/>
  <c r="AD2415" i="1" s="1"/>
  <c r="AB2377" i="1"/>
  <c r="AC2377" i="1" s="1"/>
  <c r="AD2377" i="1" s="1"/>
  <c r="AB2335" i="1"/>
  <c r="AC2335" i="1" s="1"/>
  <c r="AD2335" i="1" s="1"/>
  <c r="AB2294" i="1"/>
  <c r="AC2294" i="1" s="1"/>
  <c r="AD2294" i="1" s="1"/>
  <c r="AB2275" i="1"/>
  <c r="AC2275" i="1" s="1"/>
  <c r="AD2275" i="1" s="1"/>
  <c r="AB2250" i="1"/>
  <c r="AC2250" i="1" s="1"/>
  <c r="AD2250" i="1" s="1"/>
  <c r="AB2210" i="1"/>
  <c r="AC2210" i="1" s="1"/>
  <c r="AD2210" i="1" s="1"/>
  <c r="AB2183" i="1"/>
  <c r="AC2183" i="1" s="1"/>
  <c r="AD2183" i="1" s="1"/>
  <c r="AB2163" i="1"/>
  <c r="AC2163" i="1" s="1"/>
  <c r="AD2163" i="1" s="1"/>
  <c r="AB2095" i="1"/>
  <c r="AC2095" i="1" s="1"/>
  <c r="AD2095" i="1" s="1"/>
  <c r="AB2074" i="1"/>
  <c r="AC2074" i="1" s="1"/>
  <c r="AD2074" i="1" s="1"/>
  <c r="AB2051" i="1"/>
  <c r="AC2051" i="1" s="1"/>
  <c r="AD2051" i="1" s="1"/>
  <c r="AB2030" i="1"/>
  <c r="AC2030" i="1" s="1"/>
  <c r="AD2030" i="1" s="1"/>
  <c r="AB2006" i="1"/>
  <c r="AC2006" i="1" s="1"/>
  <c r="AD2006" i="1" s="1"/>
  <c r="AB1983" i="1"/>
  <c r="AC1983" i="1" s="1"/>
  <c r="AD1983" i="1" s="1"/>
  <c r="AB1898" i="1"/>
  <c r="AC1898" i="1" s="1"/>
  <c r="AD1898" i="1" s="1"/>
  <c r="AB1871" i="1"/>
  <c r="AC1871" i="1" s="1"/>
  <c r="AD1871" i="1" s="1"/>
  <c r="AB1851" i="1"/>
  <c r="AC1851" i="1" s="1"/>
  <c r="AD1851" i="1" s="1"/>
  <c r="AB1830" i="1"/>
  <c r="AC1830" i="1" s="1"/>
  <c r="AD1830" i="1" s="1"/>
  <c r="AB1782" i="1"/>
  <c r="AC1782" i="1" s="1"/>
  <c r="AD1782" i="1" s="1"/>
  <c r="AB1763" i="1"/>
  <c r="AC1763" i="1" s="1"/>
  <c r="AD1763" i="1" s="1"/>
  <c r="AB1738" i="1"/>
  <c r="AC1738" i="1" s="1"/>
  <c r="AD1738" i="1" s="1"/>
  <c r="AB1698" i="1"/>
  <c r="AC1698" i="1" s="1"/>
  <c r="AD1698" i="1" s="1"/>
  <c r="AB1671" i="1"/>
  <c r="AC1671" i="1" s="1"/>
  <c r="AD1671" i="1" s="1"/>
  <c r="AB1651" i="1"/>
  <c r="AC1651" i="1" s="1"/>
  <c r="AD1651" i="1" s="1"/>
  <c r="AB1583" i="1"/>
  <c r="AC1583" i="1" s="1"/>
  <c r="AD1583" i="1" s="1"/>
  <c r="AB1562" i="1"/>
  <c r="AC1562" i="1" s="1"/>
  <c r="AD1562" i="1" s="1"/>
  <c r="AB1539" i="1"/>
  <c r="AC1539" i="1" s="1"/>
  <c r="AD1539" i="1" s="1"/>
  <c r="AB1518" i="1"/>
  <c r="AC1518" i="1" s="1"/>
  <c r="AD1518" i="1" s="1"/>
  <c r="AB1494" i="1"/>
  <c r="AC1494" i="1" s="1"/>
  <c r="AD1494" i="1" s="1"/>
  <c r="AB1470" i="1"/>
  <c r="AC1470" i="1" s="1"/>
  <c r="AD1470" i="1" s="1"/>
  <c r="AB1446" i="1"/>
  <c r="AC1446" i="1" s="1"/>
  <c r="AD1446" i="1" s="1"/>
  <c r="AB1422" i="1"/>
  <c r="AC1422" i="1" s="1"/>
  <c r="AD1422" i="1" s="1"/>
  <c r="AB1395" i="1"/>
  <c r="AC1395" i="1" s="1"/>
  <c r="AD1395" i="1" s="1"/>
  <c r="AB1358" i="1"/>
  <c r="AC1358" i="1" s="1"/>
  <c r="AD1358" i="1" s="1"/>
  <c r="AB1322" i="1"/>
  <c r="AC1322" i="1" s="1"/>
  <c r="AD1322" i="1" s="1"/>
  <c r="AB1291" i="1"/>
  <c r="AC1291" i="1" s="1"/>
  <c r="AD1291" i="1" s="1"/>
  <c r="AB1210" i="1"/>
  <c r="AC1210" i="1" s="1"/>
  <c r="AD1210" i="1" s="1"/>
  <c r="AB1096" i="1"/>
  <c r="AC1096" i="1" s="1"/>
  <c r="AD1096" i="1" s="1"/>
  <c r="AB966" i="1"/>
  <c r="AC966" i="1" s="1"/>
  <c r="AD966" i="1" s="1"/>
  <c r="AB879" i="1"/>
  <c r="AC879" i="1" s="1"/>
  <c r="AD879" i="1" s="1"/>
  <c r="AB832" i="1"/>
  <c r="AC832" i="1" s="1"/>
  <c r="AD832" i="1" s="1"/>
  <c r="AB790" i="1"/>
  <c r="AC790" i="1" s="1"/>
  <c r="AD790" i="1" s="1"/>
  <c r="AB719" i="1"/>
  <c r="AC719" i="1" s="1"/>
  <c r="AD719" i="1" s="1"/>
  <c r="AB679" i="1"/>
  <c r="AC679" i="1" s="1"/>
  <c r="AD679" i="1" s="1"/>
  <c r="AB576" i="1"/>
  <c r="AC576" i="1" s="1"/>
  <c r="AD576" i="1" s="1"/>
  <c r="AB534" i="1"/>
  <c r="AC534" i="1" s="1"/>
  <c r="AD534" i="1" s="1"/>
  <c r="AB494" i="1"/>
  <c r="AC494" i="1" s="1"/>
  <c r="AD494" i="1" s="1"/>
  <c r="AB450" i="1"/>
  <c r="AC450" i="1" s="1"/>
  <c r="AD450" i="1" s="1"/>
  <c r="AB410" i="1"/>
  <c r="AC410" i="1" s="1"/>
  <c r="AD410" i="1" s="1"/>
  <c r="AB238" i="1"/>
  <c r="AC238" i="1" s="1"/>
  <c r="AD238" i="1" s="1"/>
  <c r="AB206" i="1"/>
  <c r="AC206" i="1" s="1"/>
  <c r="AD206" i="1" s="1"/>
  <c r="AB162" i="1"/>
  <c r="AC162" i="1" s="1"/>
  <c r="AD162" i="1" s="1"/>
  <c r="AB104" i="1"/>
  <c r="AC104" i="1" s="1"/>
  <c r="AD104" i="1" s="1"/>
  <c r="AB17" i="1"/>
  <c r="AC17" i="1" s="1"/>
  <c r="AD17" i="1" s="1"/>
  <c r="AE1453" i="1"/>
  <c r="AF1453" i="1" s="1"/>
  <c r="AB1453" i="1"/>
  <c r="AC1453" i="1" s="1"/>
  <c r="AD1453" i="1" s="1"/>
  <c r="AE1445" i="1"/>
  <c r="AF1445" i="1" s="1"/>
  <c r="AB1445" i="1"/>
  <c r="AC1445" i="1" s="1"/>
  <c r="AD1445" i="1" s="1"/>
  <c r="AE1421" i="1"/>
  <c r="AF1421" i="1" s="1"/>
  <c r="AB1421" i="1"/>
  <c r="AC1421" i="1" s="1"/>
  <c r="AD1421" i="1" s="1"/>
  <c r="AE1389" i="1"/>
  <c r="AF1389" i="1" s="1"/>
  <c r="AB1389" i="1"/>
  <c r="AC1389" i="1" s="1"/>
  <c r="AD1389" i="1" s="1"/>
  <c r="AE1381" i="1"/>
  <c r="AF1381" i="1" s="1"/>
  <c r="AB1381" i="1"/>
  <c r="AC1381" i="1" s="1"/>
  <c r="AD1381" i="1" s="1"/>
  <c r="AE1357" i="1"/>
  <c r="AF1357" i="1" s="1"/>
  <c r="AB1357" i="1"/>
  <c r="AC1357" i="1" s="1"/>
  <c r="AD1357" i="1" s="1"/>
  <c r="AE1325" i="1"/>
  <c r="AF1325" i="1" s="1"/>
  <c r="AB1325" i="1"/>
  <c r="AC1325" i="1" s="1"/>
  <c r="AD1325" i="1" s="1"/>
  <c r="AE1317" i="1"/>
  <c r="AF1317" i="1" s="1"/>
  <c r="AB1317" i="1"/>
  <c r="AC1317" i="1" s="1"/>
  <c r="AD1317" i="1" s="1"/>
  <c r="AE1293" i="1"/>
  <c r="AF1293" i="1" s="1"/>
  <c r="AB1293" i="1"/>
  <c r="AC1293" i="1" s="1"/>
  <c r="AD1293" i="1" s="1"/>
  <c r="AE1261" i="1"/>
  <c r="AF1261" i="1" s="1"/>
  <c r="AB1261" i="1"/>
  <c r="AC1261" i="1" s="1"/>
  <c r="AD1261" i="1" s="1"/>
  <c r="AE1229" i="1"/>
  <c r="AF1229" i="1" s="1"/>
  <c r="AB1229" i="1"/>
  <c r="AC1229" i="1" s="1"/>
  <c r="AD1229" i="1" s="1"/>
  <c r="AE1197" i="1"/>
  <c r="AF1197" i="1" s="1"/>
  <c r="AB1197" i="1"/>
  <c r="AC1197" i="1" s="1"/>
  <c r="AD1197" i="1" s="1"/>
  <c r="AE1165" i="1"/>
  <c r="AF1165" i="1" s="1"/>
  <c r="AB1165" i="1"/>
  <c r="AC1165" i="1" s="1"/>
  <c r="AD1165" i="1" s="1"/>
  <c r="AE1133" i="1"/>
  <c r="AF1133" i="1" s="1"/>
  <c r="AB1133" i="1"/>
  <c r="AC1133" i="1" s="1"/>
  <c r="AD1133" i="1" s="1"/>
  <c r="AE1101" i="1"/>
  <c r="AF1101" i="1" s="1"/>
  <c r="AB1101" i="1"/>
  <c r="AC1101" i="1" s="1"/>
  <c r="AD1101" i="1" s="1"/>
  <c r="AE1093" i="1"/>
  <c r="AF1093" i="1" s="1"/>
  <c r="AB1093" i="1"/>
  <c r="AC1093" i="1" s="1"/>
  <c r="AD1093" i="1" s="1"/>
  <c r="AE1061" i="1"/>
  <c r="AF1061" i="1" s="1"/>
  <c r="AB1061" i="1"/>
  <c r="AC1061" i="1" s="1"/>
  <c r="AD1061" i="1" s="1"/>
  <c r="AE1037" i="1"/>
  <c r="AF1037" i="1" s="1"/>
  <c r="AB1037" i="1"/>
  <c r="AC1037" i="1" s="1"/>
  <c r="AD1037" i="1" s="1"/>
  <c r="AE1029" i="1"/>
  <c r="AF1029" i="1" s="1"/>
  <c r="AB1029" i="1"/>
  <c r="AC1029" i="1" s="1"/>
  <c r="AD1029" i="1" s="1"/>
  <c r="AE997" i="1"/>
  <c r="AF997" i="1" s="1"/>
  <c r="AB997" i="1"/>
  <c r="AC997" i="1" s="1"/>
  <c r="AD997" i="1" s="1"/>
  <c r="AE973" i="1"/>
  <c r="AF973" i="1" s="1"/>
  <c r="AB973" i="1"/>
  <c r="AC973" i="1" s="1"/>
  <c r="AD973" i="1" s="1"/>
  <c r="AE965" i="1"/>
  <c r="AF965" i="1" s="1"/>
  <c r="AB965" i="1"/>
  <c r="AC965" i="1" s="1"/>
  <c r="AD965" i="1" s="1"/>
  <c r="AE933" i="1"/>
  <c r="AF933" i="1" s="1"/>
  <c r="AB933" i="1"/>
  <c r="AC933" i="1" s="1"/>
  <c r="AD933" i="1" s="1"/>
  <c r="AE909" i="1"/>
  <c r="AF909" i="1" s="1"/>
  <c r="AB909" i="1"/>
  <c r="AC909" i="1" s="1"/>
  <c r="AD909" i="1" s="1"/>
  <c r="AE901" i="1"/>
  <c r="AF901" i="1" s="1"/>
  <c r="AB901" i="1"/>
  <c r="AC901" i="1" s="1"/>
  <c r="AD901" i="1" s="1"/>
  <c r="AE869" i="1"/>
  <c r="AF869" i="1" s="1"/>
  <c r="AB869" i="1"/>
  <c r="AC869" i="1" s="1"/>
  <c r="AD869" i="1" s="1"/>
  <c r="AE845" i="1"/>
  <c r="AF845" i="1" s="1"/>
  <c r="AB845" i="1"/>
  <c r="AC845" i="1" s="1"/>
  <c r="AD845" i="1" s="1"/>
  <c r="AE837" i="1"/>
  <c r="AF837" i="1" s="1"/>
  <c r="AB837" i="1"/>
  <c r="AC837" i="1" s="1"/>
  <c r="AD837" i="1" s="1"/>
  <c r="AE805" i="1"/>
  <c r="AF805" i="1" s="1"/>
  <c r="AB805" i="1"/>
  <c r="AC805" i="1" s="1"/>
  <c r="AD805" i="1" s="1"/>
  <c r="AE781" i="1"/>
  <c r="AF781" i="1" s="1"/>
  <c r="AB781" i="1"/>
  <c r="AC781" i="1" s="1"/>
  <c r="AD781" i="1" s="1"/>
  <c r="AE773" i="1"/>
  <c r="AF773" i="1" s="1"/>
  <c r="AB773" i="1"/>
  <c r="AC773" i="1" s="1"/>
  <c r="AD773" i="1" s="1"/>
  <c r="AE741" i="1"/>
  <c r="AF741" i="1" s="1"/>
  <c r="AB741" i="1"/>
  <c r="AC741" i="1" s="1"/>
  <c r="AD741" i="1" s="1"/>
  <c r="AE717" i="1"/>
  <c r="AF717" i="1" s="1"/>
  <c r="AB717" i="1"/>
  <c r="AC717" i="1" s="1"/>
  <c r="AD717" i="1" s="1"/>
  <c r="AE709" i="1"/>
  <c r="AF709" i="1" s="1"/>
  <c r="AB709" i="1"/>
  <c r="AC709" i="1" s="1"/>
  <c r="AD709" i="1" s="1"/>
  <c r="AE677" i="1"/>
  <c r="AF677" i="1" s="1"/>
  <c r="AB677" i="1"/>
  <c r="AC677" i="1" s="1"/>
  <c r="AD677" i="1" s="1"/>
  <c r="AE653" i="1"/>
  <c r="AF653" i="1" s="1"/>
  <c r="AB653" i="1"/>
  <c r="AC653" i="1" s="1"/>
  <c r="AD653" i="1" s="1"/>
  <c r="AE645" i="1"/>
  <c r="AF645" i="1" s="1"/>
  <c r="AB645" i="1"/>
  <c r="AC645" i="1" s="1"/>
  <c r="AD645" i="1" s="1"/>
  <c r="AE613" i="1"/>
  <c r="AF613" i="1" s="1"/>
  <c r="AB613" i="1"/>
  <c r="AC613" i="1" s="1"/>
  <c r="AD613" i="1" s="1"/>
  <c r="AE589" i="1"/>
  <c r="AF589" i="1" s="1"/>
  <c r="AB589" i="1"/>
  <c r="AC589" i="1" s="1"/>
  <c r="AD589" i="1" s="1"/>
  <c r="AE581" i="1"/>
  <c r="AF581" i="1" s="1"/>
  <c r="AB581" i="1"/>
  <c r="AC581" i="1" s="1"/>
  <c r="AD581" i="1" s="1"/>
  <c r="AE549" i="1"/>
  <c r="AF549" i="1" s="1"/>
  <c r="AB549" i="1"/>
  <c r="AC549" i="1" s="1"/>
  <c r="AD549" i="1" s="1"/>
  <c r="AE525" i="1"/>
  <c r="AF525" i="1" s="1"/>
  <c r="AB525" i="1"/>
  <c r="AC525" i="1" s="1"/>
  <c r="AD525" i="1" s="1"/>
  <c r="AE517" i="1"/>
  <c r="AF517" i="1" s="1"/>
  <c r="AB517" i="1"/>
  <c r="AC517" i="1" s="1"/>
  <c r="AD517" i="1" s="1"/>
  <c r="AE485" i="1"/>
  <c r="AF485" i="1" s="1"/>
  <c r="AB485" i="1"/>
  <c r="AC485" i="1" s="1"/>
  <c r="AD485" i="1" s="1"/>
  <c r="AE461" i="1"/>
  <c r="AF461" i="1" s="1"/>
  <c r="AB461" i="1"/>
  <c r="AC461" i="1" s="1"/>
  <c r="AD461" i="1" s="1"/>
  <c r="AE453" i="1"/>
  <c r="AF453" i="1" s="1"/>
  <c r="AB453" i="1"/>
  <c r="AC453" i="1" s="1"/>
  <c r="AD453" i="1" s="1"/>
  <c r="AE421" i="1"/>
  <c r="AF421" i="1" s="1"/>
  <c r="AB421" i="1"/>
  <c r="AC421" i="1" s="1"/>
  <c r="AD421" i="1" s="1"/>
  <c r="AE397" i="1"/>
  <c r="AF397" i="1" s="1"/>
  <c r="AB397" i="1"/>
  <c r="AC397" i="1" s="1"/>
  <c r="AD397" i="1" s="1"/>
  <c r="AE389" i="1"/>
  <c r="AF389" i="1" s="1"/>
  <c r="AB389" i="1"/>
  <c r="AC389" i="1" s="1"/>
  <c r="AD389" i="1" s="1"/>
  <c r="AE357" i="1"/>
  <c r="AF357" i="1" s="1"/>
  <c r="AB357" i="1"/>
  <c r="AC357" i="1" s="1"/>
  <c r="AD357" i="1" s="1"/>
  <c r="AE333" i="1"/>
  <c r="AF333" i="1" s="1"/>
  <c r="AB333" i="1"/>
  <c r="AC333" i="1" s="1"/>
  <c r="AD333" i="1" s="1"/>
  <c r="AE325" i="1"/>
  <c r="AF325" i="1" s="1"/>
  <c r="AB325" i="1"/>
  <c r="AC325" i="1" s="1"/>
  <c r="AD325" i="1" s="1"/>
  <c r="AE293" i="1"/>
  <c r="AF293" i="1" s="1"/>
  <c r="AB293" i="1"/>
  <c r="AC293" i="1" s="1"/>
  <c r="AD293" i="1" s="1"/>
  <c r="AE269" i="1"/>
  <c r="AF269" i="1" s="1"/>
  <c r="AB269" i="1"/>
  <c r="AC269" i="1" s="1"/>
  <c r="AD269" i="1" s="1"/>
  <c r="AE261" i="1"/>
  <c r="AF261" i="1" s="1"/>
  <c r="AB261" i="1"/>
  <c r="AC261" i="1" s="1"/>
  <c r="AD261" i="1" s="1"/>
  <c r="AE229" i="1"/>
  <c r="AF229" i="1" s="1"/>
  <c r="AB229" i="1"/>
  <c r="AC229" i="1" s="1"/>
  <c r="AD229" i="1" s="1"/>
  <c r="AE205" i="1"/>
  <c r="AF205" i="1" s="1"/>
  <c r="AB205" i="1"/>
  <c r="AC205" i="1" s="1"/>
  <c r="AD205" i="1" s="1"/>
  <c r="AE197" i="1"/>
  <c r="AF197" i="1" s="1"/>
  <c r="AB197" i="1"/>
  <c r="AC197" i="1" s="1"/>
  <c r="AD197" i="1" s="1"/>
  <c r="AE165" i="1"/>
  <c r="AF165" i="1" s="1"/>
  <c r="AB165" i="1"/>
  <c r="AC165" i="1" s="1"/>
  <c r="AD165" i="1" s="1"/>
  <c r="AE141" i="1"/>
  <c r="AF141" i="1" s="1"/>
  <c r="AB141" i="1"/>
  <c r="AC141" i="1" s="1"/>
  <c r="AD141" i="1" s="1"/>
  <c r="AE133" i="1"/>
  <c r="AF133" i="1" s="1"/>
  <c r="AB133" i="1"/>
  <c r="AC133" i="1" s="1"/>
  <c r="AD133" i="1" s="1"/>
  <c r="AE101" i="1"/>
  <c r="AF101" i="1" s="1"/>
  <c r="AB101" i="1"/>
  <c r="AC101" i="1" s="1"/>
  <c r="AD101" i="1" s="1"/>
  <c r="AE77" i="1"/>
  <c r="AF77" i="1" s="1"/>
  <c r="AB77" i="1"/>
  <c r="AC77" i="1" s="1"/>
  <c r="AD77" i="1" s="1"/>
  <c r="AE69" i="1"/>
  <c r="AF69" i="1" s="1"/>
  <c r="AB69" i="1"/>
  <c r="AC69" i="1" s="1"/>
  <c r="AD69" i="1" s="1"/>
  <c r="AE21" i="1"/>
  <c r="AF21" i="1" s="1"/>
  <c r="AB21" i="1"/>
  <c r="AC21" i="1" s="1"/>
  <c r="AD21" i="1" s="1"/>
  <c r="AE5" i="1"/>
  <c r="AF5" i="1" s="1"/>
  <c r="AB5" i="1"/>
  <c r="AC5" i="1" s="1"/>
  <c r="AD5" i="1" s="1"/>
  <c r="AB2685" i="1"/>
  <c r="AC2685" i="1" s="1"/>
  <c r="AD2685" i="1" s="1"/>
  <c r="AB2277" i="1"/>
  <c r="AC2277" i="1" s="1"/>
  <c r="AD2277" i="1" s="1"/>
  <c r="AB2213" i="1"/>
  <c r="AC2213" i="1" s="1"/>
  <c r="AD2213" i="1" s="1"/>
  <c r="AB2149" i="1"/>
  <c r="AC2149" i="1" s="1"/>
  <c r="AD2149" i="1" s="1"/>
  <c r="AB2085" i="1"/>
  <c r="AC2085" i="1" s="1"/>
  <c r="AD2085" i="1" s="1"/>
  <c r="AB2021" i="1"/>
  <c r="AC2021" i="1" s="1"/>
  <c r="AD2021" i="1" s="1"/>
  <c r="AB1957" i="1"/>
  <c r="AC1957" i="1" s="1"/>
  <c r="AD1957" i="1" s="1"/>
  <c r="AB1893" i="1"/>
  <c r="AC1893" i="1" s="1"/>
  <c r="AD1893" i="1" s="1"/>
  <c r="AB1829" i="1"/>
  <c r="AC1829" i="1" s="1"/>
  <c r="AD1829" i="1" s="1"/>
  <c r="AB1765" i="1"/>
  <c r="AC1765" i="1" s="1"/>
  <c r="AD1765" i="1" s="1"/>
  <c r="AB1701" i="1"/>
  <c r="AC1701" i="1" s="1"/>
  <c r="AD1701" i="1" s="1"/>
  <c r="AB1637" i="1"/>
  <c r="AC1637" i="1" s="1"/>
  <c r="AD1637" i="1" s="1"/>
  <c r="AB1573" i="1"/>
  <c r="AC1573" i="1" s="1"/>
  <c r="AD1573" i="1" s="1"/>
  <c r="AB1509" i="1"/>
  <c r="AC1509" i="1" s="1"/>
  <c r="AD1509" i="1" s="1"/>
  <c r="AB1469" i="1"/>
  <c r="AC1469" i="1" s="1"/>
  <c r="AD1469" i="1" s="1"/>
  <c r="AB1309" i="1"/>
  <c r="AC1309" i="1" s="1"/>
  <c r="AD1309" i="1" s="1"/>
  <c r="AB1213" i="1"/>
  <c r="AC1213" i="1" s="1"/>
  <c r="AD1213" i="1" s="1"/>
  <c r="AB1109" i="1"/>
  <c r="AC1109" i="1" s="1"/>
  <c r="AD1109" i="1" s="1"/>
  <c r="AB989" i="1"/>
  <c r="AC989" i="1" s="1"/>
  <c r="AD989" i="1" s="1"/>
  <c r="AB949" i="1"/>
  <c r="AC949" i="1" s="1"/>
  <c r="AD949" i="1" s="1"/>
  <c r="AB701" i="1"/>
  <c r="AC701" i="1" s="1"/>
  <c r="AD701" i="1" s="1"/>
  <c r="AB661" i="1"/>
  <c r="AC661" i="1" s="1"/>
  <c r="AD661" i="1" s="1"/>
  <c r="AB621" i="1"/>
  <c r="AC621" i="1" s="1"/>
  <c r="AD621" i="1" s="1"/>
  <c r="AB477" i="1"/>
  <c r="AC477" i="1" s="1"/>
  <c r="AD477" i="1" s="1"/>
  <c r="AB437" i="1"/>
  <c r="AC437" i="1" s="1"/>
  <c r="AD437" i="1" s="1"/>
  <c r="AB189" i="1"/>
  <c r="AC189" i="1" s="1"/>
  <c r="AD189" i="1" s="1"/>
  <c r="AB149" i="1"/>
  <c r="AC149" i="1" s="1"/>
  <c r="AD149" i="1" s="1"/>
  <c r="AB109" i="1"/>
  <c r="AC109" i="1" s="1"/>
  <c r="AD109" i="1" s="1"/>
  <c r="AB45" i="1"/>
  <c r="AC45" i="1" s="1"/>
  <c r="AD45" i="1" s="1"/>
  <c r="AA1954" i="1"/>
  <c r="AA1906" i="1"/>
  <c r="AA1890" i="1"/>
  <c r="AA2355" i="1"/>
  <c r="AA1907" i="1"/>
  <c r="AA2466" i="1"/>
  <c r="AA2082" i="1"/>
  <c r="AA2018" i="1"/>
  <c r="AA2465" i="1"/>
  <c r="AA2337" i="1"/>
  <c r="AA2081" i="1"/>
  <c r="AA2001" i="1"/>
  <c r="AA1873" i="1"/>
  <c r="AA1753" i="1"/>
  <c r="AA1529" i="1"/>
  <c r="AA1472" i="1"/>
  <c r="AA1408" i="1"/>
  <c r="AA1344" i="1"/>
  <c r="AA1280" i="1"/>
  <c r="AA1216" i="1"/>
  <c r="AA1152" i="1"/>
  <c r="AA2627" i="1"/>
  <c r="AA2419" i="1"/>
  <c r="AA2371" i="1"/>
  <c r="AA1987" i="1"/>
  <c r="AA923" i="1"/>
  <c r="AA2594" i="1"/>
  <c r="AA2418" i="1"/>
  <c r="AA2338" i="1"/>
  <c r="AA2210" i="1"/>
  <c r="AA2162" i="1"/>
  <c r="AA2146" i="1"/>
  <c r="AA2577" i="1"/>
  <c r="AA2193" i="1"/>
  <c r="AA1937" i="1"/>
  <c r="AA1785" i="1"/>
  <c r="AA2815" i="1"/>
  <c r="AA2799" i="1"/>
  <c r="AA2783" i="1"/>
  <c r="AA2767" i="1"/>
  <c r="AA2751" i="1"/>
  <c r="AA2735" i="1"/>
  <c r="AA2719" i="1"/>
  <c r="AA2703" i="1"/>
  <c r="AA2687" i="1"/>
  <c r="AA2671" i="1"/>
  <c r="AA2655" i="1"/>
  <c r="AA2639" i="1"/>
  <c r="AA1351" i="1"/>
  <c r="AA1159" i="1"/>
  <c r="AA2755" i="1"/>
  <c r="AA2499" i="1"/>
  <c r="AA2291" i="1"/>
  <c r="AA2546" i="1"/>
  <c r="AA2402" i="1"/>
  <c r="AA2290" i="1"/>
  <c r="AA2034" i="1"/>
  <c r="AA2321" i="1"/>
  <c r="AA2209" i="1"/>
  <c r="AA1350" i="1"/>
  <c r="AA934" i="1"/>
  <c r="AA558" i="1"/>
  <c r="AA2819" i="1"/>
  <c r="AA2723" i="1"/>
  <c r="AA2659" i="1"/>
  <c r="AA2611" i="1"/>
  <c r="AA2483" i="1"/>
  <c r="AA2243" i="1"/>
  <c r="AA2227" i="1"/>
  <c r="AA1787" i="1"/>
  <c r="AA1691" i="1"/>
  <c r="AA1531" i="1"/>
  <c r="AA2449" i="1"/>
  <c r="AA2385" i="1"/>
  <c r="AA2129" i="1"/>
  <c r="AA2065" i="1"/>
  <c r="AA2787" i="1"/>
  <c r="AA2547" i="1"/>
  <c r="AA2163" i="1"/>
  <c r="AA2115" i="1"/>
  <c r="AA2035" i="1"/>
  <c r="AA1659" i="1"/>
  <c r="AA2530" i="1"/>
  <c r="AA2274" i="1"/>
  <c r="AA2593" i="1"/>
  <c r="AA2513" i="1"/>
  <c r="AA2257" i="1"/>
  <c r="AA1953" i="1"/>
  <c r="AA1625" i="1"/>
  <c r="AA1852" i="1"/>
  <c r="AA1820" i="1"/>
  <c r="AA1692" i="1"/>
  <c r="AA1596" i="1"/>
  <c r="AA1564" i="1"/>
  <c r="AA788" i="1"/>
  <c r="AA772" i="1"/>
  <c r="AA2811" i="1"/>
  <c r="AA2779" i="1"/>
  <c r="AA2747" i="1"/>
  <c r="AA2715" i="1"/>
  <c r="AA2579" i="1"/>
  <c r="AA2507" i="1"/>
  <c r="AA2475" i="1"/>
  <c r="AA2443" i="1"/>
  <c r="AA2403" i="1"/>
  <c r="AA2331" i="1"/>
  <c r="AA2267" i="1"/>
  <c r="AA2203" i="1"/>
  <c r="AA2179" i="1"/>
  <c r="AA2155" i="1"/>
  <c r="AA2147" i="1"/>
  <c r="AA2123" i="1"/>
  <c r="AA2107" i="1"/>
  <c r="AA2075" i="1"/>
  <c r="AA2011" i="1"/>
  <c r="AA1995" i="1"/>
  <c r="AA1963" i="1"/>
  <c r="AA1931" i="1"/>
  <c r="AA1899" i="1"/>
  <c r="AA1875" i="1"/>
  <c r="AA1851" i="1"/>
  <c r="AA1819" i="1"/>
  <c r="AA1795" i="1"/>
  <c r="AA1771" i="1"/>
  <c r="AA1739" i="1"/>
  <c r="AA1723" i="1"/>
  <c r="AA1699" i="1"/>
  <c r="AA1635" i="1"/>
  <c r="AA1611" i="1"/>
  <c r="AA1587" i="1"/>
  <c r="AA1563" i="1"/>
  <c r="AA1539" i="1"/>
  <c r="AA1507" i="1"/>
  <c r="AA1459" i="1"/>
  <c r="AA1427" i="1"/>
  <c r="AA1371" i="1"/>
  <c r="AA1323" i="1"/>
  <c r="AA1291" i="1"/>
  <c r="AA1259" i="1"/>
  <c r="AA1235" i="1"/>
  <c r="AA1203" i="1"/>
  <c r="AA1187" i="1"/>
  <c r="AA1155" i="1"/>
  <c r="AA1139" i="1"/>
  <c r="AA1107" i="1"/>
  <c r="AA1059" i="1"/>
  <c r="AA1003" i="1"/>
  <c r="AA963" i="1"/>
  <c r="AA939" i="1"/>
  <c r="AA907" i="1"/>
  <c r="AA867" i="1"/>
  <c r="AA851" i="1"/>
  <c r="AA827" i="1"/>
  <c r="AA787" i="1"/>
  <c r="AA779" i="1"/>
  <c r="AA747" i="1"/>
  <c r="AA731" i="1"/>
  <c r="AA699" i="1"/>
  <c r="AA659" i="1"/>
  <c r="AA635" i="1"/>
  <c r="AA603" i="1"/>
  <c r="AA579" i="1"/>
  <c r="AA555" i="1"/>
  <c r="AA531" i="1"/>
  <c r="AA515" i="1"/>
  <c r="AA491" i="1"/>
  <c r="AA467" i="1"/>
  <c r="AA451" i="1"/>
  <c r="AA427" i="1"/>
  <c r="AA403" i="1"/>
  <c r="AA387" i="1"/>
  <c r="AA363" i="1"/>
  <c r="AA347" i="1"/>
  <c r="AA323" i="1"/>
  <c r="AA307" i="1"/>
  <c r="AA291" i="1"/>
  <c r="AA267" i="1"/>
  <c r="AA251" i="1"/>
  <c r="AA235" i="1"/>
  <c r="AA211" i="1"/>
  <c r="AA195" i="1"/>
  <c r="AA179" i="1"/>
  <c r="AA171" i="1"/>
  <c r="AA155" i="1"/>
  <c r="AA131" i="1"/>
  <c r="AA115" i="1"/>
  <c r="AA99" i="1"/>
  <c r="AA83" i="1"/>
  <c r="AA75" i="1"/>
  <c r="AA59" i="1"/>
  <c r="AA43" i="1"/>
  <c r="AA27" i="1"/>
  <c r="AA11" i="1"/>
  <c r="AA2794" i="1"/>
  <c r="AA2762" i="1"/>
  <c r="AA2730" i="1"/>
  <c r="AA2698" i="1"/>
  <c r="AA2658" i="1"/>
  <c r="AA2626" i="1"/>
  <c r="AA2586" i="1"/>
  <c r="AA2498" i="1"/>
  <c r="AA2458" i="1"/>
  <c r="AA2426" i="1"/>
  <c r="AA2386" i="1"/>
  <c r="AA2346" i="1"/>
  <c r="AA2306" i="1"/>
  <c r="AA2282" i="1"/>
  <c r="AA2242" i="1"/>
  <c r="AA2202" i="1"/>
  <c r="AA2130" i="1"/>
  <c r="AA2090" i="1"/>
  <c r="AA2058" i="1"/>
  <c r="AA2042" i="1"/>
  <c r="AA2002" i="1"/>
  <c r="AA1938" i="1"/>
  <c r="AA1898" i="1"/>
  <c r="AA1882" i="1"/>
  <c r="AA1850" i="1"/>
  <c r="AA1818" i="1"/>
  <c r="AA1802" i="1"/>
  <c r="AA1786" i="1"/>
  <c r="AA1770" i="1"/>
  <c r="AA1754" i="1"/>
  <c r="AA1722" i="1"/>
  <c r="AA1706" i="1"/>
  <c r="AA1690" i="1"/>
  <c r="AA1674" i="1"/>
  <c r="AA1658" i="1"/>
  <c r="AA1642" i="1"/>
  <c r="AA1618" i="1"/>
  <c r="AA1610" i="1"/>
  <c r="AA1594" i="1"/>
  <c r="AA1578" i="1"/>
  <c r="AA1546" i="1"/>
  <c r="AA1530" i="1"/>
  <c r="AA1514" i="1"/>
  <c r="AA1498" i="1"/>
  <c r="AA1482" i="1"/>
  <c r="AA1466" i="1"/>
  <c r="AA1450" i="1"/>
  <c r="AA1434" i="1"/>
  <c r="AA1394" i="1"/>
  <c r="AA1378" i="1"/>
  <c r="AA1362" i="1"/>
  <c r="AA1338" i="1"/>
  <c r="AA1314" i="1"/>
  <c r="AA1298" i="1"/>
  <c r="AA1282" i="1"/>
  <c r="AA1274" i="1"/>
  <c r="AA1250" i="1"/>
  <c r="AA1234" i="1"/>
  <c r="AA1218" i="1"/>
  <c r="AA1202" i="1"/>
  <c r="AA1170" i="1"/>
  <c r="AA1146" i="1"/>
  <c r="AA1130" i="1"/>
  <c r="AA1114" i="1"/>
  <c r="AA1106" i="1"/>
  <c r="AA1090" i="1"/>
  <c r="AA1082" i="1"/>
  <c r="AA1074" i="1"/>
  <c r="AA1058" i="1"/>
  <c r="AA1034" i="1"/>
  <c r="AA1018" i="1"/>
  <c r="AA1002" i="1"/>
  <c r="AA986" i="1"/>
  <c r="AA970" i="1"/>
  <c r="AA962" i="1"/>
  <c r="AA946" i="1"/>
  <c r="AA930" i="1"/>
  <c r="AA914" i="1"/>
  <c r="AA898" i="1"/>
  <c r="AA882" i="1"/>
  <c r="AA866" i="1"/>
  <c r="AA850" i="1"/>
  <c r="AA834" i="1"/>
  <c r="AA818" i="1"/>
  <c r="AA802" i="1"/>
  <c r="AA786" i="1"/>
  <c r="AA770" i="1"/>
  <c r="AA754" i="1"/>
  <c r="AA738" i="1"/>
  <c r="AA722" i="1"/>
  <c r="AA706" i="1"/>
  <c r="AA690" i="1"/>
  <c r="AA682" i="1"/>
  <c r="AA666" i="1"/>
  <c r="AA650" i="1"/>
  <c r="AA634" i="1"/>
  <c r="AA618" i="1"/>
  <c r="AA602" i="1"/>
  <c r="AA586" i="1"/>
  <c r="AA570" i="1"/>
  <c r="AA554" i="1"/>
  <c r="AA538" i="1"/>
  <c r="AA522" i="1"/>
  <c r="AA506" i="1"/>
  <c r="AA490" i="1"/>
  <c r="AA474" i="1"/>
  <c r="AA458" i="1"/>
  <c r="AA442" i="1"/>
  <c r="AA426" i="1"/>
  <c r="AA410" i="1"/>
  <c r="AA386" i="1"/>
  <c r="AA378" i="1"/>
  <c r="AA370" i="1"/>
  <c r="AA354" i="1"/>
  <c r="AA346" i="1"/>
  <c r="AA338" i="1"/>
  <c r="AA330" i="1"/>
  <c r="AA314" i="1"/>
  <c r="AA298" i="1"/>
  <c r="AA282" i="1"/>
  <c r="AA274" i="1"/>
  <c r="AA258" i="1"/>
  <c r="AA242" i="1"/>
  <c r="AA226" i="1"/>
  <c r="AA2793" i="1"/>
  <c r="AA2761" i="1"/>
  <c r="AA2729" i="1"/>
  <c r="AA2689" i="1"/>
  <c r="AA2649" i="1"/>
  <c r="AA2625" i="1"/>
  <c r="AA2601" i="1"/>
  <c r="AA2553" i="1"/>
  <c r="AA2529" i="1"/>
  <c r="AA2481" i="1"/>
  <c r="AA2441" i="1"/>
  <c r="AA2409" i="1"/>
  <c r="AA2361" i="1"/>
  <c r="AA2329" i="1"/>
  <c r="AA2177" i="1"/>
  <c r="AA2073" i="1"/>
  <c r="AA2057" i="1"/>
  <c r="AA2033" i="1"/>
  <c r="AA2017" i="1"/>
  <c r="AA2009" i="1"/>
  <c r="AA1993" i="1"/>
  <c r="AA1977" i="1"/>
  <c r="AA1913" i="1"/>
  <c r="AA1897" i="1"/>
  <c r="AA1857" i="1"/>
  <c r="AA1833" i="1"/>
  <c r="AA1817" i="1"/>
  <c r="AA1809" i="1"/>
  <c r="AA1801" i="1"/>
  <c r="AA1793" i="1"/>
  <c r="AA1777" i="1"/>
  <c r="AA1761" i="1"/>
  <c r="AA1737" i="1"/>
  <c r="AA1721" i="1"/>
  <c r="AA1705" i="1"/>
  <c r="AA1689" i="1"/>
  <c r="AA1673" i="1"/>
  <c r="AA1657" i="1"/>
  <c r="AA1641" i="1"/>
  <c r="AA1617" i="1"/>
  <c r="AA1601" i="1"/>
  <c r="AA1585" i="1"/>
  <c r="AA1561" i="1"/>
  <c r="AA1553" i="1"/>
  <c r="AA1545" i="1"/>
  <c r="AA1537" i="1"/>
  <c r="AA1513" i="1"/>
  <c r="AA1497" i="1"/>
  <c r="AA2824" i="1"/>
  <c r="AA2816" i="1"/>
  <c r="AA2808" i="1"/>
  <c r="AA2800" i="1"/>
  <c r="AA2792" i="1"/>
  <c r="AA2784" i="1"/>
  <c r="AA2776" i="1"/>
  <c r="AA2768" i="1"/>
  <c r="AA2760" i="1"/>
  <c r="AA2752" i="1"/>
  <c r="AA2744" i="1"/>
  <c r="AA2736" i="1"/>
  <c r="AA2728" i="1"/>
  <c r="AA2720" i="1"/>
  <c r="AA2712" i="1"/>
  <c r="AA2704" i="1"/>
  <c r="AA2696" i="1"/>
  <c r="AA2688" i="1"/>
  <c r="AA2680" i="1"/>
  <c r="AA2672" i="1"/>
  <c r="AA2664" i="1"/>
  <c r="AA2656" i="1"/>
  <c r="AA2648" i="1"/>
  <c r="AA2640" i="1"/>
  <c r="AA2632" i="1"/>
  <c r="AA2624" i="1"/>
  <c r="AA2616" i="1"/>
  <c r="AA2608" i="1"/>
  <c r="AA2600" i="1"/>
  <c r="AA2592" i="1"/>
  <c r="AA2584" i="1"/>
  <c r="AA2576" i="1"/>
  <c r="AA2568" i="1"/>
  <c r="AA2560" i="1"/>
  <c r="AA2552" i="1"/>
  <c r="AA2544" i="1"/>
  <c r="AA2536" i="1"/>
  <c r="AA2528" i="1"/>
  <c r="AA2520" i="1"/>
  <c r="AA2512" i="1"/>
  <c r="AA2504" i="1"/>
  <c r="AA2496" i="1"/>
  <c r="AA2488" i="1"/>
  <c r="AA2480" i="1"/>
  <c r="AA2472" i="1"/>
  <c r="AA2464" i="1"/>
  <c r="AA2456" i="1"/>
  <c r="AA2448" i="1"/>
  <c r="AA2440" i="1"/>
  <c r="AA2432" i="1"/>
  <c r="AA2424" i="1"/>
  <c r="AA2416" i="1"/>
  <c r="AA2408" i="1"/>
  <c r="AA2400" i="1"/>
  <c r="AA2392" i="1"/>
  <c r="AA2384" i="1"/>
  <c r="AA2376" i="1"/>
  <c r="AA2368" i="1"/>
  <c r="AA2360" i="1"/>
  <c r="AA2352" i="1"/>
  <c r="AA2344" i="1"/>
  <c r="AA2336" i="1"/>
  <c r="AA2328" i="1"/>
  <c r="AA2320" i="1"/>
  <c r="AA2312" i="1"/>
  <c r="AA2304" i="1"/>
  <c r="AA2296" i="1"/>
  <c r="AA2288" i="1"/>
  <c r="AA2280" i="1"/>
  <c r="AA2272" i="1"/>
  <c r="AA2264" i="1"/>
  <c r="AA2256" i="1"/>
  <c r="AA2248" i="1"/>
  <c r="AA2240" i="1"/>
  <c r="AA2232" i="1"/>
  <c r="AA2224" i="1"/>
  <c r="AA2216" i="1"/>
  <c r="AA2208" i="1"/>
  <c r="AA2200" i="1"/>
  <c r="AA2192" i="1"/>
  <c r="AA2184" i="1"/>
  <c r="AA2176" i="1"/>
  <c r="AA2168" i="1"/>
  <c r="AA2160" i="1"/>
  <c r="AA2152" i="1"/>
  <c r="AA2144" i="1"/>
  <c r="AA2136" i="1"/>
  <c r="AA2128" i="1"/>
  <c r="AA2120" i="1"/>
  <c r="AA2112" i="1"/>
  <c r="AA2104" i="1"/>
  <c r="AA2096" i="1"/>
  <c r="AA2088" i="1"/>
  <c r="AA2080" i="1"/>
  <c r="AA2072" i="1"/>
  <c r="AA2064" i="1"/>
  <c r="AA2056" i="1"/>
  <c r="AA2048" i="1"/>
  <c r="AA2040" i="1"/>
  <c r="AA2032" i="1"/>
  <c r="AA2024" i="1"/>
  <c r="AA2016" i="1"/>
  <c r="AA2008" i="1"/>
  <c r="AA2000" i="1"/>
  <c r="AA1992" i="1"/>
  <c r="AA1984" i="1"/>
  <c r="AA1976" i="1"/>
  <c r="AA1968" i="1"/>
  <c r="AA1960" i="1"/>
  <c r="AA1952" i="1"/>
  <c r="AA1944" i="1"/>
  <c r="AA1936" i="1"/>
  <c r="AA1928" i="1"/>
  <c r="AA1920" i="1"/>
  <c r="AA1912" i="1"/>
  <c r="AA1904" i="1"/>
  <c r="AA1896" i="1"/>
  <c r="AA1888" i="1"/>
  <c r="AA1880" i="1"/>
  <c r="AA1872" i="1"/>
  <c r="AA1864" i="1"/>
  <c r="AA1856" i="1"/>
  <c r="AA1848" i="1"/>
  <c r="AA1840" i="1"/>
  <c r="AA1832" i="1"/>
  <c r="AA1824" i="1"/>
  <c r="AA1816" i="1"/>
  <c r="AA1808" i="1"/>
  <c r="AA1800" i="1"/>
  <c r="AA1792" i="1"/>
  <c r="AA1784" i="1"/>
  <c r="AA1776" i="1"/>
  <c r="AA1768" i="1"/>
  <c r="AA1760" i="1"/>
  <c r="AA1752" i="1"/>
  <c r="AA1744" i="1"/>
  <c r="AA1736" i="1"/>
  <c r="AA1728" i="1"/>
  <c r="AA1720" i="1"/>
  <c r="AA1712" i="1"/>
  <c r="AA1704" i="1"/>
  <c r="AA1696" i="1"/>
  <c r="AA1688" i="1"/>
  <c r="AA1680" i="1"/>
  <c r="AA1672" i="1"/>
  <c r="AA1664" i="1"/>
  <c r="AA1656" i="1"/>
  <c r="AA1648" i="1"/>
  <c r="AA1640" i="1"/>
  <c r="AA1632" i="1"/>
  <c r="AA1624" i="1"/>
  <c r="AA1616" i="1"/>
  <c r="AA1608" i="1"/>
  <c r="AA1600" i="1"/>
  <c r="AA1592" i="1"/>
  <c r="AA1584" i="1"/>
  <c r="AA1576" i="1"/>
  <c r="AA1568" i="1"/>
  <c r="AA1560" i="1"/>
  <c r="AA1552" i="1"/>
  <c r="AA1544" i="1"/>
  <c r="AA1536" i="1"/>
  <c r="AA1528" i="1"/>
  <c r="AA1520" i="1"/>
  <c r="AA1512" i="1"/>
  <c r="AA1504" i="1"/>
  <c r="AA1496" i="1"/>
  <c r="AA1488" i="1"/>
  <c r="AA1480" i="1"/>
  <c r="AA2803" i="1"/>
  <c r="AA2771" i="1"/>
  <c r="AA2699" i="1"/>
  <c r="AA2667" i="1"/>
  <c r="AA2603" i="1"/>
  <c r="AA2571" i="1"/>
  <c r="AA2539" i="1"/>
  <c r="AA2467" i="1"/>
  <c r="AA2427" i="1"/>
  <c r="AA2379" i="1"/>
  <c r="AA2347" i="1"/>
  <c r="AA2315" i="1"/>
  <c r="AA2299" i="1"/>
  <c r="AA2275" i="1"/>
  <c r="AA2251" i="1"/>
  <c r="AA2219" i="1"/>
  <c r="AA2195" i="1"/>
  <c r="AA2139" i="1"/>
  <c r="AA2091" i="1"/>
  <c r="AA2059" i="1"/>
  <c r="AA2019" i="1"/>
  <c r="AA1947" i="1"/>
  <c r="AA1923" i="1"/>
  <c r="AA1891" i="1"/>
  <c r="AA1859" i="1"/>
  <c r="AA1827" i="1"/>
  <c r="AA1811" i="1"/>
  <c r="AA1779" i="1"/>
  <c r="AA1747" i="1"/>
  <c r="AA1715" i="1"/>
  <c r="AA1675" i="1"/>
  <c r="AA1619" i="1"/>
  <c r="AA1579" i="1"/>
  <c r="AA1555" i="1"/>
  <c r="AA1523" i="1"/>
  <c r="AA1499" i="1"/>
  <c r="AA1467" i="1"/>
  <c r="AA1411" i="1"/>
  <c r="AA1363" i="1"/>
  <c r="AA1307" i="1"/>
  <c r="AA1243" i="1"/>
  <c r="AA1179" i="1"/>
  <c r="AA1115" i="1"/>
  <c r="AA1075" i="1"/>
  <c r="AA1043" i="1"/>
  <c r="AA1011" i="1"/>
  <c r="AA971" i="1"/>
  <c r="AA931" i="1"/>
  <c r="AA875" i="1"/>
  <c r="AA811" i="1"/>
  <c r="AA739" i="1"/>
  <c r="AA707" i="1"/>
  <c r="AA667" i="1"/>
  <c r="AA627" i="1"/>
  <c r="AA571" i="1"/>
  <c r="AA507" i="1"/>
  <c r="AA411" i="1"/>
  <c r="AA275" i="1"/>
  <c r="AA2778" i="1"/>
  <c r="AA2722" i="1"/>
  <c r="AA2666" i="1"/>
  <c r="AA2618" i="1"/>
  <c r="AA2578" i="1"/>
  <c r="AA2554" i="1"/>
  <c r="AA2506" i="1"/>
  <c r="AA2474" i="1"/>
  <c r="AA2370" i="1"/>
  <c r="AA2314" i="1"/>
  <c r="AA2266" i="1"/>
  <c r="AA2170" i="1"/>
  <c r="AA1994" i="1"/>
  <c r="AA1986" i="1"/>
  <c r="AA1922" i="1"/>
  <c r="AA1858" i="1"/>
  <c r="AA1730" i="1"/>
  <c r="AA1538" i="1"/>
  <c r="AA1194" i="1"/>
  <c r="AA2801" i="1"/>
  <c r="AA2753" i="1"/>
  <c r="AA2697" i="1"/>
  <c r="AA2641" i="1"/>
  <c r="AA2537" i="1"/>
  <c r="AA2489" i="1"/>
  <c r="AA2457" i="1"/>
  <c r="AA2297" i="1"/>
  <c r="AA2249" i="1"/>
  <c r="AA2225" i="1"/>
  <c r="AA2201" i="1"/>
  <c r="AA2185" i="1"/>
  <c r="AA2161" i="1"/>
  <c r="AA2145" i="1"/>
  <c r="AA2113" i="1"/>
  <c r="AA2041" i="1"/>
  <c r="AA1945" i="1"/>
  <c r="AA2823" i="1"/>
  <c r="AA2807" i="1"/>
  <c r="AA2791" i="1"/>
  <c r="AA2775" i="1"/>
  <c r="AA2759" i="1"/>
  <c r="AA2743" i="1"/>
  <c r="AA2727" i="1"/>
  <c r="AA2711" i="1"/>
  <c r="AA2695" i="1"/>
  <c r="AA2679" i="1"/>
  <c r="AA2663" i="1"/>
  <c r="AA2647" i="1"/>
  <c r="AA2631" i="1"/>
  <c r="AA2623" i="1"/>
  <c r="AA2615" i="1"/>
  <c r="AA2607" i="1"/>
  <c r="AA2599" i="1"/>
  <c r="AA2591" i="1"/>
  <c r="AA2583" i="1"/>
  <c r="AA2575" i="1"/>
  <c r="AA2567" i="1"/>
  <c r="AA2559" i="1"/>
  <c r="AA2551" i="1"/>
  <c r="AA2543" i="1"/>
  <c r="AA2535" i="1"/>
  <c r="AA2527" i="1"/>
  <c r="AA2519" i="1"/>
  <c r="AA2511" i="1"/>
  <c r="AA2503" i="1"/>
  <c r="AA2495" i="1"/>
  <c r="AA2487" i="1"/>
  <c r="AA2479" i="1"/>
  <c r="AA2471" i="1"/>
  <c r="AA2463" i="1"/>
  <c r="AA2455" i="1"/>
  <c r="AA2447" i="1"/>
  <c r="AA2439" i="1"/>
  <c r="AA2431" i="1"/>
  <c r="AA2423" i="1"/>
  <c r="AA2415" i="1"/>
  <c r="AA2407" i="1"/>
  <c r="AA2399" i="1"/>
  <c r="AA2391" i="1"/>
  <c r="AA2383" i="1"/>
  <c r="AA2375" i="1"/>
  <c r="AA2367" i="1"/>
  <c r="AA2359" i="1"/>
  <c r="AA2351" i="1"/>
  <c r="AA2343" i="1"/>
  <c r="AA2335" i="1"/>
  <c r="AA2327" i="1"/>
  <c r="AA2319" i="1"/>
  <c r="AA2311" i="1"/>
  <c r="AA2303" i="1"/>
  <c r="AA2295" i="1"/>
  <c r="AA2287" i="1"/>
  <c r="AA2279" i="1"/>
  <c r="AA2271" i="1"/>
  <c r="AA2263" i="1"/>
  <c r="AA2255" i="1"/>
  <c r="AA2247" i="1"/>
  <c r="AA2239" i="1"/>
  <c r="AA2231" i="1"/>
  <c r="AA2223" i="1"/>
  <c r="AA2215" i="1"/>
  <c r="AA2207" i="1"/>
  <c r="AA2199" i="1"/>
  <c r="AA2191" i="1"/>
  <c r="AA2183" i="1"/>
  <c r="AA2175" i="1"/>
  <c r="AA2167" i="1"/>
  <c r="AA2159" i="1"/>
  <c r="AA2151" i="1"/>
  <c r="AA2143" i="1"/>
  <c r="AA2135" i="1"/>
  <c r="AA2127" i="1"/>
  <c r="AA2119" i="1"/>
  <c r="AA2111" i="1"/>
  <c r="AA2103" i="1"/>
  <c r="AA2095" i="1"/>
  <c r="AA2087" i="1"/>
  <c r="AA2079" i="1"/>
  <c r="AA2071" i="1"/>
  <c r="AA2063" i="1"/>
  <c r="AA2055" i="1"/>
  <c r="AA2047" i="1"/>
  <c r="AA2039" i="1"/>
  <c r="AA2031" i="1"/>
  <c r="AA2023" i="1"/>
  <c r="AA2015" i="1"/>
  <c r="AA2007" i="1"/>
  <c r="AA1999" i="1"/>
  <c r="AA1991" i="1"/>
  <c r="AA1983" i="1"/>
  <c r="AA1975" i="1"/>
  <c r="AA1967" i="1"/>
  <c r="AA1959" i="1"/>
  <c r="AA1951" i="1"/>
  <c r="AA1943" i="1"/>
  <c r="AA1935" i="1"/>
  <c r="AA1927" i="1"/>
  <c r="AA1919" i="1"/>
  <c r="AA1911" i="1"/>
  <c r="AA1903" i="1"/>
  <c r="AA1895" i="1"/>
  <c r="AA1887" i="1"/>
  <c r="AA1879" i="1"/>
  <c r="AA1871" i="1"/>
  <c r="AA1863" i="1"/>
  <c r="AA1855" i="1"/>
  <c r="AA1847" i="1"/>
  <c r="AA1839" i="1"/>
  <c r="AA1831" i="1"/>
  <c r="AA1823" i="1"/>
  <c r="AA1815" i="1"/>
  <c r="AA1807" i="1"/>
  <c r="AA1799" i="1"/>
  <c r="AA1791" i="1"/>
  <c r="AA1783" i="1"/>
  <c r="AA1775" i="1"/>
  <c r="AA1767" i="1"/>
  <c r="AA1759" i="1"/>
  <c r="AA1751" i="1"/>
  <c r="AA1743" i="1"/>
  <c r="AA1735" i="1"/>
  <c r="AA1727" i="1"/>
  <c r="AA1719" i="1"/>
  <c r="AA1711" i="1"/>
  <c r="AA1703" i="1"/>
  <c r="AA1695" i="1"/>
  <c r="AA1687" i="1"/>
  <c r="AA1679" i="1"/>
  <c r="AA1671" i="1"/>
  <c r="AA1663" i="1"/>
  <c r="AA1655" i="1"/>
  <c r="AA1647" i="1"/>
  <c r="AA1639" i="1"/>
  <c r="AA1631" i="1"/>
  <c r="AA1623" i="1"/>
  <c r="AA1615" i="1"/>
  <c r="AA1607" i="1"/>
  <c r="AA1599" i="1"/>
  <c r="AA1591" i="1"/>
  <c r="AA1583" i="1"/>
  <c r="AA1575" i="1"/>
  <c r="AA1567" i="1"/>
  <c r="AA1559" i="1"/>
  <c r="AA1551" i="1"/>
  <c r="AA1543" i="1"/>
  <c r="AA1535" i="1"/>
  <c r="AA1527" i="1"/>
  <c r="AA1519" i="1"/>
  <c r="AA1511" i="1"/>
  <c r="AA1503" i="1"/>
  <c r="AA1495" i="1"/>
  <c r="AA1487" i="1"/>
  <c r="AA1479" i="1"/>
  <c r="AA1471" i="1"/>
  <c r="AA1463" i="1"/>
  <c r="AA1455" i="1"/>
  <c r="AA1447" i="1"/>
  <c r="AA1439" i="1"/>
  <c r="AA1431" i="1"/>
  <c r="AA1423" i="1"/>
  <c r="AA1415" i="1"/>
  <c r="AA1407" i="1"/>
  <c r="AA1399" i="1"/>
  <c r="AA1391" i="1"/>
  <c r="AA1383" i="1"/>
  <c r="AA1375" i="1"/>
  <c r="AA1367" i="1"/>
  <c r="AA1359" i="1"/>
  <c r="AA1343" i="1"/>
  <c r="AA1335" i="1"/>
  <c r="AA1327" i="1"/>
  <c r="AA1319" i="1"/>
  <c r="AA1311" i="1"/>
  <c r="AA1303" i="1"/>
  <c r="AA1295" i="1"/>
  <c r="AA1287" i="1"/>
  <c r="AA1279" i="1"/>
  <c r="AA1271" i="1"/>
  <c r="AA1263" i="1"/>
  <c r="AA1255" i="1"/>
  <c r="AA1247" i="1"/>
  <c r="AA1239" i="1"/>
  <c r="AA1231" i="1"/>
  <c r="AA1223" i="1"/>
  <c r="AA1215" i="1"/>
  <c r="AA1207" i="1"/>
  <c r="AA1199" i="1"/>
  <c r="AA1191" i="1"/>
  <c r="AA1183" i="1"/>
  <c r="AA1175" i="1"/>
  <c r="AA1167" i="1"/>
  <c r="AA1151" i="1"/>
  <c r="AA1143" i="1"/>
  <c r="AA1135" i="1"/>
  <c r="AA1127" i="1"/>
  <c r="AA1119" i="1"/>
  <c r="AA1111" i="1"/>
  <c r="AA1103" i="1"/>
  <c r="AA1095" i="1"/>
  <c r="AA1087" i="1"/>
  <c r="AA1079" i="1"/>
  <c r="AA1071" i="1"/>
  <c r="AA1063" i="1"/>
  <c r="AA1055" i="1"/>
  <c r="AA1047" i="1"/>
  <c r="AA1039" i="1"/>
  <c r="AA1031" i="1"/>
  <c r="AA1023" i="1"/>
  <c r="AA1015" i="1"/>
  <c r="AA1007" i="1"/>
  <c r="AA999" i="1"/>
  <c r="AA991" i="1"/>
  <c r="AA983" i="1"/>
  <c r="AA975" i="1"/>
  <c r="AA967" i="1"/>
  <c r="AA959" i="1"/>
  <c r="AA951" i="1"/>
  <c r="AA943" i="1"/>
  <c r="AA935" i="1"/>
  <c r="AA927" i="1"/>
  <c r="AA919" i="1"/>
  <c r="AA911" i="1"/>
  <c r="AA903" i="1"/>
  <c r="AA895" i="1"/>
  <c r="AA887" i="1"/>
  <c r="AA879" i="1"/>
  <c r="AA871" i="1"/>
  <c r="AA863" i="1"/>
  <c r="AA855" i="1"/>
  <c r="AA847" i="1"/>
  <c r="AA839" i="1"/>
  <c r="AA831" i="1"/>
  <c r="AA823" i="1"/>
  <c r="AA815" i="1"/>
  <c r="AA807" i="1"/>
  <c r="AA799" i="1"/>
  <c r="AA791" i="1"/>
  <c r="AA783" i="1"/>
  <c r="AA775" i="1"/>
  <c r="AA767" i="1"/>
  <c r="AA759" i="1"/>
  <c r="AA751" i="1"/>
  <c r="AA743" i="1"/>
  <c r="AA735" i="1"/>
  <c r="AA727" i="1"/>
  <c r="AA719" i="1"/>
  <c r="AA711" i="1"/>
  <c r="AA703" i="1"/>
  <c r="AA695" i="1"/>
  <c r="AA687" i="1"/>
  <c r="AA679" i="1"/>
  <c r="AA671" i="1"/>
  <c r="AA663" i="1"/>
  <c r="AA655" i="1"/>
  <c r="AA647" i="1"/>
  <c r="AA639" i="1"/>
  <c r="AA631" i="1"/>
  <c r="AA623" i="1"/>
  <c r="AA615" i="1"/>
  <c r="AA607" i="1"/>
  <c r="AA599" i="1"/>
  <c r="AA591" i="1"/>
  <c r="AA583" i="1"/>
  <c r="AA575" i="1"/>
  <c r="AA567" i="1"/>
  <c r="AA559" i="1"/>
  <c r="AA551" i="1"/>
  <c r="AA543" i="1"/>
  <c r="AA535" i="1"/>
  <c r="AA527" i="1"/>
  <c r="AA519" i="1"/>
  <c r="AA511" i="1"/>
  <c r="AA503" i="1"/>
  <c r="AA495" i="1"/>
  <c r="AA487" i="1"/>
  <c r="AA479" i="1"/>
  <c r="AA471" i="1"/>
  <c r="AA463" i="1"/>
  <c r="AA455" i="1"/>
  <c r="AA447" i="1"/>
  <c r="AA439" i="1"/>
  <c r="AA431" i="1"/>
  <c r="AA423" i="1"/>
  <c r="AA415" i="1"/>
  <c r="AA407" i="1"/>
  <c r="AA399" i="1"/>
  <c r="AA391" i="1"/>
  <c r="AA383" i="1"/>
  <c r="AA375" i="1"/>
  <c r="AA367" i="1"/>
  <c r="AA359" i="1"/>
  <c r="AA351" i="1"/>
  <c r="AA343" i="1"/>
  <c r="AA335" i="1"/>
  <c r="AA327" i="1"/>
  <c r="AA319" i="1"/>
  <c r="AA311" i="1"/>
  <c r="AA303" i="1"/>
  <c r="AA295" i="1"/>
  <c r="AA287" i="1"/>
  <c r="AA279" i="1"/>
  <c r="AA271" i="1"/>
  <c r="AA263" i="1"/>
  <c r="AA255" i="1"/>
  <c r="AA247" i="1"/>
  <c r="AA239" i="1"/>
  <c r="AA231" i="1"/>
  <c r="AA223" i="1"/>
  <c r="AA215" i="1"/>
  <c r="AA207" i="1"/>
  <c r="AA199" i="1"/>
  <c r="AA191" i="1"/>
  <c r="AA183" i="1"/>
  <c r="AA175" i="1"/>
  <c r="AA167" i="1"/>
  <c r="AA159" i="1"/>
  <c r="AA151" i="1"/>
  <c r="AA143" i="1"/>
  <c r="AA135" i="1"/>
  <c r="AA127" i="1"/>
  <c r="AA119" i="1"/>
  <c r="AA2435" i="1"/>
  <c r="AA1483" i="1"/>
  <c r="AA1443" i="1"/>
  <c r="AA1403" i="1"/>
  <c r="AA1379" i="1"/>
  <c r="AA1347" i="1"/>
  <c r="AA1315" i="1"/>
  <c r="AA1267" i="1"/>
  <c r="AA1227" i="1"/>
  <c r="AA1171" i="1"/>
  <c r="AA1123" i="1"/>
  <c r="AA1083" i="1"/>
  <c r="AA1051" i="1"/>
  <c r="AA1019" i="1"/>
  <c r="AA995" i="1"/>
  <c r="AA955" i="1"/>
  <c r="AA891" i="1"/>
  <c r="AA819" i="1"/>
  <c r="AA771" i="1"/>
  <c r="AA723" i="1"/>
  <c r="AA675" i="1"/>
  <c r="AA619" i="1"/>
  <c r="AA547" i="1"/>
  <c r="AA475" i="1"/>
  <c r="AA331" i="1"/>
  <c r="AA2786" i="1"/>
  <c r="AA2738" i="1"/>
  <c r="AA2682" i="1"/>
  <c r="AA2642" i="1"/>
  <c r="AA2562" i="1"/>
  <c r="AA2522" i="1"/>
  <c r="AA2410" i="1"/>
  <c r="AA2298" i="1"/>
  <c r="AA2250" i="1"/>
  <c r="AA2226" i="1"/>
  <c r="AA2186" i="1"/>
  <c r="AA2138" i="1"/>
  <c r="AA2106" i="1"/>
  <c r="AA2066" i="1"/>
  <c r="AA1970" i="1"/>
  <c r="AA1930" i="1"/>
  <c r="AA1874" i="1"/>
  <c r="AA1746" i="1"/>
  <c r="AA1562" i="1"/>
  <c r="AA1186" i="1"/>
  <c r="AA2" i="1"/>
  <c r="AA2777" i="1"/>
  <c r="AA2721" i="1"/>
  <c r="AA2673" i="1"/>
  <c r="AA2617" i="1"/>
  <c r="AA2569" i="1"/>
  <c r="AA2433" i="1"/>
  <c r="AA2401" i="1"/>
  <c r="AA2353" i="1"/>
  <c r="AA2281" i="1"/>
  <c r="AA2089" i="1"/>
  <c r="AA2822" i="1"/>
  <c r="AA2814" i="1"/>
  <c r="AA2806" i="1"/>
  <c r="AA2798" i="1"/>
  <c r="AA2790" i="1"/>
  <c r="AA2782" i="1"/>
  <c r="AA2774" i="1"/>
  <c r="AA2766" i="1"/>
  <c r="AA2758" i="1"/>
  <c r="AA2750" i="1"/>
  <c r="AA2742" i="1"/>
  <c r="AA2734" i="1"/>
  <c r="AA2726" i="1"/>
  <c r="AA2718" i="1"/>
  <c r="AA2710" i="1"/>
  <c r="AA2702" i="1"/>
  <c r="AA2694" i="1"/>
  <c r="AA2686" i="1"/>
  <c r="AA2678" i="1"/>
  <c r="AA2670" i="1"/>
  <c r="AA2662" i="1"/>
  <c r="AA2654" i="1"/>
  <c r="AA2646" i="1"/>
  <c r="AA2638" i="1"/>
  <c r="AA2630" i="1"/>
  <c r="AA2622" i="1"/>
  <c r="AA2614" i="1"/>
  <c r="AA2606" i="1"/>
  <c r="AA2598" i="1"/>
  <c r="AA2590" i="1"/>
  <c r="AA2582" i="1"/>
  <c r="AA2574" i="1"/>
  <c r="AA2566" i="1"/>
  <c r="AA2558" i="1"/>
  <c r="AA2550" i="1"/>
  <c r="AA2542" i="1"/>
  <c r="AA2534" i="1"/>
  <c r="AA2526" i="1"/>
  <c r="AA2518" i="1"/>
  <c r="AA2510" i="1"/>
  <c r="AA2502" i="1"/>
  <c r="AA2494" i="1"/>
  <c r="AA2486" i="1"/>
  <c r="AA2478" i="1"/>
  <c r="AA2470" i="1"/>
  <c r="AA2462" i="1"/>
  <c r="AA2454" i="1"/>
  <c r="AA2446" i="1"/>
  <c r="AA2438" i="1"/>
  <c r="AA2430" i="1"/>
  <c r="AA2422" i="1"/>
  <c r="AA2414" i="1"/>
  <c r="AA2406" i="1"/>
  <c r="AA2398" i="1"/>
  <c r="AA2390" i="1"/>
  <c r="AA2382" i="1"/>
  <c r="AA2374" i="1"/>
  <c r="AA2366" i="1"/>
  <c r="AA2358" i="1"/>
  <c r="AA2350" i="1"/>
  <c r="AA2342" i="1"/>
  <c r="AA2334" i="1"/>
  <c r="AA2326" i="1"/>
  <c r="AA2318" i="1"/>
  <c r="AA2310" i="1"/>
  <c r="AA2302" i="1"/>
  <c r="AA2294" i="1"/>
  <c r="AA2286" i="1"/>
  <c r="AA2278" i="1"/>
  <c r="AA2270" i="1"/>
  <c r="AA2262" i="1"/>
  <c r="AA2254" i="1"/>
  <c r="AA2246" i="1"/>
  <c r="AA2238" i="1"/>
  <c r="AA2230" i="1"/>
  <c r="AA2222" i="1"/>
  <c r="AA2214" i="1"/>
  <c r="AA2206" i="1"/>
  <c r="AA2198" i="1"/>
  <c r="AA2190" i="1"/>
  <c r="AA2182" i="1"/>
  <c r="AA2174" i="1"/>
  <c r="AA2166" i="1"/>
  <c r="AA2158" i="1"/>
  <c r="AA2150" i="1"/>
  <c r="AA2142" i="1"/>
  <c r="AA2134" i="1"/>
  <c r="AA2126" i="1"/>
  <c r="AA2118" i="1"/>
  <c r="AA2110" i="1"/>
  <c r="AA2102" i="1"/>
  <c r="AA2094" i="1"/>
  <c r="AA2086" i="1"/>
  <c r="AA2078" i="1"/>
  <c r="AA2070" i="1"/>
  <c r="AA2062" i="1"/>
  <c r="AA2054" i="1"/>
  <c r="AA2046" i="1"/>
  <c r="AA2038" i="1"/>
  <c r="AA2030" i="1"/>
  <c r="AA2022" i="1"/>
  <c r="AA2014" i="1"/>
  <c r="AA2006" i="1"/>
  <c r="AA1998" i="1"/>
  <c r="AA1990" i="1"/>
  <c r="AA1982" i="1"/>
  <c r="AA1974" i="1"/>
  <c r="AA1966" i="1"/>
  <c r="AA1958" i="1"/>
  <c r="AA1950" i="1"/>
  <c r="AA1942" i="1"/>
  <c r="AA1934" i="1"/>
  <c r="AA1926" i="1"/>
  <c r="AA1918" i="1"/>
  <c r="AA1910" i="1"/>
  <c r="AA1902" i="1"/>
  <c r="AA1894" i="1"/>
  <c r="AA1886" i="1"/>
  <c r="AA1878" i="1"/>
  <c r="AA1870" i="1"/>
  <c r="AA1862" i="1"/>
  <c r="AA1854" i="1"/>
  <c r="AA1846" i="1"/>
  <c r="AA1838" i="1"/>
  <c r="AA1830" i="1"/>
  <c r="AA1822" i="1"/>
  <c r="AA1814" i="1"/>
  <c r="AA1806" i="1"/>
  <c r="AA1798" i="1"/>
  <c r="AA1790" i="1"/>
  <c r="AA1782" i="1"/>
  <c r="AA1774" i="1"/>
  <c r="AA1766" i="1"/>
  <c r="AA1758" i="1"/>
  <c r="AA1750" i="1"/>
  <c r="AA1742" i="1"/>
  <c r="AA1734" i="1"/>
  <c r="AA1726" i="1"/>
  <c r="AA1718" i="1"/>
  <c r="AA1710" i="1"/>
  <c r="AA1702" i="1"/>
  <c r="AA1694" i="1"/>
  <c r="AA1686" i="1"/>
  <c r="AA1678" i="1"/>
  <c r="AA1670" i="1"/>
  <c r="AA1662" i="1"/>
  <c r="AA1654" i="1"/>
  <c r="AA1646" i="1"/>
  <c r="AA1638" i="1"/>
  <c r="AA1630" i="1"/>
  <c r="AA1622" i="1"/>
  <c r="AA1614" i="1"/>
  <c r="AA1606" i="1"/>
  <c r="AA1598" i="1"/>
  <c r="AA1590" i="1"/>
  <c r="AA1582" i="1"/>
  <c r="AA1574" i="1"/>
  <c r="AA1566" i="1"/>
  <c r="AA1558" i="1"/>
  <c r="AA1550" i="1"/>
  <c r="AA1542" i="1"/>
  <c r="AA1534" i="1"/>
  <c r="AA1526" i="1"/>
  <c r="AA1518" i="1"/>
  <c r="AA1510" i="1"/>
  <c r="AA1502" i="1"/>
  <c r="AA1494" i="1"/>
  <c r="AA1486" i="1"/>
  <c r="AA1478" i="1"/>
  <c r="AA1470" i="1"/>
  <c r="AA1462" i="1"/>
  <c r="AA1454" i="1"/>
  <c r="AA1446" i="1"/>
  <c r="AA1438" i="1"/>
  <c r="AA1430" i="1"/>
  <c r="AA1422" i="1"/>
  <c r="AA1414" i="1"/>
  <c r="AA1406" i="1"/>
  <c r="AA1398" i="1"/>
  <c r="AA1390" i="1"/>
  <c r="AA1382" i="1"/>
  <c r="AA1374" i="1"/>
  <c r="AA1366" i="1"/>
  <c r="AA1358" i="1"/>
  <c r="AA1342" i="1"/>
  <c r="AA1334" i="1"/>
  <c r="AA1326" i="1"/>
  <c r="AA1318" i="1"/>
  <c r="AA1310" i="1"/>
  <c r="AA1302" i="1"/>
  <c r="AA1294" i="1"/>
  <c r="AA1278" i="1"/>
  <c r="AA1270" i="1"/>
  <c r="AA1262" i="1"/>
  <c r="AA1254" i="1"/>
  <c r="AA1246" i="1"/>
  <c r="AA1238" i="1"/>
  <c r="AA1230" i="1"/>
  <c r="AA1222" i="1"/>
  <c r="AA1214" i="1"/>
  <c r="AA1206" i="1"/>
  <c r="AA1198" i="1"/>
  <c r="AA1190" i="1"/>
  <c r="AA1182" i="1"/>
  <c r="AA1174" i="1"/>
  <c r="AA1166" i="1"/>
  <c r="AA1158" i="1"/>
  <c r="AA1150" i="1"/>
  <c r="AA1142" i="1"/>
  <c r="AA1134" i="1"/>
  <c r="AA1126" i="1"/>
  <c r="AA1118" i="1"/>
  <c r="AA1110" i="1"/>
  <c r="AA1102" i="1"/>
  <c r="AA1094" i="1"/>
  <c r="AA1086" i="1"/>
  <c r="AA1078" i="1"/>
  <c r="AA1070" i="1"/>
  <c r="AA1062" i="1"/>
  <c r="AA1054" i="1"/>
  <c r="AA2795" i="1"/>
  <c r="AA2731" i="1"/>
  <c r="AA2675" i="1"/>
  <c r="AA2643" i="1"/>
  <c r="AA2619" i="1"/>
  <c r="AA2587" i="1"/>
  <c r="AA2563" i="1"/>
  <c r="AA2531" i="1"/>
  <c r="AA2515" i="1"/>
  <c r="AA2491" i="1"/>
  <c r="AA2459" i="1"/>
  <c r="AA2395" i="1"/>
  <c r="AA2387" i="1"/>
  <c r="AA2363" i="1"/>
  <c r="AA2339" i="1"/>
  <c r="AA2307" i="1"/>
  <c r="AA2283" i="1"/>
  <c r="AA2235" i="1"/>
  <c r="AA2211" i="1"/>
  <c r="AA2187" i="1"/>
  <c r="AA2171" i="1"/>
  <c r="AA2131" i="1"/>
  <c r="AA2067" i="1"/>
  <c r="AA2043" i="1"/>
  <c r="AA2003" i="1"/>
  <c r="AA1979" i="1"/>
  <c r="AA1939" i="1"/>
  <c r="AA1867" i="1"/>
  <c r="AA1835" i="1"/>
  <c r="AA1755" i="1"/>
  <c r="AA1731" i="1"/>
  <c r="AA1707" i="1"/>
  <c r="AA1683" i="1"/>
  <c r="AA1667" i="1"/>
  <c r="AA1643" i="1"/>
  <c r="AA1627" i="1"/>
  <c r="AA1595" i="1"/>
  <c r="AA1571" i="1"/>
  <c r="AA1547" i="1"/>
  <c r="AA1515" i="1"/>
  <c r="AA1475" i="1"/>
  <c r="AA1451" i="1"/>
  <c r="AA1419" i="1"/>
  <c r="AA1387" i="1"/>
  <c r="AA1355" i="1"/>
  <c r="AA1331" i="1"/>
  <c r="AA1299" i="1"/>
  <c r="AA1275" i="1"/>
  <c r="AA1251" i="1"/>
  <c r="AA1219" i="1"/>
  <c r="AA1195" i="1"/>
  <c r="AA1163" i="1"/>
  <c r="AA1131" i="1"/>
  <c r="AA1099" i="1"/>
  <c r="AA1067" i="1"/>
  <c r="AA1027" i="1"/>
  <c r="AA979" i="1"/>
  <c r="AA915" i="1"/>
  <c r="AA883" i="1"/>
  <c r="AA859" i="1"/>
  <c r="AA835" i="1"/>
  <c r="AA803" i="1"/>
  <c r="AA763" i="1"/>
  <c r="AA715" i="1"/>
  <c r="AA683" i="1"/>
  <c r="AA651" i="1"/>
  <c r="AA643" i="1"/>
  <c r="AA611" i="1"/>
  <c r="AA587" i="1"/>
  <c r="AA563" i="1"/>
  <c r="AA539" i="1"/>
  <c r="AA523" i="1"/>
  <c r="AA499" i="1"/>
  <c r="AA483" i="1"/>
  <c r="AA459" i="1"/>
  <c r="AA435" i="1"/>
  <c r="AA419" i="1"/>
  <c r="AA395" i="1"/>
  <c r="AA379" i="1"/>
  <c r="AA371" i="1"/>
  <c r="AA355" i="1"/>
  <c r="AA339" i="1"/>
  <c r="AA315" i="1"/>
  <c r="AA299" i="1"/>
  <c r="AA283" i="1"/>
  <c r="AA259" i="1"/>
  <c r="AA243" i="1"/>
  <c r="AA227" i="1"/>
  <c r="AA219" i="1"/>
  <c r="AA203" i="1"/>
  <c r="AA187" i="1"/>
  <c r="AA163" i="1"/>
  <c r="AA147" i="1"/>
  <c r="AA139" i="1"/>
  <c r="AA123" i="1"/>
  <c r="AA107" i="1"/>
  <c r="AA91" i="1"/>
  <c r="AA67" i="1"/>
  <c r="AA51" i="1"/>
  <c r="AA35" i="1"/>
  <c r="AA19" i="1"/>
  <c r="AA3" i="1"/>
  <c r="AA2802" i="1"/>
  <c r="AA2770" i="1"/>
  <c r="AA2746" i="1"/>
  <c r="AA2714" i="1"/>
  <c r="AA2690" i="1"/>
  <c r="AA2650" i="1"/>
  <c r="AA2602" i="1"/>
  <c r="AA2570" i="1"/>
  <c r="AA2538" i="1"/>
  <c r="AA2490" i="1"/>
  <c r="AA2450" i="1"/>
  <c r="AA2378" i="1"/>
  <c r="AA2354" i="1"/>
  <c r="AA2330" i="1"/>
  <c r="AA2258" i="1"/>
  <c r="AA2218" i="1"/>
  <c r="AA2194" i="1"/>
  <c r="AA2178" i="1"/>
  <c r="AA2154" i="1"/>
  <c r="AA2122" i="1"/>
  <c r="AA2098" i="1"/>
  <c r="AA2074" i="1"/>
  <c r="AA2050" i="1"/>
  <c r="AA2010" i="1"/>
  <c r="AA1978" i="1"/>
  <c r="AA1962" i="1"/>
  <c r="AA1946" i="1"/>
  <c r="AA1914" i="1"/>
  <c r="AA1866" i="1"/>
  <c r="AA1842" i="1"/>
  <c r="AA1826" i="1"/>
  <c r="AA1810" i="1"/>
  <c r="AA1794" i="1"/>
  <c r="AA1778" i="1"/>
  <c r="AA1762" i="1"/>
  <c r="AA1738" i="1"/>
  <c r="AA1714" i="1"/>
  <c r="AA1698" i="1"/>
  <c r="AA1682" i="1"/>
  <c r="AA1666" i="1"/>
  <c r="AA1650" i="1"/>
  <c r="AA1634" i="1"/>
  <c r="AA1626" i="1"/>
  <c r="AA1602" i="1"/>
  <c r="AA1586" i="1"/>
  <c r="AA1570" i="1"/>
  <c r="AA1554" i="1"/>
  <c r="AA1522" i="1"/>
  <c r="AA1506" i="1"/>
  <c r="AA1490" i="1"/>
  <c r="AA1474" i="1"/>
  <c r="AA1458" i="1"/>
  <c r="AA1442" i="1"/>
  <c r="AA1426" i="1"/>
  <c r="AA1410" i="1"/>
  <c r="AA1402" i="1"/>
  <c r="AA1386" i="1"/>
  <c r="AA1370" i="1"/>
  <c r="AA1354" i="1"/>
  <c r="AA1346" i="1"/>
  <c r="AA1330" i="1"/>
  <c r="AA1322" i="1"/>
  <c r="AA1306" i="1"/>
  <c r="AA1290" i="1"/>
  <c r="AA1266" i="1"/>
  <c r="AA1258" i="1"/>
  <c r="AA1242" i="1"/>
  <c r="AA1226" i="1"/>
  <c r="AA1210" i="1"/>
  <c r="AA1178" i="1"/>
  <c r="AA1162" i="1"/>
  <c r="AA1154" i="1"/>
  <c r="AA1138" i="1"/>
  <c r="AA1122" i="1"/>
  <c r="AA1098" i="1"/>
  <c r="AA1050" i="1"/>
  <c r="AA1042" i="1"/>
  <c r="AA1026" i="1"/>
  <c r="AA1010" i="1"/>
  <c r="AA994" i="1"/>
  <c r="AA978" i="1"/>
  <c r="AA954" i="1"/>
  <c r="AA938" i="1"/>
  <c r="AA922" i="1"/>
  <c r="AA906" i="1"/>
  <c r="AA890" i="1"/>
  <c r="AA874" i="1"/>
  <c r="AA858" i="1"/>
  <c r="AA842" i="1"/>
  <c r="AA826" i="1"/>
  <c r="AA810" i="1"/>
  <c r="AA794" i="1"/>
  <c r="AA778" i="1"/>
  <c r="AA762" i="1"/>
  <c r="AA746" i="1"/>
  <c r="AA730" i="1"/>
  <c r="AA714" i="1"/>
  <c r="AA698" i="1"/>
  <c r="AA674" i="1"/>
  <c r="AA658" i="1"/>
  <c r="AA642" i="1"/>
  <c r="AA626" i="1"/>
  <c r="AA610" i="1"/>
  <c r="AA594" i="1"/>
  <c r="AA578" i="1"/>
  <c r="AA562" i="1"/>
  <c r="AA546" i="1"/>
  <c r="AA530" i="1"/>
  <c r="AA514" i="1"/>
  <c r="AA498" i="1"/>
  <c r="AA482" i="1"/>
  <c r="AA466" i="1"/>
  <c r="AA450" i="1"/>
  <c r="AA434" i="1"/>
  <c r="AA418" i="1"/>
  <c r="AA402" i="1"/>
  <c r="AA394" i="1"/>
  <c r="AA362" i="1"/>
  <c r="AA322" i="1"/>
  <c r="AA306" i="1"/>
  <c r="AA290" i="1"/>
  <c r="AA266" i="1"/>
  <c r="AA250" i="1"/>
  <c r="AA234" i="1"/>
  <c r="AA218" i="1"/>
  <c r="AA2817" i="1"/>
  <c r="AA2785" i="1"/>
  <c r="AA2745" i="1"/>
  <c r="AA2737" i="1"/>
  <c r="AA2705" i="1"/>
  <c r="AA2681" i="1"/>
  <c r="AA2657" i="1"/>
  <c r="AA2633" i="1"/>
  <c r="AA2609" i="1"/>
  <c r="AA2585" i="1"/>
  <c r="AA2561" i="1"/>
  <c r="AA2521" i="1"/>
  <c r="AA2497" i="1"/>
  <c r="AA2473" i="1"/>
  <c r="AA2425" i="1"/>
  <c r="AA2393" i="1"/>
  <c r="AA2369" i="1"/>
  <c r="AA2345" i="1"/>
  <c r="AA2313" i="1"/>
  <c r="AA2265" i="1"/>
  <c r="AA2233" i="1"/>
  <c r="AA2153" i="1"/>
  <c r="AA2137" i="1"/>
  <c r="AA2121" i="1"/>
  <c r="AA2097" i="1"/>
  <c r="AA2049" i="1"/>
  <c r="AA2025" i="1"/>
  <c r="AA1985" i="1"/>
  <c r="AA1969" i="1"/>
  <c r="AA1929" i="1"/>
  <c r="AA1921" i="1"/>
  <c r="AA1905" i="1"/>
  <c r="AA1889" i="1"/>
  <c r="AA1881" i="1"/>
  <c r="AA1865" i="1"/>
  <c r="AA1849" i="1"/>
  <c r="AA1841" i="1"/>
  <c r="AA1825" i="1"/>
  <c r="AA1769" i="1"/>
  <c r="AA1745" i="1"/>
  <c r="AA1729" i="1"/>
  <c r="AA1713" i="1"/>
  <c r="AA1697" i="1"/>
  <c r="AA1681" i="1"/>
  <c r="AA1665" i="1"/>
  <c r="AA1649" i="1"/>
  <c r="AA1633" i="1"/>
  <c r="AA1609" i="1"/>
  <c r="AA1593" i="1"/>
  <c r="AA1569" i="1"/>
  <c r="AA1521" i="1"/>
  <c r="AA1505" i="1"/>
  <c r="AA1489" i="1"/>
  <c r="AA2821" i="1"/>
  <c r="AA2813" i="1"/>
  <c r="AA2805" i="1"/>
  <c r="AA2797" i="1"/>
  <c r="AA2789" i="1"/>
  <c r="AA2781" i="1"/>
  <c r="AA2773" i="1"/>
  <c r="AA2765" i="1"/>
  <c r="AA2757" i="1"/>
  <c r="AA2749" i="1"/>
  <c r="AA2741" i="1"/>
  <c r="AA2733" i="1"/>
  <c r="AA2725" i="1"/>
  <c r="AA2717" i="1"/>
  <c r="AA2709" i="1"/>
  <c r="AA2701" i="1"/>
  <c r="AA2693" i="1"/>
  <c r="AA2685" i="1"/>
  <c r="AA2677" i="1"/>
  <c r="AA2669" i="1"/>
  <c r="AA2661" i="1"/>
  <c r="AA2653" i="1"/>
  <c r="AA2645" i="1"/>
  <c r="AA2637" i="1"/>
  <c r="AA2629" i="1"/>
  <c r="AA2621" i="1"/>
  <c r="AA2613" i="1"/>
  <c r="AA2605" i="1"/>
  <c r="AA2597" i="1"/>
  <c r="AA2589" i="1"/>
  <c r="AA2581" i="1"/>
  <c r="AA2573" i="1"/>
  <c r="AA2565" i="1"/>
  <c r="AA2557" i="1"/>
  <c r="AA2549" i="1"/>
  <c r="AA2541" i="1"/>
  <c r="AA2533" i="1"/>
  <c r="AA2525" i="1"/>
  <c r="AA2517" i="1"/>
  <c r="AA2509" i="1"/>
  <c r="AA2501" i="1"/>
  <c r="AA2493" i="1"/>
  <c r="AA2485" i="1"/>
  <c r="AA2477" i="1"/>
  <c r="AA2469" i="1"/>
  <c r="AA2461" i="1"/>
  <c r="AA2453" i="1"/>
  <c r="AA2445" i="1"/>
  <c r="AA2437" i="1"/>
  <c r="AA2429" i="1"/>
  <c r="AA2421" i="1"/>
  <c r="AA2413" i="1"/>
  <c r="AA2405" i="1"/>
  <c r="AA2397" i="1"/>
  <c r="AA2389" i="1"/>
  <c r="AA2381" i="1"/>
  <c r="AA2373" i="1"/>
  <c r="AA2365" i="1"/>
  <c r="AA2357" i="1"/>
  <c r="AA2349" i="1"/>
  <c r="AA2341" i="1"/>
  <c r="AA2333" i="1"/>
  <c r="AA2325" i="1"/>
  <c r="AA2317" i="1"/>
  <c r="AA2309" i="1"/>
  <c r="AA2301" i="1"/>
  <c r="AA2293" i="1"/>
  <c r="AA2285" i="1"/>
  <c r="AA2277" i="1"/>
  <c r="AA2269" i="1"/>
  <c r="AA2261" i="1"/>
  <c r="AA2253" i="1"/>
  <c r="AA2245" i="1"/>
  <c r="AA2237" i="1"/>
  <c r="AA2229" i="1"/>
  <c r="AA2221" i="1"/>
  <c r="AA2213" i="1"/>
  <c r="AA2205" i="1"/>
  <c r="AA2197" i="1"/>
  <c r="AA2189" i="1"/>
  <c r="AA2181" i="1"/>
  <c r="AA2173" i="1"/>
  <c r="AA2165" i="1"/>
  <c r="AA2157" i="1"/>
  <c r="AA2149" i="1"/>
  <c r="AA2141" i="1"/>
  <c r="AA2133" i="1"/>
  <c r="AA2125" i="1"/>
  <c r="AA2117" i="1"/>
  <c r="AA2109" i="1"/>
  <c r="AA2101" i="1"/>
  <c r="AA2093" i="1"/>
  <c r="AA2085" i="1"/>
  <c r="AA2077" i="1"/>
  <c r="AA2069" i="1"/>
  <c r="AA2061" i="1"/>
  <c r="AA2053" i="1"/>
  <c r="AA2045" i="1"/>
  <c r="AA2037" i="1"/>
  <c r="AA2029" i="1"/>
  <c r="AA2021" i="1"/>
  <c r="AA2013" i="1"/>
  <c r="AA2005" i="1"/>
  <c r="AA1997" i="1"/>
  <c r="AA1989" i="1"/>
  <c r="AA1981" i="1"/>
  <c r="AA1973" i="1"/>
  <c r="AA1965" i="1"/>
  <c r="AA1957" i="1"/>
  <c r="AA1949" i="1"/>
  <c r="AA1941" i="1"/>
  <c r="AA1933" i="1"/>
  <c r="AA1925" i="1"/>
  <c r="AA1917" i="1"/>
  <c r="AA1909" i="1"/>
  <c r="AA1901" i="1"/>
  <c r="AA1893" i="1"/>
  <c r="AA1885" i="1"/>
  <c r="AA1877" i="1"/>
  <c r="AA1869" i="1"/>
  <c r="AA1861" i="1"/>
  <c r="AA1853" i="1"/>
  <c r="AA1845" i="1"/>
  <c r="AA1837" i="1"/>
  <c r="AA1829" i="1"/>
  <c r="AA1821" i="1"/>
  <c r="AA1813" i="1"/>
  <c r="AA1805" i="1"/>
  <c r="AA1797" i="1"/>
  <c r="AA1789" i="1"/>
  <c r="AA1781" i="1"/>
  <c r="AA1773" i="1"/>
  <c r="AA1765" i="1"/>
  <c r="AA1757" i="1"/>
  <c r="AA1749" i="1"/>
  <c r="AA1741" i="1"/>
  <c r="AA1733" i="1"/>
  <c r="AA1725" i="1"/>
  <c r="AA1717" i="1"/>
  <c r="AA1709" i="1"/>
  <c r="AA1701" i="1"/>
  <c r="AA1693" i="1"/>
  <c r="AA1685" i="1"/>
  <c r="AA1677" i="1"/>
  <c r="AA1669" i="1"/>
  <c r="AA1661" i="1"/>
  <c r="AA1653" i="1"/>
  <c r="AA1645" i="1"/>
  <c r="AA1637" i="1"/>
  <c r="AA1629" i="1"/>
  <c r="AA1621" i="1"/>
  <c r="AA1613" i="1"/>
  <c r="AA1605" i="1"/>
  <c r="AA1597" i="1"/>
  <c r="AA1589" i="1"/>
  <c r="AA1581" i="1"/>
  <c r="AA1573" i="1"/>
  <c r="AA1565" i="1"/>
  <c r="AA1557" i="1"/>
  <c r="AA1549" i="1"/>
  <c r="AA1541" i="1"/>
  <c r="AA1533" i="1"/>
  <c r="AA1525" i="1"/>
  <c r="AA1517" i="1"/>
  <c r="AA1509" i="1"/>
  <c r="AA1501" i="1"/>
  <c r="AA1493" i="1"/>
  <c r="AA1485" i="1"/>
  <c r="AA1477" i="1"/>
  <c r="AA1469" i="1"/>
  <c r="AA1461" i="1"/>
  <c r="AA1453" i="1"/>
  <c r="AA1445" i="1"/>
  <c r="AA1437" i="1"/>
  <c r="AA1429" i="1"/>
  <c r="AA1421" i="1"/>
  <c r="AA1413" i="1"/>
  <c r="AA1405" i="1"/>
  <c r="AA1397" i="1"/>
  <c r="AA1389" i="1"/>
  <c r="AA1381" i="1"/>
  <c r="AA1373" i="1"/>
  <c r="AA1365" i="1"/>
  <c r="AA1357" i="1"/>
  <c r="AA1349" i="1"/>
  <c r="AA1341" i="1"/>
  <c r="AA1333" i="1"/>
  <c r="AA1325" i="1"/>
  <c r="AA1317" i="1"/>
  <c r="AA1309" i="1"/>
  <c r="AA1301" i="1"/>
  <c r="AA1293" i="1"/>
  <c r="AA1285" i="1"/>
  <c r="AA1277" i="1"/>
  <c r="AA1269" i="1"/>
  <c r="AA1261" i="1"/>
  <c r="AA1253" i="1"/>
  <c r="AA1245" i="1"/>
  <c r="AA1237" i="1"/>
  <c r="AA1229" i="1"/>
  <c r="AA2763" i="1"/>
  <c r="AA2739" i="1"/>
  <c r="AA2707" i="1"/>
  <c r="AA2683" i="1"/>
  <c r="AA2651" i="1"/>
  <c r="AA2635" i="1"/>
  <c r="AA2595" i="1"/>
  <c r="AA2555" i="1"/>
  <c r="AA2523" i="1"/>
  <c r="AA2451" i="1"/>
  <c r="AA2411" i="1"/>
  <c r="AA2323" i="1"/>
  <c r="AA2259" i="1"/>
  <c r="AA2083" i="1"/>
  <c r="AA2051" i="1"/>
  <c r="AA2027" i="1"/>
  <c r="AA1955" i="1"/>
  <c r="AA1915" i="1"/>
  <c r="AA1883" i="1"/>
  <c r="AA1843" i="1"/>
  <c r="AA1803" i="1"/>
  <c r="AA1763" i="1"/>
  <c r="AA1651" i="1"/>
  <c r="AA1603" i="1"/>
  <c r="AA1491" i="1"/>
  <c r="AA1435" i="1"/>
  <c r="AA1395" i="1"/>
  <c r="AA1339" i="1"/>
  <c r="AA1283" i="1"/>
  <c r="AA1211" i="1"/>
  <c r="AA1147" i="1"/>
  <c r="AA1091" i="1"/>
  <c r="AA1035" i="1"/>
  <c r="AA987" i="1"/>
  <c r="AA947" i="1"/>
  <c r="AA899" i="1"/>
  <c r="AA843" i="1"/>
  <c r="AA795" i="1"/>
  <c r="AA755" i="1"/>
  <c r="AA691" i="1"/>
  <c r="AA595" i="1"/>
  <c r="AA443" i="1"/>
  <c r="AA2810" i="1"/>
  <c r="AA2754" i="1"/>
  <c r="AA2706" i="1"/>
  <c r="AA2674" i="1"/>
  <c r="AA2634" i="1"/>
  <c r="AA2610" i="1"/>
  <c r="AA2514" i="1"/>
  <c r="AA2482" i="1"/>
  <c r="AA2442" i="1"/>
  <c r="AA2434" i="1"/>
  <c r="AA2394" i="1"/>
  <c r="AA2362" i="1"/>
  <c r="AA2322" i="1"/>
  <c r="AA2234" i="1"/>
  <c r="AA2114" i="1"/>
  <c r="AA2026" i="1"/>
  <c r="AA1834" i="1"/>
  <c r="AA1418" i="1"/>
  <c r="AA2809" i="1"/>
  <c r="AA2769" i="1"/>
  <c r="AA2713" i="1"/>
  <c r="AA2665" i="1"/>
  <c r="AA2545" i="1"/>
  <c r="AA2505" i="1"/>
  <c r="AA2417" i="1"/>
  <c r="AA2377" i="1"/>
  <c r="AA2305" i="1"/>
  <c r="AA2289" i="1"/>
  <c r="AA2273" i="1"/>
  <c r="AA2241" i="1"/>
  <c r="AA2217" i="1"/>
  <c r="AA2169" i="1"/>
  <c r="AA2105" i="1"/>
  <c r="AA1961" i="1"/>
  <c r="AA1577" i="1"/>
  <c r="AA2820" i="1"/>
  <c r="AA2812" i="1"/>
  <c r="AA2804" i="1"/>
  <c r="AA2796" i="1"/>
  <c r="AA2788" i="1"/>
  <c r="AA2780" i="1"/>
  <c r="AA2772" i="1"/>
  <c r="AA2764" i="1"/>
  <c r="AA2756" i="1"/>
  <c r="AA2748" i="1"/>
  <c r="AA2740" i="1"/>
  <c r="AA2732" i="1"/>
  <c r="AA2724" i="1"/>
  <c r="AA2716" i="1"/>
  <c r="AA2708" i="1"/>
  <c r="AA2700" i="1"/>
  <c r="AA2692" i="1"/>
  <c r="AA2684" i="1"/>
  <c r="AA2676" i="1"/>
  <c r="AA2668" i="1"/>
  <c r="AA2660" i="1"/>
  <c r="AA2652" i="1"/>
  <c r="AA2644" i="1"/>
  <c r="AA2636" i="1"/>
  <c r="AA2628" i="1"/>
  <c r="AA2620" i="1"/>
  <c r="AA2612" i="1"/>
  <c r="AA2604" i="1"/>
  <c r="AA2596" i="1"/>
  <c r="AA2588" i="1"/>
  <c r="AA2580" i="1"/>
  <c r="AA2572" i="1"/>
  <c r="AA2564" i="1"/>
  <c r="AA2556" i="1"/>
  <c r="AA2548" i="1"/>
  <c r="AA2540" i="1"/>
  <c r="AA2532" i="1"/>
  <c r="AA2524" i="1"/>
  <c r="AA2516" i="1"/>
  <c r="AA2508" i="1"/>
  <c r="AA2500" i="1"/>
  <c r="AA2492" i="1"/>
  <c r="AA2484" i="1"/>
  <c r="AA2476" i="1"/>
  <c r="AA2468" i="1"/>
  <c r="AA2460" i="1"/>
  <c r="AA2452" i="1"/>
  <c r="AA2444" i="1"/>
  <c r="AA2436" i="1"/>
  <c r="AA2428" i="1"/>
  <c r="AA2420" i="1"/>
  <c r="AA2412" i="1"/>
  <c r="AA2404" i="1"/>
  <c r="AA2396" i="1"/>
  <c r="AA2388" i="1"/>
  <c r="AA2380" i="1"/>
  <c r="AA2372" i="1"/>
  <c r="AA2364" i="1"/>
  <c r="AA2356" i="1"/>
  <c r="AA2348" i="1"/>
  <c r="AA2340" i="1"/>
  <c r="AA2332" i="1"/>
  <c r="AA2324" i="1"/>
  <c r="AA2316" i="1"/>
  <c r="AA2308" i="1"/>
  <c r="AA2300" i="1"/>
  <c r="AA2292" i="1"/>
  <c r="AA2284" i="1"/>
  <c r="AA2276" i="1"/>
  <c r="AA2268" i="1"/>
  <c r="AA2260" i="1"/>
  <c r="AA2252" i="1"/>
  <c r="AA2244" i="1"/>
  <c r="AA2236" i="1"/>
  <c r="AA2228" i="1"/>
  <c r="AA2220" i="1"/>
  <c r="AA2212" i="1"/>
  <c r="AA2204" i="1"/>
  <c r="AA2196" i="1"/>
  <c r="AA2188" i="1"/>
  <c r="AA2180" i="1"/>
  <c r="AA2172" i="1"/>
  <c r="AA2164" i="1"/>
  <c r="AA2156" i="1"/>
  <c r="AA2148" i="1"/>
  <c r="AA2140" i="1"/>
  <c r="AA2132" i="1"/>
  <c r="AA2124" i="1"/>
  <c r="AA2116" i="1"/>
  <c r="AA2108" i="1"/>
  <c r="AA2100" i="1"/>
  <c r="AA2092" i="1"/>
  <c r="AA2084" i="1"/>
  <c r="AA2076" i="1"/>
  <c r="AA2068" i="1"/>
  <c r="AA2060" i="1"/>
  <c r="AA2052" i="1"/>
  <c r="AA2044" i="1"/>
  <c r="AA2036" i="1"/>
  <c r="AA2028" i="1"/>
  <c r="AA2020" i="1"/>
  <c r="AA2012" i="1"/>
  <c r="AA2004" i="1"/>
  <c r="AA1996" i="1"/>
  <c r="AA1988" i="1"/>
  <c r="AA1980" i="1"/>
  <c r="AA1972" i="1"/>
  <c r="AA1964" i="1"/>
  <c r="AA1956" i="1"/>
  <c r="AA1948" i="1"/>
  <c r="AA1940" i="1"/>
  <c r="AA1932" i="1"/>
  <c r="AA1924" i="1"/>
  <c r="AA1916" i="1"/>
  <c r="AA1908" i="1"/>
  <c r="AA1900" i="1"/>
  <c r="AA1892" i="1"/>
  <c r="AA1884" i="1"/>
  <c r="AA1876" i="1"/>
  <c r="AA1868" i="1"/>
  <c r="AA1860" i="1"/>
  <c r="AA1844" i="1"/>
  <c r="AA1836" i="1"/>
  <c r="AA1828" i="1"/>
  <c r="AA1812" i="1"/>
  <c r="AA1804" i="1"/>
  <c r="AA1796" i="1"/>
  <c r="AA1788" i="1"/>
  <c r="AA1780" i="1"/>
  <c r="AA1772" i="1"/>
  <c r="AA1764" i="1"/>
  <c r="AA1756" i="1"/>
  <c r="AA1748" i="1"/>
  <c r="AA1740" i="1"/>
  <c r="AA1732" i="1"/>
  <c r="AA1724" i="1"/>
  <c r="AA1716" i="1"/>
  <c r="AA1708" i="1"/>
  <c r="AA1700" i="1"/>
  <c r="AA1684" i="1"/>
  <c r="AA1676" i="1"/>
  <c r="AA1668" i="1"/>
  <c r="AA1660" i="1"/>
  <c r="AA1652" i="1"/>
  <c r="AA1644" i="1"/>
  <c r="AA1636" i="1"/>
  <c r="AA1628" i="1"/>
  <c r="AA1620" i="1"/>
  <c r="AA1612" i="1"/>
  <c r="AA1604" i="1"/>
  <c r="AA1588" i="1"/>
  <c r="AA1580" i="1"/>
  <c r="AA1572" i="1"/>
  <c r="AA1556" i="1"/>
  <c r="AA1548" i="1"/>
  <c r="AA1540" i="1"/>
  <c r="AA1532" i="1"/>
  <c r="AA1524" i="1"/>
  <c r="AA1516" i="1"/>
  <c r="AA1508" i="1"/>
  <c r="AA1500" i="1"/>
  <c r="AA1492" i="1"/>
  <c r="AA1484" i="1"/>
  <c r="AA1476" i="1"/>
  <c r="AA1468" i="1"/>
  <c r="AA1460" i="1"/>
  <c r="AA1452" i="1"/>
  <c r="AA1444" i="1"/>
  <c r="AA1436" i="1"/>
  <c r="AA1428" i="1"/>
  <c r="AA1420" i="1"/>
  <c r="AA1412" i="1"/>
  <c r="AA1404" i="1"/>
  <c r="AA1396" i="1"/>
  <c r="AA1388" i="1"/>
  <c r="AA1380" i="1"/>
  <c r="AA1372" i="1"/>
  <c r="AA1364" i="1"/>
  <c r="AA1356" i="1"/>
  <c r="AA1348" i="1"/>
  <c r="AA1340" i="1"/>
  <c r="AA1332" i="1"/>
  <c r="AA1324" i="1"/>
  <c r="AA1316" i="1"/>
  <c r="AA1308" i="1"/>
  <c r="AA1300" i="1"/>
  <c r="AA1292" i="1"/>
  <c r="AA1284" i="1"/>
  <c r="AA1276" i="1"/>
  <c r="AA1268" i="1"/>
  <c r="AA1481" i="1"/>
  <c r="AA1473" i="1"/>
  <c r="AA1465" i="1"/>
  <c r="AA1457" i="1"/>
  <c r="AA1449" i="1"/>
  <c r="AA1441" i="1"/>
  <c r="AA1433" i="1"/>
  <c r="AA1425" i="1"/>
  <c r="AA1417" i="1"/>
  <c r="AA1409" i="1"/>
  <c r="AA1401" i="1"/>
  <c r="AA1393" i="1"/>
  <c r="AA1385" i="1"/>
  <c r="AA1377" i="1"/>
  <c r="AA1369" i="1"/>
  <c r="AA1361" i="1"/>
  <c r="AA1353" i="1"/>
  <c r="AA1345" i="1"/>
  <c r="AA1337" i="1"/>
  <c r="AA1329" i="1"/>
  <c r="AA1321" i="1"/>
  <c r="AA1313" i="1"/>
  <c r="AA1305" i="1"/>
  <c r="AA1297" i="1"/>
  <c r="AA1289" i="1"/>
  <c r="AA1281" i="1"/>
  <c r="AA1273" i="1"/>
  <c r="AA1265" i="1"/>
  <c r="AA1257" i="1"/>
  <c r="AA1249" i="1"/>
  <c r="AA1241" i="1"/>
  <c r="AA1233" i="1"/>
  <c r="AA1225" i="1"/>
  <c r="AA1217" i="1"/>
  <c r="AA1209" i="1"/>
  <c r="AA1201" i="1"/>
  <c r="AA1193" i="1"/>
  <c r="AA1185" i="1"/>
  <c r="AA1177" i="1"/>
  <c r="AA1169" i="1"/>
  <c r="AA1161" i="1"/>
  <c r="AA1153" i="1"/>
  <c r="AA1145" i="1"/>
  <c r="AA1137" i="1"/>
  <c r="AA1129" i="1"/>
  <c r="AA1121" i="1"/>
  <c r="AA1113" i="1"/>
  <c r="AA1105" i="1"/>
  <c r="AA1097" i="1"/>
  <c r="AA1089" i="1"/>
  <c r="AA1081" i="1"/>
  <c r="AA1073" i="1"/>
  <c r="AA1065" i="1"/>
  <c r="AA1057" i="1"/>
  <c r="AA1049" i="1"/>
  <c r="AA1041" i="1"/>
  <c r="AA1033" i="1"/>
  <c r="AA1025" i="1"/>
  <c r="AA1017" i="1"/>
  <c r="AA1009" i="1"/>
  <c r="AA1001" i="1"/>
  <c r="AA993" i="1"/>
  <c r="AA985" i="1"/>
  <c r="AA977" i="1"/>
  <c r="AA969" i="1"/>
  <c r="AA961" i="1"/>
  <c r="AA953" i="1"/>
  <c r="AA945" i="1"/>
  <c r="AA937" i="1"/>
  <c r="AA929" i="1"/>
  <c r="AA921" i="1"/>
  <c r="AA913" i="1"/>
  <c r="AA905" i="1"/>
  <c r="AA897" i="1"/>
  <c r="AA889" i="1"/>
  <c r="AA881" i="1"/>
  <c r="AA873" i="1"/>
  <c r="AA865" i="1"/>
  <c r="AA857" i="1"/>
  <c r="AA849" i="1"/>
  <c r="AA841" i="1"/>
  <c r="AA833" i="1"/>
  <c r="AA825" i="1"/>
  <c r="AA817" i="1"/>
  <c r="AA809" i="1"/>
  <c r="AA801" i="1"/>
  <c r="AA793" i="1"/>
  <c r="AA785" i="1"/>
  <c r="AA777" i="1"/>
  <c r="AA769" i="1"/>
  <c r="AA761" i="1"/>
  <c r="AA753" i="1"/>
  <c r="AA745" i="1"/>
  <c r="AA737" i="1"/>
  <c r="AA729" i="1"/>
  <c r="AA721" i="1"/>
  <c r="AA713" i="1"/>
  <c r="AA705" i="1"/>
  <c r="AA697" i="1"/>
  <c r="AA689" i="1"/>
  <c r="AA681" i="1"/>
  <c r="AA673" i="1"/>
  <c r="AA665" i="1"/>
  <c r="AA657" i="1"/>
  <c r="AA649" i="1"/>
  <c r="AA641" i="1"/>
  <c r="AA633" i="1"/>
  <c r="AA625" i="1"/>
  <c r="AA617" i="1"/>
  <c r="AA609" i="1"/>
  <c r="AA601" i="1"/>
  <c r="AA593" i="1"/>
  <c r="AA585" i="1"/>
  <c r="AA577" i="1"/>
  <c r="AA569" i="1"/>
  <c r="AA561" i="1"/>
  <c r="AA553" i="1"/>
  <c r="AA545" i="1"/>
  <c r="AA537" i="1"/>
  <c r="AA529" i="1"/>
  <c r="AA521" i="1"/>
  <c r="AA513" i="1"/>
  <c r="AA505" i="1"/>
  <c r="AA497" i="1"/>
  <c r="AA489" i="1"/>
  <c r="AA481" i="1"/>
  <c r="AA473" i="1"/>
  <c r="AA465" i="1"/>
  <c r="AA457" i="1"/>
  <c r="AA449" i="1"/>
  <c r="AA441" i="1"/>
  <c r="AA433" i="1"/>
  <c r="AA425" i="1"/>
  <c r="AA417" i="1"/>
  <c r="AA409" i="1"/>
  <c r="AA401" i="1"/>
  <c r="AA393" i="1"/>
  <c r="AA385" i="1"/>
  <c r="AA377" i="1"/>
  <c r="AA369" i="1"/>
  <c r="AA361" i="1"/>
  <c r="AA353" i="1"/>
  <c r="AA345" i="1"/>
  <c r="AA337" i="1"/>
  <c r="AA329" i="1"/>
  <c r="AA321" i="1"/>
  <c r="AA313" i="1"/>
  <c r="AA305" i="1"/>
  <c r="AA297" i="1"/>
  <c r="AA289" i="1"/>
  <c r="AA281" i="1"/>
  <c r="AA273" i="1"/>
  <c r="AA265" i="1"/>
  <c r="AA257" i="1"/>
  <c r="AA249" i="1"/>
  <c r="AA241" i="1"/>
  <c r="AA233" i="1"/>
  <c r="AA225" i="1"/>
  <c r="AA1464" i="1"/>
  <c r="AA1456" i="1"/>
  <c r="AA1448" i="1"/>
  <c r="AA1440" i="1"/>
  <c r="AA1432" i="1"/>
  <c r="AA1424" i="1"/>
  <c r="AA1416" i="1"/>
  <c r="AA1400" i="1"/>
  <c r="AA1392" i="1"/>
  <c r="AA1384" i="1"/>
  <c r="AA1376" i="1"/>
  <c r="AA1368" i="1"/>
  <c r="AA1360" i="1"/>
  <c r="AA1352" i="1"/>
  <c r="AA1336" i="1"/>
  <c r="AA1328" i="1"/>
  <c r="AA1320" i="1"/>
  <c r="AA1312" i="1"/>
  <c r="AA1304" i="1"/>
  <c r="AA1296" i="1"/>
  <c r="AA1288" i="1"/>
  <c r="AA1272" i="1"/>
  <c r="AA1264" i="1"/>
  <c r="AA1256" i="1"/>
  <c r="AA1248" i="1"/>
  <c r="AA1240" i="1"/>
  <c r="AA1232" i="1"/>
  <c r="AA1224" i="1"/>
  <c r="AA1208" i="1"/>
  <c r="AA1200" i="1"/>
  <c r="AA1192" i="1"/>
  <c r="AA1184" i="1"/>
  <c r="AA1176" i="1"/>
  <c r="AA1168" i="1"/>
  <c r="AA1160" i="1"/>
  <c r="AA1144" i="1"/>
  <c r="AA1136" i="1"/>
  <c r="AA1128" i="1"/>
  <c r="AA1120" i="1"/>
  <c r="AA1112" i="1"/>
  <c r="AA1104" i="1"/>
  <c r="AA1096" i="1"/>
  <c r="AA1088" i="1"/>
  <c r="AA1080" i="1"/>
  <c r="AA1072" i="1"/>
  <c r="AA1064" i="1"/>
  <c r="AA1056" i="1"/>
  <c r="AA1048" i="1"/>
  <c r="AA1040" i="1"/>
  <c r="AA1032" i="1"/>
  <c r="AA1024" i="1"/>
  <c r="AA1016" i="1"/>
  <c r="AA1008" i="1"/>
  <c r="AA1000" i="1"/>
  <c r="AA992" i="1"/>
  <c r="AA984" i="1"/>
  <c r="AA976" i="1"/>
  <c r="AA968" i="1"/>
  <c r="AA960" i="1"/>
  <c r="AA952" i="1"/>
  <c r="AA944" i="1"/>
  <c r="AA936" i="1"/>
  <c r="AA928" i="1"/>
  <c r="AA920" i="1"/>
  <c r="AA912" i="1"/>
  <c r="AA904" i="1"/>
  <c r="AA896" i="1"/>
  <c r="AA888" i="1"/>
  <c r="AA880" i="1"/>
  <c r="AA872" i="1"/>
  <c r="AA864" i="1"/>
  <c r="AA856" i="1"/>
  <c r="AA848" i="1"/>
  <c r="AA840" i="1"/>
  <c r="AA832" i="1"/>
  <c r="AA824" i="1"/>
  <c r="AA816" i="1"/>
  <c r="AA808" i="1"/>
  <c r="AA800" i="1"/>
  <c r="AA792" i="1"/>
  <c r="AA784" i="1"/>
  <c r="AA776" i="1"/>
  <c r="AA768" i="1"/>
  <c r="AA760" i="1"/>
  <c r="AA752" i="1"/>
  <c r="AA744" i="1"/>
  <c r="AA736" i="1"/>
  <c r="AA728" i="1"/>
  <c r="AA720" i="1"/>
  <c r="AA712" i="1"/>
  <c r="AA704" i="1"/>
  <c r="AA696" i="1"/>
  <c r="AA688" i="1"/>
  <c r="AA680" i="1"/>
  <c r="AA672" i="1"/>
  <c r="AA664" i="1"/>
  <c r="AA656" i="1"/>
  <c r="AA648" i="1"/>
  <c r="AA640" i="1"/>
  <c r="AA632" i="1"/>
  <c r="AA624" i="1"/>
  <c r="AA616" i="1"/>
  <c r="AA608" i="1"/>
  <c r="AA600" i="1"/>
  <c r="AA592" i="1"/>
  <c r="AA576" i="1"/>
  <c r="AA568" i="1"/>
  <c r="AA560" i="1"/>
  <c r="AA552" i="1"/>
  <c r="AA544" i="1"/>
  <c r="AA536" i="1"/>
  <c r="AA528" i="1"/>
  <c r="AA520" i="1"/>
  <c r="AA512" i="1"/>
  <c r="AA504" i="1"/>
  <c r="AA496" i="1"/>
  <c r="AA488" i="1"/>
  <c r="AA480" i="1"/>
  <c r="AA472" i="1"/>
  <c r="AA464" i="1"/>
  <c r="AA456" i="1"/>
  <c r="AA448" i="1"/>
  <c r="AA440" i="1"/>
  <c r="AA432" i="1"/>
  <c r="AA424" i="1"/>
  <c r="AA416" i="1"/>
  <c r="AA408" i="1"/>
  <c r="AA400" i="1"/>
  <c r="AA392" i="1"/>
  <c r="AA384" i="1"/>
  <c r="AA376" i="1"/>
  <c r="AA368" i="1"/>
  <c r="AA360" i="1"/>
  <c r="AA352" i="1"/>
  <c r="AA344" i="1"/>
  <c r="AA336" i="1"/>
  <c r="AA328" i="1"/>
  <c r="AA320" i="1"/>
  <c r="AA312" i="1"/>
  <c r="AA304" i="1"/>
  <c r="AA296" i="1"/>
  <c r="AA288" i="1"/>
  <c r="AA280" i="1"/>
  <c r="AA272" i="1"/>
  <c r="AA264" i="1"/>
  <c r="AA256" i="1"/>
  <c r="AA248" i="1"/>
  <c r="AA240" i="1"/>
  <c r="AA232" i="1"/>
  <c r="AA224" i="1"/>
  <c r="AA1046" i="1"/>
  <c r="AA1038" i="1"/>
  <c r="AA1030" i="1"/>
  <c r="AA1022" i="1"/>
  <c r="AA1014" i="1"/>
  <c r="AA1006" i="1"/>
  <c r="AA998" i="1"/>
  <c r="AA990" i="1"/>
  <c r="AA982" i="1"/>
  <c r="AA974" i="1"/>
  <c r="AA966" i="1"/>
  <c r="AA958" i="1"/>
  <c r="AA950" i="1"/>
  <c r="AA942" i="1"/>
  <c r="AA926" i="1"/>
  <c r="AA918" i="1"/>
  <c r="AA910" i="1"/>
  <c r="AA902" i="1"/>
  <c r="AA894" i="1"/>
  <c r="AA886" i="1"/>
  <c r="AA878" i="1"/>
  <c r="AA870" i="1"/>
  <c r="AA862" i="1"/>
  <c r="AA854" i="1"/>
  <c r="AA846" i="1"/>
  <c r="AA838" i="1"/>
  <c r="AA830" i="1"/>
  <c r="AA822" i="1"/>
  <c r="AA814" i="1"/>
  <c r="AA806" i="1"/>
  <c r="AA798" i="1"/>
  <c r="AA790" i="1"/>
  <c r="AA782" i="1"/>
  <c r="AA774" i="1"/>
  <c r="AA766" i="1"/>
  <c r="AA758" i="1"/>
  <c r="AA750" i="1"/>
  <c r="AA742" i="1"/>
  <c r="AA734" i="1"/>
  <c r="AA726" i="1"/>
  <c r="AA718" i="1"/>
  <c r="AA710" i="1"/>
  <c r="AA702" i="1"/>
  <c r="AA694" i="1"/>
  <c r="AA686" i="1"/>
  <c r="AA678" i="1"/>
  <c r="AA670" i="1"/>
  <c r="AA662" i="1"/>
  <c r="AA654" i="1"/>
  <c r="AA646" i="1"/>
  <c r="AA638" i="1"/>
  <c r="AA630" i="1"/>
  <c r="AA622" i="1"/>
  <c r="AA614" i="1"/>
  <c r="AA606" i="1"/>
  <c r="AA598" i="1"/>
  <c r="AA590" i="1"/>
  <c r="AA582" i="1"/>
  <c r="AA574" i="1"/>
  <c r="AA566" i="1"/>
  <c r="AA550" i="1"/>
  <c r="AA542" i="1"/>
  <c r="AA534" i="1"/>
  <c r="AA526" i="1"/>
  <c r="AA518" i="1"/>
  <c r="AA510" i="1"/>
  <c r="AA502" i="1"/>
  <c r="AA494" i="1"/>
  <c r="AA486" i="1"/>
  <c r="AA478" i="1"/>
  <c r="AA470" i="1"/>
  <c r="AA462" i="1"/>
  <c r="AA454" i="1"/>
  <c r="AA446" i="1"/>
  <c r="AA438" i="1"/>
  <c r="AA430" i="1"/>
  <c r="AA422" i="1"/>
  <c r="AA414" i="1"/>
  <c r="AA406" i="1"/>
  <c r="AA398" i="1"/>
  <c r="AA390" i="1"/>
  <c r="AA382" i="1"/>
  <c r="AA374" i="1"/>
  <c r="AA366" i="1"/>
  <c r="AA358" i="1"/>
  <c r="AA350" i="1"/>
  <c r="AA342" i="1"/>
  <c r="AA334" i="1"/>
  <c r="AA326" i="1"/>
  <c r="AA318" i="1"/>
  <c r="AA310" i="1"/>
  <c r="AA302" i="1"/>
  <c r="AA294" i="1"/>
  <c r="AA286" i="1"/>
  <c r="AA278" i="1"/>
  <c r="AA270" i="1"/>
  <c r="AA262" i="1"/>
  <c r="AA254" i="1"/>
  <c r="AA246" i="1"/>
  <c r="AA238" i="1"/>
  <c r="AA230" i="1"/>
  <c r="AA222" i="1"/>
  <c r="AA214" i="1"/>
  <c r="AA206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A22" i="1"/>
  <c r="AA14" i="1"/>
  <c r="AA6" i="1"/>
  <c r="AA1221" i="1"/>
  <c r="AA1213" i="1"/>
  <c r="AA1205" i="1"/>
  <c r="AA1197" i="1"/>
  <c r="AA1189" i="1"/>
  <c r="AA1181" i="1"/>
  <c r="AA1173" i="1"/>
  <c r="AA1165" i="1"/>
  <c r="AA1157" i="1"/>
  <c r="AA1149" i="1"/>
  <c r="AA1141" i="1"/>
  <c r="AA1133" i="1"/>
  <c r="AA1125" i="1"/>
  <c r="AA1117" i="1"/>
  <c r="AA1109" i="1"/>
  <c r="AA1101" i="1"/>
  <c r="AA1093" i="1"/>
  <c r="AA1085" i="1"/>
  <c r="AA1077" i="1"/>
  <c r="AA1069" i="1"/>
  <c r="AA1061" i="1"/>
  <c r="AA1053" i="1"/>
  <c r="AA1045" i="1"/>
  <c r="AA1037" i="1"/>
  <c r="AA1029" i="1"/>
  <c r="AA1021" i="1"/>
  <c r="AA1013" i="1"/>
  <c r="AA1005" i="1"/>
  <c r="AA997" i="1"/>
  <c r="AA989" i="1"/>
  <c r="AA981" i="1"/>
  <c r="AA973" i="1"/>
  <c r="AA965" i="1"/>
  <c r="AA957" i="1"/>
  <c r="AA949" i="1"/>
  <c r="AA941" i="1"/>
  <c r="AA933" i="1"/>
  <c r="AA925" i="1"/>
  <c r="AA917" i="1"/>
  <c r="AA909" i="1"/>
  <c r="AA901" i="1"/>
  <c r="AA893" i="1"/>
  <c r="AA885" i="1"/>
  <c r="AA877" i="1"/>
  <c r="AA869" i="1"/>
  <c r="AA861" i="1"/>
  <c r="AA853" i="1"/>
  <c r="AA845" i="1"/>
  <c r="AA837" i="1"/>
  <c r="AA829" i="1"/>
  <c r="AA821" i="1"/>
  <c r="AA813" i="1"/>
  <c r="AA805" i="1"/>
  <c r="AA797" i="1"/>
  <c r="AA789" i="1"/>
  <c r="AA781" i="1"/>
  <c r="AA773" i="1"/>
  <c r="AA765" i="1"/>
  <c r="AA757" i="1"/>
  <c r="AA749" i="1"/>
  <c r="AA741" i="1"/>
  <c r="AA733" i="1"/>
  <c r="AA725" i="1"/>
  <c r="AA717" i="1"/>
  <c r="AA709" i="1"/>
  <c r="AA701" i="1"/>
  <c r="AA693" i="1"/>
  <c r="AA685" i="1"/>
  <c r="AA677" i="1"/>
  <c r="AA669" i="1"/>
  <c r="AA661" i="1"/>
  <c r="AA653" i="1"/>
  <c r="AA645" i="1"/>
  <c r="AA637" i="1"/>
  <c r="AA629" i="1"/>
  <c r="AA621" i="1"/>
  <c r="AA613" i="1"/>
  <c r="AA605" i="1"/>
  <c r="AA597" i="1"/>
  <c r="AA589" i="1"/>
  <c r="AA581" i="1"/>
  <c r="AA573" i="1"/>
  <c r="AA565" i="1"/>
  <c r="AA557" i="1"/>
  <c r="AA549" i="1"/>
  <c r="AA541" i="1"/>
  <c r="AA533" i="1"/>
  <c r="AA525" i="1"/>
  <c r="AA517" i="1"/>
  <c r="AA509" i="1"/>
  <c r="AA501" i="1"/>
  <c r="AA493" i="1"/>
  <c r="AA485" i="1"/>
  <c r="AA477" i="1"/>
  <c r="AA469" i="1"/>
  <c r="AA461" i="1"/>
  <c r="AA453" i="1"/>
  <c r="AA445" i="1"/>
  <c r="AA437" i="1"/>
  <c r="AA429" i="1"/>
  <c r="AA421" i="1"/>
  <c r="AA413" i="1"/>
  <c r="AA405" i="1"/>
  <c r="AA397" i="1"/>
  <c r="AA389" i="1"/>
  <c r="AA381" i="1"/>
  <c r="AA373" i="1"/>
  <c r="AA365" i="1"/>
  <c r="AA357" i="1"/>
  <c r="AA349" i="1"/>
  <c r="AA341" i="1"/>
  <c r="AA333" i="1"/>
  <c r="AA325" i="1"/>
  <c r="AA317" i="1"/>
  <c r="AA309" i="1"/>
  <c r="AA301" i="1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AA1260" i="1"/>
  <c r="AA1252" i="1"/>
  <c r="AA1244" i="1"/>
  <c r="AA1236" i="1"/>
  <c r="AA1228" i="1"/>
  <c r="AA1220" i="1"/>
  <c r="AA1212" i="1"/>
  <c r="AA1204" i="1"/>
  <c r="AA1196" i="1"/>
  <c r="AA1188" i="1"/>
  <c r="AA1180" i="1"/>
  <c r="AA1172" i="1"/>
  <c r="AA1164" i="1"/>
  <c r="AA1156" i="1"/>
  <c r="AA1148" i="1"/>
  <c r="AA1140" i="1"/>
  <c r="AA1132" i="1"/>
  <c r="AA1124" i="1"/>
  <c r="AA1116" i="1"/>
  <c r="AA1108" i="1"/>
  <c r="AA1100" i="1"/>
  <c r="AA1092" i="1"/>
  <c r="AA1084" i="1"/>
  <c r="AA1076" i="1"/>
  <c r="AA1068" i="1"/>
  <c r="AA1060" i="1"/>
  <c r="AA1052" i="1"/>
  <c r="AA1044" i="1"/>
  <c r="AA1036" i="1"/>
  <c r="AA1028" i="1"/>
  <c r="AA1020" i="1"/>
  <c r="AA1012" i="1"/>
  <c r="AA1004" i="1"/>
  <c r="AA996" i="1"/>
  <c r="AA988" i="1"/>
  <c r="AA980" i="1"/>
  <c r="AA972" i="1"/>
  <c r="AA964" i="1"/>
  <c r="AA956" i="1"/>
  <c r="AA948" i="1"/>
  <c r="AA940" i="1"/>
  <c r="AA932" i="1"/>
  <c r="AA924" i="1"/>
  <c r="AA916" i="1"/>
  <c r="AA908" i="1"/>
  <c r="AA900" i="1"/>
  <c r="AA892" i="1"/>
  <c r="AA884" i="1"/>
  <c r="AA876" i="1"/>
  <c r="AA868" i="1"/>
  <c r="AA860" i="1"/>
  <c r="AA852" i="1"/>
  <c r="AA844" i="1"/>
  <c r="AA836" i="1"/>
  <c r="AA828" i="1"/>
  <c r="AA820" i="1"/>
  <c r="AA812" i="1"/>
  <c r="AA804" i="1"/>
  <c r="AA796" i="1"/>
  <c r="AA780" i="1"/>
  <c r="AA764" i="1"/>
  <c r="AA756" i="1"/>
  <c r="AA748" i="1"/>
  <c r="AA740" i="1"/>
  <c r="AA732" i="1"/>
  <c r="AA724" i="1"/>
  <c r="AA716" i="1"/>
  <c r="AA708" i="1"/>
  <c r="AA700" i="1"/>
  <c r="AA692" i="1"/>
  <c r="AA684" i="1"/>
  <c r="AA676" i="1"/>
  <c r="AA668" i="1"/>
  <c r="AA660" i="1"/>
  <c r="AA652" i="1"/>
  <c r="AA644" i="1"/>
  <c r="AA636" i="1"/>
  <c r="AA628" i="1"/>
  <c r="AA620" i="1"/>
  <c r="AA612" i="1"/>
  <c r="AA604" i="1"/>
  <c r="AA596" i="1"/>
  <c r="AA588" i="1"/>
  <c r="AA580" i="1"/>
  <c r="AA572" i="1"/>
  <c r="AA564" i="1"/>
  <c r="AA556" i="1"/>
  <c r="AA548" i="1"/>
  <c r="AA540" i="1"/>
  <c r="AA532" i="1"/>
  <c r="AA524" i="1"/>
  <c r="AA516" i="1"/>
  <c r="AA508" i="1"/>
  <c r="AA500" i="1"/>
  <c r="AA492" i="1"/>
  <c r="AA484" i="1"/>
  <c r="AA476" i="1"/>
  <c r="AA468" i="1"/>
  <c r="AA460" i="1"/>
  <c r="AA452" i="1"/>
  <c r="AA444" i="1"/>
  <c r="AA436" i="1"/>
  <c r="AA428" i="1"/>
  <c r="AA420" i="1"/>
  <c r="AA412" i="1"/>
  <c r="AA404" i="1"/>
  <c r="AA396" i="1"/>
  <c r="AA388" i="1"/>
  <c r="AA380" i="1"/>
  <c r="AA372" i="1"/>
  <c r="AA364" i="1"/>
  <c r="AA356" i="1"/>
  <c r="AA348" i="1"/>
  <c r="AA340" i="1"/>
  <c r="AA332" i="1"/>
  <c r="AA324" i="1"/>
  <c r="AA316" i="1"/>
  <c r="AA308" i="1"/>
  <c r="AA300" i="1"/>
  <c r="AA292" i="1"/>
  <c r="AA284" i="1"/>
  <c r="AA276" i="1"/>
  <c r="AA268" i="1"/>
  <c r="AA260" i="1"/>
  <c r="AA252" i="1"/>
  <c r="AA244" i="1"/>
  <c r="AA236" i="1"/>
  <c r="AA228" i="1"/>
  <c r="AA220" i="1"/>
  <c r="AA212" i="1"/>
  <c r="AA204" i="1"/>
  <c r="AA196" i="1"/>
  <c r="AA188" i="1"/>
  <c r="AA180" i="1"/>
  <c r="AA172" i="1"/>
  <c r="AA164" i="1"/>
  <c r="AA156" i="1"/>
  <c r="AA210" i="1"/>
  <c r="AA202" i="1"/>
  <c r="AA194" i="1"/>
  <c r="AA186" i="1"/>
  <c r="AA178" i="1"/>
  <c r="AA170" i="1"/>
  <c r="AA162" i="1"/>
  <c r="AA154" i="1"/>
  <c r="AA217" i="1"/>
  <c r="AA209" i="1"/>
  <c r="AA201" i="1"/>
  <c r="AA193" i="1"/>
  <c r="AA185" i="1"/>
  <c r="AA177" i="1"/>
  <c r="AA169" i="1"/>
  <c r="AA161" i="1"/>
  <c r="AA153" i="1"/>
  <c r="AA216" i="1"/>
  <c r="AA208" i="1"/>
  <c r="AA200" i="1"/>
  <c r="AA192" i="1"/>
  <c r="AA184" i="1"/>
  <c r="AA176" i="1"/>
  <c r="AA168" i="1"/>
  <c r="AA160" i="1"/>
  <c r="AA152" i="1"/>
  <c r="AA144" i="1"/>
  <c r="AA111" i="1"/>
  <c r="AA103" i="1"/>
  <c r="AA95" i="1"/>
  <c r="AA87" i="1"/>
  <c r="AA79" i="1"/>
  <c r="AA71" i="1"/>
  <c r="AA63" i="1"/>
  <c r="AA55" i="1"/>
  <c r="AA47" i="1"/>
  <c r="AA39" i="1"/>
  <c r="AA31" i="1"/>
  <c r="AA23" i="1"/>
  <c r="AA15" i="1"/>
  <c r="AA7" i="1"/>
  <c r="AA148" i="1"/>
  <c r="AA140" i="1"/>
  <c r="AA132" i="1"/>
  <c r="AA124" i="1"/>
  <c r="AA116" i="1"/>
  <c r="AA108" i="1"/>
  <c r="AA100" i="1"/>
  <c r="AA92" i="1"/>
  <c r="AA84" i="1"/>
  <c r="AA76" i="1"/>
  <c r="AA68" i="1"/>
  <c r="AA60" i="1"/>
  <c r="AA52" i="1"/>
  <c r="AA44" i="1"/>
  <c r="AA36" i="1"/>
  <c r="AA28" i="1"/>
  <c r="AA20" i="1"/>
  <c r="AA12" i="1"/>
  <c r="AA4" i="1"/>
  <c r="AA146" i="1"/>
  <c r="AA138" i="1"/>
  <c r="AA130" i="1"/>
  <c r="AA122" i="1"/>
  <c r="AA114" i="1"/>
  <c r="AA106" i="1"/>
  <c r="AA98" i="1"/>
  <c r="AA90" i="1"/>
  <c r="AA82" i="1"/>
  <c r="AA74" i="1"/>
  <c r="AA66" i="1"/>
  <c r="AA58" i="1"/>
  <c r="AA50" i="1"/>
  <c r="AA42" i="1"/>
  <c r="AA34" i="1"/>
  <c r="AA26" i="1"/>
  <c r="AA18" i="1"/>
  <c r="AA10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AA25" i="1"/>
  <c r="AA17" i="1"/>
  <c r="AA9" i="1"/>
  <c r="AA136" i="1"/>
  <c r="AA128" i="1"/>
  <c r="AA120" i="1"/>
  <c r="AA112" i="1"/>
  <c r="AA104" i="1"/>
  <c r="AA96" i="1"/>
  <c r="AA88" i="1"/>
  <c r="AA80" i="1"/>
  <c r="AA72" i="1"/>
  <c r="AA64" i="1"/>
  <c r="AA56" i="1"/>
  <c r="AA48" i="1"/>
  <c r="AA40" i="1"/>
  <c r="AA32" i="1"/>
  <c r="AA24" i="1"/>
  <c r="AA16" i="1"/>
  <c r="AA8" i="1"/>
  <c r="H2" i="2"/>
  <c r="H3" i="2"/>
  <c r="J74" i="2" s="1"/>
  <c r="K74" i="2" s="1"/>
  <c r="L74" i="2" s="1"/>
  <c r="J586" i="2" l="1"/>
  <c r="K586" i="2" s="1"/>
  <c r="L586" i="2" s="1"/>
  <c r="J554" i="2"/>
  <c r="K554" i="2" s="1"/>
  <c r="L554" i="2" s="1"/>
  <c r="J449" i="2"/>
  <c r="K449" i="2" s="1"/>
  <c r="L449" i="2" s="1"/>
  <c r="J385" i="2"/>
  <c r="K385" i="2" s="1"/>
  <c r="L385" i="2" s="1"/>
  <c r="J860" i="2"/>
  <c r="K860" i="2" s="1"/>
  <c r="L860" i="2" s="1"/>
  <c r="J604" i="2"/>
  <c r="K604" i="2" s="1"/>
  <c r="L604" i="2" s="1"/>
  <c r="J374" i="2"/>
  <c r="K374" i="2" s="1"/>
  <c r="L374" i="2" s="1"/>
  <c r="J118" i="2"/>
  <c r="K118" i="2" s="1"/>
  <c r="L118" i="2" s="1"/>
  <c r="J141" i="2"/>
  <c r="K141" i="2" s="1"/>
  <c r="L141" i="2" s="1"/>
  <c r="J268" i="2"/>
  <c r="K268" i="2" s="1"/>
  <c r="L268" i="2" s="1"/>
  <c r="J6" i="2"/>
  <c r="K6" i="2" s="1"/>
  <c r="L6" i="2" s="1"/>
  <c r="J35" i="2"/>
  <c r="K35" i="2" s="1"/>
  <c r="L35" i="2" s="1"/>
  <c r="J202" i="2"/>
  <c r="K202" i="2" s="1"/>
  <c r="L202" i="2" s="1"/>
  <c r="J840" i="2"/>
  <c r="K840" i="2" s="1"/>
  <c r="L840" i="2" s="1"/>
  <c r="J456" i="2"/>
  <c r="K456" i="2" s="1"/>
  <c r="L456" i="2" s="1"/>
  <c r="J674" i="2"/>
  <c r="K674" i="2" s="1"/>
  <c r="L674" i="2" s="1"/>
  <c r="J413" i="2"/>
  <c r="K413" i="2" s="1"/>
  <c r="L413" i="2" s="1"/>
  <c r="J458" i="2"/>
  <c r="K458" i="2" s="1"/>
  <c r="L458" i="2" s="1"/>
  <c r="J832" i="2"/>
  <c r="K832" i="2" s="1"/>
  <c r="L832" i="2" s="1"/>
  <c r="J576" i="2"/>
  <c r="K576" i="2" s="1"/>
  <c r="L576" i="2" s="1"/>
  <c r="J225" i="2"/>
  <c r="K225" i="2" s="1"/>
  <c r="L225" i="2" s="1"/>
  <c r="J730" i="2"/>
  <c r="K730" i="2" s="1"/>
  <c r="L730" i="2" s="1"/>
  <c r="J474" i="2"/>
  <c r="K474" i="2" s="1"/>
  <c r="L474" i="2" s="1"/>
  <c r="J257" i="2"/>
  <c r="K257" i="2" s="1"/>
  <c r="L257" i="2" s="1"/>
  <c r="J632" i="2"/>
  <c r="K632" i="2" s="1"/>
  <c r="L632" i="2" s="1"/>
  <c r="J351" i="2"/>
  <c r="K351" i="2" s="1"/>
  <c r="L351" i="2" s="1"/>
  <c r="J424" i="2"/>
  <c r="K424" i="2" s="1"/>
  <c r="L424" i="2" s="1"/>
  <c r="J562" i="2"/>
  <c r="K562" i="2" s="1"/>
  <c r="L562" i="2" s="1"/>
  <c r="J592" i="2"/>
  <c r="K592" i="2" s="1"/>
  <c r="L592" i="2" s="1"/>
  <c r="J817" i="2"/>
  <c r="K817" i="2" s="1"/>
  <c r="L817" i="2" s="1"/>
  <c r="J633" i="2"/>
  <c r="K633" i="2" s="1"/>
  <c r="L633" i="2" s="1"/>
  <c r="J433" i="2"/>
  <c r="K433" i="2" s="1"/>
  <c r="L433" i="2" s="1"/>
  <c r="J791" i="2"/>
  <c r="K791" i="2" s="1"/>
  <c r="L791" i="2" s="1"/>
  <c r="J535" i="2"/>
  <c r="K535" i="2" s="1"/>
  <c r="L535" i="2" s="1"/>
  <c r="J63" i="2"/>
  <c r="K63" i="2" s="1"/>
  <c r="L63" i="2" s="1"/>
  <c r="J638" i="2"/>
  <c r="K638" i="2" s="1"/>
  <c r="L638" i="2" s="1"/>
  <c r="J360" i="2"/>
  <c r="K360" i="2" s="1"/>
  <c r="L360" i="2" s="1"/>
  <c r="J741" i="2"/>
  <c r="K741" i="2" s="1"/>
  <c r="L741" i="2" s="1"/>
  <c r="J485" i="2"/>
  <c r="K485" i="2" s="1"/>
  <c r="L485" i="2" s="1"/>
  <c r="J844" i="2"/>
  <c r="K844" i="2" s="1"/>
  <c r="L844" i="2" s="1"/>
  <c r="J588" i="2"/>
  <c r="K588" i="2" s="1"/>
  <c r="L588" i="2" s="1"/>
  <c r="J273" i="2"/>
  <c r="K273" i="2" s="1"/>
  <c r="L273" i="2" s="1"/>
  <c r="J691" i="2"/>
  <c r="K691" i="2" s="1"/>
  <c r="L691" i="2" s="1"/>
  <c r="J435" i="2"/>
  <c r="K435" i="2" s="1"/>
  <c r="L435" i="2" s="1"/>
  <c r="J192" i="2"/>
  <c r="K192" i="2" s="1"/>
  <c r="L192" i="2" s="1"/>
  <c r="J358" i="2"/>
  <c r="K358" i="2" s="1"/>
  <c r="L358" i="2" s="1"/>
  <c r="J102" i="2"/>
  <c r="K102" i="2" s="1"/>
  <c r="L102" i="2" s="1"/>
  <c r="J125" i="2"/>
  <c r="K125" i="2" s="1"/>
  <c r="L125" i="2" s="1"/>
  <c r="J252" i="2"/>
  <c r="K252" i="2" s="1"/>
  <c r="L252" i="2" s="1"/>
  <c r="J275" i="2"/>
  <c r="K275" i="2" s="1"/>
  <c r="L275" i="2" s="1"/>
  <c r="J16" i="2"/>
  <c r="K16" i="2" s="1"/>
  <c r="L16" i="2" s="1"/>
  <c r="J186" i="2"/>
  <c r="K186" i="2" s="1"/>
  <c r="L186" i="2" s="1"/>
  <c r="J450" i="2"/>
  <c r="K450" i="2" s="1"/>
  <c r="L450" i="2" s="1"/>
  <c r="J762" i="2"/>
  <c r="K762" i="2" s="1"/>
  <c r="L762" i="2" s="1"/>
  <c r="J379" i="2"/>
  <c r="K379" i="2" s="1"/>
  <c r="L379" i="2" s="1"/>
  <c r="J784" i="2"/>
  <c r="K784" i="2" s="1"/>
  <c r="L784" i="2" s="1"/>
  <c r="J551" i="2"/>
  <c r="K551" i="2" s="1"/>
  <c r="L551" i="2" s="1"/>
  <c r="J501" i="2"/>
  <c r="K501" i="2" s="1"/>
  <c r="L501" i="2" s="1"/>
  <c r="J305" i="2"/>
  <c r="K305" i="2" s="1"/>
  <c r="L305" i="2" s="1"/>
  <c r="J776" i="2"/>
  <c r="K776" i="2" s="1"/>
  <c r="L776" i="2" s="1"/>
  <c r="J137" i="2"/>
  <c r="K137" i="2" s="1"/>
  <c r="L137" i="2" s="1"/>
  <c r="J698" i="2"/>
  <c r="K698" i="2" s="1"/>
  <c r="L698" i="2" s="1"/>
  <c r="J299" i="2"/>
  <c r="K299" i="2" s="1"/>
  <c r="L299" i="2" s="1"/>
  <c r="J769" i="2"/>
  <c r="K769" i="2" s="1"/>
  <c r="L769" i="2" s="1"/>
  <c r="J487" i="2"/>
  <c r="K487" i="2" s="1"/>
  <c r="L487" i="2" s="1"/>
  <c r="J693" i="2"/>
  <c r="K693" i="2" s="1"/>
  <c r="L693" i="2" s="1"/>
  <c r="J81" i="2"/>
  <c r="K81" i="2" s="1"/>
  <c r="L81" i="2" s="1"/>
  <c r="J310" i="2"/>
  <c r="K310" i="2" s="1"/>
  <c r="L310" i="2" s="1"/>
  <c r="J394" i="2"/>
  <c r="K394" i="2" s="1"/>
  <c r="L394" i="2" s="1"/>
  <c r="J866" i="2"/>
  <c r="K866" i="2" s="1"/>
  <c r="L866" i="2" s="1"/>
  <c r="J315" i="2"/>
  <c r="K315" i="2" s="1"/>
  <c r="L315" i="2" s="1"/>
  <c r="J768" i="2"/>
  <c r="K768" i="2" s="1"/>
  <c r="L768" i="2" s="1"/>
  <c r="J512" i="2"/>
  <c r="K512" i="2" s="1"/>
  <c r="L512" i="2" s="1"/>
  <c r="J328" i="2"/>
  <c r="K328" i="2" s="1"/>
  <c r="L328" i="2" s="1"/>
  <c r="J666" i="2"/>
  <c r="K666" i="2" s="1"/>
  <c r="L666" i="2" s="1"/>
  <c r="J403" i="2"/>
  <c r="K403" i="2" s="1"/>
  <c r="L403" i="2" s="1"/>
  <c r="J824" i="2"/>
  <c r="K824" i="2" s="1"/>
  <c r="L824" i="2" s="1"/>
  <c r="J568" i="2"/>
  <c r="K568" i="2" s="1"/>
  <c r="L568" i="2" s="1"/>
  <c r="J193" i="2"/>
  <c r="K193" i="2" s="1"/>
  <c r="L193" i="2" s="1"/>
  <c r="J376" i="2"/>
  <c r="K376" i="2" s="1"/>
  <c r="L376" i="2" s="1"/>
  <c r="J289" i="2"/>
  <c r="K289" i="2" s="1"/>
  <c r="L289" i="2" s="1"/>
  <c r="J528" i="2"/>
  <c r="K528" i="2" s="1"/>
  <c r="L528" i="2" s="1"/>
  <c r="J761" i="2"/>
  <c r="K761" i="2" s="1"/>
  <c r="L761" i="2" s="1"/>
  <c r="J577" i="2"/>
  <c r="K577" i="2" s="1"/>
  <c r="L577" i="2" s="1"/>
  <c r="J339" i="2"/>
  <c r="K339" i="2" s="1"/>
  <c r="L339" i="2" s="1"/>
  <c r="J727" i="2"/>
  <c r="K727" i="2" s="1"/>
  <c r="L727" i="2" s="1"/>
  <c r="J471" i="2"/>
  <c r="K471" i="2" s="1"/>
  <c r="L471" i="2" s="1"/>
  <c r="J830" i="2"/>
  <c r="K830" i="2" s="1"/>
  <c r="L830" i="2" s="1"/>
  <c r="J574" i="2"/>
  <c r="K574" i="2" s="1"/>
  <c r="L574" i="2" s="1"/>
  <c r="J217" i="2"/>
  <c r="K217" i="2" s="1"/>
  <c r="L217" i="2" s="1"/>
  <c r="J677" i="2"/>
  <c r="K677" i="2" s="1"/>
  <c r="L677" i="2" s="1"/>
  <c r="J417" i="2"/>
  <c r="K417" i="2" s="1"/>
  <c r="L417" i="2" s="1"/>
  <c r="J780" i="2"/>
  <c r="K780" i="2" s="1"/>
  <c r="L780" i="2" s="1"/>
  <c r="J524" i="2"/>
  <c r="K524" i="2" s="1"/>
  <c r="L524" i="2" s="1"/>
  <c r="J13" i="2"/>
  <c r="K13" i="2" s="1"/>
  <c r="L13" i="2" s="1"/>
  <c r="J627" i="2"/>
  <c r="K627" i="2" s="1"/>
  <c r="L627" i="2" s="1"/>
  <c r="J343" i="2"/>
  <c r="K343" i="2" s="1"/>
  <c r="L343" i="2" s="1"/>
  <c r="J128" i="2"/>
  <c r="K128" i="2" s="1"/>
  <c r="L128" i="2" s="1"/>
  <c r="J294" i="2"/>
  <c r="K294" i="2" s="1"/>
  <c r="L294" i="2" s="1"/>
  <c r="J38" i="2"/>
  <c r="K38" i="2" s="1"/>
  <c r="L38" i="2" s="1"/>
  <c r="J61" i="2"/>
  <c r="K61" i="2" s="1"/>
  <c r="L61" i="2" s="1"/>
  <c r="J188" i="2"/>
  <c r="K188" i="2" s="1"/>
  <c r="L188" i="2" s="1"/>
  <c r="J211" i="2"/>
  <c r="K211" i="2" s="1"/>
  <c r="L211" i="2" s="1"/>
  <c r="J378" i="2"/>
  <c r="K378" i="2" s="1"/>
  <c r="L378" i="2" s="1"/>
  <c r="J122" i="2"/>
  <c r="K122" i="2" s="1"/>
  <c r="L122" i="2" s="1"/>
  <c r="J488" i="2"/>
  <c r="K488" i="2" s="1"/>
  <c r="L488" i="2" s="1"/>
  <c r="J312" i="2"/>
  <c r="K312" i="2" s="1"/>
  <c r="L312" i="2" s="1"/>
  <c r="J664" i="2"/>
  <c r="K664" i="2" s="1"/>
  <c r="L664" i="2" s="1"/>
  <c r="J825" i="2"/>
  <c r="K825" i="2" s="1"/>
  <c r="L825" i="2" s="1"/>
  <c r="J654" i="2"/>
  <c r="K654" i="2" s="1"/>
  <c r="L654" i="2" s="1"/>
  <c r="J208" i="2"/>
  <c r="K208" i="2" s="1"/>
  <c r="L208" i="2" s="1"/>
  <c r="J367" i="2"/>
  <c r="K367" i="2" s="1"/>
  <c r="L367" i="2" s="1"/>
  <c r="J97" i="2"/>
  <c r="K97" i="2" s="1"/>
  <c r="L97" i="2" s="1"/>
  <c r="J600" i="2"/>
  <c r="K600" i="2" s="1"/>
  <c r="L600" i="2" s="1"/>
  <c r="J560" i="2"/>
  <c r="K560" i="2" s="1"/>
  <c r="L560" i="2" s="1"/>
  <c r="J743" i="2"/>
  <c r="K743" i="2" s="1"/>
  <c r="L743" i="2" s="1"/>
  <c r="J280" i="2"/>
  <c r="K280" i="2" s="1"/>
  <c r="L280" i="2" s="1"/>
  <c r="J540" i="2"/>
  <c r="K540" i="2" s="1"/>
  <c r="L540" i="2" s="1"/>
  <c r="J144" i="2"/>
  <c r="K144" i="2" s="1"/>
  <c r="L144" i="2" s="1"/>
  <c r="J138" i="2"/>
  <c r="K138" i="2" s="1"/>
  <c r="L138" i="2" s="1"/>
  <c r="J712" i="2"/>
  <c r="K712" i="2" s="1"/>
  <c r="L712" i="2" s="1"/>
  <c r="J610" i="2"/>
  <c r="K610" i="2" s="1"/>
  <c r="L610" i="2" s="1"/>
  <c r="J872" i="2"/>
  <c r="K872" i="2" s="1"/>
  <c r="L872" i="2" s="1"/>
  <c r="J680" i="2"/>
  <c r="K680" i="2" s="1"/>
  <c r="L680" i="2" s="1"/>
  <c r="J834" i="2"/>
  <c r="K834" i="2" s="1"/>
  <c r="L834" i="2" s="1"/>
  <c r="J578" i="2"/>
  <c r="K578" i="2" s="1"/>
  <c r="L578" i="2" s="1"/>
  <c r="J233" i="2"/>
  <c r="K233" i="2" s="1"/>
  <c r="L233" i="2" s="1"/>
  <c r="J808" i="2"/>
  <c r="K808" i="2" s="1"/>
  <c r="L808" i="2" s="1"/>
  <c r="J736" i="2"/>
  <c r="K736" i="2" s="1"/>
  <c r="L736" i="2" s="1"/>
  <c r="J480" i="2"/>
  <c r="K480" i="2" s="1"/>
  <c r="L480" i="2" s="1"/>
  <c r="J129" i="2"/>
  <c r="K129" i="2" s="1"/>
  <c r="L129" i="2" s="1"/>
  <c r="J634" i="2"/>
  <c r="K634" i="2" s="1"/>
  <c r="L634" i="2" s="1"/>
  <c r="J353" i="2"/>
  <c r="K353" i="2" s="1"/>
  <c r="L353" i="2" s="1"/>
  <c r="J792" i="2"/>
  <c r="K792" i="2" s="1"/>
  <c r="L792" i="2" s="1"/>
  <c r="J536" i="2"/>
  <c r="K536" i="2" s="1"/>
  <c r="L536" i="2" s="1"/>
  <c r="J65" i="2"/>
  <c r="K65" i="2" s="1"/>
  <c r="L65" i="2" s="1"/>
  <c r="J850" i="2"/>
  <c r="K850" i="2" s="1"/>
  <c r="L850" i="2" s="1"/>
  <c r="J169" i="2"/>
  <c r="K169" i="2" s="1"/>
  <c r="L169" i="2" s="1"/>
  <c r="J287" i="2"/>
  <c r="K287" i="2" s="1"/>
  <c r="L287" i="2" s="1"/>
  <c r="J753" i="2"/>
  <c r="K753" i="2" s="1"/>
  <c r="L753" i="2" s="1"/>
  <c r="J569" i="2"/>
  <c r="K569" i="2" s="1"/>
  <c r="L569" i="2" s="1"/>
  <c r="J231" i="2"/>
  <c r="K231" i="2" s="1"/>
  <c r="L231" i="2" s="1"/>
  <c r="J679" i="2"/>
  <c r="K679" i="2" s="1"/>
  <c r="L679" i="2" s="1"/>
  <c r="J420" i="2"/>
  <c r="K420" i="2" s="1"/>
  <c r="L420" i="2" s="1"/>
  <c r="J782" i="2"/>
  <c r="K782" i="2" s="1"/>
  <c r="L782" i="2" s="1"/>
  <c r="J526" i="2"/>
  <c r="K526" i="2" s="1"/>
  <c r="L526" i="2" s="1"/>
  <c r="J24" i="2"/>
  <c r="K24" i="2" s="1"/>
  <c r="L24" i="2" s="1"/>
  <c r="J629" i="2"/>
  <c r="K629" i="2" s="1"/>
  <c r="L629" i="2" s="1"/>
  <c r="J345" i="2"/>
  <c r="K345" i="2" s="1"/>
  <c r="L345" i="2" s="1"/>
  <c r="J732" i="2"/>
  <c r="K732" i="2" s="1"/>
  <c r="L732" i="2" s="1"/>
  <c r="J476" i="2"/>
  <c r="K476" i="2" s="1"/>
  <c r="L476" i="2" s="1"/>
  <c r="J835" i="2"/>
  <c r="K835" i="2" s="1"/>
  <c r="L835" i="2" s="1"/>
  <c r="J579" i="2"/>
  <c r="K579" i="2" s="1"/>
  <c r="L579" i="2" s="1"/>
  <c r="J239" i="2"/>
  <c r="K239" i="2" s="1"/>
  <c r="L239" i="2" s="1"/>
  <c r="J80" i="2"/>
  <c r="K80" i="2" s="1"/>
  <c r="L80" i="2" s="1"/>
  <c r="J246" i="2"/>
  <c r="K246" i="2" s="1"/>
  <c r="L246" i="2" s="1"/>
  <c r="J269" i="2"/>
  <c r="K269" i="2" s="1"/>
  <c r="L269" i="2" s="1"/>
  <c r="J8" i="2"/>
  <c r="K8" i="2" s="1"/>
  <c r="L8" i="2" s="1"/>
  <c r="J140" i="2"/>
  <c r="K140" i="2" s="1"/>
  <c r="L140" i="2" s="1"/>
  <c r="J163" i="2"/>
  <c r="K163" i="2" s="1"/>
  <c r="L163" i="2" s="1"/>
  <c r="J330" i="2"/>
  <c r="K330" i="2" s="1"/>
  <c r="L330" i="2" s="1"/>
  <c r="J4" i="2"/>
  <c r="K4" i="2" s="1"/>
  <c r="L4" i="2" s="1"/>
  <c r="J14" i="2"/>
  <c r="K14" i="2" s="1"/>
  <c r="L14" i="2" s="1"/>
  <c r="J82" i="2"/>
  <c r="K82" i="2" s="1"/>
  <c r="L82" i="2" s="1"/>
  <c r="J146" i="2"/>
  <c r="K146" i="2" s="1"/>
  <c r="L146" i="2" s="1"/>
  <c r="J210" i="2"/>
  <c r="K210" i="2" s="1"/>
  <c r="L210" i="2" s="1"/>
  <c r="J274" i="2"/>
  <c r="K274" i="2" s="1"/>
  <c r="L274" i="2" s="1"/>
  <c r="J338" i="2"/>
  <c r="K338" i="2" s="1"/>
  <c r="L338" i="2" s="1"/>
  <c r="J402" i="2"/>
  <c r="K402" i="2" s="1"/>
  <c r="L402" i="2" s="1"/>
  <c r="J43" i="2"/>
  <c r="K43" i="2" s="1"/>
  <c r="L43" i="2" s="1"/>
  <c r="J107" i="2"/>
  <c r="K107" i="2" s="1"/>
  <c r="L107" i="2" s="1"/>
  <c r="J171" i="2"/>
  <c r="K171" i="2" s="1"/>
  <c r="L171" i="2" s="1"/>
  <c r="J235" i="2"/>
  <c r="K235" i="2" s="1"/>
  <c r="L235" i="2" s="1"/>
  <c r="J17" i="2"/>
  <c r="K17" i="2" s="1"/>
  <c r="L17" i="2" s="1"/>
  <c r="J84" i="2"/>
  <c r="K84" i="2" s="1"/>
  <c r="L84" i="2" s="1"/>
  <c r="J148" i="2"/>
  <c r="K148" i="2" s="1"/>
  <c r="L148" i="2" s="1"/>
  <c r="J212" i="2"/>
  <c r="K212" i="2" s="1"/>
  <c r="L212" i="2" s="1"/>
  <c r="J276" i="2"/>
  <c r="K276" i="2" s="1"/>
  <c r="L276" i="2" s="1"/>
  <c r="J340" i="2"/>
  <c r="K340" i="2" s="1"/>
  <c r="L340" i="2" s="1"/>
  <c r="J18" i="2"/>
  <c r="K18" i="2" s="1"/>
  <c r="L18" i="2" s="1"/>
  <c r="J85" i="2"/>
  <c r="K85" i="2" s="1"/>
  <c r="L85" i="2" s="1"/>
  <c r="J149" i="2"/>
  <c r="K149" i="2" s="1"/>
  <c r="L149" i="2" s="1"/>
  <c r="J213" i="2"/>
  <c r="K213" i="2" s="1"/>
  <c r="L213" i="2" s="1"/>
  <c r="J277" i="2"/>
  <c r="K277" i="2" s="1"/>
  <c r="L277" i="2" s="1"/>
  <c r="J62" i="2"/>
  <c r="K62" i="2" s="1"/>
  <c r="L62" i="2" s="1"/>
  <c r="J126" i="2"/>
  <c r="K126" i="2" s="1"/>
  <c r="L126" i="2" s="1"/>
  <c r="J190" i="2"/>
  <c r="K190" i="2" s="1"/>
  <c r="L190" i="2" s="1"/>
  <c r="J254" i="2"/>
  <c r="K254" i="2" s="1"/>
  <c r="L254" i="2" s="1"/>
  <c r="J318" i="2"/>
  <c r="K318" i="2" s="1"/>
  <c r="L318" i="2" s="1"/>
  <c r="J382" i="2"/>
  <c r="K382" i="2" s="1"/>
  <c r="L382" i="2" s="1"/>
  <c r="J22" i="2"/>
  <c r="K22" i="2" s="1"/>
  <c r="L22" i="2" s="1"/>
  <c r="J88" i="2"/>
  <c r="K88" i="2" s="1"/>
  <c r="L88" i="2" s="1"/>
  <c r="J152" i="2"/>
  <c r="K152" i="2" s="1"/>
  <c r="L152" i="2" s="1"/>
  <c r="J216" i="2"/>
  <c r="K216" i="2" s="1"/>
  <c r="L216" i="2" s="1"/>
  <c r="J10" i="2"/>
  <c r="K10" i="2" s="1"/>
  <c r="L10" i="2" s="1"/>
  <c r="J271" i="2"/>
  <c r="K271" i="2" s="1"/>
  <c r="L271" i="2" s="1"/>
  <c r="J381" i="2"/>
  <c r="K381" i="2" s="1"/>
  <c r="L381" i="2" s="1"/>
  <c r="J459" i="2"/>
  <c r="K459" i="2" s="1"/>
  <c r="L459" i="2" s="1"/>
  <c r="J523" i="2"/>
  <c r="K523" i="2" s="1"/>
  <c r="L523" i="2" s="1"/>
  <c r="J587" i="2"/>
  <c r="K587" i="2" s="1"/>
  <c r="L587" i="2" s="1"/>
  <c r="J651" i="2"/>
  <c r="K651" i="2" s="1"/>
  <c r="L651" i="2" s="1"/>
  <c r="J715" i="2"/>
  <c r="K715" i="2" s="1"/>
  <c r="L715" i="2" s="1"/>
  <c r="J779" i="2"/>
  <c r="K779" i="2" s="1"/>
  <c r="L779" i="2" s="1"/>
  <c r="J843" i="2"/>
  <c r="K843" i="2" s="1"/>
  <c r="L843" i="2" s="1"/>
  <c r="J113" i="2"/>
  <c r="K113" i="2" s="1"/>
  <c r="L113" i="2" s="1"/>
  <c r="J319" i="2"/>
  <c r="K319" i="2" s="1"/>
  <c r="L319" i="2" s="1"/>
  <c r="J416" i="2"/>
  <c r="K416" i="2" s="1"/>
  <c r="L416" i="2" s="1"/>
  <c r="J484" i="2"/>
  <c r="K484" i="2" s="1"/>
  <c r="L484" i="2" s="1"/>
  <c r="J548" i="2"/>
  <c r="K548" i="2" s="1"/>
  <c r="L548" i="2" s="1"/>
  <c r="J612" i="2"/>
  <c r="K612" i="2" s="1"/>
  <c r="L612" i="2" s="1"/>
  <c r="J676" i="2"/>
  <c r="K676" i="2" s="1"/>
  <c r="L676" i="2" s="1"/>
  <c r="J740" i="2"/>
  <c r="K740" i="2" s="1"/>
  <c r="L740" i="2" s="1"/>
  <c r="J804" i="2"/>
  <c r="K804" i="2" s="1"/>
  <c r="L804" i="2" s="1"/>
  <c r="J868" i="2"/>
  <c r="K868" i="2" s="1"/>
  <c r="L868" i="2" s="1"/>
  <c r="J215" i="2"/>
  <c r="K215" i="2" s="1"/>
  <c r="L215" i="2" s="1"/>
  <c r="J359" i="2"/>
  <c r="K359" i="2" s="1"/>
  <c r="L359" i="2" s="1"/>
  <c r="J445" i="2"/>
  <c r="K445" i="2" s="1"/>
  <c r="L445" i="2" s="1"/>
  <c r="J509" i="2"/>
  <c r="K509" i="2" s="1"/>
  <c r="L509" i="2" s="1"/>
  <c r="J573" i="2"/>
  <c r="K573" i="2" s="1"/>
  <c r="L573" i="2" s="1"/>
  <c r="J637" i="2"/>
  <c r="K637" i="2" s="1"/>
  <c r="L637" i="2" s="1"/>
  <c r="J701" i="2"/>
  <c r="K701" i="2" s="1"/>
  <c r="L701" i="2" s="1"/>
  <c r="J765" i="2"/>
  <c r="K765" i="2" s="1"/>
  <c r="L765" i="2" s="1"/>
  <c r="J829" i="2"/>
  <c r="K829" i="2" s="1"/>
  <c r="L829" i="2" s="1"/>
  <c r="J57" i="2"/>
  <c r="K57" i="2" s="1"/>
  <c r="L57" i="2" s="1"/>
  <c r="J296" i="2"/>
  <c r="K296" i="2" s="1"/>
  <c r="L296" i="2" s="1"/>
  <c r="J397" i="2"/>
  <c r="K397" i="2" s="1"/>
  <c r="L397" i="2" s="1"/>
  <c r="J470" i="2"/>
  <c r="K470" i="2" s="1"/>
  <c r="L470" i="2" s="1"/>
  <c r="J534" i="2"/>
  <c r="K534" i="2" s="1"/>
  <c r="L534" i="2" s="1"/>
  <c r="J598" i="2"/>
  <c r="K598" i="2" s="1"/>
  <c r="L598" i="2" s="1"/>
  <c r="J662" i="2"/>
  <c r="K662" i="2" s="1"/>
  <c r="L662" i="2" s="1"/>
  <c r="J726" i="2"/>
  <c r="K726" i="2" s="1"/>
  <c r="L726" i="2" s="1"/>
  <c r="J790" i="2"/>
  <c r="K790" i="2" s="1"/>
  <c r="L790" i="2" s="1"/>
  <c r="J854" i="2"/>
  <c r="K854" i="2" s="1"/>
  <c r="L854" i="2" s="1"/>
  <c r="J159" i="2"/>
  <c r="K159" i="2" s="1"/>
  <c r="L159" i="2" s="1"/>
  <c r="J336" i="2"/>
  <c r="K336" i="2" s="1"/>
  <c r="L336" i="2" s="1"/>
  <c r="J431" i="2"/>
  <c r="K431" i="2" s="1"/>
  <c r="L431" i="2" s="1"/>
  <c r="J495" i="2"/>
  <c r="K495" i="2" s="1"/>
  <c r="L495" i="2" s="1"/>
  <c r="J559" i="2"/>
  <c r="K559" i="2" s="1"/>
  <c r="L559" i="2" s="1"/>
  <c r="J623" i="2"/>
  <c r="K623" i="2" s="1"/>
  <c r="L623" i="2" s="1"/>
  <c r="J687" i="2"/>
  <c r="K687" i="2" s="1"/>
  <c r="L687" i="2" s="1"/>
  <c r="J751" i="2"/>
  <c r="K751" i="2" s="1"/>
  <c r="L751" i="2" s="1"/>
  <c r="J815" i="2"/>
  <c r="K815" i="2" s="1"/>
  <c r="L815" i="2" s="1"/>
  <c r="J879" i="2"/>
  <c r="K879" i="2" s="1"/>
  <c r="L879" i="2" s="1"/>
  <c r="J263" i="2"/>
  <c r="K263" i="2" s="1"/>
  <c r="L263" i="2" s="1"/>
  <c r="J377" i="2"/>
  <c r="K377" i="2" s="1"/>
  <c r="L377" i="2" s="1"/>
  <c r="J457" i="2"/>
  <c r="K457" i="2" s="1"/>
  <c r="L457" i="2" s="1"/>
  <c r="J521" i="2"/>
  <c r="K521" i="2" s="1"/>
  <c r="L521" i="2" s="1"/>
  <c r="J585" i="2"/>
  <c r="K585" i="2" s="1"/>
  <c r="L585" i="2" s="1"/>
  <c r="J649" i="2"/>
  <c r="K649" i="2" s="1"/>
  <c r="L649" i="2" s="1"/>
  <c r="J713" i="2"/>
  <c r="K713" i="2" s="1"/>
  <c r="L713" i="2" s="1"/>
  <c r="J777" i="2"/>
  <c r="K777" i="2" s="1"/>
  <c r="L777" i="2" s="1"/>
  <c r="J841" i="2"/>
  <c r="K841" i="2" s="1"/>
  <c r="L841" i="2" s="1"/>
  <c r="J337" i="2"/>
  <c r="K337" i="2" s="1"/>
  <c r="L337" i="2" s="1"/>
  <c r="J624" i="2"/>
  <c r="K624" i="2" s="1"/>
  <c r="L624" i="2" s="1"/>
  <c r="J2" i="2"/>
  <c r="K2" i="2" s="1"/>
  <c r="L2" i="2" s="1"/>
  <c r="J341" i="2"/>
  <c r="K341" i="2" s="1"/>
  <c r="L341" i="2" s="1"/>
  <c r="J626" i="2"/>
  <c r="K626" i="2" s="1"/>
  <c r="L626" i="2" s="1"/>
  <c r="J12" i="2"/>
  <c r="K12" i="2" s="1"/>
  <c r="L12" i="2" s="1"/>
  <c r="J25" i="2"/>
  <c r="K25" i="2" s="1"/>
  <c r="L25" i="2" s="1"/>
  <c r="J90" i="2"/>
  <c r="K90" i="2" s="1"/>
  <c r="L90" i="2" s="1"/>
  <c r="J154" i="2"/>
  <c r="K154" i="2" s="1"/>
  <c r="L154" i="2" s="1"/>
  <c r="J218" i="2"/>
  <c r="K218" i="2" s="1"/>
  <c r="L218" i="2" s="1"/>
  <c r="J282" i="2"/>
  <c r="K282" i="2" s="1"/>
  <c r="L282" i="2" s="1"/>
  <c r="J346" i="2"/>
  <c r="K346" i="2" s="1"/>
  <c r="L346" i="2" s="1"/>
  <c r="J410" i="2"/>
  <c r="K410" i="2" s="1"/>
  <c r="L410" i="2" s="1"/>
  <c r="J51" i="2"/>
  <c r="K51" i="2" s="1"/>
  <c r="L51" i="2" s="1"/>
  <c r="J115" i="2"/>
  <c r="K115" i="2" s="1"/>
  <c r="L115" i="2" s="1"/>
  <c r="J179" i="2"/>
  <c r="K179" i="2" s="1"/>
  <c r="L179" i="2" s="1"/>
  <c r="J243" i="2"/>
  <c r="K243" i="2" s="1"/>
  <c r="L243" i="2" s="1"/>
  <c r="J27" i="2"/>
  <c r="K27" i="2" s="1"/>
  <c r="L27" i="2" s="1"/>
  <c r="J92" i="2"/>
  <c r="K92" i="2" s="1"/>
  <c r="L92" i="2" s="1"/>
  <c r="J156" i="2"/>
  <c r="K156" i="2" s="1"/>
  <c r="L156" i="2" s="1"/>
  <c r="J220" i="2"/>
  <c r="K220" i="2" s="1"/>
  <c r="L220" i="2" s="1"/>
  <c r="J284" i="2"/>
  <c r="K284" i="2" s="1"/>
  <c r="L284" i="2" s="1"/>
  <c r="J348" i="2"/>
  <c r="K348" i="2" s="1"/>
  <c r="L348" i="2" s="1"/>
  <c r="J29" i="2"/>
  <c r="K29" i="2" s="1"/>
  <c r="L29" i="2" s="1"/>
  <c r="J93" i="2"/>
  <c r="K93" i="2" s="1"/>
  <c r="L93" i="2" s="1"/>
  <c r="J157" i="2"/>
  <c r="K157" i="2" s="1"/>
  <c r="L157" i="2" s="1"/>
  <c r="J221" i="2"/>
  <c r="K221" i="2" s="1"/>
  <c r="L221" i="2" s="1"/>
  <c r="J285" i="2"/>
  <c r="K285" i="2" s="1"/>
  <c r="L285" i="2" s="1"/>
  <c r="J70" i="2"/>
  <c r="K70" i="2" s="1"/>
  <c r="L70" i="2" s="1"/>
  <c r="J134" i="2"/>
  <c r="K134" i="2" s="1"/>
  <c r="L134" i="2" s="1"/>
  <c r="J198" i="2"/>
  <c r="K198" i="2" s="1"/>
  <c r="L198" i="2" s="1"/>
  <c r="J262" i="2"/>
  <c r="K262" i="2" s="1"/>
  <c r="L262" i="2" s="1"/>
  <c r="J326" i="2"/>
  <c r="K326" i="2" s="1"/>
  <c r="L326" i="2" s="1"/>
  <c r="J390" i="2"/>
  <c r="K390" i="2" s="1"/>
  <c r="L390" i="2" s="1"/>
  <c r="J32" i="2"/>
  <c r="K32" i="2" s="1"/>
  <c r="L32" i="2" s="1"/>
  <c r="J96" i="2"/>
  <c r="K96" i="2" s="1"/>
  <c r="L96" i="2" s="1"/>
  <c r="J160" i="2"/>
  <c r="K160" i="2" s="1"/>
  <c r="L160" i="2" s="1"/>
  <c r="J224" i="2"/>
  <c r="K224" i="2" s="1"/>
  <c r="L224" i="2" s="1"/>
  <c r="J47" i="2"/>
  <c r="K47" i="2" s="1"/>
  <c r="L47" i="2" s="1"/>
  <c r="J291" i="2"/>
  <c r="K291" i="2" s="1"/>
  <c r="L291" i="2" s="1"/>
  <c r="J393" i="2"/>
  <c r="K393" i="2" s="1"/>
  <c r="L393" i="2" s="1"/>
  <c r="J467" i="2"/>
  <c r="K467" i="2" s="1"/>
  <c r="L467" i="2" s="1"/>
  <c r="J531" i="2"/>
  <c r="K531" i="2" s="1"/>
  <c r="L531" i="2" s="1"/>
  <c r="J595" i="2"/>
  <c r="K595" i="2" s="1"/>
  <c r="L595" i="2" s="1"/>
  <c r="J659" i="2"/>
  <c r="K659" i="2" s="1"/>
  <c r="L659" i="2" s="1"/>
  <c r="J723" i="2"/>
  <c r="K723" i="2" s="1"/>
  <c r="L723" i="2" s="1"/>
  <c r="J787" i="2"/>
  <c r="K787" i="2" s="1"/>
  <c r="L787" i="2" s="1"/>
  <c r="J851" i="2"/>
  <c r="K851" i="2" s="1"/>
  <c r="L851" i="2" s="1"/>
  <c r="J145" i="2"/>
  <c r="K145" i="2" s="1"/>
  <c r="L145" i="2" s="1"/>
  <c r="J331" i="2"/>
  <c r="K331" i="2" s="1"/>
  <c r="L331" i="2" s="1"/>
  <c r="J427" i="2"/>
  <c r="K427" i="2" s="1"/>
  <c r="L427" i="2" s="1"/>
  <c r="J492" i="2"/>
  <c r="K492" i="2" s="1"/>
  <c r="L492" i="2" s="1"/>
  <c r="J556" i="2"/>
  <c r="K556" i="2" s="1"/>
  <c r="L556" i="2" s="1"/>
  <c r="J620" i="2"/>
  <c r="K620" i="2" s="1"/>
  <c r="L620" i="2" s="1"/>
  <c r="J684" i="2"/>
  <c r="K684" i="2" s="1"/>
  <c r="L684" i="2" s="1"/>
  <c r="J748" i="2"/>
  <c r="K748" i="2" s="1"/>
  <c r="L748" i="2" s="1"/>
  <c r="J812" i="2"/>
  <c r="K812" i="2" s="1"/>
  <c r="L812" i="2" s="1"/>
  <c r="J876" i="2"/>
  <c r="K876" i="2" s="1"/>
  <c r="L876" i="2" s="1"/>
  <c r="J247" i="2"/>
  <c r="K247" i="2" s="1"/>
  <c r="L247" i="2" s="1"/>
  <c r="J371" i="2"/>
  <c r="K371" i="2" s="1"/>
  <c r="L371" i="2" s="1"/>
  <c r="J453" i="2"/>
  <c r="K453" i="2" s="1"/>
  <c r="L453" i="2" s="1"/>
  <c r="J517" i="2"/>
  <c r="K517" i="2" s="1"/>
  <c r="L517" i="2" s="1"/>
  <c r="J581" i="2"/>
  <c r="K581" i="2" s="1"/>
  <c r="L581" i="2" s="1"/>
  <c r="J645" i="2"/>
  <c r="K645" i="2" s="1"/>
  <c r="L645" i="2" s="1"/>
  <c r="J709" i="2"/>
  <c r="K709" i="2" s="1"/>
  <c r="L709" i="2" s="1"/>
  <c r="J773" i="2"/>
  <c r="K773" i="2" s="1"/>
  <c r="L773" i="2" s="1"/>
  <c r="J837" i="2"/>
  <c r="K837" i="2" s="1"/>
  <c r="L837" i="2" s="1"/>
  <c r="J89" i="2"/>
  <c r="K89" i="2" s="1"/>
  <c r="L89" i="2" s="1"/>
  <c r="J309" i="2"/>
  <c r="K309" i="2" s="1"/>
  <c r="L309" i="2" s="1"/>
  <c r="J408" i="2"/>
  <c r="K408" i="2" s="1"/>
  <c r="L408" i="2" s="1"/>
  <c r="J478" i="2"/>
  <c r="K478" i="2" s="1"/>
  <c r="L478" i="2" s="1"/>
  <c r="J542" i="2"/>
  <c r="K542" i="2" s="1"/>
  <c r="L542" i="2" s="1"/>
  <c r="J606" i="2"/>
  <c r="K606" i="2" s="1"/>
  <c r="L606" i="2" s="1"/>
  <c r="J670" i="2"/>
  <c r="K670" i="2" s="1"/>
  <c r="L670" i="2" s="1"/>
  <c r="J734" i="2"/>
  <c r="K734" i="2" s="1"/>
  <c r="L734" i="2" s="1"/>
  <c r="J798" i="2"/>
  <c r="K798" i="2" s="1"/>
  <c r="L798" i="2" s="1"/>
  <c r="J862" i="2"/>
  <c r="K862" i="2" s="1"/>
  <c r="L862" i="2" s="1"/>
  <c r="J191" i="2"/>
  <c r="K191" i="2" s="1"/>
  <c r="L191" i="2" s="1"/>
  <c r="J349" i="2"/>
  <c r="K349" i="2" s="1"/>
  <c r="L349" i="2" s="1"/>
  <c r="J439" i="2"/>
  <c r="K439" i="2" s="1"/>
  <c r="L439" i="2" s="1"/>
  <c r="J503" i="2"/>
  <c r="K503" i="2" s="1"/>
  <c r="L503" i="2" s="1"/>
  <c r="J567" i="2"/>
  <c r="K567" i="2" s="1"/>
  <c r="L567" i="2" s="1"/>
  <c r="J631" i="2"/>
  <c r="K631" i="2" s="1"/>
  <c r="L631" i="2" s="1"/>
  <c r="J695" i="2"/>
  <c r="K695" i="2" s="1"/>
  <c r="L695" i="2" s="1"/>
  <c r="J759" i="2"/>
  <c r="K759" i="2" s="1"/>
  <c r="L759" i="2" s="1"/>
  <c r="J823" i="2"/>
  <c r="K823" i="2" s="1"/>
  <c r="L823" i="2" s="1"/>
  <c r="J39" i="2"/>
  <c r="K39" i="2" s="1"/>
  <c r="L39" i="2" s="1"/>
  <c r="J288" i="2"/>
  <c r="K288" i="2" s="1"/>
  <c r="L288" i="2" s="1"/>
  <c r="J391" i="2"/>
  <c r="K391" i="2" s="1"/>
  <c r="L391" i="2" s="1"/>
  <c r="J465" i="2"/>
  <c r="K465" i="2" s="1"/>
  <c r="L465" i="2" s="1"/>
  <c r="J529" i="2"/>
  <c r="K529" i="2" s="1"/>
  <c r="L529" i="2" s="1"/>
  <c r="J593" i="2"/>
  <c r="K593" i="2" s="1"/>
  <c r="L593" i="2" s="1"/>
  <c r="J657" i="2"/>
  <c r="K657" i="2" s="1"/>
  <c r="L657" i="2" s="1"/>
  <c r="J721" i="2"/>
  <c r="K721" i="2" s="1"/>
  <c r="L721" i="2" s="1"/>
  <c r="J785" i="2"/>
  <c r="K785" i="2" s="1"/>
  <c r="L785" i="2" s="1"/>
  <c r="J849" i="2"/>
  <c r="K849" i="2" s="1"/>
  <c r="L849" i="2" s="1"/>
  <c r="J389" i="2"/>
  <c r="K389" i="2" s="1"/>
  <c r="L389" i="2" s="1"/>
  <c r="J656" i="2"/>
  <c r="K656" i="2" s="1"/>
  <c r="L656" i="2" s="1"/>
  <c r="J325" i="2"/>
  <c r="K325" i="2" s="1"/>
  <c r="L325" i="2" s="1"/>
  <c r="J392" i="2"/>
  <c r="K392" i="2" s="1"/>
  <c r="L392" i="2" s="1"/>
  <c r="J658" i="2"/>
  <c r="K658" i="2" s="1"/>
  <c r="L658" i="2" s="1"/>
  <c r="J20" i="2"/>
  <c r="K20" i="2" s="1"/>
  <c r="L20" i="2" s="1"/>
  <c r="J34" i="2"/>
  <c r="K34" i="2" s="1"/>
  <c r="L34" i="2" s="1"/>
  <c r="J98" i="2"/>
  <c r="K98" i="2" s="1"/>
  <c r="L98" i="2" s="1"/>
  <c r="J162" i="2"/>
  <c r="K162" i="2" s="1"/>
  <c r="L162" i="2" s="1"/>
  <c r="J226" i="2"/>
  <c r="K226" i="2" s="1"/>
  <c r="L226" i="2" s="1"/>
  <c r="J290" i="2"/>
  <c r="K290" i="2" s="1"/>
  <c r="L290" i="2" s="1"/>
  <c r="J354" i="2"/>
  <c r="K354" i="2" s="1"/>
  <c r="L354" i="2" s="1"/>
  <c r="J418" i="2"/>
  <c r="K418" i="2" s="1"/>
  <c r="L418" i="2" s="1"/>
  <c r="J59" i="2"/>
  <c r="K59" i="2" s="1"/>
  <c r="L59" i="2" s="1"/>
  <c r="J123" i="2"/>
  <c r="K123" i="2" s="1"/>
  <c r="L123" i="2" s="1"/>
  <c r="J187" i="2"/>
  <c r="K187" i="2" s="1"/>
  <c r="L187" i="2" s="1"/>
  <c r="J251" i="2"/>
  <c r="K251" i="2" s="1"/>
  <c r="L251" i="2" s="1"/>
  <c r="J36" i="2"/>
  <c r="K36" i="2" s="1"/>
  <c r="L36" i="2" s="1"/>
  <c r="J100" i="2"/>
  <c r="K100" i="2" s="1"/>
  <c r="L100" i="2" s="1"/>
  <c r="J164" i="2"/>
  <c r="K164" i="2" s="1"/>
  <c r="L164" i="2" s="1"/>
  <c r="J228" i="2"/>
  <c r="K228" i="2" s="1"/>
  <c r="L228" i="2" s="1"/>
  <c r="J292" i="2"/>
  <c r="K292" i="2" s="1"/>
  <c r="L292" i="2" s="1"/>
  <c r="J356" i="2"/>
  <c r="K356" i="2" s="1"/>
  <c r="L356" i="2" s="1"/>
  <c r="J37" i="2"/>
  <c r="K37" i="2" s="1"/>
  <c r="L37" i="2" s="1"/>
  <c r="J101" i="2"/>
  <c r="K101" i="2" s="1"/>
  <c r="L101" i="2" s="1"/>
  <c r="J165" i="2"/>
  <c r="K165" i="2" s="1"/>
  <c r="L165" i="2" s="1"/>
  <c r="J229" i="2"/>
  <c r="K229" i="2" s="1"/>
  <c r="L229" i="2" s="1"/>
  <c r="J9" i="2"/>
  <c r="K9" i="2" s="1"/>
  <c r="L9" i="2" s="1"/>
  <c r="J78" i="2"/>
  <c r="K78" i="2" s="1"/>
  <c r="L78" i="2" s="1"/>
  <c r="J142" i="2"/>
  <c r="K142" i="2" s="1"/>
  <c r="L142" i="2" s="1"/>
  <c r="J206" i="2"/>
  <c r="K206" i="2" s="1"/>
  <c r="L206" i="2" s="1"/>
  <c r="J270" i="2"/>
  <c r="K270" i="2" s="1"/>
  <c r="L270" i="2" s="1"/>
  <c r="J334" i="2"/>
  <c r="K334" i="2" s="1"/>
  <c r="L334" i="2" s="1"/>
  <c r="J398" i="2"/>
  <c r="K398" i="2" s="1"/>
  <c r="L398" i="2" s="1"/>
  <c r="J40" i="2"/>
  <c r="K40" i="2" s="1"/>
  <c r="L40" i="2" s="1"/>
  <c r="J104" i="2"/>
  <c r="K104" i="2" s="1"/>
  <c r="L104" i="2" s="1"/>
  <c r="J168" i="2"/>
  <c r="K168" i="2" s="1"/>
  <c r="L168" i="2" s="1"/>
  <c r="J232" i="2"/>
  <c r="K232" i="2" s="1"/>
  <c r="L232" i="2" s="1"/>
  <c r="J79" i="2"/>
  <c r="K79" i="2" s="1"/>
  <c r="L79" i="2" s="1"/>
  <c r="J304" i="2"/>
  <c r="K304" i="2" s="1"/>
  <c r="L304" i="2" s="1"/>
  <c r="J404" i="2"/>
  <c r="K404" i="2" s="1"/>
  <c r="L404" i="2" s="1"/>
  <c r="J475" i="2"/>
  <c r="K475" i="2" s="1"/>
  <c r="L475" i="2" s="1"/>
  <c r="J539" i="2"/>
  <c r="K539" i="2" s="1"/>
  <c r="L539" i="2" s="1"/>
  <c r="J603" i="2"/>
  <c r="K603" i="2" s="1"/>
  <c r="L603" i="2" s="1"/>
  <c r="J667" i="2"/>
  <c r="K667" i="2" s="1"/>
  <c r="L667" i="2" s="1"/>
  <c r="J731" i="2"/>
  <c r="K731" i="2" s="1"/>
  <c r="L731" i="2" s="1"/>
  <c r="J795" i="2"/>
  <c r="K795" i="2" s="1"/>
  <c r="L795" i="2" s="1"/>
  <c r="J859" i="2"/>
  <c r="K859" i="2" s="1"/>
  <c r="L859" i="2" s="1"/>
  <c r="J177" i="2"/>
  <c r="K177" i="2" s="1"/>
  <c r="L177" i="2" s="1"/>
  <c r="J344" i="2"/>
  <c r="K344" i="2" s="1"/>
  <c r="L344" i="2" s="1"/>
  <c r="J436" i="2"/>
  <c r="K436" i="2" s="1"/>
  <c r="L436" i="2" s="1"/>
  <c r="J500" i="2"/>
  <c r="K500" i="2" s="1"/>
  <c r="L500" i="2" s="1"/>
  <c r="J564" i="2"/>
  <c r="K564" i="2" s="1"/>
  <c r="L564" i="2" s="1"/>
  <c r="J628" i="2"/>
  <c r="K628" i="2" s="1"/>
  <c r="L628" i="2" s="1"/>
  <c r="J692" i="2"/>
  <c r="K692" i="2" s="1"/>
  <c r="L692" i="2" s="1"/>
  <c r="J756" i="2"/>
  <c r="K756" i="2" s="1"/>
  <c r="L756" i="2" s="1"/>
  <c r="J820" i="2"/>
  <c r="K820" i="2" s="1"/>
  <c r="L820" i="2" s="1"/>
  <c r="J21" i="2"/>
  <c r="K21" i="2" s="1"/>
  <c r="L21" i="2" s="1"/>
  <c r="J279" i="2"/>
  <c r="K279" i="2" s="1"/>
  <c r="L279" i="2" s="1"/>
  <c r="J384" i="2"/>
  <c r="K384" i="2" s="1"/>
  <c r="L384" i="2" s="1"/>
  <c r="J461" i="2"/>
  <c r="K461" i="2" s="1"/>
  <c r="L461" i="2" s="1"/>
  <c r="J525" i="2"/>
  <c r="K525" i="2" s="1"/>
  <c r="L525" i="2" s="1"/>
  <c r="J589" i="2"/>
  <c r="K589" i="2" s="1"/>
  <c r="L589" i="2" s="1"/>
  <c r="J653" i="2"/>
  <c r="K653" i="2" s="1"/>
  <c r="L653" i="2" s="1"/>
  <c r="J717" i="2"/>
  <c r="K717" i="2" s="1"/>
  <c r="L717" i="2" s="1"/>
  <c r="J781" i="2"/>
  <c r="K781" i="2" s="1"/>
  <c r="L781" i="2" s="1"/>
  <c r="J845" i="2"/>
  <c r="K845" i="2" s="1"/>
  <c r="L845" i="2" s="1"/>
  <c r="J121" i="2"/>
  <c r="K121" i="2" s="1"/>
  <c r="L121" i="2" s="1"/>
  <c r="J321" i="2"/>
  <c r="K321" i="2" s="1"/>
  <c r="L321" i="2" s="1"/>
  <c r="J419" i="2"/>
  <c r="K419" i="2" s="1"/>
  <c r="L419" i="2" s="1"/>
  <c r="J486" i="2"/>
  <c r="K486" i="2" s="1"/>
  <c r="L486" i="2" s="1"/>
  <c r="J550" i="2"/>
  <c r="K550" i="2" s="1"/>
  <c r="L550" i="2" s="1"/>
  <c r="J614" i="2"/>
  <c r="K614" i="2" s="1"/>
  <c r="L614" i="2" s="1"/>
  <c r="J678" i="2"/>
  <c r="K678" i="2" s="1"/>
  <c r="L678" i="2" s="1"/>
  <c r="J742" i="2"/>
  <c r="K742" i="2" s="1"/>
  <c r="L742" i="2" s="1"/>
  <c r="J806" i="2"/>
  <c r="K806" i="2" s="1"/>
  <c r="L806" i="2" s="1"/>
  <c r="J870" i="2"/>
  <c r="K870" i="2" s="1"/>
  <c r="L870" i="2" s="1"/>
  <c r="J223" i="2"/>
  <c r="K223" i="2" s="1"/>
  <c r="L223" i="2" s="1"/>
  <c r="J361" i="2"/>
  <c r="K361" i="2" s="1"/>
  <c r="L361" i="2" s="1"/>
  <c r="J447" i="2"/>
  <c r="K447" i="2" s="1"/>
  <c r="L447" i="2" s="1"/>
  <c r="J511" i="2"/>
  <c r="K511" i="2" s="1"/>
  <c r="L511" i="2" s="1"/>
  <c r="J575" i="2"/>
  <c r="K575" i="2" s="1"/>
  <c r="L575" i="2" s="1"/>
  <c r="J639" i="2"/>
  <c r="K639" i="2" s="1"/>
  <c r="L639" i="2" s="1"/>
  <c r="J703" i="2"/>
  <c r="K703" i="2" s="1"/>
  <c r="L703" i="2" s="1"/>
  <c r="J767" i="2"/>
  <c r="K767" i="2" s="1"/>
  <c r="L767" i="2" s="1"/>
  <c r="J831" i="2"/>
  <c r="K831" i="2" s="1"/>
  <c r="L831" i="2" s="1"/>
  <c r="J71" i="2"/>
  <c r="K71" i="2" s="1"/>
  <c r="L71" i="2" s="1"/>
  <c r="J301" i="2"/>
  <c r="K301" i="2" s="1"/>
  <c r="L301" i="2" s="1"/>
  <c r="J401" i="2"/>
  <c r="K401" i="2" s="1"/>
  <c r="L401" i="2" s="1"/>
  <c r="J473" i="2"/>
  <c r="K473" i="2" s="1"/>
  <c r="L473" i="2" s="1"/>
  <c r="J537" i="2"/>
  <c r="K537" i="2" s="1"/>
  <c r="L537" i="2" s="1"/>
  <c r="J601" i="2"/>
  <c r="K601" i="2" s="1"/>
  <c r="L601" i="2" s="1"/>
  <c r="J665" i="2"/>
  <c r="K665" i="2" s="1"/>
  <c r="L665" i="2" s="1"/>
  <c r="J729" i="2"/>
  <c r="K729" i="2" s="1"/>
  <c r="L729" i="2" s="1"/>
  <c r="J793" i="2"/>
  <c r="K793" i="2" s="1"/>
  <c r="L793" i="2" s="1"/>
  <c r="J857" i="2"/>
  <c r="K857" i="2" s="1"/>
  <c r="L857" i="2" s="1"/>
  <c r="J432" i="2"/>
  <c r="K432" i="2" s="1"/>
  <c r="L432" i="2" s="1"/>
  <c r="J688" i="2"/>
  <c r="K688" i="2" s="1"/>
  <c r="L688" i="2" s="1"/>
  <c r="J522" i="2"/>
  <c r="K522" i="2" s="1"/>
  <c r="L522" i="2" s="1"/>
  <c r="J434" i="2"/>
  <c r="K434" i="2" s="1"/>
  <c r="L434" i="2" s="1"/>
  <c r="J28" i="2"/>
  <c r="K28" i="2" s="1"/>
  <c r="L28" i="2" s="1"/>
  <c r="J42" i="2"/>
  <c r="K42" i="2" s="1"/>
  <c r="L42" i="2" s="1"/>
  <c r="J106" i="2"/>
  <c r="K106" i="2" s="1"/>
  <c r="L106" i="2" s="1"/>
  <c r="J170" i="2"/>
  <c r="K170" i="2" s="1"/>
  <c r="L170" i="2" s="1"/>
  <c r="J234" i="2"/>
  <c r="K234" i="2" s="1"/>
  <c r="L234" i="2" s="1"/>
  <c r="J298" i="2"/>
  <c r="K298" i="2" s="1"/>
  <c r="L298" i="2" s="1"/>
  <c r="J362" i="2"/>
  <c r="K362" i="2" s="1"/>
  <c r="L362" i="2" s="1"/>
  <c r="J426" i="2"/>
  <c r="K426" i="2" s="1"/>
  <c r="L426" i="2" s="1"/>
  <c r="J67" i="2"/>
  <c r="K67" i="2" s="1"/>
  <c r="L67" i="2" s="1"/>
  <c r="J131" i="2"/>
  <c r="K131" i="2" s="1"/>
  <c r="L131" i="2" s="1"/>
  <c r="J195" i="2"/>
  <c r="K195" i="2" s="1"/>
  <c r="L195" i="2" s="1"/>
  <c r="J259" i="2"/>
  <c r="K259" i="2" s="1"/>
  <c r="L259" i="2" s="1"/>
  <c r="J44" i="2"/>
  <c r="K44" i="2" s="1"/>
  <c r="L44" i="2" s="1"/>
  <c r="J108" i="2"/>
  <c r="K108" i="2" s="1"/>
  <c r="L108" i="2" s="1"/>
  <c r="J172" i="2"/>
  <c r="K172" i="2" s="1"/>
  <c r="L172" i="2" s="1"/>
  <c r="J236" i="2"/>
  <c r="K236" i="2" s="1"/>
  <c r="L236" i="2" s="1"/>
  <c r="J300" i="2"/>
  <c r="K300" i="2" s="1"/>
  <c r="L300" i="2" s="1"/>
  <c r="J364" i="2"/>
  <c r="K364" i="2" s="1"/>
  <c r="L364" i="2" s="1"/>
  <c r="J45" i="2"/>
  <c r="K45" i="2" s="1"/>
  <c r="L45" i="2" s="1"/>
  <c r="J109" i="2"/>
  <c r="K109" i="2" s="1"/>
  <c r="L109" i="2" s="1"/>
  <c r="J173" i="2"/>
  <c r="K173" i="2" s="1"/>
  <c r="L173" i="2" s="1"/>
  <c r="J237" i="2"/>
  <c r="K237" i="2" s="1"/>
  <c r="L237" i="2" s="1"/>
  <c r="J19" i="2"/>
  <c r="K19" i="2" s="1"/>
  <c r="L19" i="2" s="1"/>
  <c r="J86" i="2"/>
  <c r="K86" i="2" s="1"/>
  <c r="L86" i="2" s="1"/>
  <c r="J150" i="2"/>
  <c r="K150" i="2" s="1"/>
  <c r="L150" i="2" s="1"/>
  <c r="J214" i="2"/>
  <c r="K214" i="2" s="1"/>
  <c r="L214" i="2" s="1"/>
  <c r="J278" i="2"/>
  <c r="K278" i="2" s="1"/>
  <c r="L278" i="2" s="1"/>
  <c r="J342" i="2"/>
  <c r="K342" i="2" s="1"/>
  <c r="L342" i="2" s="1"/>
  <c r="J406" i="2"/>
  <c r="K406" i="2" s="1"/>
  <c r="L406" i="2" s="1"/>
  <c r="J48" i="2"/>
  <c r="K48" i="2" s="1"/>
  <c r="L48" i="2" s="1"/>
  <c r="J112" i="2"/>
  <c r="K112" i="2" s="1"/>
  <c r="L112" i="2" s="1"/>
  <c r="J176" i="2"/>
  <c r="K176" i="2" s="1"/>
  <c r="L176" i="2" s="1"/>
  <c r="J240" i="2"/>
  <c r="K240" i="2" s="1"/>
  <c r="L240" i="2" s="1"/>
  <c r="J111" i="2"/>
  <c r="K111" i="2" s="1"/>
  <c r="L111" i="2" s="1"/>
  <c r="J317" i="2"/>
  <c r="K317" i="2" s="1"/>
  <c r="L317" i="2" s="1"/>
  <c r="J415" i="2"/>
  <c r="K415" i="2" s="1"/>
  <c r="L415" i="2" s="1"/>
  <c r="J483" i="2"/>
  <c r="K483" i="2" s="1"/>
  <c r="L483" i="2" s="1"/>
  <c r="J547" i="2"/>
  <c r="K547" i="2" s="1"/>
  <c r="L547" i="2" s="1"/>
  <c r="J611" i="2"/>
  <c r="K611" i="2" s="1"/>
  <c r="L611" i="2" s="1"/>
  <c r="J675" i="2"/>
  <c r="K675" i="2" s="1"/>
  <c r="L675" i="2" s="1"/>
  <c r="J739" i="2"/>
  <c r="K739" i="2" s="1"/>
  <c r="L739" i="2" s="1"/>
  <c r="J803" i="2"/>
  <c r="K803" i="2" s="1"/>
  <c r="L803" i="2" s="1"/>
  <c r="J867" i="2"/>
  <c r="K867" i="2" s="1"/>
  <c r="L867" i="2" s="1"/>
  <c r="J209" i="2"/>
  <c r="K209" i="2" s="1"/>
  <c r="L209" i="2" s="1"/>
  <c r="J357" i="2"/>
  <c r="K357" i="2" s="1"/>
  <c r="L357" i="2" s="1"/>
  <c r="J444" i="2"/>
  <c r="K444" i="2" s="1"/>
  <c r="L444" i="2" s="1"/>
  <c r="J508" i="2"/>
  <c r="K508" i="2" s="1"/>
  <c r="L508" i="2" s="1"/>
  <c r="J572" i="2"/>
  <c r="K572" i="2" s="1"/>
  <c r="L572" i="2" s="1"/>
  <c r="J636" i="2"/>
  <c r="K636" i="2" s="1"/>
  <c r="L636" i="2" s="1"/>
  <c r="J700" i="2"/>
  <c r="K700" i="2" s="1"/>
  <c r="L700" i="2" s="1"/>
  <c r="J764" i="2"/>
  <c r="K764" i="2" s="1"/>
  <c r="L764" i="2" s="1"/>
  <c r="J828" i="2"/>
  <c r="K828" i="2" s="1"/>
  <c r="L828" i="2" s="1"/>
  <c r="J55" i="2"/>
  <c r="K55" i="2" s="1"/>
  <c r="L55" i="2" s="1"/>
  <c r="J295" i="2"/>
  <c r="K295" i="2" s="1"/>
  <c r="L295" i="2" s="1"/>
  <c r="J396" i="2"/>
  <c r="K396" i="2" s="1"/>
  <c r="L396" i="2" s="1"/>
  <c r="J469" i="2"/>
  <c r="K469" i="2" s="1"/>
  <c r="L469" i="2" s="1"/>
  <c r="J533" i="2"/>
  <c r="K533" i="2" s="1"/>
  <c r="L533" i="2" s="1"/>
  <c r="J597" i="2"/>
  <c r="K597" i="2" s="1"/>
  <c r="L597" i="2" s="1"/>
  <c r="J661" i="2"/>
  <c r="K661" i="2" s="1"/>
  <c r="L661" i="2" s="1"/>
  <c r="J725" i="2"/>
  <c r="K725" i="2" s="1"/>
  <c r="L725" i="2" s="1"/>
  <c r="J789" i="2"/>
  <c r="K789" i="2" s="1"/>
  <c r="L789" i="2" s="1"/>
  <c r="J853" i="2"/>
  <c r="K853" i="2" s="1"/>
  <c r="L853" i="2" s="1"/>
  <c r="J153" i="2"/>
  <c r="K153" i="2" s="1"/>
  <c r="L153" i="2" s="1"/>
  <c r="J335" i="2"/>
  <c r="K335" i="2" s="1"/>
  <c r="L335" i="2" s="1"/>
  <c r="J429" i="2"/>
  <c r="K429" i="2" s="1"/>
  <c r="L429" i="2" s="1"/>
  <c r="J494" i="2"/>
  <c r="K494" i="2" s="1"/>
  <c r="L494" i="2" s="1"/>
  <c r="J558" i="2"/>
  <c r="K558" i="2" s="1"/>
  <c r="L558" i="2" s="1"/>
  <c r="J622" i="2"/>
  <c r="K622" i="2" s="1"/>
  <c r="L622" i="2" s="1"/>
  <c r="J686" i="2"/>
  <c r="K686" i="2" s="1"/>
  <c r="L686" i="2" s="1"/>
  <c r="J750" i="2"/>
  <c r="K750" i="2" s="1"/>
  <c r="L750" i="2" s="1"/>
  <c r="J814" i="2"/>
  <c r="K814" i="2" s="1"/>
  <c r="L814" i="2" s="1"/>
  <c r="J878" i="2"/>
  <c r="K878" i="2" s="1"/>
  <c r="L878" i="2" s="1"/>
  <c r="J255" i="2"/>
  <c r="K255" i="2" s="1"/>
  <c r="L255" i="2" s="1"/>
  <c r="J375" i="2"/>
  <c r="K375" i="2" s="1"/>
  <c r="L375" i="2" s="1"/>
  <c r="J455" i="2"/>
  <c r="K455" i="2" s="1"/>
  <c r="L455" i="2" s="1"/>
  <c r="J519" i="2"/>
  <c r="K519" i="2" s="1"/>
  <c r="L519" i="2" s="1"/>
  <c r="J583" i="2"/>
  <c r="K583" i="2" s="1"/>
  <c r="L583" i="2" s="1"/>
  <c r="J647" i="2"/>
  <c r="K647" i="2" s="1"/>
  <c r="L647" i="2" s="1"/>
  <c r="J711" i="2"/>
  <c r="K711" i="2" s="1"/>
  <c r="L711" i="2" s="1"/>
  <c r="J775" i="2"/>
  <c r="K775" i="2" s="1"/>
  <c r="L775" i="2" s="1"/>
  <c r="J839" i="2"/>
  <c r="K839" i="2" s="1"/>
  <c r="L839" i="2" s="1"/>
  <c r="J103" i="2"/>
  <c r="K103" i="2" s="1"/>
  <c r="L103" i="2" s="1"/>
  <c r="J313" i="2"/>
  <c r="K313" i="2" s="1"/>
  <c r="L313" i="2" s="1"/>
  <c r="J412" i="2"/>
  <c r="K412" i="2" s="1"/>
  <c r="L412" i="2" s="1"/>
  <c r="J481" i="2"/>
  <c r="K481" i="2" s="1"/>
  <c r="L481" i="2" s="1"/>
  <c r="J545" i="2"/>
  <c r="K545" i="2" s="1"/>
  <c r="L545" i="2" s="1"/>
  <c r="J609" i="2"/>
  <c r="K609" i="2" s="1"/>
  <c r="L609" i="2" s="1"/>
  <c r="J673" i="2"/>
  <c r="K673" i="2" s="1"/>
  <c r="L673" i="2" s="1"/>
  <c r="J737" i="2"/>
  <c r="K737" i="2" s="1"/>
  <c r="L737" i="2" s="1"/>
  <c r="J801" i="2"/>
  <c r="K801" i="2" s="1"/>
  <c r="L801" i="2" s="1"/>
  <c r="J865" i="2"/>
  <c r="K865" i="2" s="1"/>
  <c r="L865" i="2" s="1"/>
  <c r="J464" i="2"/>
  <c r="K464" i="2" s="1"/>
  <c r="L464" i="2" s="1"/>
  <c r="J720" i="2"/>
  <c r="K720" i="2" s="1"/>
  <c r="L720" i="2" s="1"/>
  <c r="J714" i="2"/>
  <c r="K714" i="2" s="1"/>
  <c r="L714" i="2" s="1"/>
  <c r="J466" i="2"/>
  <c r="K466" i="2" s="1"/>
  <c r="L466" i="2" s="1"/>
  <c r="J722" i="2"/>
  <c r="K722" i="2" s="1"/>
  <c r="L722" i="2" s="1"/>
  <c r="J7" i="2"/>
  <c r="K7" i="2" s="1"/>
  <c r="L7" i="2" s="1"/>
  <c r="J50" i="2"/>
  <c r="K50" i="2" s="1"/>
  <c r="L50" i="2" s="1"/>
  <c r="J114" i="2"/>
  <c r="K114" i="2" s="1"/>
  <c r="L114" i="2" s="1"/>
  <c r="J178" i="2"/>
  <c r="K178" i="2" s="1"/>
  <c r="L178" i="2" s="1"/>
  <c r="J242" i="2"/>
  <c r="K242" i="2" s="1"/>
  <c r="L242" i="2" s="1"/>
  <c r="J306" i="2"/>
  <c r="K306" i="2" s="1"/>
  <c r="L306" i="2" s="1"/>
  <c r="J370" i="2"/>
  <c r="K370" i="2" s="1"/>
  <c r="L370" i="2" s="1"/>
  <c r="J5" i="2"/>
  <c r="K5" i="2" s="1"/>
  <c r="L5" i="2" s="1"/>
  <c r="J75" i="2"/>
  <c r="K75" i="2" s="1"/>
  <c r="L75" i="2" s="1"/>
  <c r="J139" i="2"/>
  <c r="K139" i="2" s="1"/>
  <c r="L139" i="2" s="1"/>
  <c r="J203" i="2"/>
  <c r="K203" i="2" s="1"/>
  <c r="L203" i="2" s="1"/>
  <c r="J267" i="2"/>
  <c r="K267" i="2" s="1"/>
  <c r="L267" i="2" s="1"/>
  <c r="J52" i="2"/>
  <c r="K52" i="2" s="1"/>
  <c r="L52" i="2" s="1"/>
  <c r="J116" i="2"/>
  <c r="K116" i="2" s="1"/>
  <c r="L116" i="2" s="1"/>
  <c r="J180" i="2"/>
  <c r="K180" i="2" s="1"/>
  <c r="L180" i="2" s="1"/>
  <c r="J244" i="2"/>
  <c r="K244" i="2" s="1"/>
  <c r="L244" i="2" s="1"/>
  <c r="J308" i="2"/>
  <c r="K308" i="2" s="1"/>
  <c r="L308" i="2" s="1"/>
  <c r="J372" i="2"/>
  <c r="K372" i="2" s="1"/>
  <c r="L372" i="2" s="1"/>
  <c r="J53" i="2"/>
  <c r="K53" i="2" s="1"/>
  <c r="L53" i="2" s="1"/>
  <c r="J117" i="2"/>
  <c r="K117" i="2" s="1"/>
  <c r="L117" i="2" s="1"/>
  <c r="J181" i="2"/>
  <c r="K181" i="2" s="1"/>
  <c r="L181" i="2" s="1"/>
  <c r="J245" i="2"/>
  <c r="K245" i="2" s="1"/>
  <c r="L245" i="2" s="1"/>
  <c r="J30" i="2"/>
  <c r="K30" i="2" s="1"/>
  <c r="L30" i="2" s="1"/>
  <c r="J94" i="2"/>
  <c r="K94" i="2" s="1"/>
  <c r="L94" i="2" s="1"/>
  <c r="J158" i="2"/>
  <c r="K158" i="2" s="1"/>
  <c r="L158" i="2" s="1"/>
  <c r="J222" i="2"/>
  <c r="K222" i="2" s="1"/>
  <c r="L222" i="2" s="1"/>
  <c r="J286" i="2"/>
  <c r="K286" i="2" s="1"/>
  <c r="L286" i="2" s="1"/>
  <c r="J350" i="2"/>
  <c r="K350" i="2" s="1"/>
  <c r="L350" i="2" s="1"/>
  <c r="J414" i="2"/>
  <c r="K414" i="2" s="1"/>
  <c r="L414" i="2" s="1"/>
  <c r="J56" i="2"/>
  <c r="K56" i="2" s="1"/>
  <c r="L56" i="2" s="1"/>
  <c r="J120" i="2"/>
  <c r="K120" i="2" s="1"/>
  <c r="L120" i="2" s="1"/>
  <c r="J184" i="2"/>
  <c r="K184" i="2" s="1"/>
  <c r="L184" i="2" s="1"/>
  <c r="J248" i="2"/>
  <c r="K248" i="2" s="1"/>
  <c r="L248" i="2" s="1"/>
  <c r="J143" i="2"/>
  <c r="K143" i="2" s="1"/>
  <c r="L143" i="2" s="1"/>
  <c r="J329" i="2"/>
  <c r="K329" i="2" s="1"/>
  <c r="L329" i="2" s="1"/>
  <c r="J425" i="2"/>
  <c r="K425" i="2" s="1"/>
  <c r="L425" i="2" s="1"/>
  <c r="J491" i="2"/>
  <c r="K491" i="2" s="1"/>
  <c r="L491" i="2" s="1"/>
  <c r="J555" i="2"/>
  <c r="K555" i="2" s="1"/>
  <c r="L555" i="2" s="1"/>
  <c r="J619" i="2"/>
  <c r="K619" i="2" s="1"/>
  <c r="L619" i="2" s="1"/>
  <c r="J683" i="2"/>
  <c r="K683" i="2" s="1"/>
  <c r="L683" i="2" s="1"/>
  <c r="J747" i="2"/>
  <c r="K747" i="2" s="1"/>
  <c r="L747" i="2" s="1"/>
  <c r="J811" i="2"/>
  <c r="K811" i="2" s="1"/>
  <c r="L811" i="2" s="1"/>
  <c r="J875" i="2"/>
  <c r="K875" i="2" s="1"/>
  <c r="L875" i="2" s="1"/>
  <c r="J241" i="2"/>
  <c r="K241" i="2" s="1"/>
  <c r="L241" i="2" s="1"/>
  <c r="J369" i="2"/>
  <c r="K369" i="2" s="1"/>
  <c r="L369" i="2" s="1"/>
  <c r="J452" i="2"/>
  <c r="K452" i="2" s="1"/>
  <c r="L452" i="2" s="1"/>
  <c r="J516" i="2"/>
  <c r="K516" i="2" s="1"/>
  <c r="L516" i="2" s="1"/>
  <c r="J580" i="2"/>
  <c r="K580" i="2" s="1"/>
  <c r="L580" i="2" s="1"/>
  <c r="J644" i="2"/>
  <c r="K644" i="2" s="1"/>
  <c r="L644" i="2" s="1"/>
  <c r="J708" i="2"/>
  <c r="K708" i="2" s="1"/>
  <c r="L708" i="2" s="1"/>
  <c r="J772" i="2"/>
  <c r="K772" i="2" s="1"/>
  <c r="L772" i="2" s="1"/>
  <c r="J836" i="2"/>
  <c r="K836" i="2" s="1"/>
  <c r="L836" i="2" s="1"/>
  <c r="J87" i="2"/>
  <c r="K87" i="2" s="1"/>
  <c r="L87" i="2" s="1"/>
  <c r="J307" i="2"/>
  <c r="K307" i="2" s="1"/>
  <c r="L307" i="2" s="1"/>
  <c r="J407" i="2"/>
  <c r="K407" i="2" s="1"/>
  <c r="L407" i="2" s="1"/>
  <c r="J477" i="2"/>
  <c r="K477" i="2" s="1"/>
  <c r="L477" i="2" s="1"/>
  <c r="J541" i="2"/>
  <c r="K541" i="2" s="1"/>
  <c r="L541" i="2" s="1"/>
  <c r="J605" i="2"/>
  <c r="K605" i="2" s="1"/>
  <c r="L605" i="2" s="1"/>
  <c r="J669" i="2"/>
  <c r="K669" i="2" s="1"/>
  <c r="L669" i="2" s="1"/>
  <c r="J733" i="2"/>
  <c r="K733" i="2" s="1"/>
  <c r="L733" i="2" s="1"/>
  <c r="J797" i="2"/>
  <c r="K797" i="2" s="1"/>
  <c r="L797" i="2" s="1"/>
  <c r="J861" i="2"/>
  <c r="K861" i="2" s="1"/>
  <c r="L861" i="2" s="1"/>
  <c r="J185" i="2"/>
  <c r="K185" i="2" s="1"/>
  <c r="L185" i="2" s="1"/>
  <c r="J347" i="2"/>
  <c r="K347" i="2" s="1"/>
  <c r="L347" i="2" s="1"/>
  <c r="J438" i="2"/>
  <c r="K438" i="2" s="1"/>
  <c r="L438" i="2" s="1"/>
  <c r="J502" i="2"/>
  <c r="K502" i="2" s="1"/>
  <c r="L502" i="2" s="1"/>
  <c r="J566" i="2"/>
  <c r="K566" i="2" s="1"/>
  <c r="L566" i="2" s="1"/>
  <c r="J630" i="2"/>
  <c r="K630" i="2" s="1"/>
  <c r="L630" i="2" s="1"/>
  <c r="J694" i="2"/>
  <c r="K694" i="2" s="1"/>
  <c r="L694" i="2" s="1"/>
  <c r="J758" i="2"/>
  <c r="K758" i="2" s="1"/>
  <c r="L758" i="2" s="1"/>
  <c r="J822" i="2"/>
  <c r="K822" i="2" s="1"/>
  <c r="L822" i="2" s="1"/>
  <c r="J31" i="2"/>
  <c r="K31" i="2" s="1"/>
  <c r="L31" i="2" s="1"/>
  <c r="J281" i="2"/>
  <c r="K281" i="2" s="1"/>
  <c r="L281" i="2" s="1"/>
  <c r="J387" i="2"/>
  <c r="K387" i="2" s="1"/>
  <c r="L387" i="2" s="1"/>
  <c r="J463" i="2"/>
  <c r="K463" i="2" s="1"/>
  <c r="L463" i="2" s="1"/>
  <c r="J527" i="2"/>
  <c r="K527" i="2" s="1"/>
  <c r="L527" i="2" s="1"/>
  <c r="J591" i="2"/>
  <c r="K591" i="2" s="1"/>
  <c r="L591" i="2" s="1"/>
  <c r="J655" i="2"/>
  <c r="K655" i="2" s="1"/>
  <c r="L655" i="2" s="1"/>
  <c r="J719" i="2"/>
  <c r="K719" i="2" s="1"/>
  <c r="L719" i="2" s="1"/>
  <c r="J783" i="2"/>
  <c r="K783" i="2" s="1"/>
  <c r="L783" i="2" s="1"/>
  <c r="J847" i="2"/>
  <c r="K847" i="2" s="1"/>
  <c r="L847" i="2" s="1"/>
  <c r="J135" i="2"/>
  <c r="K135" i="2" s="1"/>
  <c r="L135" i="2" s="1"/>
  <c r="J327" i="2"/>
  <c r="K327" i="2" s="1"/>
  <c r="L327" i="2" s="1"/>
  <c r="J423" i="2"/>
  <c r="K423" i="2" s="1"/>
  <c r="L423" i="2" s="1"/>
  <c r="J489" i="2"/>
  <c r="K489" i="2" s="1"/>
  <c r="L489" i="2" s="1"/>
  <c r="J553" i="2"/>
  <c r="K553" i="2" s="1"/>
  <c r="L553" i="2" s="1"/>
  <c r="J617" i="2"/>
  <c r="K617" i="2" s="1"/>
  <c r="L617" i="2" s="1"/>
  <c r="J681" i="2"/>
  <c r="K681" i="2" s="1"/>
  <c r="L681" i="2" s="1"/>
  <c r="J745" i="2"/>
  <c r="K745" i="2" s="1"/>
  <c r="L745" i="2" s="1"/>
  <c r="J809" i="2"/>
  <c r="K809" i="2" s="1"/>
  <c r="L809" i="2" s="1"/>
  <c r="J873" i="2"/>
  <c r="K873" i="2" s="1"/>
  <c r="L873" i="2" s="1"/>
  <c r="J496" i="2"/>
  <c r="K496" i="2" s="1"/>
  <c r="L496" i="2" s="1"/>
  <c r="J752" i="2"/>
  <c r="K752" i="2" s="1"/>
  <c r="L752" i="2" s="1"/>
  <c r="J874" i="2"/>
  <c r="K874" i="2" s="1"/>
  <c r="L874" i="2" s="1"/>
  <c r="J498" i="2"/>
  <c r="K498" i="2" s="1"/>
  <c r="L498" i="2" s="1"/>
  <c r="J754" i="2"/>
  <c r="K754" i="2" s="1"/>
  <c r="L754" i="2" s="1"/>
  <c r="J23" i="2"/>
  <c r="K23" i="2" s="1"/>
  <c r="L23" i="2" s="1"/>
  <c r="J66" i="2"/>
  <c r="K66" i="2" s="1"/>
  <c r="L66" i="2" s="1"/>
  <c r="J130" i="2"/>
  <c r="K130" i="2" s="1"/>
  <c r="L130" i="2" s="1"/>
  <c r="J194" i="2"/>
  <c r="K194" i="2" s="1"/>
  <c r="L194" i="2" s="1"/>
  <c r="J258" i="2"/>
  <c r="K258" i="2" s="1"/>
  <c r="L258" i="2" s="1"/>
  <c r="J322" i="2"/>
  <c r="K322" i="2" s="1"/>
  <c r="L322" i="2" s="1"/>
  <c r="J386" i="2"/>
  <c r="K386" i="2" s="1"/>
  <c r="L386" i="2" s="1"/>
  <c r="J26" i="2"/>
  <c r="K26" i="2" s="1"/>
  <c r="L26" i="2" s="1"/>
  <c r="J91" i="2"/>
  <c r="K91" i="2" s="1"/>
  <c r="L91" i="2" s="1"/>
  <c r="J155" i="2"/>
  <c r="K155" i="2" s="1"/>
  <c r="L155" i="2" s="1"/>
  <c r="J219" i="2"/>
  <c r="K219" i="2" s="1"/>
  <c r="L219" i="2" s="1"/>
  <c r="J283" i="2"/>
  <c r="K283" i="2" s="1"/>
  <c r="L283" i="2" s="1"/>
  <c r="J68" i="2"/>
  <c r="K68" i="2" s="1"/>
  <c r="L68" i="2" s="1"/>
  <c r="J132" i="2"/>
  <c r="K132" i="2" s="1"/>
  <c r="L132" i="2" s="1"/>
  <c r="J196" i="2"/>
  <c r="K196" i="2" s="1"/>
  <c r="L196" i="2" s="1"/>
  <c r="J260" i="2"/>
  <c r="K260" i="2" s="1"/>
  <c r="L260" i="2" s="1"/>
  <c r="J324" i="2"/>
  <c r="K324" i="2" s="1"/>
  <c r="L324" i="2" s="1"/>
  <c r="J388" i="2"/>
  <c r="K388" i="2" s="1"/>
  <c r="L388" i="2" s="1"/>
  <c r="J69" i="2"/>
  <c r="K69" i="2" s="1"/>
  <c r="L69" i="2" s="1"/>
  <c r="J133" i="2"/>
  <c r="K133" i="2" s="1"/>
  <c r="L133" i="2" s="1"/>
  <c r="J197" i="2"/>
  <c r="K197" i="2" s="1"/>
  <c r="L197" i="2" s="1"/>
  <c r="J261" i="2"/>
  <c r="K261" i="2" s="1"/>
  <c r="L261" i="2" s="1"/>
  <c r="J46" i="2"/>
  <c r="K46" i="2" s="1"/>
  <c r="L46" i="2" s="1"/>
  <c r="J110" i="2"/>
  <c r="K110" i="2" s="1"/>
  <c r="L110" i="2" s="1"/>
  <c r="J174" i="2"/>
  <c r="K174" i="2" s="1"/>
  <c r="L174" i="2" s="1"/>
  <c r="J238" i="2"/>
  <c r="K238" i="2" s="1"/>
  <c r="L238" i="2" s="1"/>
  <c r="J302" i="2"/>
  <c r="K302" i="2" s="1"/>
  <c r="L302" i="2" s="1"/>
  <c r="J366" i="2"/>
  <c r="K366" i="2" s="1"/>
  <c r="L366" i="2" s="1"/>
  <c r="J430" i="2"/>
  <c r="K430" i="2" s="1"/>
  <c r="L430" i="2" s="1"/>
  <c r="J72" i="2"/>
  <c r="K72" i="2" s="1"/>
  <c r="L72" i="2" s="1"/>
  <c r="J136" i="2"/>
  <c r="K136" i="2" s="1"/>
  <c r="L136" i="2" s="1"/>
  <c r="J200" i="2"/>
  <c r="K200" i="2" s="1"/>
  <c r="L200" i="2" s="1"/>
  <c r="J264" i="2"/>
  <c r="K264" i="2" s="1"/>
  <c r="L264" i="2" s="1"/>
  <c r="J207" i="2"/>
  <c r="K207" i="2" s="1"/>
  <c r="L207" i="2" s="1"/>
  <c r="J355" i="2"/>
  <c r="K355" i="2" s="1"/>
  <c r="L355" i="2" s="1"/>
  <c r="J443" i="2"/>
  <c r="K443" i="2" s="1"/>
  <c r="L443" i="2" s="1"/>
  <c r="J507" i="2"/>
  <c r="K507" i="2" s="1"/>
  <c r="L507" i="2" s="1"/>
  <c r="J571" i="2"/>
  <c r="K571" i="2" s="1"/>
  <c r="L571" i="2" s="1"/>
  <c r="J635" i="2"/>
  <c r="K635" i="2" s="1"/>
  <c r="L635" i="2" s="1"/>
  <c r="J699" i="2"/>
  <c r="K699" i="2" s="1"/>
  <c r="L699" i="2" s="1"/>
  <c r="J763" i="2"/>
  <c r="K763" i="2" s="1"/>
  <c r="L763" i="2" s="1"/>
  <c r="J827" i="2"/>
  <c r="K827" i="2" s="1"/>
  <c r="L827" i="2" s="1"/>
  <c r="J49" i="2"/>
  <c r="K49" i="2" s="1"/>
  <c r="L49" i="2" s="1"/>
  <c r="J293" i="2"/>
  <c r="K293" i="2" s="1"/>
  <c r="L293" i="2" s="1"/>
  <c r="J395" i="2"/>
  <c r="K395" i="2" s="1"/>
  <c r="L395" i="2" s="1"/>
  <c r="J468" i="2"/>
  <c r="K468" i="2" s="1"/>
  <c r="L468" i="2" s="1"/>
  <c r="J532" i="2"/>
  <c r="K532" i="2" s="1"/>
  <c r="L532" i="2" s="1"/>
  <c r="J596" i="2"/>
  <c r="K596" i="2" s="1"/>
  <c r="L596" i="2" s="1"/>
  <c r="J660" i="2"/>
  <c r="K660" i="2" s="1"/>
  <c r="L660" i="2" s="1"/>
  <c r="J724" i="2"/>
  <c r="K724" i="2" s="1"/>
  <c r="L724" i="2" s="1"/>
  <c r="J788" i="2"/>
  <c r="K788" i="2" s="1"/>
  <c r="L788" i="2" s="1"/>
  <c r="J852" i="2"/>
  <c r="K852" i="2" s="1"/>
  <c r="L852" i="2" s="1"/>
  <c r="J151" i="2"/>
  <c r="K151" i="2" s="1"/>
  <c r="L151" i="2" s="1"/>
  <c r="J333" i="2"/>
  <c r="K333" i="2" s="1"/>
  <c r="L333" i="2" s="1"/>
  <c r="J428" i="2"/>
  <c r="K428" i="2" s="1"/>
  <c r="L428" i="2" s="1"/>
  <c r="J493" i="2"/>
  <c r="K493" i="2" s="1"/>
  <c r="L493" i="2" s="1"/>
  <c r="J557" i="2"/>
  <c r="K557" i="2" s="1"/>
  <c r="L557" i="2" s="1"/>
  <c r="J621" i="2"/>
  <c r="K621" i="2" s="1"/>
  <c r="L621" i="2" s="1"/>
  <c r="J685" i="2"/>
  <c r="K685" i="2" s="1"/>
  <c r="L685" i="2" s="1"/>
  <c r="J749" i="2"/>
  <c r="K749" i="2" s="1"/>
  <c r="L749" i="2" s="1"/>
  <c r="J813" i="2"/>
  <c r="K813" i="2" s="1"/>
  <c r="L813" i="2" s="1"/>
  <c r="J877" i="2"/>
  <c r="K877" i="2" s="1"/>
  <c r="L877" i="2" s="1"/>
  <c r="J249" i="2"/>
  <c r="K249" i="2" s="1"/>
  <c r="L249" i="2" s="1"/>
  <c r="J373" i="2"/>
  <c r="K373" i="2" s="1"/>
  <c r="L373" i="2" s="1"/>
  <c r="J454" i="2"/>
  <c r="K454" i="2" s="1"/>
  <c r="L454" i="2" s="1"/>
  <c r="J518" i="2"/>
  <c r="K518" i="2" s="1"/>
  <c r="L518" i="2" s="1"/>
  <c r="J582" i="2"/>
  <c r="K582" i="2" s="1"/>
  <c r="L582" i="2" s="1"/>
  <c r="J646" i="2"/>
  <c r="K646" i="2" s="1"/>
  <c r="L646" i="2" s="1"/>
  <c r="J710" i="2"/>
  <c r="K710" i="2" s="1"/>
  <c r="L710" i="2" s="1"/>
  <c r="J774" i="2"/>
  <c r="K774" i="2" s="1"/>
  <c r="L774" i="2" s="1"/>
  <c r="J838" i="2"/>
  <c r="K838" i="2" s="1"/>
  <c r="L838" i="2" s="1"/>
  <c r="J95" i="2"/>
  <c r="K95" i="2" s="1"/>
  <c r="L95" i="2" s="1"/>
  <c r="J311" i="2"/>
  <c r="K311" i="2" s="1"/>
  <c r="L311" i="2" s="1"/>
  <c r="J409" i="2"/>
  <c r="K409" i="2" s="1"/>
  <c r="L409" i="2" s="1"/>
  <c r="J479" i="2"/>
  <c r="K479" i="2" s="1"/>
  <c r="L479" i="2" s="1"/>
  <c r="J543" i="2"/>
  <c r="K543" i="2" s="1"/>
  <c r="L543" i="2" s="1"/>
  <c r="J607" i="2"/>
  <c r="K607" i="2" s="1"/>
  <c r="L607" i="2" s="1"/>
  <c r="J671" i="2"/>
  <c r="K671" i="2" s="1"/>
  <c r="L671" i="2" s="1"/>
  <c r="J735" i="2"/>
  <c r="K735" i="2" s="1"/>
  <c r="L735" i="2" s="1"/>
  <c r="J799" i="2"/>
  <c r="K799" i="2" s="1"/>
  <c r="L799" i="2" s="1"/>
  <c r="J863" i="2"/>
  <c r="K863" i="2" s="1"/>
  <c r="L863" i="2" s="1"/>
  <c r="J199" i="2"/>
  <c r="K199" i="2" s="1"/>
  <c r="L199" i="2" s="1"/>
  <c r="J352" i="2"/>
  <c r="K352" i="2" s="1"/>
  <c r="L352" i="2" s="1"/>
  <c r="J441" i="2"/>
  <c r="K441" i="2" s="1"/>
  <c r="L441" i="2" s="1"/>
  <c r="J505" i="2"/>
  <c r="K505" i="2" s="1"/>
  <c r="L505" i="2" s="1"/>
  <c r="J546" i="2"/>
  <c r="K546" i="2" s="1"/>
  <c r="L546" i="2" s="1"/>
  <c r="J704" i="2"/>
  <c r="K704" i="2" s="1"/>
  <c r="L704" i="2" s="1"/>
  <c r="J448" i="2"/>
  <c r="K448" i="2" s="1"/>
  <c r="L448" i="2" s="1"/>
  <c r="J858" i="2"/>
  <c r="K858" i="2" s="1"/>
  <c r="L858" i="2" s="1"/>
  <c r="J602" i="2"/>
  <c r="K602" i="2" s="1"/>
  <c r="L602" i="2" s="1"/>
  <c r="J303" i="2"/>
  <c r="K303" i="2" s="1"/>
  <c r="L303" i="2" s="1"/>
  <c r="J760" i="2"/>
  <c r="K760" i="2" s="1"/>
  <c r="L760" i="2" s="1"/>
  <c r="J504" i="2"/>
  <c r="K504" i="2" s="1"/>
  <c r="L504" i="2" s="1"/>
  <c r="J842" i="2"/>
  <c r="K842" i="2" s="1"/>
  <c r="L842" i="2" s="1"/>
  <c r="J818" i="2"/>
  <c r="K818" i="2" s="1"/>
  <c r="L818" i="2" s="1"/>
  <c r="J41" i="2"/>
  <c r="K41" i="2" s="1"/>
  <c r="L41" i="2" s="1"/>
  <c r="J161" i="2"/>
  <c r="K161" i="2" s="1"/>
  <c r="L161" i="2" s="1"/>
  <c r="J705" i="2"/>
  <c r="K705" i="2" s="1"/>
  <c r="L705" i="2" s="1"/>
  <c r="J561" i="2"/>
  <c r="K561" i="2" s="1"/>
  <c r="L561" i="2" s="1"/>
  <c r="J167" i="2"/>
  <c r="K167" i="2" s="1"/>
  <c r="L167" i="2" s="1"/>
  <c r="J663" i="2"/>
  <c r="K663" i="2" s="1"/>
  <c r="L663" i="2" s="1"/>
  <c r="J399" i="2"/>
  <c r="K399" i="2" s="1"/>
  <c r="L399" i="2" s="1"/>
  <c r="J766" i="2"/>
  <c r="K766" i="2" s="1"/>
  <c r="L766" i="2" s="1"/>
  <c r="J510" i="2"/>
  <c r="K510" i="2" s="1"/>
  <c r="L510" i="2" s="1"/>
  <c r="J869" i="2"/>
  <c r="K869" i="2" s="1"/>
  <c r="L869" i="2" s="1"/>
  <c r="J613" i="2"/>
  <c r="K613" i="2" s="1"/>
  <c r="L613" i="2" s="1"/>
  <c r="J320" i="2"/>
  <c r="K320" i="2" s="1"/>
  <c r="L320" i="2" s="1"/>
  <c r="J716" i="2"/>
  <c r="K716" i="2" s="1"/>
  <c r="L716" i="2" s="1"/>
  <c r="J460" i="2"/>
  <c r="K460" i="2" s="1"/>
  <c r="L460" i="2" s="1"/>
  <c r="J819" i="2"/>
  <c r="K819" i="2" s="1"/>
  <c r="L819" i="2" s="1"/>
  <c r="J563" i="2"/>
  <c r="K563" i="2" s="1"/>
  <c r="L563" i="2" s="1"/>
  <c r="J175" i="2"/>
  <c r="K175" i="2" s="1"/>
  <c r="L175" i="2" s="1"/>
  <c r="J64" i="2"/>
  <c r="K64" i="2" s="1"/>
  <c r="L64" i="2" s="1"/>
  <c r="J230" i="2"/>
  <c r="K230" i="2" s="1"/>
  <c r="L230" i="2" s="1"/>
  <c r="J253" i="2"/>
  <c r="K253" i="2" s="1"/>
  <c r="L253" i="2" s="1"/>
  <c r="J380" i="2"/>
  <c r="K380" i="2" s="1"/>
  <c r="L380" i="2" s="1"/>
  <c r="J124" i="2"/>
  <c r="K124" i="2" s="1"/>
  <c r="L124" i="2" s="1"/>
  <c r="J147" i="2"/>
  <c r="K147" i="2" s="1"/>
  <c r="L147" i="2" s="1"/>
  <c r="J314" i="2"/>
  <c r="K314" i="2" s="1"/>
  <c r="L314" i="2" s="1"/>
  <c r="J58" i="2"/>
  <c r="K58" i="2" s="1"/>
  <c r="L58" i="2" s="1"/>
  <c r="J706" i="2"/>
  <c r="K706" i="2" s="1"/>
  <c r="L706" i="2" s="1"/>
  <c r="J608" i="2"/>
  <c r="K608" i="2" s="1"/>
  <c r="L608" i="2" s="1"/>
  <c r="J506" i="2"/>
  <c r="K506" i="2" s="1"/>
  <c r="L506" i="2" s="1"/>
  <c r="J594" i="2"/>
  <c r="K594" i="2" s="1"/>
  <c r="L594" i="2" s="1"/>
  <c r="J807" i="2"/>
  <c r="K807" i="2" s="1"/>
  <c r="L807" i="2" s="1"/>
  <c r="J757" i="2"/>
  <c r="K757" i="2" s="1"/>
  <c r="L757" i="2" s="1"/>
  <c r="J707" i="2"/>
  <c r="K707" i="2" s="1"/>
  <c r="L707" i="2" s="1"/>
  <c r="J421" i="2"/>
  <c r="K421" i="2" s="1"/>
  <c r="L421" i="2" s="1"/>
  <c r="J544" i="2"/>
  <c r="K544" i="2" s="1"/>
  <c r="L544" i="2" s="1"/>
  <c r="J856" i="2"/>
  <c r="K856" i="2" s="1"/>
  <c r="L856" i="2" s="1"/>
  <c r="J530" i="2"/>
  <c r="K530" i="2" s="1"/>
  <c r="L530" i="2" s="1"/>
  <c r="J365" i="2"/>
  <c r="K365" i="2" s="1"/>
  <c r="L365" i="2" s="1"/>
  <c r="J590" i="2"/>
  <c r="K590" i="2" s="1"/>
  <c r="L590" i="2" s="1"/>
  <c r="J796" i="2"/>
  <c r="K796" i="2" s="1"/>
  <c r="L796" i="2" s="1"/>
  <c r="J368" i="2"/>
  <c r="K368" i="2" s="1"/>
  <c r="L368" i="2" s="1"/>
  <c r="J77" i="2"/>
  <c r="K77" i="2" s="1"/>
  <c r="L77" i="2" s="1"/>
  <c r="J204" i="2"/>
  <c r="K204" i="2" s="1"/>
  <c r="L204" i="2" s="1"/>
  <c r="J616" i="2"/>
  <c r="K616" i="2" s="1"/>
  <c r="L616" i="2" s="1"/>
  <c r="J744" i="2"/>
  <c r="K744" i="2" s="1"/>
  <c r="L744" i="2" s="1"/>
  <c r="J584" i="2"/>
  <c r="K584" i="2" s="1"/>
  <c r="L584" i="2" s="1"/>
  <c r="J514" i="2"/>
  <c r="K514" i="2" s="1"/>
  <c r="L514" i="2" s="1"/>
  <c r="J648" i="2"/>
  <c r="K648" i="2" s="1"/>
  <c r="L648" i="2" s="1"/>
  <c r="J672" i="2"/>
  <c r="K672" i="2" s="1"/>
  <c r="L672" i="2" s="1"/>
  <c r="J411" i="2"/>
  <c r="K411" i="2" s="1"/>
  <c r="L411" i="2" s="1"/>
  <c r="J826" i="2"/>
  <c r="K826" i="2" s="1"/>
  <c r="L826" i="2" s="1"/>
  <c r="J570" i="2"/>
  <c r="K570" i="2" s="1"/>
  <c r="L570" i="2" s="1"/>
  <c r="J201" i="2"/>
  <c r="K201" i="2" s="1"/>
  <c r="L201" i="2" s="1"/>
  <c r="J728" i="2"/>
  <c r="K728" i="2" s="1"/>
  <c r="L728" i="2" s="1"/>
  <c r="J472" i="2"/>
  <c r="K472" i="2" s="1"/>
  <c r="L472" i="2" s="1"/>
  <c r="J746" i="2"/>
  <c r="K746" i="2" s="1"/>
  <c r="L746" i="2" s="1"/>
  <c r="J786" i="2"/>
  <c r="K786" i="2" s="1"/>
  <c r="L786" i="2" s="1"/>
  <c r="J848" i="2"/>
  <c r="K848" i="2" s="1"/>
  <c r="L848" i="2" s="1"/>
  <c r="J33" i="2"/>
  <c r="K33" i="2" s="1"/>
  <c r="L33" i="2" s="1"/>
  <c r="J697" i="2"/>
  <c r="K697" i="2" s="1"/>
  <c r="L697" i="2" s="1"/>
  <c r="J513" i="2"/>
  <c r="K513" i="2" s="1"/>
  <c r="L513" i="2" s="1"/>
  <c r="J871" i="2"/>
  <c r="K871" i="2" s="1"/>
  <c r="L871" i="2" s="1"/>
  <c r="J615" i="2"/>
  <c r="K615" i="2" s="1"/>
  <c r="L615" i="2" s="1"/>
  <c r="J323" i="2"/>
  <c r="K323" i="2" s="1"/>
  <c r="L323" i="2" s="1"/>
  <c r="J718" i="2"/>
  <c r="K718" i="2" s="1"/>
  <c r="L718" i="2" s="1"/>
  <c r="J462" i="2"/>
  <c r="K462" i="2" s="1"/>
  <c r="L462" i="2" s="1"/>
  <c r="J821" i="2"/>
  <c r="K821" i="2" s="1"/>
  <c r="L821" i="2" s="1"/>
  <c r="J565" i="2"/>
  <c r="K565" i="2" s="1"/>
  <c r="L565" i="2" s="1"/>
  <c r="J183" i="2"/>
  <c r="K183" i="2" s="1"/>
  <c r="L183" i="2" s="1"/>
  <c r="J668" i="2"/>
  <c r="K668" i="2" s="1"/>
  <c r="L668" i="2" s="1"/>
  <c r="J405" i="2"/>
  <c r="K405" i="2" s="1"/>
  <c r="L405" i="2" s="1"/>
  <c r="J771" i="2"/>
  <c r="K771" i="2" s="1"/>
  <c r="L771" i="2" s="1"/>
  <c r="J515" i="2"/>
  <c r="K515" i="2" s="1"/>
  <c r="L515" i="2" s="1"/>
  <c r="J272" i="2"/>
  <c r="K272" i="2" s="1"/>
  <c r="L272" i="2" s="1"/>
  <c r="J11" i="2"/>
  <c r="K11" i="2" s="1"/>
  <c r="L11" i="2" s="1"/>
  <c r="J182" i="2"/>
  <c r="K182" i="2" s="1"/>
  <c r="L182" i="2" s="1"/>
  <c r="J205" i="2"/>
  <c r="K205" i="2" s="1"/>
  <c r="L205" i="2" s="1"/>
  <c r="J332" i="2"/>
  <c r="K332" i="2" s="1"/>
  <c r="L332" i="2" s="1"/>
  <c r="J76" i="2"/>
  <c r="K76" i="2" s="1"/>
  <c r="L76" i="2" s="1"/>
  <c r="J99" i="2"/>
  <c r="K99" i="2" s="1"/>
  <c r="L99" i="2" s="1"/>
  <c r="J266" i="2"/>
  <c r="K266" i="2" s="1"/>
  <c r="L266" i="2" s="1"/>
  <c r="J3" i="2"/>
  <c r="K3" i="2" s="1"/>
  <c r="L3" i="2" s="1"/>
  <c r="J490" i="2"/>
  <c r="K490" i="2" s="1"/>
  <c r="L490" i="2" s="1"/>
  <c r="J864" i="2"/>
  <c r="K864" i="2" s="1"/>
  <c r="L864" i="2" s="1"/>
  <c r="J400" i="2"/>
  <c r="K400" i="2" s="1"/>
  <c r="L400" i="2" s="1"/>
  <c r="J641" i="2"/>
  <c r="K641" i="2" s="1"/>
  <c r="L641" i="2" s="1"/>
  <c r="J127" i="2"/>
  <c r="K127" i="2" s="1"/>
  <c r="L127" i="2" s="1"/>
  <c r="J451" i="2"/>
  <c r="K451" i="2" s="1"/>
  <c r="L451" i="2" s="1"/>
  <c r="J642" i="2"/>
  <c r="K642" i="2" s="1"/>
  <c r="L642" i="2" s="1"/>
  <c r="J800" i="2"/>
  <c r="K800" i="2" s="1"/>
  <c r="L800" i="2" s="1"/>
  <c r="J442" i="2"/>
  <c r="K442" i="2" s="1"/>
  <c r="L442" i="2" s="1"/>
  <c r="J265" i="2"/>
  <c r="K265" i="2" s="1"/>
  <c r="L265" i="2" s="1"/>
  <c r="J625" i="2"/>
  <c r="K625" i="2" s="1"/>
  <c r="L625" i="2" s="1"/>
  <c r="J846" i="2"/>
  <c r="K846" i="2" s="1"/>
  <c r="L846" i="2" s="1"/>
  <c r="J437" i="2"/>
  <c r="K437" i="2" s="1"/>
  <c r="L437" i="2" s="1"/>
  <c r="J643" i="2"/>
  <c r="K643" i="2" s="1"/>
  <c r="L643" i="2" s="1"/>
  <c r="J54" i="2"/>
  <c r="K54" i="2" s="1"/>
  <c r="L54" i="2" s="1"/>
  <c r="J227" i="2"/>
  <c r="K227" i="2" s="1"/>
  <c r="L227" i="2" s="1"/>
  <c r="J802" i="2"/>
  <c r="K802" i="2" s="1"/>
  <c r="L802" i="2" s="1"/>
  <c r="J105" i="2"/>
  <c r="K105" i="2" s="1"/>
  <c r="L105" i="2" s="1"/>
  <c r="J810" i="2"/>
  <c r="K810" i="2" s="1"/>
  <c r="L810" i="2" s="1"/>
  <c r="J770" i="2"/>
  <c r="K770" i="2" s="1"/>
  <c r="L770" i="2" s="1"/>
  <c r="J778" i="2"/>
  <c r="K778" i="2" s="1"/>
  <c r="L778" i="2" s="1"/>
  <c r="J650" i="2"/>
  <c r="K650" i="2" s="1"/>
  <c r="L650" i="2" s="1"/>
  <c r="J520" i="2"/>
  <c r="K520" i="2" s="1"/>
  <c r="L520" i="2" s="1"/>
  <c r="J738" i="2"/>
  <c r="K738" i="2" s="1"/>
  <c r="L738" i="2" s="1"/>
  <c r="J482" i="2"/>
  <c r="K482" i="2" s="1"/>
  <c r="L482" i="2" s="1"/>
  <c r="J682" i="2"/>
  <c r="K682" i="2" s="1"/>
  <c r="L682" i="2" s="1"/>
  <c r="J552" i="2"/>
  <c r="K552" i="2" s="1"/>
  <c r="L552" i="2" s="1"/>
  <c r="J640" i="2"/>
  <c r="K640" i="2" s="1"/>
  <c r="L640" i="2" s="1"/>
  <c r="J363" i="2"/>
  <c r="K363" i="2" s="1"/>
  <c r="L363" i="2" s="1"/>
  <c r="J794" i="2"/>
  <c r="K794" i="2" s="1"/>
  <c r="L794" i="2" s="1"/>
  <c r="J538" i="2"/>
  <c r="K538" i="2" s="1"/>
  <c r="L538" i="2" s="1"/>
  <c r="J73" i="2"/>
  <c r="K73" i="2" s="1"/>
  <c r="L73" i="2" s="1"/>
  <c r="J696" i="2"/>
  <c r="K696" i="2" s="1"/>
  <c r="L696" i="2" s="1"/>
  <c r="J440" i="2"/>
  <c r="K440" i="2" s="1"/>
  <c r="L440" i="2" s="1"/>
  <c r="J618" i="2"/>
  <c r="K618" i="2" s="1"/>
  <c r="L618" i="2" s="1"/>
  <c r="J690" i="2"/>
  <c r="K690" i="2" s="1"/>
  <c r="L690" i="2" s="1"/>
  <c r="J816" i="2"/>
  <c r="K816" i="2" s="1"/>
  <c r="L816" i="2" s="1"/>
  <c r="J833" i="2"/>
  <c r="K833" i="2" s="1"/>
  <c r="L833" i="2" s="1"/>
  <c r="J689" i="2"/>
  <c r="K689" i="2" s="1"/>
  <c r="L689" i="2" s="1"/>
  <c r="J497" i="2"/>
  <c r="K497" i="2" s="1"/>
  <c r="L497" i="2" s="1"/>
  <c r="J855" i="2"/>
  <c r="K855" i="2" s="1"/>
  <c r="L855" i="2" s="1"/>
  <c r="J599" i="2"/>
  <c r="K599" i="2" s="1"/>
  <c r="L599" i="2" s="1"/>
  <c r="J297" i="2"/>
  <c r="K297" i="2" s="1"/>
  <c r="L297" i="2" s="1"/>
  <c r="J702" i="2"/>
  <c r="K702" i="2" s="1"/>
  <c r="L702" i="2" s="1"/>
  <c r="J446" i="2"/>
  <c r="K446" i="2" s="1"/>
  <c r="L446" i="2" s="1"/>
  <c r="J805" i="2"/>
  <c r="K805" i="2" s="1"/>
  <c r="L805" i="2" s="1"/>
  <c r="J549" i="2"/>
  <c r="K549" i="2" s="1"/>
  <c r="L549" i="2" s="1"/>
  <c r="J119" i="2"/>
  <c r="K119" i="2" s="1"/>
  <c r="L119" i="2" s="1"/>
  <c r="J652" i="2"/>
  <c r="K652" i="2" s="1"/>
  <c r="L652" i="2" s="1"/>
  <c r="J383" i="2"/>
  <c r="K383" i="2" s="1"/>
  <c r="L383" i="2" s="1"/>
  <c r="J755" i="2"/>
  <c r="K755" i="2" s="1"/>
  <c r="L755" i="2" s="1"/>
  <c r="J499" i="2"/>
  <c r="K499" i="2" s="1"/>
  <c r="L499" i="2" s="1"/>
  <c r="J256" i="2"/>
  <c r="K256" i="2" s="1"/>
  <c r="L256" i="2" s="1"/>
  <c r="J422" i="2"/>
  <c r="K422" i="2" s="1"/>
  <c r="L422" i="2" s="1"/>
  <c r="J166" i="2"/>
  <c r="K166" i="2" s="1"/>
  <c r="L166" i="2" s="1"/>
  <c r="J189" i="2"/>
  <c r="K189" i="2" s="1"/>
  <c r="L189" i="2" s="1"/>
  <c r="J316" i="2"/>
  <c r="K316" i="2" s="1"/>
  <c r="L316" i="2" s="1"/>
  <c r="J60" i="2"/>
  <c r="K60" i="2" s="1"/>
  <c r="L60" i="2" s="1"/>
  <c r="J83" i="2"/>
  <c r="K83" i="2" s="1"/>
  <c r="L83" i="2" s="1"/>
  <c r="J250" i="2"/>
  <c r="K250" i="2" s="1"/>
  <c r="L250" i="2" s="1"/>
  <c r="J15" i="2"/>
  <c r="K15" i="2" s="1"/>
  <c r="L15" i="2" s="1"/>
</calcChain>
</file>

<file path=xl/sharedStrings.xml><?xml version="1.0" encoding="utf-8"?>
<sst xmlns="http://schemas.openxmlformats.org/spreadsheetml/2006/main" count="40625" uniqueCount="944">
  <si>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</si>
  <si>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</si>
  <si>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</si>
  <si>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</si>
  <si>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</si>
  <si>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</si>
  <si>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</si>
  <si>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</si>
  <si>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</si>
  <si>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</si>
  <si>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</si>
  <si>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</si>
  <si>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</si>
  <si>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</si>
  <si>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</si>
  <si>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</si>
  <si>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</si>
  <si>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</si>
  <si>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</si>
  <si>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</si>
  <si>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</si>
  <si>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</si>
  <si>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</si>
  <si>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</si>
  <si>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</si>
  <si>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</si>
  <si>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</si>
  <si>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</si>
  <si>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</si>
  <si>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</si>
  <si>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</si>
  <si>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</si>
  <si>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</si>
  <si>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</si>
  <si>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</si>
  <si>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</si>
  <si>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</si>
  <si>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</si>
  <si>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</si>
  <si>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</si>
  <si>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</si>
  <si>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</si>
  <si>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</si>
  <si>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</si>
  <si>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</si>
  <si>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</si>
  <si>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</si>
  <si>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</si>
  <si>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</si>
  <si>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</si>
  <si>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</si>
  <si>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</si>
  <si>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</si>
  <si>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</si>
  <si>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</si>
  <si>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</si>
  <si>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</si>
  <si>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</si>
  <si>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</si>
  <si>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</si>
  <si>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</si>
  <si>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</si>
  <si>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</si>
  <si>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</si>
  <si>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</si>
  <si>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</si>
  <si>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</si>
  <si>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</si>
  <si>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</si>
  <si>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</si>
  <si>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</si>
  <si>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</si>
  <si>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</si>
  <si>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</si>
  <si>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</si>
  <si>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</si>
  <si>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</si>
  <si>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</si>
  <si>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</si>
  <si>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</si>
  <si>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</si>
  <si>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</si>
  <si>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</si>
  <si>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</si>
  <si>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</si>
  <si>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</si>
  <si>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</si>
  <si>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</si>
  <si>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</si>
  <si>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</si>
  <si>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</si>
  <si>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</si>
  <si>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</si>
  <si>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</si>
  <si>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</si>
  <si>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</si>
  <si>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</si>
  <si>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</si>
  <si>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</si>
  <si>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</si>
  <si>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</si>
  <si>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</si>
  <si>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</si>
  <si>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</si>
  <si>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</si>
  <si>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</si>
  <si>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</si>
  <si>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</si>
  <si>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</si>
  <si>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</si>
  <si>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</si>
  <si>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</si>
  <si>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</si>
  <si>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</si>
  <si>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</si>
  <si>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</si>
  <si>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</si>
  <si>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</si>
  <si>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</si>
  <si>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</si>
  <si>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</si>
  <si>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</si>
  <si>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</si>
  <si>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</si>
  <si>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</si>
  <si>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</si>
  <si>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</si>
  <si>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</si>
  <si>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</si>
  <si>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</si>
  <si>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</si>
  <si>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</si>
  <si>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</si>
  <si>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</si>
  <si>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</si>
  <si>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</si>
  <si>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</si>
  <si>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</si>
  <si>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</si>
  <si>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</si>
  <si>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</si>
  <si>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</si>
  <si>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</si>
  <si>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</si>
  <si>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</si>
  <si>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</si>
  <si>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</si>
  <si>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</si>
  <si>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</si>
  <si>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</si>
  <si>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</si>
  <si>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</si>
  <si>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</si>
  <si>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</si>
  <si>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</si>
  <si>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</si>
  <si>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</si>
  <si>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</si>
  <si>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</si>
  <si>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</si>
  <si>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</si>
  <si>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</si>
  <si>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</si>
  <si>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</si>
  <si>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</si>
  <si>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</si>
  <si>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</si>
  <si>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</si>
  <si>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</si>
  <si>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</si>
  <si>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</si>
  <si>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</si>
  <si>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</si>
  <si>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</si>
  <si>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</si>
  <si>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</si>
  <si>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</si>
  <si>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</si>
  <si>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</si>
  <si>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</si>
  <si>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</si>
  <si>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</si>
  <si>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</si>
  <si>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</si>
  <si>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</si>
  <si>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</si>
  <si>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</si>
  <si>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</si>
  <si>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</si>
  <si>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</si>
  <si>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</si>
  <si>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</si>
  <si>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</si>
  <si>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</si>
  <si>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</si>
  <si>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</si>
  <si>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</si>
  <si>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</si>
  <si>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</si>
  <si>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</si>
  <si>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</si>
  <si>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</si>
  <si>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</si>
  <si>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</si>
  <si>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</si>
  <si>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</si>
  <si>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</si>
  <si>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</si>
  <si>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</si>
  <si>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</si>
  <si>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</si>
  <si>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</si>
  <si>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</si>
  <si>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</si>
  <si>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</si>
  <si>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</si>
  <si>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</si>
  <si>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</si>
  <si>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</si>
  <si>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</si>
  <si>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</si>
  <si>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</si>
  <si>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</si>
  <si>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</si>
  <si>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</si>
  <si>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</si>
  <si>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</si>
  <si>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</si>
  <si>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</si>
  <si>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</si>
  <si>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</si>
  <si>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</si>
  <si>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</si>
  <si>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</si>
  <si>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</si>
  <si>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</si>
  <si>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</si>
  <si>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</si>
  <si>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</si>
  <si>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</si>
  <si>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</si>
  <si>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</si>
  <si>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</si>
  <si>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</si>
  <si>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</si>
  <si>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</si>
  <si>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</si>
  <si>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</si>
  <si>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</si>
  <si>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</si>
  <si>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</si>
  <si>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</si>
  <si>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</si>
  <si>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</si>
  <si>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</si>
  <si>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</si>
  <si>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</si>
  <si>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</si>
  <si>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</si>
  <si>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</si>
  <si>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</si>
  <si>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</si>
  <si>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</si>
  <si>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</si>
  <si>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</si>
  <si>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</si>
  <si>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</si>
  <si>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</si>
  <si>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</si>
  <si>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</si>
  <si>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</si>
  <si>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</si>
  <si>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</si>
  <si>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</si>
  <si>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</si>
  <si>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</si>
  <si>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</si>
  <si>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</si>
  <si>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</si>
  <si>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</si>
  <si>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</si>
  <si>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</si>
  <si>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</si>
  <si>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</si>
  <si>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</si>
  <si>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</si>
  <si>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</si>
  <si>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</si>
  <si>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</si>
  <si>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</si>
  <si>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</si>
  <si>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</si>
  <si>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</si>
  <si>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</si>
  <si>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</si>
  <si>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</si>
  <si>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</si>
  <si>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</si>
  <si>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</si>
  <si>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</si>
  <si>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</si>
  <si>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</si>
  <si>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</si>
  <si>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</si>
  <si>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</si>
  <si>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</si>
  <si>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</si>
  <si>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</si>
  <si>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</si>
  <si>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</si>
  <si>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</si>
  <si>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</si>
  <si>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</si>
  <si>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</si>
  <si>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</si>
  <si>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</si>
  <si>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</si>
  <si>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</si>
  <si>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</si>
  <si>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</si>
  <si>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</si>
  <si>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</si>
  <si>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</si>
  <si>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</si>
  <si>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</si>
  <si>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</si>
  <si>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</si>
  <si>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</si>
  <si>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</si>
  <si>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</si>
  <si>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</si>
  <si>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</si>
  <si>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</si>
  <si>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</si>
  <si>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</si>
  <si>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</si>
  <si>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</si>
  <si>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</si>
  <si>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</si>
  <si>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</si>
  <si>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</si>
  <si>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</si>
  <si>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</si>
  <si>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</si>
  <si>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</si>
  <si>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</si>
  <si>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</si>
  <si>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</si>
  <si>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</si>
  <si>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</si>
  <si>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</si>
  <si>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</si>
  <si>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</si>
  <si>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</si>
  <si>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</si>
  <si>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</si>
  <si>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</si>
  <si>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</si>
  <si>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</si>
  <si>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</si>
  <si>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</si>
  <si>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</si>
  <si>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</si>
  <si>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</si>
  <si>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</si>
  <si>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</si>
  <si>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</si>
  <si>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</si>
  <si>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</si>
  <si>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</si>
  <si>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</si>
  <si>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</si>
  <si>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</si>
  <si>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</si>
  <si>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</si>
  <si>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</si>
  <si>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</si>
  <si>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</si>
  <si>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</si>
  <si>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</si>
  <si>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</si>
  <si>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</si>
  <si>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</si>
  <si>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</si>
  <si>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</si>
  <si>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</si>
  <si>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</si>
  <si>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</si>
  <si>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</si>
  <si>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</si>
  <si>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</si>
  <si>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</si>
  <si>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</si>
  <si>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</si>
  <si>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</si>
  <si>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</si>
  <si>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</si>
  <si>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</si>
  <si>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</si>
  <si>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</si>
  <si>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</si>
  <si>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</si>
  <si>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</si>
  <si>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</si>
  <si>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</si>
  <si>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</si>
  <si>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</si>
  <si>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</si>
  <si>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</si>
  <si>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</si>
  <si>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</si>
  <si>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</si>
  <si>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</si>
  <si>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</si>
  <si>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</si>
  <si>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</si>
  <si>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</si>
  <si>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</si>
  <si>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</si>
  <si>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</si>
  <si>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</si>
  <si>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</si>
  <si>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</si>
  <si>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</si>
  <si>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</si>
  <si>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</si>
  <si>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</si>
  <si>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</si>
  <si>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</si>
  <si>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</si>
  <si>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</si>
  <si>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</si>
  <si>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</si>
  <si>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</si>
  <si>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</si>
  <si>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</si>
  <si>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</si>
  <si>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</si>
  <si>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</si>
  <si>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</si>
  <si>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</si>
  <si>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</si>
  <si>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</si>
  <si>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</si>
  <si>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</si>
  <si>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</si>
  <si>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</si>
  <si>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</si>
  <si>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</si>
  <si>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</si>
  <si>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</si>
  <si>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</si>
  <si>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</si>
  <si>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</si>
  <si>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</si>
  <si>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</si>
  <si>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</si>
  <si>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</si>
  <si>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</si>
  <si>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</si>
  <si>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</si>
  <si>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</si>
  <si>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</si>
  <si>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</si>
  <si>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</si>
  <si>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</si>
  <si>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</si>
  <si>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</si>
  <si>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</si>
  <si>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</si>
  <si>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</si>
  <si>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</si>
  <si>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</si>
  <si>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</si>
  <si>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</si>
  <si>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</si>
  <si>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</si>
  <si>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</si>
  <si>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</si>
  <si>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</si>
  <si>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</si>
  <si>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</si>
  <si>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</si>
  <si>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</si>
  <si>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</si>
  <si>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</si>
  <si>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</si>
  <si>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</si>
  <si>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</si>
  <si>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</si>
  <si>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</si>
  <si>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</si>
  <si>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</si>
  <si>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</si>
  <si>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</si>
  <si>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</si>
  <si>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</si>
  <si>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</si>
  <si>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</si>
  <si>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</si>
  <si>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</si>
  <si>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</si>
  <si>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</si>
  <si>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</si>
  <si>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</si>
  <si>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</si>
  <si>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</si>
  <si>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</si>
  <si>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</si>
  <si>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</si>
  <si>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</si>
  <si>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</si>
  <si>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</si>
  <si>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</si>
  <si>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</si>
  <si>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</si>
  <si>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</si>
  <si>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</si>
  <si>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</si>
  <si>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</si>
  <si>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</si>
  <si>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</si>
  <si>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</si>
  <si>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</si>
  <si>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</si>
  <si>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</si>
  <si>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</si>
  <si>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</si>
  <si>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</si>
  <si>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</si>
  <si>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</si>
  <si>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</si>
  <si>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</si>
  <si>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</si>
  <si>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</si>
  <si>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</si>
  <si>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</si>
  <si>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</si>
  <si>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</si>
  <si>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</si>
  <si>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</si>
  <si>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</si>
  <si>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</si>
  <si>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</si>
  <si>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</si>
  <si>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</si>
  <si>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</si>
  <si>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</si>
  <si>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</si>
  <si>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</si>
  <si>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</si>
  <si>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</si>
  <si>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</si>
  <si>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</si>
  <si>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</si>
  <si>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</si>
  <si>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</si>
  <si>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</si>
  <si>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</si>
  <si>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</si>
  <si>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</si>
  <si>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</si>
  <si>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</si>
  <si>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</si>
  <si>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</si>
  <si>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</si>
  <si>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</si>
  <si>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</si>
  <si>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</si>
  <si>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</si>
  <si>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</si>
  <si>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</si>
  <si>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</si>
  <si>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</si>
  <si>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</si>
  <si>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</si>
  <si>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</si>
  <si>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</si>
  <si>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</si>
  <si>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</si>
  <si>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</si>
  <si>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</si>
  <si>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</si>
  <si>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</si>
  <si>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</si>
  <si>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</si>
  <si>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</si>
  <si>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</si>
  <si>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</si>
  <si>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</si>
  <si>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</si>
  <si>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</si>
  <si>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</si>
  <si>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</si>
  <si>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</si>
  <si>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</si>
  <si>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</si>
  <si>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</si>
  <si>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</si>
  <si>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</si>
  <si>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</si>
  <si>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</si>
  <si>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</si>
  <si>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</si>
  <si>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</si>
  <si>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</si>
  <si>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</si>
  <si>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</si>
  <si>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</si>
  <si>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</si>
  <si>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</si>
  <si>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</si>
  <si>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</si>
  <si>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</si>
  <si>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</si>
  <si>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</si>
  <si>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</si>
  <si>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</si>
  <si>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</si>
  <si>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</si>
  <si>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</si>
  <si>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</si>
  <si>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</si>
  <si>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</si>
  <si>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</si>
  <si>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</si>
  <si>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</si>
  <si>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</si>
  <si>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</si>
  <si>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</si>
  <si>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</si>
  <si>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</si>
  <si>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</si>
  <si>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</si>
  <si>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</si>
  <si>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</si>
  <si>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</si>
  <si>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</si>
  <si>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</si>
  <si>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</si>
  <si>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</si>
  <si>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</si>
  <si>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</si>
  <si>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</si>
  <si>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</si>
  <si>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</si>
  <si>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</si>
  <si>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</si>
  <si>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</si>
  <si>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</si>
  <si>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</si>
  <si>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</si>
  <si>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</si>
  <si>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</si>
  <si>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</si>
  <si>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</si>
  <si>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</si>
  <si>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</si>
  <si>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</si>
  <si>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</si>
  <si>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</si>
  <si>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</si>
  <si>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</si>
  <si>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</si>
  <si>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</si>
  <si>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</si>
  <si>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</si>
  <si>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</si>
  <si>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</si>
  <si>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</si>
  <si>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</si>
  <si>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</si>
  <si>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</si>
  <si>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</si>
  <si>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</si>
  <si>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</si>
  <si>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</si>
  <si>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</si>
  <si>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</si>
  <si>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</si>
  <si>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</si>
  <si>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</si>
  <si>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</si>
  <si>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</si>
  <si>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</si>
  <si>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</si>
  <si>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</si>
  <si>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</si>
  <si>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</si>
  <si>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</si>
  <si>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</si>
  <si>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</si>
  <si>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</si>
  <si>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</si>
  <si>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</si>
  <si>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</si>
  <si>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</si>
  <si>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</si>
  <si>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</si>
  <si>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</si>
  <si>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</si>
  <si>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</si>
  <si>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</si>
  <si>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</si>
  <si>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</si>
  <si>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</si>
  <si>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</si>
  <si>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</si>
  <si>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</si>
  <si>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</si>
  <si>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</si>
  <si>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</si>
  <si>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</si>
  <si>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</si>
  <si>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</si>
  <si>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</si>
  <si>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</si>
  <si>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</si>
  <si>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</si>
  <si>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</si>
  <si>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</si>
  <si>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</si>
  <si>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</si>
  <si>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</si>
  <si>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</si>
  <si>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</si>
  <si>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</si>
  <si>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</si>
  <si>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</si>
  <si>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</si>
  <si>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</si>
  <si>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</si>
  <si>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</si>
  <si>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</si>
  <si>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</si>
  <si>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</si>
  <si>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</si>
  <si>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</si>
  <si>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</si>
  <si>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</si>
  <si>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</si>
  <si>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</si>
  <si>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</si>
  <si>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</si>
  <si>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</si>
  <si>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</si>
  <si>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</si>
  <si>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</si>
  <si>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</si>
  <si>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</si>
  <si>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</si>
  <si>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</si>
  <si>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</si>
  <si>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</si>
  <si>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</si>
  <si>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</si>
  <si>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</si>
  <si>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</si>
  <si>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</si>
  <si>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</si>
  <si>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</si>
  <si>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</si>
  <si>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</si>
  <si>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</si>
  <si>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</si>
  <si>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</si>
  <si>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</si>
  <si>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</si>
  <si>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</si>
  <si>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</si>
  <si>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</si>
  <si>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</si>
  <si>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</si>
  <si>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</si>
  <si>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</si>
  <si>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</si>
  <si>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</si>
  <si>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</si>
  <si>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</si>
  <si>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</si>
  <si>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</si>
  <si>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</si>
  <si>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</si>
  <si>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</si>
  <si>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</si>
  <si>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</si>
  <si>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</si>
  <si>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</si>
  <si>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</si>
  <si>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</si>
  <si>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</si>
  <si>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</si>
  <si>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</si>
  <si>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</si>
  <si>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</si>
  <si>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</si>
  <si>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</si>
  <si>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</si>
  <si>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</si>
  <si>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</si>
  <si>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</si>
  <si>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</si>
  <si>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</si>
  <si>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</si>
  <si>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</si>
  <si>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</si>
  <si>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</si>
  <si>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</si>
  <si>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</si>
  <si>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</si>
  <si>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</si>
  <si>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</si>
  <si>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</si>
  <si>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</si>
  <si>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</si>
  <si>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</si>
  <si>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</si>
  <si>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</si>
  <si>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</si>
  <si>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</si>
  <si>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</si>
  <si>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</si>
  <si>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</si>
  <si>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</si>
  <si>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</si>
  <si>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</si>
  <si>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</si>
  <si>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</si>
  <si>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</si>
  <si>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</si>
  <si>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</si>
  <si>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</si>
  <si>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</si>
  <si>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</si>
  <si>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</si>
  <si>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</si>
  <si>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</si>
  <si>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</si>
  <si>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</si>
  <si>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</si>
  <si>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</si>
  <si>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</si>
  <si>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</si>
  <si>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</si>
  <si>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</si>
  <si>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</si>
  <si>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</si>
  <si>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</si>
  <si>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</si>
  <si>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</si>
  <si>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</si>
  <si>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</si>
  <si>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</si>
  <si>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</si>
  <si>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</si>
  <si>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</si>
  <si>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</si>
  <si>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</si>
  <si>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</si>
  <si>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</si>
  <si>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</si>
  <si>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</si>
  <si>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</si>
  <si>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</si>
  <si>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</si>
  <si>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</si>
  <si>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</si>
  <si>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</si>
  <si>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</si>
  <si>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</si>
  <si>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</si>
  <si>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</si>
  <si>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</si>
  <si>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</si>
  <si>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</si>
  <si>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</si>
  <si>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</si>
  <si>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</si>
  <si>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</si>
  <si>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</si>
  <si>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</si>
  <si>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</si>
  <si>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</si>
  <si>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</si>
  <si>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</si>
  <si>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</si>
  <si>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</si>
  <si>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</si>
  <si>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</si>
  <si>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</si>
  <si>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</si>
  <si>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</si>
  <si>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</si>
  <si>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</si>
  <si>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</si>
  <si>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</si>
  <si>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</si>
  <si>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</si>
  <si>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</si>
  <si>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</si>
  <si>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</si>
  <si>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</si>
  <si>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</si>
  <si>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</si>
  <si>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</si>
  <si>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</si>
  <si>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</si>
  <si>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</si>
  <si>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</si>
  <si>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</si>
  <si>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</si>
  <si>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</si>
  <si>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</si>
  <si>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</si>
  <si>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</si>
  <si>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</si>
  <si>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</si>
  <si>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</si>
  <si>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</si>
  <si>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</si>
  <si>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</si>
  <si>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</si>
  <si>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</si>
  <si>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</si>
  <si>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</si>
  <si>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Date</t>
  </si>
  <si>
    <t>Month</t>
  </si>
  <si>
    <t>Day</t>
  </si>
  <si>
    <t>Year</t>
  </si>
  <si>
    <t>DateKey</t>
  </si>
  <si>
    <t>Transactions</t>
  </si>
  <si>
    <t>Transacted_bool</t>
  </si>
  <si>
    <t>PT</t>
  </si>
  <si>
    <t>YTD</t>
  </si>
  <si>
    <t>Row Labels</t>
  </si>
  <si>
    <t>Grand Total</t>
  </si>
  <si>
    <t>MATCH?</t>
  </si>
  <si>
    <t>Mismatch</t>
  </si>
  <si>
    <t>Markup Amount</t>
  </si>
  <si>
    <t>Markup %</t>
  </si>
  <si>
    <t>Sales (No Markup)</t>
  </si>
  <si>
    <t>Price Rate</t>
  </si>
  <si>
    <t>Sales (Markup)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</si>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</sst>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2" fontId="0" fillId="0" borderId="0" xfId="0" applyNumberFormat="1"/>
    <xf numFmtId="10" fontId="0" fillId="0" borderId="0" xfId="0" applyNumberFormat="1"/>
    <xf numFmtId="43" fontId="0" fillId="0" borderId="0" xfId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cher" refreshedDate="44543.177239814817" createdVersion="7" refreshedVersion="7" minRefreshableVersion="3" recordCount="2823">
  <cacheSource type="worksheet">
    <worksheetSource ref="A1:Y2824" sheet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 count="1016">
        <n v="95.7"/>
        <n v="81.349999999999994"/>
        <n v="94.74"/>
        <n v="83.26"/>
        <n v="100"/>
        <n v="96.66"/>
        <n v="86.13"/>
        <n v="98.57"/>
        <n v="92.83"/>
        <n v="72.55"/>
        <n v="34.909999999999997"/>
        <n v="76.36"/>
        <n v="99.91"/>
        <n v="96.34"/>
        <n v="68.92"/>
        <n v="51.15"/>
        <n v="44.51"/>
        <n v="76.67"/>
        <n v="86.77"/>
        <n v="64.930000000000007"/>
        <n v="48.05"/>
        <n v="75.47"/>
        <n v="54.68"/>
        <n v="61.99"/>
        <n v="65.63"/>
        <n v="46.9"/>
        <n v="71.47"/>
        <n v="79.650000000000006"/>
        <n v="85.39"/>
        <n v="76"/>
        <n v="99.04"/>
        <n v="64"/>
        <n v="57.22"/>
        <n v="52.36"/>
        <n v="69.12"/>
        <n v="99.21"/>
        <n v="63.2"/>
        <n v="78.92"/>
        <n v="54.33"/>
        <n v="55.34"/>
        <n v="99.82"/>
        <n v="83.63"/>
        <n v="95.93"/>
        <n v="96.73"/>
        <n v="72.38"/>
        <n v="63.38"/>
        <n v="62.09"/>
        <n v="95.35"/>
        <n v="89.38"/>
        <n v="63.84"/>
        <n v="75.010000000000005"/>
        <n v="73.42"/>
        <n v="81.400000000000006"/>
        <n v="64.64"/>
        <n v="82.99"/>
        <n v="92.57"/>
        <n v="77.41"/>
        <n v="74.209999999999994"/>
        <n v="90.17"/>
        <n v="76.61"/>
        <n v="83.79"/>
        <n v="69.430000000000007"/>
        <n v="93.56"/>
        <n v="81.62"/>
        <n v="67.83"/>
        <n v="70.260000000000005"/>
        <n v="99.54"/>
        <n v="97.17"/>
        <n v="58.38"/>
        <n v="64.16"/>
        <n v="35.71"/>
        <n v="66.58"/>
        <n v="97.89"/>
        <n v="93.28"/>
        <n v="64.739999999999995"/>
        <n v="75.2"/>
        <n v="88.45"/>
        <n v="99.17"/>
        <n v="93.34"/>
        <n v="96.84"/>
        <n v="98"/>
        <n v="40.25"/>
        <n v="49.6"/>
        <n v="85.1"/>
        <n v="97.6"/>
        <n v="87.06"/>
        <n v="93.77"/>
        <n v="99.66"/>
        <n v="91.44"/>
        <n v="87.33"/>
        <n v="95.55"/>
        <n v="86.3"/>
        <n v="95.13"/>
        <n v="36.11"/>
        <n v="50.18"/>
        <n v="93.16"/>
        <n v="50.14"/>
        <n v="49.06"/>
        <n v="54.99"/>
        <n v="43.13"/>
        <n v="58.22"/>
        <n v="51.21"/>
        <n v="44.21"/>
        <n v="54.45"/>
        <n v="53.37"/>
        <n v="63.61"/>
        <n v="48.52"/>
        <n v="51.75"/>
        <n v="57.68"/>
        <n v="56.07"/>
        <n v="89.89"/>
        <n v="58.95"/>
        <n v="72.41"/>
        <n v="98.63"/>
        <n v="52.83"/>
        <n v="99.55"/>
        <n v="56.3"/>
        <n v="42.64"/>
        <n v="99.52"/>
        <n v="57.55"/>
        <n v="54.57"/>
        <n v="74.040000000000006"/>
        <n v="82.39"/>
        <n v="79.31"/>
        <n v="88.55"/>
        <n v="63.14"/>
        <n v="73.92"/>
        <n v="90.86"/>
        <n v="85.47"/>
        <n v="66.989999999999995"/>
        <n v="64.680000000000007"/>
        <n v="83.93"/>
        <n v="74.69"/>
        <n v="92.4"/>
        <n v="91.63"/>
        <n v="78.540000000000006"/>
        <n v="65.45"/>
        <n v="67.760000000000005"/>
        <n v="79.22"/>
        <n v="32.47"/>
        <n v="64.69"/>
        <n v="43.05"/>
        <n v="88"/>
        <n v="67.8"/>
        <n v="50.25"/>
        <n v="53.88"/>
        <n v="62.36"/>
        <n v="69.62"/>
        <n v="57.51"/>
        <n v="61.15"/>
        <n v="59.33"/>
        <n v="71.44"/>
        <n v="62.96"/>
        <n v="50.85"/>
        <n v="72.650000000000006"/>
        <n v="61.75"/>
        <n v="49.04"/>
        <n v="84.25"/>
        <n v="56.91"/>
        <n v="49.3"/>
        <n v="63.57"/>
        <n v="98.18"/>
        <n v="99.41"/>
        <n v="37.479999999999997"/>
        <n v="36.42"/>
        <n v="98.99"/>
        <n v="54.09"/>
        <n v="68.67"/>
        <n v="65.02"/>
        <n v="69.28"/>
        <n v="71.099999999999994"/>
        <n v="60.16"/>
        <n v="70.489999999999995"/>
        <n v="69.89"/>
        <n v="61.38"/>
        <n v="59.55"/>
        <n v="49.22"/>
        <n v="57.73"/>
        <n v="53.48"/>
        <n v="52.87"/>
        <n v="61.21"/>
        <n v="96.86"/>
        <n v="48.62"/>
        <n v="38.5"/>
        <n v="90.39"/>
        <n v="71.81"/>
        <n v="69.27"/>
        <n v="85.32"/>
        <n v="70.959999999999994"/>
        <n v="76.88"/>
        <n v="76.03"/>
        <n v="98.84"/>
        <n v="86.17"/>
        <n v="82.79"/>
        <n v="74.77"/>
        <n v="70.87"/>
        <n v="58.15"/>
        <n v="61.78"/>
        <n v="49.67"/>
        <n v="51.48"/>
        <n v="61.18"/>
        <n v="64.2"/>
        <n v="65.42"/>
        <n v="64.81"/>
        <n v="60.57"/>
        <n v="55.72"/>
        <n v="58.75"/>
        <n v="63.6"/>
        <n v="48.46"/>
        <n v="52.09"/>
        <n v="52.7"/>
        <n v="62.16"/>
        <n v="53.3"/>
        <n v="52.67"/>
        <n v="94.79"/>
        <n v="47.18"/>
        <n v="78.11"/>
        <n v="64.900000000000006"/>
        <n v="52.32"/>
        <n v="83.07"/>
        <n v="91.18"/>
        <n v="89.15"/>
        <n v="93.21"/>
        <n v="88.14"/>
        <n v="96.24"/>
        <n v="87.13"/>
        <n v="45.25"/>
        <n v="57.46"/>
        <n v="64.33"/>
        <n v="73.7"/>
        <n v="71.2"/>
        <n v="49.97"/>
        <n v="69.959999999999994"/>
        <n v="53.72"/>
        <n v="68.08"/>
        <n v="51.84"/>
        <n v="67.459999999999994"/>
        <n v="58.71"/>
        <n v="63.71"/>
        <n v="58.09"/>
        <n v="63.08"/>
        <n v="68.709999999999994"/>
        <n v="50.59"/>
        <n v="64.959999999999994"/>
        <n v="29.87"/>
        <n v="70.58"/>
        <n v="59.96"/>
        <n v="83.44"/>
        <n v="89.46"/>
        <n v="74.84"/>
        <n v="79.14"/>
        <n v="73.12"/>
        <n v="81.72"/>
        <n v="87.74"/>
        <n v="94.62"/>
        <n v="73.98"/>
        <n v="84.3"/>
        <n v="98.06"/>
        <n v="45.86"/>
        <n v="82.58"/>
        <n v="64.97"/>
        <n v="86.74"/>
        <n v="93.01"/>
        <n v="72.260000000000005"/>
        <n v="97.39"/>
        <n v="90.06"/>
        <n v="89.01"/>
        <n v="84.82"/>
        <n v="85.87"/>
        <n v="47.04"/>
        <n v="39.799999999999997"/>
        <n v="94.22"/>
        <n v="86.92"/>
        <n v="61.52"/>
        <n v="93.49"/>
        <n v="56.85"/>
        <n v="95.8"/>
        <n v="97.81"/>
        <n v="88.74"/>
        <n v="80.67"/>
        <n v="91.76"/>
        <n v="93.04"/>
        <n v="84.71"/>
        <n v="89.75"/>
        <n v="68.349999999999994"/>
        <n v="73.17"/>
        <n v="78"/>
        <n v="86.04"/>
        <n v="81.209999999999994"/>
        <n v="70.760000000000005"/>
        <n v="82.82"/>
        <n v="94.88"/>
        <n v="95.69"/>
        <n v="76.39"/>
        <n v="86.84"/>
        <n v="78.8"/>
        <n v="80.41"/>
        <n v="59.1"/>
        <n v="66.739999999999995"/>
        <n v="60.3"/>
        <n v="82.34"/>
        <n v="94.25"/>
        <n v="95.24"/>
        <n v="86.31"/>
        <n v="79.37"/>
        <n v="87.3"/>
        <n v="84.33"/>
        <n v="89.29"/>
        <n v="96.23"/>
        <n v="91.27"/>
        <n v="73.08"/>
        <n v="96.49"/>
        <n v="67.91"/>
        <n v="84.88"/>
        <n v="70.83"/>
        <n v="67.77"/>
        <n v="49.74"/>
        <n v="50.36"/>
        <n v="67.14"/>
        <n v="64.66"/>
        <n v="68.39"/>
        <n v="72.739999999999995"/>
        <n v="58.44"/>
        <n v="52.22"/>
        <n v="52.84"/>
        <n v="54.71"/>
        <n v="57.2"/>
        <n v="55.95"/>
        <n v="59.06"/>
        <n v="69.63"/>
        <n v="53.47"/>
        <n v="89.12"/>
        <n v="85.75"/>
        <n v="84.7"/>
        <n v="86.81"/>
        <n v="60.49"/>
        <n v="86.51"/>
        <n v="89.27"/>
        <n v="85.59"/>
        <n v="75.459999999999994"/>
        <n v="97.55"/>
        <n v="90.19"/>
        <n v="80.989999999999995"/>
        <n v="81.91"/>
        <n v="62.72"/>
        <n v="92.95"/>
        <n v="82.5"/>
        <n v="97.42"/>
        <n v="92.16"/>
        <n v="70.22"/>
        <n v="83.38"/>
        <n v="73.73"/>
        <n v="74.599999999999994"/>
        <n v="77.239999999999995"/>
        <n v="87.77"/>
        <n v="89.53"/>
        <n v="75.48"/>
        <n v="71.09"/>
        <n v="90.4"/>
        <n v="86.01"/>
        <n v="86.89"/>
        <n v="58.58"/>
        <n v="99.29"/>
        <n v="57.53"/>
        <n v="47.29"/>
        <n v="49.81"/>
        <n v="53.83"/>
        <n v="43.27"/>
        <n v="42.76"/>
        <n v="44.78"/>
        <n v="53.33"/>
        <n v="45.28"/>
        <n v="59.87"/>
        <n v="58.36"/>
        <n v="51.82"/>
        <n v="79.86"/>
        <n v="58.18"/>
        <n v="61.29"/>
        <n v="81.25"/>
        <n v="80.540000000000006"/>
        <n v="71.98"/>
        <n v="69.84"/>
        <n v="76.260000000000005"/>
        <n v="83.39"/>
        <n v="75.55"/>
        <n v="60.58"/>
        <n v="73.41"/>
        <n v="72.7"/>
        <n v="63.43"/>
        <n v="85.25"/>
        <n v="77.900000000000006"/>
        <n v="60.26"/>
        <n v="72.760000000000005"/>
        <n v="75.69"/>
        <n v="74.22"/>
        <n v="69.819999999999993"/>
        <n v="62.47"/>
        <n v="82.31"/>
        <n v="76.430000000000007"/>
        <n v="80.099999999999994"/>
        <n v="74.959999999999994"/>
        <n v="66.14"/>
        <n v="72.02"/>
        <n v="87.45"/>
        <n v="70.55"/>
        <n v="56.84"/>
        <n v="59.53"/>
        <n v="60.37"/>
        <n v="64.67"/>
        <n v="55.49"/>
        <n v="69.36"/>
        <n v="60.69"/>
        <n v="65.31"/>
        <n v="68.78"/>
        <n v="60.11"/>
        <n v="66.47"/>
        <n v="46.82"/>
        <n v="52.6"/>
        <n v="53.75"/>
        <n v="61.85"/>
        <n v="53.18"/>
        <n v="69.16"/>
        <n v="47.4"/>
        <n v="60.76"/>
        <n v="97.27"/>
        <n v="50.29"/>
        <n v="98.05"/>
        <n v="93.54"/>
        <n v="90.16"/>
        <n v="91.29"/>
        <n v="87.78"/>
        <n v="84.39"/>
        <n v="96.92"/>
        <n v="59.37"/>
        <n v="48.3"/>
        <n v="51.32"/>
        <n v="42.26"/>
        <n v="87.96"/>
        <n v="36.21"/>
        <n v="88.63"/>
        <n v="94.1"/>
        <n v="87.54"/>
        <n v="98.48"/>
        <n v="96.29"/>
        <n v="97.38"/>
        <n v="95.2"/>
        <n v="50.65"/>
        <n v="71.73"/>
        <n v="41.71"/>
        <n v="31.2"/>
        <n v="35.51"/>
        <n v="37.840000000000003"/>
        <n v="33.19"/>
        <n v="27.22"/>
        <n v="31.53"/>
        <n v="36.840000000000003"/>
        <n v="29.21"/>
        <n v="37.17"/>
        <n v="34.19"/>
        <n v="29.54"/>
        <n v="28.88"/>
        <n v="38.17"/>
        <n v="30.2"/>
        <n v="35.18"/>
        <n v="36.29"/>
        <n v="70.56"/>
        <n v="26.88"/>
        <n v="83.03"/>
        <n v="67.03"/>
        <n v="75.41"/>
        <n v="68.55"/>
        <n v="91.4"/>
        <n v="73.88"/>
        <n v="61.7"/>
        <n v="69.31"/>
        <n v="87.6"/>
        <n v="62.46"/>
        <n v="79.98"/>
        <n v="70.08"/>
        <n v="65.510000000000005"/>
        <n v="63.22"/>
        <n v="86.83"/>
        <n v="94.43"/>
        <n v="71.97"/>
        <n v="50.33"/>
        <n v="53.76"/>
        <n v="44.35"/>
        <n v="49.28"/>
        <n v="41.22"/>
        <n v="36.74"/>
        <n v="50.62"/>
        <n v="38.08"/>
        <n v="47.94"/>
        <n v="48.38"/>
        <n v="45.7"/>
        <n v="47.49"/>
        <n v="39.42"/>
        <n v="37.630000000000003"/>
        <n v="85.52"/>
        <n v="31.86"/>
        <n v="30.59"/>
        <n v="58.87"/>
        <n v="61.64"/>
        <n v="60.95"/>
        <n v="80.34"/>
        <n v="74.11"/>
        <n v="72.03"/>
        <n v="76.19"/>
        <n v="63.72"/>
        <n v="65.8"/>
        <n v="65.099999999999994"/>
        <n v="75.489999999999995"/>
        <n v="59.56"/>
        <n v="66.489999999999995"/>
        <n v="56.1"/>
        <n v="81.73"/>
        <n v="81.03"/>
        <n v="70.650000000000006"/>
        <n v="61.23"/>
        <n v="65.13"/>
        <n v="78.150000000000006"/>
        <n v="73.599999999999994"/>
        <n v="74.510000000000005"/>
        <n v="83.6"/>
        <n v="96.32"/>
        <n v="94.5"/>
        <n v="87.24"/>
        <n v="79.97"/>
        <n v="80.87"/>
        <n v="93.6"/>
        <n v="86.72"/>
        <n v="37.5"/>
        <n v="39.6"/>
        <n v="30.06"/>
        <n v="38.19"/>
        <n v="42.43"/>
        <n v="40.31"/>
        <n v="31.82"/>
        <n v="31.12"/>
        <n v="28.29"/>
        <n v="29.7"/>
        <n v="32.880000000000003"/>
        <n v="36.07"/>
        <n v="33.24"/>
        <n v="41.72"/>
        <n v="40.659999999999997"/>
        <n v="31.47"/>
        <n v="37.130000000000003"/>
        <n v="82.94"/>
        <n v="38.9"/>
        <n v="74.680000000000007"/>
        <n v="59.6"/>
        <n v="60.97"/>
        <n v="72.62"/>
        <n v="69.88"/>
        <n v="80.84"/>
        <n v="69.2"/>
        <n v="67.819999999999993"/>
        <n v="82.21"/>
        <n v="81.53"/>
        <n v="65.08"/>
        <n v="73.989999999999995"/>
        <n v="71.25"/>
        <n v="75.36"/>
        <n v="58.92"/>
        <n v="70.44"/>
        <n v="55.96"/>
        <n v="61.66"/>
        <n v="93.95"/>
        <n v="98.65"/>
        <n v="96.3"/>
        <n v="32.1"/>
        <n v="30.96"/>
        <n v="35.869999999999997"/>
        <n v="42.67"/>
        <n v="37"/>
        <n v="35.49"/>
        <n v="43.42"/>
        <n v="36.630000000000003"/>
        <n v="44.56"/>
        <n v="40.4"/>
        <n v="38.89"/>
        <n v="39.65"/>
        <n v="34.36"/>
        <n v="41.91"/>
        <n v="33.229999999999997"/>
        <n v="42.24"/>
        <n v="38.520000000000003"/>
        <n v="72.58"/>
        <n v="87.62"/>
        <n v="94.71"/>
        <n v="98.25"/>
        <n v="91.17"/>
        <n v="79.66"/>
        <n v="74.349999999999994"/>
        <n v="83.2"/>
        <n v="89.4"/>
        <n v="70.81"/>
        <n v="92.94"/>
        <n v="84.97"/>
        <n v="84.08"/>
        <n v="85.85"/>
        <n v="57.32"/>
        <n v="97.87"/>
        <n v="73.62"/>
        <n v="83.04"/>
        <n v="77.05"/>
        <n v="81.33"/>
        <n v="94.17"/>
        <n v="72.77"/>
        <n v="79.62"/>
        <n v="96.74"/>
        <n v="71.06"/>
        <n v="68.489999999999995"/>
        <n v="74.48"/>
        <n v="84.75"/>
        <n v="79.06"/>
        <n v="63.07"/>
        <n v="50.21"/>
        <n v="66.13"/>
        <n v="68.58"/>
        <n v="69.8"/>
        <n v="65.52"/>
        <n v="60.01"/>
        <n v="48.98"/>
        <n v="62.45"/>
        <n v="52.66"/>
        <n v="67.97"/>
        <n v="58.78"/>
        <n v="56.94"/>
        <n v="41.54"/>
        <n v="72.98"/>
        <n v="59.18"/>
        <n v="77.59"/>
        <n v="55.89"/>
        <n v="63.12"/>
        <n v="73.64"/>
        <n v="69.040000000000006"/>
        <n v="71.67"/>
        <n v="70.349999999999994"/>
        <n v="69.7"/>
        <n v="72.33"/>
        <n v="53.92"/>
        <n v="76.930000000000007"/>
        <n v="99.69"/>
        <n v="68.38"/>
        <n v="66"/>
        <n v="63.76"/>
        <n v="98.51"/>
        <n v="91.02"/>
        <n v="87.81"/>
        <n v="92.09"/>
        <n v="86.73"/>
        <n v="96.37"/>
        <n v="89.95"/>
        <n v="37.18"/>
        <n v="95.88"/>
        <n v="99.58"/>
        <n v="79.67"/>
        <n v="90.57"/>
        <n v="77.989999999999995"/>
        <n v="80.510000000000005"/>
        <n v="67.930000000000007"/>
        <n v="83.86"/>
        <n v="72.12"/>
        <n v="85.54"/>
        <n v="86.38"/>
        <n v="89.73"/>
        <n v="76.31"/>
        <n v="87.21"/>
        <n v="83.02"/>
        <n v="72.959999999999994"/>
        <n v="77.150000000000006"/>
        <n v="91.41"/>
        <n v="92.25"/>
        <n v="59.36"/>
        <n v="60.34"/>
        <n v="94.58"/>
        <n v="53.27"/>
        <n v="64.83"/>
        <n v="70.290000000000006"/>
        <n v="81.89"/>
        <n v="66.19"/>
        <n v="77.11"/>
        <n v="73.02"/>
        <n v="69.599999999999994"/>
        <n v="56.64"/>
        <n v="60.05"/>
        <n v="75.06"/>
        <n v="61.42"/>
        <n v="71.650000000000006"/>
        <n v="77.790000000000006"/>
        <n v="73"/>
        <n v="73.319999999999993"/>
        <n v="68.239999999999995"/>
        <n v="34.47"/>
        <n v="38.979999999999997"/>
        <n v="41.03"/>
        <n v="34.880000000000003"/>
        <n v="43.9"/>
        <n v="36.93"/>
        <n v="41.85"/>
        <n v="40.619999999999997"/>
        <n v="40.21"/>
        <n v="35.29"/>
        <n v="97.44"/>
        <n v="37.340000000000003"/>
        <n v="95.03"/>
        <n v="43.49"/>
        <n v="96.99"/>
        <n v="99.36"/>
        <n v="50.32"/>
        <n v="93.91"/>
        <n v="86.68"/>
        <n v="91.55"/>
        <n v="78.89"/>
        <n v="50.31"/>
        <n v="85.49"/>
        <n v="77.52"/>
        <n v="84.77"/>
        <n v="78.25"/>
        <n v="71"/>
        <n v="74.62"/>
        <n v="81.14"/>
        <n v="75.349999999999994"/>
        <n v="62.31"/>
        <n v="72.45"/>
        <n v="83.32"/>
        <n v="60.86"/>
        <n v="89.9"/>
        <n v="63.34"/>
        <n v="71.14"/>
        <n v="87.31"/>
        <n v="67.099999999999994"/>
        <n v="66.290000000000006"/>
        <n v="70.33"/>
        <n v="83.27"/>
        <n v="75.180000000000007"/>
        <n v="88.12"/>
        <n v="97.01"/>
        <n v="85.69"/>
        <n v="95.39"/>
        <n v="82.42"/>
        <n v="96.31"/>
        <n v="80.900000000000006"/>
        <n v="85.72"/>
        <n v="82.83"/>
        <n v="87.64"/>
        <n v="92.9"/>
        <n v="93.9"/>
        <n v="98.89"/>
        <n v="79.91"/>
        <n v="63.91"/>
        <n v="81.17"/>
        <n v="94.9"/>
        <n v="43.45"/>
        <n v="44.66"/>
        <n v="40.229999999999997"/>
        <n v="35.799999999999997"/>
        <n v="35.4"/>
        <n v="39.83"/>
        <n v="45.46"/>
        <n v="32.99"/>
        <n v="39.43"/>
        <n v="48.28"/>
        <n v="32.590000000000003"/>
        <n v="36.61"/>
        <n v="38.22"/>
        <n v="82.46"/>
        <n v="47.62"/>
        <n v="55.73"/>
        <n v="51.95"/>
        <n v="45.99"/>
        <n v="63.85"/>
        <n v="63.31"/>
        <n v="62.77"/>
        <n v="43.29"/>
        <n v="60.06"/>
        <n v="55.19"/>
        <n v="54.11"/>
        <n v="48.7"/>
        <n v="43.83"/>
        <n v="46.53"/>
        <n v="57.9"/>
        <n v="45.45"/>
        <n v="60.6"/>
        <n v="65.87"/>
        <n v="70.84"/>
        <n v="74.569999999999993"/>
        <n v="50.95"/>
        <n v="53.44"/>
        <n v="56.55"/>
        <n v="52.82"/>
        <n v="60.9"/>
        <n v="49.71"/>
        <n v="64.63"/>
        <n v="59.65"/>
        <n v="67.73"/>
        <n v="60.28"/>
        <n v="75.63"/>
        <n v="68.52"/>
        <n v="62.7"/>
        <n v="54.94"/>
        <n v="74.98"/>
        <n v="58.82"/>
        <n v="62.05"/>
        <n v="73.040000000000006"/>
        <n v="61.41"/>
        <n v="63.35"/>
        <n v="77.569999999999993"/>
        <n v="71.75"/>
        <n v="56.24"/>
        <n v="73.69"/>
        <n v="72.92"/>
        <n v="72.23"/>
        <n v="57.1"/>
        <n v="81.86"/>
        <n v="73.61"/>
        <n v="59.16"/>
        <n v="66.040000000000006"/>
        <n v="77.73"/>
        <n v="61.22"/>
        <n v="79.11"/>
        <n v="63.97"/>
        <n v="79.8"/>
        <n v="82.26"/>
        <n v="67.41"/>
        <n v="89.8"/>
        <n v="97.97"/>
        <n v="71.02"/>
        <n v="40.15"/>
        <n v="50.19"/>
        <n v="36.659999999999997"/>
        <n v="41.02"/>
        <n v="51.93"/>
        <n v="38.4"/>
        <n v="46.26"/>
        <n v="35.35"/>
        <n v="37.97"/>
        <n v="45.39"/>
        <n v="48.44"/>
        <n v="43.64"/>
        <n v="47.57"/>
        <n v="82.59"/>
        <n v="94.92"/>
        <n v="98.39"/>
        <n v="71.400000000000006"/>
        <n v="53.31"/>
        <n v="49.21"/>
        <n v="49.79"/>
        <n v="57.41"/>
        <n v="66.78"/>
        <n v="64.44"/>
        <n v="65.61"/>
        <n v="68.540000000000006"/>
        <n v="52.14"/>
        <n v="56.82"/>
        <n v="55.07"/>
        <n v="61.51"/>
        <n v="74.849999999999994"/>
        <n v="96"/>
        <n v="81.36"/>
        <n v="71.599999999999994"/>
        <n v="80.55"/>
        <n v="66.72"/>
        <n v="77.290000000000006"/>
        <n v="68.34"/>
        <n v="89.5"/>
        <n v="70.78"/>
        <n v="88.68"/>
        <n v="70.67"/>
        <n v="60"/>
        <n v="75.34"/>
        <n v="54"/>
        <n v="74.67"/>
        <n v="62.67"/>
        <n v="71.34"/>
        <n v="62"/>
        <n v="65.34"/>
        <n v="78.67"/>
        <n v="77.34"/>
        <n v="66.67"/>
        <n v="77.64"/>
        <n v="83.12"/>
        <n v="78.55"/>
        <n v="91.34"/>
        <n v="84.03"/>
        <n v="89.51"/>
        <n v="88.6"/>
        <n v="60.54"/>
        <n v="81.87"/>
        <n v="87.69"/>
        <n v="70.150000000000006"/>
        <n v="79.680000000000007"/>
        <n v="97"/>
        <n v="84.01"/>
        <n v="87.48"/>
        <n v="88.34"/>
        <n v="94.4"/>
        <n v="86.61"/>
        <n v="71.89"/>
        <n v="91.81"/>
        <n v="76.22"/>
        <n v="70.3"/>
        <n v="94.14"/>
        <n v="85.99"/>
        <n v="91.43"/>
        <n v="99.57"/>
        <n v="90.52"/>
        <n v="88.71"/>
        <n v="95.95"/>
        <n v="97.76"/>
        <n v="93.24"/>
        <n v="84.41"/>
        <n v="85.76"/>
        <n v="87.8"/>
        <n v="82.77"/>
        <n v="87.75"/>
        <n v="99.72"/>
        <n v="88.75"/>
        <n v="90.75"/>
        <n v="83.84"/>
        <n v="86.76"/>
        <n v="65.77"/>
        <n v="85.29"/>
        <n v="70.11"/>
        <n v="76.62"/>
        <n v="57.82"/>
        <n v="78.790000000000006"/>
        <n v="74.45"/>
        <n v="80.95"/>
        <n v="82.4"/>
        <n v="75.89"/>
        <n v="58.55"/>
        <n v="75.17"/>
        <n v="66.5"/>
        <n v="81.93"/>
        <n v="85.98"/>
        <n v="86.99"/>
        <n v="80.92"/>
        <n v="99.13"/>
        <n v="54.84"/>
        <n v="99.67"/>
        <n v="96.11"/>
        <n v="68.8"/>
        <n v="72.42"/>
        <n v="66.73"/>
        <n v="74.400000000000006"/>
        <n v="86.4"/>
        <n v="67.2"/>
        <n v="92"/>
        <n v="80.8"/>
        <n v="87.2"/>
        <n v="81.95"/>
        <n v="94.34"/>
        <n v="65.599999999999994"/>
        <n v="91.15"/>
        <n v="88.15"/>
        <n v="96.16"/>
        <n v="86.15"/>
        <n v="90.15"/>
        <n v="80"/>
        <n v="92.08"/>
        <n v="83.42"/>
        <n v="85.41"/>
        <n v="79.45"/>
        <n v="93.35"/>
        <n v="95.34"/>
        <n v="82.43"/>
        <n v="90.37"/>
        <n v="81.430000000000007"/>
        <n v="91.37"/>
        <n v="95.48"/>
        <n v="61.44"/>
        <n v="59.22"/>
        <n v="85.13"/>
        <n v="82.91"/>
        <n v="76.25"/>
        <n v="63.67"/>
        <n v="74.03"/>
        <n v="62.19"/>
        <n v="71.069999999999993"/>
        <n v="64.41"/>
        <n v="86.62"/>
        <n v="68.11"/>
        <n v="57.86"/>
        <n v="75.510000000000005"/>
        <n v="55.62"/>
        <n v="87.36"/>
        <n v="52.64"/>
        <n v="48.17"/>
        <n v="49.16"/>
        <n v="44.69"/>
        <n v="45.69"/>
        <n v="57.61"/>
        <n v="57.11"/>
        <n v="58.6"/>
        <n v="45.19"/>
        <n v="53.63"/>
        <n v="43.7"/>
        <n v="87.15"/>
        <n v="40.22"/>
        <n v="56.12"/>
        <n v="56.78"/>
        <n v="43.68"/>
        <n v="44.23"/>
        <n v="48.59"/>
        <n v="50.23"/>
        <n v="64.430000000000007"/>
        <n v="63.88"/>
        <n v="49.69"/>
        <n v="50.78"/>
        <n v="59.51"/>
        <n v="55.69"/>
        <n v="97.16"/>
        <n v="62.24"/>
      </sharedItems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 count="80">
        <n v="95"/>
        <n v="214"/>
        <n v="118"/>
        <n v="193"/>
        <n v="136"/>
        <n v="147"/>
        <n v="194"/>
        <n v="207"/>
        <n v="150"/>
        <n v="151"/>
        <n v="117"/>
        <n v="173"/>
        <n v="79"/>
        <n v="115"/>
        <n v="116"/>
        <n v="141"/>
        <n v="102"/>
        <n v="53"/>
        <n v="124"/>
        <n v="157"/>
        <n v="170"/>
        <n v="77"/>
        <n v="142"/>
        <n v="163"/>
        <n v="60"/>
        <n v="122"/>
        <n v="127"/>
        <n v="84"/>
        <n v="168"/>
        <n v="132"/>
        <n v="101"/>
        <n v="62"/>
        <n v="86"/>
        <n v="104"/>
        <n v="169"/>
        <n v="100"/>
        <n v="80"/>
        <n v="99"/>
        <n v="146"/>
        <n v="105"/>
        <n v="143"/>
        <n v="92"/>
        <n v="87"/>
        <n v="121"/>
        <n v="50"/>
        <n v="148"/>
        <n v="71"/>
        <n v="73"/>
        <n v="57"/>
        <n v="112"/>
        <n v="109"/>
        <n v="33"/>
        <n v="76"/>
        <n v="44"/>
        <n v="69"/>
        <n v="90"/>
        <n v="35"/>
        <n v="68"/>
        <n v="37"/>
        <n v="88"/>
        <n v="85"/>
        <n v="61"/>
        <n v="65"/>
        <n v="107"/>
        <n v="83"/>
        <n v="140"/>
        <n v="41"/>
        <n v="97"/>
        <n v="72"/>
        <n v="96"/>
        <n v="40"/>
        <n v="54"/>
        <n v="64"/>
        <n v="43"/>
        <n v="58"/>
        <n v="81"/>
        <n v="66"/>
        <n v="91"/>
        <n v="74"/>
        <n v="49"/>
      </sharedItems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 containsMixedTypes="1" containsNumber="1" containsInteger="1" minValue="8" maxValue="8"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ntainsBlank="1"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n v="10107"/>
    <n v="30"/>
    <x v="0"/>
    <n v="2"/>
    <n v="2871"/>
    <s v="2/24/2003 0:00"/>
    <x v="0"/>
    <n v="1"/>
    <n v="2"/>
    <n v="2003"/>
    <s v="Motorcycles"/>
    <x v="0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n v="34"/>
    <x v="1"/>
    <n v="5"/>
    <n v="2765.9"/>
    <s v="5/7/2003 0:00"/>
    <x v="0"/>
    <n v="2"/>
    <n v="5"/>
    <n v="2003"/>
    <s v="Motorcycles"/>
    <x v="0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n v="41"/>
    <x v="2"/>
    <n v="2"/>
    <n v="3884.34"/>
    <s v="7/1/2003 0:00"/>
    <x v="0"/>
    <n v="3"/>
    <n v="7"/>
    <n v="2003"/>
    <s v="Motorcycles"/>
    <x v="0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5"/>
    <x v="3"/>
    <n v="6"/>
    <n v="3746.7"/>
    <s v="8/25/2003 0:00"/>
    <x v="0"/>
    <n v="3"/>
    <n v="8"/>
    <n v="2003"/>
    <s v="Motorcycles"/>
    <x v="0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9"/>
    <x v="4"/>
    <n v="14"/>
    <n v="5205.2700000000004"/>
    <s v="10/10/2003 0:00"/>
    <x v="0"/>
    <n v="4"/>
    <n v="10"/>
    <n v="2003"/>
    <s v="Motorcycles"/>
    <x v="0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36"/>
    <x v="5"/>
    <n v="1"/>
    <n v="3479.76"/>
    <s v="10/28/2003 0:00"/>
    <x v="0"/>
    <n v="4"/>
    <n v="10"/>
    <n v="2003"/>
    <s v="Motorcycles"/>
    <x v="0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29"/>
    <x v="6"/>
    <n v="9"/>
    <n v="2497.77"/>
    <s v="11/11/2003 0:00"/>
    <x v="0"/>
    <n v="4"/>
    <n v="11"/>
    <n v="2003"/>
    <s v="Motorcycles"/>
    <x v="0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8"/>
    <x v="4"/>
    <n v="1"/>
    <n v="5512.32"/>
    <s v="11/18/2003 0:00"/>
    <x v="0"/>
    <n v="4"/>
    <n v="11"/>
    <n v="2003"/>
    <s v="Motorcycles"/>
    <x v="0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2"/>
    <x v="7"/>
    <n v="2"/>
    <n v="2168.54"/>
    <s v="12/1/2003 0:00"/>
    <x v="0"/>
    <n v="4"/>
    <n v="12"/>
    <n v="2003"/>
    <s v="Motorcycles"/>
    <x v="0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n v="41"/>
    <x v="4"/>
    <n v="14"/>
    <n v="4708.4399999999996"/>
    <s v="1/15/2004 0:00"/>
    <x v="0"/>
    <n v="1"/>
    <n v="1"/>
    <n v="2004"/>
    <s v="Motorcycles"/>
    <x v="0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n v="37"/>
    <x v="4"/>
    <n v="1"/>
    <n v="3965.66"/>
    <s v="2/20/2004 0:00"/>
    <x v="0"/>
    <n v="1"/>
    <n v="2"/>
    <n v="2004"/>
    <s v="Motorcycles"/>
    <x v="0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n v="23"/>
    <x v="4"/>
    <n v="7"/>
    <n v="2333.12"/>
    <s v="4/5/2004 0:00"/>
    <x v="0"/>
    <n v="2"/>
    <n v="4"/>
    <n v="2004"/>
    <s v="Motorcycles"/>
    <x v="0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8"/>
    <x v="4"/>
    <n v="2"/>
    <n v="3188.64"/>
    <s v="5/18/2004 0:00"/>
    <x v="0"/>
    <n v="2"/>
    <n v="5"/>
    <n v="2004"/>
    <s v="Motorcycles"/>
    <x v="0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34"/>
    <x v="4"/>
    <n v="2"/>
    <n v="3676.76"/>
    <s v="6/28/2004 0:00"/>
    <x v="0"/>
    <n v="2"/>
    <n v="6"/>
    <n v="2004"/>
    <s v="Motorcycles"/>
    <x v="0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5"/>
    <x v="8"/>
    <n v="1"/>
    <n v="4177.3500000000004"/>
    <s v="7/23/2004 0:00"/>
    <x v="0"/>
    <n v="3"/>
    <n v="7"/>
    <n v="2004"/>
    <s v="Motorcycles"/>
    <x v="0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36"/>
    <x v="4"/>
    <n v="6"/>
    <n v="4099.68"/>
    <s v="8/27/2004 0:00"/>
    <x v="0"/>
    <n v="3"/>
    <n v="8"/>
    <n v="2004"/>
    <s v="Motorcycles"/>
    <x v="0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3"/>
    <x v="4"/>
    <n v="9"/>
    <n v="2597.39"/>
    <s v="9/30/2004 0:00"/>
    <x v="0"/>
    <n v="3"/>
    <n v="9"/>
    <n v="2004"/>
    <s v="Motorcycles"/>
    <x v="0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41"/>
    <x v="4"/>
    <n v="5"/>
    <n v="4394.38"/>
    <s v="10/15/2004 0:00"/>
    <x v="0"/>
    <n v="4"/>
    <n v="10"/>
    <n v="2004"/>
    <s v="Motorcycles"/>
    <x v="0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n v="46"/>
    <x v="2"/>
    <n v="1"/>
    <n v="4358.04"/>
    <s v="11/2/2004 0:00"/>
    <x v="0"/>
    <n v="4"/>
    <n v="11"/>
    <n v="2004"/>
    <s v="Motorcycles"/>
    <x v="0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2"/>
    <x v="4"/>
    <n v="1"/>
    <n v="4396.1400000000003"/>
    <s v="11/15/2004 0:00"/>
    <x v="0"/>
    <n v="4"/>
    <n v="11"/>
    <n v="2004"/>
    <s v="Motorcycles"/>
    <x v="0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1"/>
    <x v="4"/>
    <n v="9"/>
    <n v="7737.93"/>
    <s v="11/24/2004 0:00"/>
    <x v="0"/>
    <n v="4"/>
    <n v="11"/>
    <n v="2004"/>
    <s v="Motorcycles"/>
    <x v="0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n v="20"/>
    <x v="9"/>
    <n v="13"/>
    <n v="1451"/>
    <s v="12/17/2004 0:00"/>
    <x v="0"/>
    <n v="4"/>
    <n v="12"/>
    <n v="2004"/>
    <s v="Motorcycles"/>
    <x v="0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21"/>
    <x v="10"/>
    <n v="12"/>
    <n v="733.11"/>
    <s v="2/3/2005 0:00"/>
    <x v="0"/>
    <n v="1"/>
    <n v="2"/>
    <n v="2005"/>
    <s v="Motorcycles"/>
    <x v="0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42"/>
    <x v="11"/>
    <n v="4"/>
    <n v="3207.12"/>
    <s v="3/3/2005 0:00"/>
    <x v="0"/>
    <n v="1"/>
    <n v="3"/>
    <n v="2005"/>
    <s v="Motorcycles"/>
    <x v="0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24"/>
    <x v="4"/>
    <n v="7"/>
    <n v="2434.56"/>
    <s v="4/8/2005 0:00"/>
    <x v="0"/>
    <n v="2"/>
    <n v="4"/>
    <n v="2005"/>
    <s v="Motorcycles"/>
    <x v="0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n v="66"/>
    <x v="4"/>
    <n v="2"/>
    <n v="7516.08"/>
    <s v="5/13/2005 0:00"/>
    <x v="1"/>
    <n v="2"/>
    <n v="5"/>
    <n v="2005"/>
    <s v="Motorcycles"/>
    <x v="0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103"/>
    <n v="26"/>
    <x v="4"/>
    <n v="11"/>
    <n v="5404.62"/>
    <s v="1/29/2003 0:00"/>
    <x v="0"/>
    <n v="1"/>
    <n v="1"/>
    <n v="2003"/>
    <s v="Classic Cars"/>
    <x v="1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n v="29"/>
    <x v="4"/>
    <n v="1"/>
    <n v="7209.11"/>
    <s v="3/24/2003 0:00"/>
    <x v="0"/>
    <n v="1"/>
    <n v="3"/>
    <n v="2003"/>
    <s v="Classic Cars"/>
    <x v="1"/>
    <s v="S10_1949"/>
    <s v="Volvo Model Replicas, Co"/>
    <s v="0921-12 3555"/>
    <n v="8"/>
    <m/>
    <s v="Lule"/>
    <m/>
    <s v="S-958 22"/>
    <s v="Sweden"/>
    <s v="EMEA"/>
    <s v="Berglund"/>
    <s v="Christina"/>
    <s v="Large"/>
  </r>
  <r>
    <n v="10126"/>
    <n v="38"/>
    <x v="4"/>
    <n v="11"/>
    <n v="7329.06"/>
    <s v="5/28/2003 0:00"/>
    <x v="0"/>
    <n v="2"/>
    <n v="5"/>
    <n v="2003"/>
    <s v="Classic Cars"/>
    <x v="1"/>
    <s v="S10_1949"/>
    <s v="Corrida Auto Replicas, Ltd"/>
    <s v="(91) 555 22 82"/>
    <s v="C/ Araquil, 67"/>
    <m/>
    <s v="Madrid"/>
    <m/>
    <n v="28023"/>
    <s v="Spain"/>
    <s v="EMEA"/>
    <s v="Sommer"/>
    <m/>
    <s v="Large"/>
  </r>
  <r>
    <n v="10140"/>
    <n v="37"/>
    <x v="4"/>
    <n v="11"/>
    <n v="7374.1"/>
    <s v="7/24/2003 0:00"/>
    <x v="0"/>
    <n v="3"/>
    <n v="7"/>
    <n v="2003"/>
    <s v="Classic Cars"/>
    <x v="1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n v="45"/>
    <x v="4"/>
    <n v="8"/>
    <n v="10993.5"/>
    <s v="9/19/2003 0:00"/>
    <x v="0"/>
    <n v="3"/>
    <n v="9"/>
    <n v="2003"/>
    <s v="Classic Cars"/>
    <x v="1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3"/>
    <n v="21"/>
    <x v="4"/>
    <n v="1"/>
    <n v="4860.24"/>
    <s v="10/20/2003 0:00"/>
    <x v="0"/>
    <n v="4"/>
    <n v="10"/>
    <n v="2003"/>
    <s v="Classic Cars"/>
    <x v="1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34"/>
    <x v="4"/>
    <n v="4"/>
    <n v="8014.82"/>
    <s v="11/6/2003 0:00"/>
    <x v="0"/>
    <n v="4"/>
    <n v="11"/>
    <n v="2003"/>
    <s v="Classic Cars"/>
    <x v="1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n v="23"/>
    <x v="4"/>
    <n v="8"/>
    <n v="5372.57"/>
    <s v="11/13/2003 0:00"/>
    <x v="0"/>
    <n v="4"/>
    <n v="11"/>
    <n v="2003"/>
    <s v="Classic Cars"/>
    <x v="1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42"/>
    <x v="4"/>
    <n v="11"/>
    <n v="7290.36"/>
    <s v="11/25/2003 0:00"/>
    <x v="0"/>
    <n v="4"/>
    <n v="11"/>
    <n v="2003"/>
    <s v="Classic Cars"/>
    <x v="1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n v="47"/>
    <x v="4"/>
    <n v="6"/>
    <n v="9064.89"/>
    <s v="12/5/2003 0:00"/>
    <x v="0"/>
    <n v="4"/>
    <n v="12"/>
    <n v="2003"/>
    <s v="Classic Cars"/>
    <x v="1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n v="35"/>
    <x v="4"/>
    <n v="3"/>
    <n v="6075.3"/>
    <s v="1/29/2004 0:00"/>
    <x v="0"/>
    <n v="1"/>
    <n v="1"/>
    <n v="2004"/>
    <s v="Classic Cars"/>
    <x v="1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9"/>
    <x v="4"/>
    <n v="2"/>
    <n v="6463.23"/>
    <s v="3/10/2004 0:00"/>
    <x v="0"/>
    <n v="1"/>
    <n v="3"/>
    <n v="2004"/>
    <s v="Classic Cars"/>
    <x v="1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34"/>
    <x v="4"/>
    <n v="9"/>
    <n v="6120.34"/>
    <s v="5/4/2004 0:00"/>
    <x v="0"/>
    <n v="2"/>
    <n v="5"/>
    <n v="2004"/>
    <s v="Classic Cars"/>
    <x v="1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32"/>
    <x v="4"/>
    <n v="6"/>
    <n v="7680.64"/>
    <s v="6/15/2004 0:00"/>
    <x v="0"/>
    <n v="2"/>
    <n v="6"/>
    <n v="2004"/>
    <s v="Classic Cars"/>
    <x v="1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n v="21"/>
    <x v="4"/>
    <n v="9"/>
    <n v="4905.3900000000003"/>
    <s v="7/19/2004 0:00"/>
    <x v="0"/>
    <n v="3"/>
    <n v="7"/>
    <n v="2004"/>
    <s v="Classic Cars"/>
    <x v="1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34"/>
    <x v="4"/>
    <n v="2"/>
    <n v="8014.82"/>
    <s v="8/17/2004 0:00"/>
    <x v="0"/>
    <n v="3"/>
    <n v="8"/>
    <n v="2004"/>
    <s v="Classic Cars"/>
    <x v="1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n v="37"/>
    <x v="4"/>
    <n v="11"/>
    <n v="7136.19"/>
    <s v="9/8/2004 0:00"/>
    <x v="0"/>
    <n v="3"/>
    <n v="9"/>
    <n v="2004"/>
    <s v="Classic Cars"/>
    <x v="1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n v="47"/>
    <x v="4"/>
    <n v="6"/>
    <n v="10172.700000000001"/>
    <s v="10/11/2004 0:00"/>
    <x v="0"/>
    <n v="4"/>
    <n v="10"/>
    <n v="2004"/>
    <s v="Classic Cars"/>
    <x v="1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n v="48"/>
    <x v="4"/>
    <n v="3"/>
    <n v="11623.7"/>
    <s v="10/21/2004 0:00"/>
    <x v="0"/>
    <n v="4"/>
    <n v="10"/>
    <n v="2004"/>
    <s v="Classic Cars"/>
    <x v="1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n v="40"/>
    <x v="4"/>
    <n v="1"/>
    <n v="6000.4"/>
    <s v="11/4/2004 0:00"/>
    <x v="0"/>
    <n v="4"/>
    <n v="11"/>
    <n v="2004"/>
    <s v="Classic Cars"/>
    <x v="1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26"/>
    <x v="4"/>
    <n v="3"/>
    <n v="3003"/>
    <s v="11/18/2004 0:00"/>
    <x v="0"/>
    <n v="4"/>
    <n v="11"/>
    <n v="2004"/>
    <s v="Classic Cars"/>
    <x v="1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30"/>
    <x v="4"/>
    <n v="1"/>
    <n v="3944.7"/>
    <s v="11/29/2004 0:00"/>
    <x v="0"/>
    <n v="4"/>
    <n v="11"/>
    <n v="2004"/>
    <s v="Classic Cars"/>
    <x v="1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32"/>
    <x v="4"/>
    <n v="10"/>
    <n v="5691.84"/>
    <s v="12/10/2004 0:00"/>
    <x v="0"/>
    <n v="4"/>
    <n v="12"/>
    <n v="2004"/>
    <s v="Classic Cars"/>
    <x v="1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1"/>
    <x v="4"/>
    <n v="2"/>
    <n v="4514.92"/>
    <s v="1/20/2005 0:00"/>
    <x v="0"/>
    <n v="1"/>
    <n v="1"/>
    <n v="2005"/>
    <s v="Classic Cars"/>
    <x v="1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36"/>
    <x v="4"/>
    <n v="3"/>
    <n v="8254.7999999999993"/>
    <s v="2/17/2005 0:00"/>
    <x v="0"/>
    <n v="1"/>
    <n v="2"/>
    <n v="2005"/>
    <s v="Classic Cars"/>
    <x v="1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n v="24"/>
    <x v="4"/>
    <n v="4"/>
    <n v="2416.56"/>
    <s v="3/9/2005 0:00"/>
    <x v="0"/>
    <n v="1"/>
    <n v="3"/>
    <n v="2005"/>
    <s v="Classic Cars"/>
    <x v="1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3"/>
    <x v="4"/>
    <n v="9"/>
    <n v="4140.2299999999996"/>
    <s v="5/1/2005 0:00"/>
    <x v="0"/>
    <n v="2"/>
    <n v="5"/>
    <n v="2005"/>
    <s v="Classic Cars"/>
    <x v="1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0"/>
    <x v="4"/>
    <n v="6"/>
    <n v="12001"/>
    <s v="5/31/2005 0:00"/>
    <x v="2"/>
    <n v="2"/>
    <n v="5"/>
    <n v="2005"/>
    <s v="Classic Cars"/>
    <x v="1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39"/>
    <x v="12"/>
    <n v="5"/>
    <n v="3896.49"/>
    <s v="2/24/2003 0:00"/>
    <x v="0"/>
    <n v="1"/>
    <n v="2"/>
    <n v="2003"/>
    <s v="Motorcycles"/>
    <x v="2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29"/>
    <x v="13"/>
    <n v="3"/>
    <n v="2793.86"/>
    <s v="4/29/2003 0:00"/>
    <x v="0"/>
    <n v="2"/>
    <n v="4"/>
    <n v="2003"/>
    <s v="Motorcycles"/>
    <x v="2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27"/>
    <x v="4"/>
    <n v="5"/>
    <n v="3307.77"/>
    <s v="7/1/2003 0:00"/>
    <x v="0"/>
    <n v="3"/>
    <n v="7"/>
    <n v="2003"/>
    <s v="Motorcycles"/>
    <x v="2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37"/>
    <x v="4"/>
    <n v="9"/>
    <n v="5192.95"/>
    <s v="8/25/2003 0:00"/>
    <x v="0"/>
    <n v="3"/>
    <n v="8"/>
    <n v="2003"/>
    <s v="Motorcycles"/>
    <x v="2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7"/>
    <x v="4"/>
    <n v="17"/>
    <n v="5016.83"/>
    <s v="10/10/2003 0:00"/>
    <x v="0"/>
    <n v="4"/>
    <n v="10"/>
    <n v="2003"/>
    <s v="Motorcycles"/>
    <x v="2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7"/>
    <x v="4"/>
    <n v="4"/>
    <n v="3660.93"/>
    <s v="10/28/2003 0:00"/>
    <x v="0"/>
    <n v="4"/>
    <n v="10"/>
    <n v="2003"/>
    <s v="Motorcycles"/>
    <x v="2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2"/>
    <x v="4"/>
    <n v="12"/>
    <n v="4695.6000000000004"/>
    <s v="11/11/2003 0:00"/>
    <x v="0"/>
    <n v="4"/>
    <n v="11"/>
    <n v="2003"/>
    <s v="Motorcycles"/>
    <x v="2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38"/>
    <x v="13"/>
    <n v="4"/>
    <n v="3660.92"/>
    <s v="11/18/2003 0:00"/>
    <x v="0"/>
    <n v="4"/>
    <n v="11"/>
    <n v="2003"/>
    <s v="Motorcycles"/>
    <x v="2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4"/>
    <x v="4"/>
    <n v="5"/>
    <n v="3025.92"/>
    <s v="12/1/2003 0:00"/>
    <x v="0"/>
    <n v="4"/>
    <n v="12"/>
    <n v="2003"/>
    <s v="Motorcycles"/>
    <x v="2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n v="23"/>
    <x v="4"/>
    <n v="2"/>
    <n v="3009.09"/>
    <s v="1/12/2004 0:00"/>
    <x v="0"/>
    <n v="1"/>
    <n v="1"/>
    <n v="2004"/>
    <s v="Motorcycles"/>
    <x v="2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x v="4"/>
    <n v="4"/>
    <n v="5422.39"/>
    <s v="2/20/2004 0:00"/>
    <x v="0"/>
    <n v="1"/>
    <n v="2"/>
    <n v="2004"/>
    <s v="Motorcycles"/>
    <x v="2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n v="22"/>
    <x v="4"/>
    <n v="1"/>
    <n v="2852.08"/>
    <s v="4/3/2004 0:00"/>
    <x v="0"/>
    <n v="2"/>
    <n v="4"/>
    <n v="2004"/>
    <s v="Motorcycles"/>
    <x v="2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44"/>
    <x v="4"/>
    <n v="5"/>
    <n v="5756.52"/>
    <s v="5/18/2004 0:00"/>
    <x v="0"/>
    <n v="2"/>
    <n v="5"/>
    <n v="2004"/>
    <s v="Motorcycles"/>
    <x v="2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40"/>
    <x v="4"/>
    <n v="5"/>
    <n v="4472"/>
    <s v="6/28/2004 0:00"/>
    <x v="0"/>
    <n v="2"/>
    <n v="6"/>
    <n v="2004"/>
    <s v="Motorcycles"/>
    <x v="2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2"/>
    <x v="4"/>
    <n v="4"/>
    <n v="2904.44"/>
    <s v="7/23/2004 0:00"/>
    <x v="0"/>
    <n v="3"/>
    <n v="7"/>
    <n v="2004"/>
    <s v="Motorcycles"/>
    <x v="2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47"/>
    <x v="4"/>
    <n v="9"/>
    <n v="6484.59"/>
    <s v="8/27/2004 0:00"/>
    <x v="0"/>
    <n v="3"/>
    <n v="8"/>
    <n v="2004"/>
    <s v="Motorcycles"/>
    <x v="2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n v="39"/>
    <x v="13"/>
    <n v="1"/>
    <n v="3757.26"/>
    <s v="9/27/2004 0:00"/>
    <x v="0"/>
    <n v="3"/>
    <n v="9"/>
    <n v="2004"/>
    <s v="Motorcycles"/>
    <x v="2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n v="34"/>
    <x v="4"/>
    <n v="2"/>
    <n v="4043.96"/>
    <s v="10/15/2004 0:00"/>
    <x v="0"/>
    <n v="4"/>
    <n v="10"/>
    <n v="2004"/>
    <s v="Motorcycles"/>
    <x v="2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45"/>
    <x v="4"/>
    <n v="4"/>
    <n v="5566.5"/>
    <s v="11/2/2004 0:00"/>
    <x v="0"/>
    <n v="4"/>
    <n v="11"/>
    <n v="2004"/>
    <s v="Motorcycles"/>
    <x v="2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20"/>
    <x v="4"/>
    <n v="2"/>
    <n v="3176"/>
    <s v="11/15/2004 0:00"/>
    <x v="0"/>
    <n v="4"/>
    <n v="11"/>
    <n v="2004"/>
    <s v="Motorcycles"/>
    <x v="2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40"/>
    <x v="14"/>
    <n v="4"/>
    <n v="2756.8"/>
    <s v="11/23/2004 0:00"/>
    <x v="0"/>
    <n v="4"/>
    <n v="11"/>
    <n v="2004"/>
    <s v="Motorcycles"/>
    <x v="2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n v="26"/>
    <x v="15"/>
    <n v="8"/>
    <n v="1329.9"/>
    <s v="12/17/2004 0:00"/>
    <x v="0"/>
    <n v="4"/>
    <n v="12"/>
    <n v="2004"/>
    <s v="Motorcycles"/>
    <x v="2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n v="39"/>
    <x v="4"/>
    <n v="5"/>
    <n v="5288.01"/>
    <s v="2/2/2005 0:00"/>
    <x v="0"/>
    <n v="1"/>
    <n v="2"/>
    <n v="2005"/>
    <s v="Motorcycles"/>
    <x v="2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50"/>
    <x v="16"/>
    <n v="5"/>
    <n v="2225.5"/>
    <s v="3/3/2005 0:00"/>
    <x v="0"/>
    <n v="1"/>
    <n v="3"/>
    <n v="2005"/>
    <s v="Motorcycles"/>
    <x v="2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n v="45"/>
    <x v="4"/>
    <n v="1"/>
    <n v="5833.8"/>
    <s v="4/7/2005 0:00"/>
    <x v="0"/>
    <n v="2"/>
    <n v="4"/>
    <n v="2005"/>
    <s v="Motorcycles"/>
    <x v="2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45"/>
    <x v="4"/>
    <n v="5"/>
    <n v="5887.35"/>
    <s v="5/13/2005 0:00"/>
    <x v="1"/>
    <n v="2"/>
    <n v="5"/>
    <n v="2005"/>
    <s v="Motorcycles"/>
    <x v="2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7"/>
    <n v="27"/>
    <x v="4"/>
    <n v="4"/>
    <n v="6065.55"/>
    <s v="2/24/2003 0:00"/>
    <x v="0"/>
    <n v="1"/>
    <n v="2"/>
    <n v="2003"/>
    <s v="Motorcycles"/>
    <x v="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46"/>
    <x v="4"/>
    <n v="2"/>
    <n v="9264.86"/>
    <s v="4/29/2003 0:00"/>
    <x v="0"/>
    <n v="2"/>
    <n v="4"/>
    <n v="2003"/>
    <s v="Motorcycles"/>
    <x v="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n v="31"/>
    <x v="4"/>
    <n v="4"/>
    <n v="7023.98"/>
    <s v="7/1/2003 0:00"/>
    <x v="0"/>
    <n v="3"/>
    <n v="7"/>
    <n v="2003"/>
    <s v="Motorcycles"/>
    <x v="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n v="33"/>
    <x v="4"/>
    <n v="8"/>
    <n v="5176.38"/>
    <s v="8/25/2003 0:00"/>
    <x v="0"/>
    <n v="3"/>
    <n v="8"/>
    <n v="2003"/>
    <s v="Motorcycles"/>
    <x v="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2"/>
    <x v="4"/>
    <n v="16"/>
    <n v="4132.7"/>
    <s v="10/10/2003 0:00"/>
    <x v="0"/>
    <n v="4"/>
    <n v="10"/>
    <n v="2003"/>
    <s v="Motorcycles"/>
    <x v="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0"/>
    <x v="4"/>
    <n v="3"/>
    <n v="4183"/>
    <s v="10/28/2003 0:00"/>
    <x v="0"/>
    <n v="4"/>
    <n v="10"/>
    <n v="2003"/>
    <s v="Motorcycles"/>
    <x v="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1"/>
    <x v="4"/>
    <n v="11"/>
    <n v="8892.9"/>
    <s v="11/11/2003 0:00"/>
    <x v="0"/>
    <n v="4"/>
    <n v="11"/>
    <n v="2003"/>
    <s v="Motorcycles"/>
    <x v="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n v="45"/>
    <x v="4"/>
    <n v="3"/>
    <n v="8714.7000000000007"/>
    <s v="11/18/2003 0:00"/>
    <x v="0"/>
    <n v="4"/>
    <n v="11"/>
    <n v="2003"/>
    <s v="Motorcycles"/>
    <x v="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n v="49"/>
    <x v="4"/>
    <n v="4"/>
    <n v="8065.89"/>
    <s v="12/1/2003 0:00"/>
    <x v="0"/>
    <n v="4"/>
    <n v="12"/>
    <n v="2003"/>
    <s v="Motorcycles"/>
    <x v="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n v="34"/>
    <x v="4"/>
    <n v="1"/>
    <n v="6123.4"/>
    <s v="1/12/2004 0:00"/>
    <x v="0"/>
    <n v="1"/>
    <n v="1"/>
    <n v="2004"/>
    <s v="Motorcycles"/>
    <x v="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9"/>
    <x v="4"/>
    <n v="3"/>
    <n v="9774.0300000000007"/>
    <s v="2/20/2004 0:00"/>
    <x v="0"/>
    <n v="1"/>
    <n v="2"/>
    <n v="2004"/>
    <s v="Motorcycles"/>
    <x v="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n v="39"/>
    <x v="4"/>
    <n v="9"/>
    <n v="7023.9"/>
    <s v="4/5/2004 0:00"/>
    <x v="0"/>
    <n v="2"/>
    <n v="4"/>
    <n v="2004"/>
    <s v="Motorcycles"/>
    <x v="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n v="43"/>
    <x v="4"/>
    <n v="4"/>
    <n v="7078.23"/>
    <s v="5/18/2004 0:00"/>
    <x v="0"/>
    <n v="2"/>
    <n v="5"/>
    <n v="2004"/>
    <s v="Motorcycles"/>
    <x v="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1"/>
    <x v="4"/>
    <n v="4"/>
    <n v="8336.94"/>
    <s v="6/28/2004 0:00"/>
    <x v="0"/>
    <n v="2"/>
    <n v="6"/>
    <n v="2004"/>
    <s v="Motorcycles"/>
    <x v="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n v="36"/>
    <x v="4"/>
    <n v="3"/>
    <n v="6901.92"/>
    <s v="7/23/2004 0:00"/>
    <x v="0"/>
    <n v="3"/>
    <n v="7"/>
    <n v="2004"/>
    <s v="Motorcycles"/>
    <x v="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27"/>
    <x v="4"/>
    <n v="8"/>
    <n v="5438.07"/>
    <s v="8/27/2004 0:00"/>
    <x v="0"/>
    <n v="3"/>
    <n v="8"/>
    <n v="2004"/>
    <s v="Motorcycles"/>
    <x v="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9"/>
    <x v="4"/>
    <n v="11"/>
    <n v="6683.34"/>
    <s v="9/30/2004 0:00"/>
    <x v="0"/>
    <n v="3"/>
    <n v="9"/>
    <n v="2004"/>
    <s v="Motorcycles"/>
    <x v="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n v="20"/>
    <x v="4"/>
    <n v="1"/>
    <n v="4570.3999999999996"/>
    <s v="10/15/2004 0:00"/>
    <x v="0"/>
    <n v="4"/>
    <n v="10"/>
    <n v="2004"/>
    <s v="Motorcycles"/>
    <x v="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37"/>
    <x v="4"/>
    <n v="3"/>
    <n v="7667.14"/>
    <s v="11/2/2004 0:00"/>
    <x v="0"/>
    <n v="4"/>
    <n v="11"/>
    <n v="2004"/>
    <s v="Motorcycles"/>
    <x v="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n v="26"/>
    <x v="4"/>
    <n v="3"/>
    <n v="5868.2"/>
    <s v="11/15/2004 0:00"/>
    <x v="0"/>
    <n v="4"/>
    <n v="11"/>
    <n v="2004"/>
    <s v="Motorcycles"/>
    <x v="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9"/>
    <x v="17"/>
    <n v="3"/>
    <n v="2990.13"/>
    <s v="11/23/2004 0:00"/>
    <x v="0"/>
    <n v="4"/>
    <n v="11"/>
    <n v="2004"/>
    <s v="Motorcycles"/>
    <x v="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2"/>
    <x v="4"/>
    <n v="4"/>
    <n v="3664.1"/>
    <s v="1/5/2005 0:00"/>
    <x v="0"/>
    <n v="1"/>
    <n v="1"/>
    <n v="2005"/>
    <s v="Motorcycles"/>
    <x v="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22"/>
    <x v="4"/>
    <n v="1"/>
    <n v="3834.38"/>
    <s v="2/2/2005 0:00"/>
    <x v="0"/>
    <n v="1"/>
    <n v="2"/>
    <n v="2005"/>
    <s v="Motorcycles"/>
    <x v="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21"/>
    <x v="18"/>
    <n v="7"/>
    <n v="1822.17"/>
    <s v="3/3/2005 0:00"/>
    <x v="0"/>
    <n v="1"/>
    <n v="3"/>
    <n v="2005"/>
    <s v="Motorcycles"/>
    <x v="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n v="66"/>
    <x v="4"/>
    <n v="9"/>
    <n v="11886.6"/>
    <s v="4/8/2005 0:00"/>
    <x v="0"/>
    <n v="2"/>
    <n v="4"/>
    <n v="2005"/>
    <s v="Motorcycles"/>
    <x v="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56"/>
    <x v="4"/>
    <n v="4"/>
    <n v="9218.16"/>
    <s v="5/13/2005 0:00"/>
    <x v="1"/>
    <n v="2"/>
    <n v="5"/>
    <n v="2005"/>
    <s v="Motorcycles"/>
    <x v="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105"/>
    <n v="50"/>
    <x v="4"/>
    <n v="2"/>
    <n v="7208"/>
    <s v="2/11/2003 0:00"/>
    <x v="0"/>
    <n v="1"/>
    <n v="2"/>
    <n v="2003"/>
    <s v="Classic Cars"/>
    <x v="4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n v="46"/>
    <x v="4"/>
    <n v="11"/>
    <n v="5004.8"/>
    <s v="4/28/2003 0:00"/>
    <x v="0"/>
    <n v="2"/>
    <n v="4"/>
    <n v="2003"/>
    <s v="Classic Cars"/>
    <x v="4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33"/>
    <x v="4"/>
    <n v="2"/>
    <n v="4398.24"/>
    <s v="6/12/2003 0:00"/>
    <x v="0"/>
    <n v="2"/>
    <n v="6"/>
    <n v="2003"/>
    <s v="Classic Cars"/>
    <x v="4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49"/>
    <x v="4"/>
    <n v="15"/>
    <n v="5597.76"/>
    <s v="8/10/2003 0:00"/>
    <x v="0"/>
    <n v="3"/>
    <n v="8"/>
    <n v="2003"/>
    <s v="Classic Cars"/>
    <x v="4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2"/>
    <x v="4"/>
    <n v="13"/>
    <n v="4526.08"/>
    <s v="10/6/2003 0:00"/>
    <x v="0"/>
    <n v="4"/>
    <n v="10"/>
    <n v="2003"/>
    <s v="Classic Cars"/>
    <x v="4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4"/>
    <x v="4"/>
    <n v="9"/>
    <n v="5924.16"/>
    <s v="10/23/2003 0:00"/>
    <x v="3"/>
    <n v="4"/>
    <n v="10"/>
    <n v="2003"/>
    <s v="Classic Cars"/>
    <x v="4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24"/>
    <x v="4"/>
    <n v="12"/>
    <n v="3492.48"/>
    <s v="11/8/2003 0:00"/>
    <x v="0"/>
    <n v="4"/>
    <n v="11"/>
    <n v="2003"/>
    <s v="Classic Cars"/>
    <x v="4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6"/>
    <x v="4"/>
    <n v="9"/>
    <n v="3854.24"/>
    <s v="11/14/2003 0:00"/>
    <x v="0"/>
    <n v="4"/>
    <n v="11"/>
    <n v="2003"/>
    <s v="Classic Cars"/>
    <x v="4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45"/>
    <x v="4"/>
    <n v="6"/>
    <n v="5324.4"/>
    <s v="11/26/2003 0:00"/>
    <x v="0"/>
    <n v="4"/>
    <n v="11"/>
    <n v="2003"/>
    <s v="Classic Cars"/>
    <x v="4"/>
    <s v="S10_4757"/>
    <s v="Enaco Distributors"/>
    <s v="(93) 203 4555"/>
    <s v="Rambla de , 23"/>
    <m/>
    <s v="Barcelona"/>
    <m/>
    <n v="8022"/>
    <s v="Spain"/>
    <s v="EMEA"/>
    <s v="Saavedra"/>
    <s v="Eduardo"/>
    <s v="Medium"/>
  </r>
  <r>
    <n v="10209"/>
    <n v="39"/>
    <x v="4"/>
    <n v="8"/>
    <n v="5197.92"/>
    <s v="1/9/2004 0:00"/>
    <x v="0"/>
    <n v="1"/>
    <n v="1"/>
    <n v="2004"/>
    <s v="Classic Cars"/>
    <x v="4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49"/>
    <x v="4"/>
    <n v="12"/>
    <n v="5997.6"/>
    <s v="2/19/2004 0:00"/>
    <x v="0"/>
    <n v="1"/>
    <n v="2"/>
    <n v="2004"/>
    <s v="Classic Cars"/>
    <x v="4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0"/>
    <x v="4"/>
    <n v="3"/>
    <n v="2910.4"/>
    <s v="5/7/2004 0:00"/>
    <x v="3"/>
    <n v="2"/>
    <n v="5"/>
    <n v="2004"/>
    <s v="Classic Cars"/>
    <x v="4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7"/>
    <x v="4"/>
    <n v="1"/>
    <n v="3378.24"/>
    <s v="6/17/2004 0:00"/>
    <x v="0"/>
    <n v="2"/>
    <n v="6"/>
    <n v="2004"/>
    <s v="Classic Cars"/>
    <x v="4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30"/>
    <x v="4"/>
    <n v="4"/>
    <n v="3508.8"/>
    <s v="7/21/2004 0:00"/>
    <x v="0"/>
    <n v="3"/>
    <n v="7"/>
    <n v="2004"/>
    <s v="Classic Cars"/>
    <x v="4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5"/>
    <x v="4"/>
    <n v="6"/>
    <n v="2992"/>
    <s v="8/20/2004 0:00"/>
    <x v="0"/>
    <n v="3"/>
    <n v="8"/>
    <n v="2004"/>
    <s v="Classic Cars"/>
    <x v="4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24"/>
    <x v="4"/>
    <n v="1"/>
    <n v="3427.2"/>
    <s v="9/10/2004 0:00"/>
    <x v="0"/>
    <n v="3"/>
    <n v="9"/>
    <n v="2004"/>
    <s v="Classic Cars"/>
    <x v="4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n v="22"/>
    <x v="4"/>
    <n v="9"/>
    <n v="2692.8"/>
    <s v="10/14/2004 0:00"/>
    <x v="0"/>
    <n v="4"/>
    <n v="10"/>
    <n v="2004"/>
    <s v="Classic Cars"/>
    <x v="4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3"/>
    <x v="4"/>
    <n v="17"/>
    <n v="4128.96"/>
    <s v="11/1/2004 0:00"/>
    <x v="0"/>
    <n v="4"/>
    <n v="11"/>
    <n v="2004"/>
    <s v="Classic Cars"/>
    <x v="4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n v="47"/>
    <x v="19"/>
    <n v="6"/>
    <n v="3051.71"/>
    <s v="11/5/2004 0:00"/>
    <x v="0"/>
    <n v="4"/>
    <n v="11"/>
    <n v="2004"/>
    <s v="Classic Cars"/>
    <x v="4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5"/>
    <x v="20"/>
    <n v="8"/>
    <n v="1201.25"/>
    <s v="11/21/2004 0:00"/>
    <x v="0"/>
    <n v="4"/>
    <n v="11"/>
    <n v="2004"/>
    <s v="Classic Cars"/>
    <x v="4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6"/>
    <x v="21"/>
    <n v="5"/>
    <n v="1962.22"/>
    <s v="12/2/2004 0:00"/>
    <x v="0"/>
    <n v="4"/>
    <n v="12"/>
    <n v="2004"/>
    <s v="Classic Cars"/>
    <x v="4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8"/>
    <x v="22"/>
    <n v="6"/>
    <n v="2624.64"/>
    <s v="12/15/2004 0:00"/>
    <x v="0"/>
    <n v="4"/>
    <n v="12"/>
    <n v="2004"/>
    <s v="Classic Cars"/>
    <x v="4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n v="39"/>
    <x v="4"/>
    <n v="3"/>
    <n v="4046.25"/>
    <s v="1/31/2005 0:00"/>
    <x v="0"/>
    <n v="1"/>
    <n v="1"/>
    <n v="2005"/>
    <s v="Classic Cars"/>
    <x v="4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n v="34"/>
    <x v="4"/>
    <n v="4"/>
    <n v="4846.7"/>
    <s v="2/23/2005 0:00"/>
    <x v="0"/>
    <n v="1"/>
    <n v="2"/>
    <n v="2005"/>
    <s v="Classic Cars"/>
    <x v="4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n v="32"/>
    <x v="4"/>
    <n v="2"/>
    <n v="3370.56"/>
    <s v="3/17/2005 0:00"/>
    <x v="0"/>
    <n v="1"/>
    <n v="3"/>
    <n v="2005"/>
    <s v="Classic Cars"/>
    <x v="4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n v="64"/>
    <x v="4"/>
    <n v="9"/>
    <n v="9661.44"/>
    <s v="4/1/2005 0:00"/>
    <x v="0"/>
    <n v="2"/>
    <n v="4"/>
    <n v="2005"/>
    <s v="Classic Cars"/>
    <x v="4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n v="19"/>
    <x v="4"/>
    <n v="3"/>
    <n v="2764.88"/>
    <s v="5/6/2005 0:00"/>
    <x v="4"/>
    <n v="2"/>
    <n v="5"/>
    <n v="2005"/>
    <s v="Classic Cars"/>
    <x v="4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x v="4"/>
    <n v="4"/>
    <n v="5398.26"/>
    <s v="1/29/2003 0:00"/>
    <x v="0"/>
    <n v="1"/>
    <n v="1"/>
    <n v="2003"/>
    <s v="Classic Cars"/>
    <x v="5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1"/>
    <x v="4"/>
    <n v="8"/>
    <n v="4305.28"/>
    <s v="4/1/2003 0:00"/>
    <x v="0"/>
    <n v="2"/>
    <n v="4"/>
    <n v="2003"/>
    <s v="Classic Cars"/>
    <x v="5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22"/>
    <x v="4"/>
    <n v="4"/>
    <n v="3347.74"/>
    <s v="5/28/2003 0:00"/>
    <x v="0"/>
    <n v="2"/>
    <n v="5"/>
    <n v="2003"/>
    <s v="Classic Cars"/>
    <x v="5"/>
    <s v="S10_4962"/>
    <s v="Corrida Auto Replicas, Ltd"/>
    <s v="(91) 555 22 82"/>
    <s v="C/ Araquil, 67"/>
    <m/>
    <s v="Madrid"/>
    <m/>
    <n v="28023"/>
    <s v="Spain"/>
    <s v="EMEA"/>
    <s v="Sommer"/>
    <m/>
    <s v="Medium"/>
  </r>
  <r>
    <n v="10140"/>
    <n v="26"/>
    <x v="4"/>
    <n v="4"/>
    <n v="3188.12"/>
    <s v="7/24/2003 0:00"/>
    <x v="0"/>
    <n v="3"/>
    <n v="7"/>
    <n v="2003"/>
    <s v="Classic Cars"/>
    <x v="5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x v="4"/>
    <n v="1"/>
    <n v="3191.2"/>
    <s v="9/19/2003 0:00"/>
    <x v="0"/>
    <n v="3"/>
    <n v="9"/>
    <n v="2003"/>
    <s v="Classic Cars"/>
    <x v="5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21"/>
    <x v="4"/>
    <n v="2"/>
    <n v="3536.82"/>
    <s v="10/21/2003 0:00"/>
    <x v="5"/>
    <n v="4"/>
    <n v="10"/>
    <n v="2003"/>
    <s v="Classic Cars"/>
    <x v="5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n v="33"/>
    <x v="4"/>
    <n v="9"/>
    <n v="5362.83"/>
    <s v="11/6/2003 0:00"/>
    <x v="0"/>
    <n v="4"/>
    <n v="11"/>
    <n v="2003"/>
    <s v="Classic Cars"/>
    <x v="5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8"/>
    <x v="4"/>
    <n v="1"/>
    <n v="3433.36"/>
    <s v="11/13/2003 0:00"/>
    <x v="0"/>
    <n v="4"/>
    <n v="11"/>
    <n v="2003"/>
    <s v="Classic Cars"/>
    <x v="5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26"/>
    <x v="4"/>
    <n v="4"/>
    <n v="4263.74"/>
    <s v="11/25/2003 0:00"/>
    <x v="0"/>
    <n v="4"/>
    <n v="11"/>
    <n v="2003"/>
    <s v="Classic Cars"/>
    <x v="5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1"/>
    <x v="4"/>
    <n v="15"/>
    <n v="4076.19"/>
    <s v="12/9/2003 0:00"/>
    <x v="0"/>
    <n v="4"/>
    <n v="12"/>
    <n v="2003"/>
    <s v="Classic Cars"/>
    <x v="5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48"/>
    <x v="4"/>
    <n v="4"/>
    <n v="7020.48"/>
    <s v="2/4/2004 0:00"/>
    <x v="0"/>
    <n v="1"/>
    <n v="2"/>
    <n v="2004"/>
    <s v="Classic Cars"/>
    <x v="5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n v="50"/>
    <x v="4"/>
    <n v="9"/>
    <n v="6426.5"/>
    <s v="3/11/2004 0:00"/>
    <x v="0"/>
    <n v="1"/>
    <n v="3"/>
    <n v="2004"/>
    <s v="Classic Cars"/>
    <x v="5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8"/>
    <x v="4"/>
    <n v="2"/>
    <n v="4591.72"/>
    <s v="5/4/2004 0:00"/>
    <x v="0"/>
    <n v="2"/>
    <n v="5"/>
    <n v="2004"/>
    <s v="Classic Cars"/>
    <x v="5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26"/>
    <x v="4"/>
    <n v="12"/>
    <n v="4033.38"/>
    <s v="6/15/2004 0:00"/>
    <x v="0"/>
    <n v="2"/>
    <n v="6"/>
    <n v="2004"/>
    <s v="Classic Cars"/>
    <x v="5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x v="4"/>
    <n v="2"/>
    <n v="4302.08"/>
    <s v="7/19/2004 0:00"/>
    <x v="0"/>
    <n v="3"/>
    <n v="7"/>
    <n v="2004"/>
    <s v="Classic Cars"/>
    <x v="5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44"/>
    <x v="4"/>
    <n v="9"/>
    <n v="7020.64"/>
    <s v="8/19/2004 0:00"/>
    <x v="0"/>
    <n v="3"/>
    <n v="8"/>
    <n v="2004"/>
    <s v="Classic Cars"/>
    <x v="5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n v="30"/>
    <x v="4"/>
    <n v="4"/>
    <n v="3855.9"/>
    <s v="9/8/2004 0:00"/>
    <x v="0"/>
    <n v="3"/>
    <n v="9"/>
    <n v="2004"/>
    <s v="Classic Cars"/>
    <x v="5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38"/>
    <x v="4"/>
    <n v="13"/>
    <n v="6680.78"/>
    <s v="10/13/2004 0:00"/>
    <x v="0"/>
    <n v="4"/>
    <n v="10"/>
    <n v="2004"/>
    <s v="Classic Cars"/>
    <x v="5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0"/>
    <x v="4"/>
    <n v="7"/>
    <n v="6678"/>
    <s v="10/22/2004 0:00"/>
    <x v="0"/>
    <n v="4"/>
    <n v="10"/>
    <n v="2004"/>
    <s v="Classic Cars"/>
    <x v="5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n v="46"/>
    <x v="23"/>
    <n v="8"/>
    <n v="2851.54"/>
    <s v="11/4/2004 0:00"/>
    <x v="0"/>
    <n v="4"/>
    <n v="11"/>
    <n v="2004"/>
    <s v="Classic Cars"/>
    <x v="5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26"/>
    <x v="4"/>
    <n v="2"/>
    <n v="3188.12"/>
    <s v="11/19/2004 0:00"/>
    <x v="4"/>
    <n v="4"/>
    <n v="11"/>
    <n v="2004"/>
    <s v="Classic Cars"/>
    <x v="5"/>
    <s v="S10_4962"/>
    <s v="Volvo Model Replicas, Co"/>
    <s v="0921-12 3555"/>
    <n v="8"/>
    <m/>
    <s v="Lule"/>
    <m/>
    <s v="S-958 22"/>
    <s v="Sweden"/>
    <s v="EMEA"/>
    <s v="Berglund"/>
    <s v="Christina"/>
    <s v="Medium"/>
  </r>
  <r>
    <n v="10347"/>
    <n v="27"/>
    <x v="4"/>
    <n v="2"/>
    <n v="4428"/>
    <s v="11/29/2004 0:00"/>
    <x v="0"/>
    <n v="4"/>
    <n v="11"/>
    <n v="2004"/>
    <s v="Classic Cars"/>
    <x v="5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3"/>
    <x v="4"/>
    <n v="9"/>
    <n v="5780.92"/>
    <s v="12/10/2004 0:00"/>
    <x v="0"/>
    <n v="4"/>
    <n v="12"/>
    <n v="2004"/>
    <s v="Classic Cars"/>
    <x v="5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35"/>
    <x v="24"/>
    <n v="4"/>
    <n v="2297.0500000000002"/>
    <s v="1/20/2005 0:00"/>
    <x v="0"/>
    <n v="1"/>
    <n v="1"/>
    <n v="2005"/>
    <s v="Classic Cars"/>
    <x v="5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7"/>
    <x v="4"/>
    <n v="6"/>
    <n v="6231.54"/>
    <s v="2/17/2005 0:00"/>
    <x v="0"/>
    <n v="1"/>
    <n v="2"/>
    <n v="2005"/>
    <s v="Classic Cars"/>
    <x v="5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7"/>
    <x v="25"/>
    <n v="7"/>
    <n v="1735.3"/>
    <s v="3/9/2005 0:00"/>
    <x v="0"/>
    <n v="1"/>
    <n v="3"/>
    <n v="2005"/>
    <s v="Classic Cars"/>
    <x v="5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x v="4"/>
    <n v="2"/>
    <n v="4427.7299999999996"/>
    <s v="5/1/2005 0:00"/>
    <x v="0"/>
    <n v="2"/>
    <n v="5"/>
    <n v="2005"/>
    <s v="Classic Cars"/>
    <x v="5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x v="4"/>
    <n v="12"/>
    <n v="5894.94"/>
    <s v="5/31/2005 0:00"/>
    <x v="2"/>
    <n v="2"/>
    <n v="5"/>
    <n v="2005"/>
    <s v="Classic Cars"/>
    <x v="5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3"/>
    <x v="4"/>
    <n v="6"/>
    <n v="5265.15"/>
    <s v="3/3/2003 0:00"/>
    <x v="0"/>
    <n v="1"/>
    <n v="3"/>
    <n v="2003"/>
    <s v="Classic Cars"/>
    <x v="6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2"/>
    <x v="4"/>
    <n v="10"/>
    <n v="7599.9"/>
    <s v="5/8/2003 0:00"/>
    <x v="0"/>
    <n v="2"/>
    <n v="5"/>
    <n v="2003"/>
    <s v="Classic Cars"/>
    <x v="6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n v="42"/>
    <x v="4"/>
    <n v="7"/>
    <n v="8008.56"/>
    <s v="7/2/2003 0:00"/>
    <x v="0"/>
    <n v="3"/>
    <n v="7"/>
    <n v="2003"/>
    <s v="Classic Cars"/>
    <x v="6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n v="48"/>
    <x v="4"/>
    <n v="7"/>
    <n v="9245.76"/>
    <s v="9/5/2003 0:00"/>
    <x v="0"/>
    <n v="3"/>
    <n v="9"/>
    <n v="2003"/>
    <s v="Classic Cars"/>
    <x v="6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n v="41"/>
    <x v="4"/>
    <n v="2"/>
    <n v="8296.35"/>
    <s v="10/10/2003 0:00"/>
    <x v="0"/>
    <n v="4"/>
    <n v="10"/>
    <n v="2003"/>
    <s v="Classic Cars"/>
    <x v="6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n v="30"/>
    <x v="4"/>
    <n v="2"/>
    <n v="5019.8999999999996"/>
    <s v="11/4/2003 0:00"/>
    <x v="0"/>
    <n v="4"/>
    <n v="11"/>
    <n v="2003"/>
    <s v="Classic Cars"/>
    <x v="6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7"/>
    <x v="4"/>
    <n v="14"/>
    <n v="5411.07"/>
    <s v="11/12/2003 0:00"/>
    <x v="0"/>
    <n v="4"/>
    <n v="11"/>
    <n v="2003"/>
    <s v="Classic Cars"/>
    <x v="6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1"/>
    <x v="4"/>
    <n v="3"/>
    <n v="3840.9"/>
    <s v="11/20/2003 0:00"/>
    <x v="0"/>
    <n v="4"/>
    <n v="11"/>
    <n v="2003"/>
    <s v="Classic Cars"/>
    <x v="6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x v="4"/>
    <n v="8"/>
    <n v="3930.4"/>
    <s v="12/2/2003 0:00"/>
    <x v="0"/>
    <n v="4"/>
    <n v="12"/>
    <n v="2003"/>
    <s v="Classic Cars"/>
    <x v="6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x v="4"/>
    <n v="2"/>
    <n v="7498.9"/>
    <s v="1/15/2004 0:00"/>
    <x v="0"/>
    <n v="1"/>
    <n v="1"/>
    <n v="2004"/>
    <s v="Classic Cars"/>
    <x v="6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n v="27"/>
    <x v="4"/>
    <n v="9"/>
    <n v="4517.91"/>
    <s v="2/22/2004 0:00"/>
    <x v="0"/>
    <n v="1"/>
    <n v="2"/>
    <n v="2004"/>
    <s v="Classic Cars"/>
    <x v="6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8"/>
    <x v="4"/>
    <n v="3"/>
    <n v="5774.72"/>
    <s v="4/9/2004 0:00"/>
    <x v="0"/>
    <n v="2"/>
    <n v="4"/>
    <n v="2004"/>
    <s v="Classic Cars"/>
    <x v="6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4"/>
    <x v="4"/>
    <n v="13"/>
    <n v="3922.56"/>
    <s v="6/1/2004 0:00"/>
    <x v="3"/>
    <n v="2"/>
    <n v="6"/>
    <n v="2004"/>
    <s v="Classic Cars"/>
    <x v="6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4"/>
    <x v="4"/>
    <n v="14"/>
    <n v="9160.36"/>
    <s v="7/6/2004 0:00"/>
    <x v="0"/>
    <n v="3"/>
    <n v="7"/>
    <n v="2004"/>
    <s v="Classic Cars"/>
    <x v="6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n v="50"/>
    <x v="4"/>
    <n v="3"/>
    <n v="9631"/>
    <s v="8/2/2004 0:00"/>
    <x v="0"/>
    <n v="3"/>
    <n v="8"/>
    <n v="2004"/>
    <s v="Classic Cars"/>
    <x v="6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n v="21"/>
    <x v="4"/>
    <n v="12"/>
    <n v="3432.24"/>
    <s v="8/30/2004 0:00"/>
    <x v="0"/>
    <n v="3"/>
    <n v="8"/>
    <n v="2004"/>
    <s v="Classic Cars"/>
    <x v="6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33"/>
    <x v="4"/>
    <n v="5"/>
    <n v="5521.89"/>
    <s v="10/4/2003 0:00"/>
    <x v="0"/>
    <n v="4"/>
    <n v="10"/>
    <n v="2003"/>
    <s v="Classic Cars"/>
    <x v="6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33"/>
    <x v="4"/>
    <n v="10"/>
    <n v="6934.62"/>
    <s v="10/16/2004 0:00"/>
    <x v="0"/>
    <n v="4"/>
    <n v="10"/>
    <n v="2004"/>
    <s v="Classic Cars"/>
    <x v="6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1"/>
    <x v="4"/>
    <n v="3"/>
    <n v="6876.11"/>
    <s v="11/3/2004 0:00"/>
    <x v="0"/>
    <n v="4"/>
    <n v="11"/>
    <n v="2004"/>
    <s v="Classic Cars"/>
    <x v="6"/>
    <s v="S12_1099"/>
    <s v="Volvo Model Replicas, Co"/>
    <s v="0921-12 3555"/>
    <n v="8"/>
    <m/>
    <s v="Lule"/>
    <m/>
    <s v="S-958 22"/>
    <s v="Sweden"/>
    <s v="EMEA"/>
    <s v="Berglund"/>
    <s v="Christina"/>
    <s v="Medium"/>
  </r>
  <r>
    <n v="10329"/>
    <n v="41"/>
    <x v="26"/>
    <n v="5"/>
    <n v="2930.27"/>
    <s v="11/15/2004 0:00"/>
    <x v="0"/>
    <n v="4"/>
    <n v="11"/>
    <n v="2004"/>
    <s v="Classic Cars"/>
    <x v="6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45"/>
    <x v="27"/>
    <n v="2"/>
    <n v="3584.25"/>
    <s v="11/24/2004 0:00"/>
    <x v="0"/>
    <n v="4"/>
    <n v="11"/>
    <n v="2004"/>
    <s v="Classic Cars"/>
    <x v="6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3"/>
    <x v="28"/>
    <n v="3"/>
    <n v="2817.87"/>
    <s v="1/6/2005 0:00"/>
    <x v="0"/>
    <n v="1"/>
    <n v="1"/>
    <n v="2005"/>
    <s v="Classic Cars"/>
    <x v="6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45"/>
    <x v="29"/>
    <n v="7"/>
    <n v="3420"/>
    <s v="2/3/2005 0:00"/>
    <x v="0"/>
    <n v="1"/>
    <n v="2"/>
    <n v="2005"/>
    <s v="Classic Cars"/>
    <x v="6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x v="30"/>
    <n v="4"/>
    <n v="2575.04"/>
    <s v="3/3/2005 0:00"/>
    <x v="0"/>
    <n v="1"/>
    <n v="3"/>
    <n v="2005"/>
    <s v="Classic Cars"/>
    <x v="6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2"/>
    <x v="4"/>
    <n v="13"/>
    <n v="1961.28"/>
    <s v="5/17/2005 0:00"/>
    <x v="0"/>
    <n v="2"/>
    <n v="5"/>
    <n v="2005"/>
    <s v="Classic Cars"/>
    <x v="6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1"/>
    <x v="4"/>
    <n v="15"/>
    <n v="8690.36"/>
    <s v="2/11/2003 0:00"/>
    <x v="0"/>
    <n v="1"/>
    <n v="2"/>
    <n v="2003"/>
    <s v="Classic Cars"/>
    <x v="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n v="33"/>
    <x v="4"/>
    <n v="9"/>
    <n v="6034.38"/>
    <s v="4/16/2003 0:00"/>
    <x v="0"/>
    <n v="2"/>
    <n v="4"/>
    <n v="2003"/>
    <s v="Classic Cars"/>
    <x v="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x v="4"/>
    <n v="2"/>
    <n v="11279.2"/>
    <s v="6/3/2003 0:00"/>
    <x v="0"/>
    <n v="2"/>
    <n v="6"/>
    <n v="2003"/>
    <s v="Classic Cars"/>
    <x v="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x v="4"/>
    <n v="12"/>
    <n v="8023.29"/>
    <s v="8/8/2003 0:00"/>
    <x v="0"/>
    <n v="3"/>
    <n v="8"/>
    <n v="2003"/>
    <s v="Classic Cars"/>
    <x v="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20"/>
    <x v="4"/>
    <n v="11"/>
    <n v="4904"/>
    <s v="9/28/2003 0:00"/>
    <x v="0"/>
    <n v="3"/>
    <n v="9"/>
    <n v="2003"/>
    <s v="Classic Cars"/>
    <x v="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44"/>
    <x v="4"/>
    <n v="3"/>
    <n v="8594.52"/>
    <s v="10/22/2003 0:00"/>
    <x v="0"/>
    <n v="4"/>
    <n v="10"/>
    <n v="2003"/>
    <s v="Classic Cars"/>
    <x v="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6"/>
    <n v="33"/>
    <x v="4"/>
    <n v="2"/>
    <n v="7474.5"/>
    <s v="11/6/2003 0:00"/>
    <x v="0"/>
    <n v="4"/>
    <n v="11"/>
    <n v="2003"/>
    <s v="Classic Cars"/>
    <x v="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21"/>
    <x v="4"/>
    <n v="13"/>
    <n v="3883.74"/>
    <s v="11/14/2003 0:00"/>
    <x v="0"/>
    <n v="4"/>
    <n v="11"/>
    <n v="2003"/>
    <s v="Classic Cars"/>
    <x v="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7"/>
    <x v="4"/>
    <n v="5"/>
    <n v="8887.7000000000007"/>
    <s v="11/26/2003 0:00"/>
    <x v="0"/>
    <n v="4"/>
    <n v="11"/>
    <n v="2003"/>
    <s v="Classic Cars"/>
    <x v="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46"/>
    <x v="4"/>
    <n v="13"/>
    <n v="8602.92"/>
    <s v="1/2/2004 0:00"/>
    <x v="0"/>
    <n v="1"/>
    <n v="1"/>
    <n v="2004"/>
    <s v="Classic Cars"/>
    <x v="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n v="32"/>
    <x v="4"/>
    <n v="2"/>
    <n v="7181.44"/>
    <s v="2/12/2004 0:00"/>
    <x v="0"/>
    <n v="1"/>
    <n v="2"/>
    <n v="2004"/>
    <s v="Classic Cars"/>
    <x v="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n v="42"/>
    <x v="4"/>
    <n v="2"/>
    <n v="8378.58"/>
    <s v="3/19/2004 0:00"/>
    <x v="0"/>
    <n v="1"/>
    <n v="3"/>
    <n v="2004"/>
    <s v="Classic Cars"/>
    <x v="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n v="44"/>
    <x v="4"/>
    <n v="2"/>
    <n v="10606.2"/>
    <s v="5/5/2004 0:00"/>
    <x v="0"/>
    <n v="2"/>
    <n v="5"/>
    <n v="2004"/>
    <s v="Classic Cars"/>
    <x v="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n v="35"/>
    <x v="4"/>
    <n v="2"/>
    <n v="5818.4"/>
    <s v="7/20/2004 0:00"/>
    <x v="0"/>
    <n v="3"/>
    <n v="7"/>
    <n v="2004"/>
    <s v="Classic Cars"/>
    <x v="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41"/>
    <x v="4"/>
    <n v="5"/>
    <n v="7071.27"/>
    <s v="8/20/2004 0:00"/>
    <x v="0"/>
    <n v="3"/>
    <n v="8"/>
    <n v="2004"/>
    <s v="Classic Cars"/>
    <x v="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n v="46"/>
    <x v="4"/>
    <n v="8"/>
    <n v="8411.56"/>
    <s v="9/9/2004 0:00"/>
    <x v="0"/>
    <n v="3"/>
    <n v="9"/>
    <n v="2004"/>
    <s v="Classic Cars"/>
    <x v="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31"/>
    <x v="4"/>
    <n v="13"/>
    <n v="6570.76"/>
    <s v="10/14/2004 0:00"/>
    <x v="0"/>
    <n v="4"/>
    <n v="10"/>
    <n v="2004"/>
    <s v="Classic Cars"/>
    <x v="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8"/>
    <x v="4"/>
    <n v="5"/>
    <n v="7975.44"/>
    <s v="10/22/2004 0:00"/>
    <x v="0"/>
    <n v="4"/>
    <n v="10"/>
    <n v="2004"/>
    <s v="Classic Cars"/>
    <x v="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n v="42"/>
    <x v="31"/>
    <n v="8"/>
    <n v="2688"/>
    <s v="11/5/2004 0:00"/>
    <x v="0"/>
    <n v="4"/>
    <n v="11"/>
    <n v="2004"/>
    <s v="Classic Cars"/>
    <x v="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33"/>
    <x v="32"/>
    <n v="10"/>
    <n v="1888.26"/>
    <s v="11/20/2004 0:00"/>
    <x v="0"/>
    <n v="4"/>
    <n v="11"/>
    <n v="2004"/>
    <s v="Classic Cars"/>
    <x v="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n v="48"/>
    <x v="33"/>
    <n v="8"/>
    <n v="2513.2800000000002"/>
    <s v="11/1/2004 0:00"/>
    <x v="0"/>
    <n v="4"/>
    <n v="11"/>
    <n v="2004"/>
    <s v="Classic Cars"/>
    <x v="7"/>
    <s v="S12_1108"/>
    <s v="Corrida Auto Replicas, Ltd"/>
    <s v="(91) 555 22 82"/>
    <s v="C/ Araquil, 67"/>
    <m/>
    <s v="Madrid"/>
    <m/>
    <n v="28023"/>
    <s v="Spain"/>
    <s v="EMEA"/>
    <s v="Sommer"/>
    <m/>
    <s v="Small"/>
  </r>
  <r>
    <n v="10359"/>
    <n v="42"/>
    <x v="4"/>
    <n v="8"/>
    <n v="4764.4799999999996"/>
    <s v="12/15/2004 0:00"/>
    <x v="0"/>
    <n v="4"/>
    <n v="12"/>
    <n v="2004"/>
    <s v="Classic Cars"/>
    <x v="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2"/>
    <x v="4"/>
    <n v="6"/>
    <n v="3560.64"/>
    <s v="1/23/2005 0:00"/>
    <x v="0"/>
    <n v="1"/>
    <n v="1"/>
    <n v="2005"/>
    <s v="Classic Cars"/>
    <x v="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x v="4"/>
    <n v="10"/>
    <n v="3823.64"/>
    <s v="2/17/2005 0:00"/>
    <x v="0"/>
    <n v="1"/>
    <n v="2"/>
    <n v="2005"/>
    <s v="Classic Cars"/>
    <x v="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n v="33"/>
    <x v="34"/>
    <n v="1"/>
    <n v="2280.96"/>
    <s v="3/17/2005 0:00"/>
    <x v="0"/>
    <n v="1"/>
    <n v="3"/>
    <n v="2005"/>
    <s v="Classic Cars"/>
    <x v="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n v="36"/>
    <x v="4"/>
    <n v="2"/>
    <n v="8677.7999999999993"/>
    <s v="5/5/2005 0:00"/>
    <x v="0"/>
    <n v="2"/>
    <n v="5"/>
    <n v="2005"/>
    <s v="Classic Cars"/>
    <x v="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n v="27"/>
    <x v="4"/>
    <n v="8"/>
    <n v="3394.98"/>
    <s v="1/29/2003 0:00"/>
    <x v="0"/>
    <n v="1"/>
    <n v="1"/>
    <n v="2003"/>
    <s v="Trucks and Buses"/>
    <x v="4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1"/>
    <x v="4"/>
    <n v="2"/>
    <n v="3415.44"/>
    <s v="3/26/2003 0:00"/>
    <x v="0"/>
    <n v="1"/>
    <n v="3"/>
    <n v="2003"/>
    <s v="Trucks and Buses"/>
    <x v="4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21"/>
    <x v="4"/>
    <n v="8"/>
    <n v="2439.5700000000002"/>
    <s v="5/28/2003 0:00"/>
    <x v="0"/>
    <n v="2"/>
    <n v="5"/>
    <n v="2003"/>
    <s v="Trucks and Buses"/>
    <x v="4"/>
    <s v="S12_1666"/>
    <s v="Corrida Auto Replicas, Ltd"/>
    <s v="(91) 555 22 82"/>
    <s v="C/ Araquil, 67"/>
    <m/>
    <s v="Madrid"/>
    <m/>
    <n v="28023"/>
    <s v="Spain"/>
    <s v="EMEA"/>
    <s v="Sommer"/>
    <m/>
    <s v="Small"/>
  </r>
  <r>
    <n v="10140"/>
    <n v="38"/>
    <x v="4"/>
    <n v="8"/>
    <n v="4829.8"/>
    <s v="7/24/2003 0:00"/>
    <x v="0"/>
    <n v="3"/>
    <n v="7"/>
    <n v="2003"/>
    <s v="Trucks and Buses"/>
    <x v="4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0"/>
    <x v="4"/>
    <n v="5"/>
    <n v="4100.1000000000004"/>
    <s v="9/19/2003 0:00"/>
    <x v="0"/>
    <n v="3"/>
    <n v="9"/>
    <n v="2003"/>
    <s v="Trucks and Buses"/>
    <x v="4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9"/>
    <x v="4"/>
    <n v="6"/>
    <n v="6563.06"/>
    <s v="10/21/2003 0:00"/>
    <x v="5"/>
    <n v="4"/>
    <n v="10"/>
    <n v="2003"/>
    <s v="Trucks and Buses"/>
    <x v="4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n v="43"/>
    <x v="4"/>
    <n v="1"/>
    <n v="6817.22"/>
    <s v="11/6/2003 0:00"/>
    <x v="0"/>
    <n v="4"/>
    <n v="11"/>
    <n v="2003"/>
    <s v="Trucks and Buses"/>
    <x v="4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41"/>
    <x v="4"/>
    <n v="5"/>
    <n v="6163.94"/>
    <s v="11/13/2003 0:00"/>
    <x v="0"/>
    <n v="4"/>
    <n v="11"/>
    <n v="2003"/>
    <s v="Trucks and Buses"/>
    <x v="4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8"/>
    <x v="4"/>
    <n v="8"/>
    <n v="4933.92"/>
    <s v="11/25/2003 0:00"/>
    <x v="0"/>
    <n v="4"/>
    <n v="11"/>
    <n v="2003"/>
    <s v="Trucks and Buses"/>
    <x v="4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n v="28"/>
    <x v="4"/>
    <n v="3"/>
    <n v="4056.36"/>
    <s v="12/5/2003 0:00"/>
    <x v="0"/>
    <n v="4"/>
    <n v="12"/>
    <n v="2003"/>
    <s v="Trucks and Buses"/>
    <x v="4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n v="43"/>
    <x v="4"/>
    <n v="1"/>
    <n v="5759.42"/>
    <s v="2/2/2004 0:00"/>
    <x v="0"/>
    <n v="1"/>
    <n v="2"/>
    <n v="2004"/>
    <s v="Trucks and Buses"/>
    <x v="4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n v="25"/>
    <x v="4"/>
    <n v="13"/>
    <n v="3451"/>
    <s v="3/11/2004 0:00"/>
    <x v="0"/>
    <n v="1"/>
    <n v="3"/>
    <n v="2004"/>
    <s v="Trucks and Buses"/>
    <x v="4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38"/>
    <x v="4"/>
    <n v="6"/>
    <n v="5920.4"/>
    <s v="5/4/2004 0:00"/>
    <x v="0"/>
    <n v="2"/>
    <n v="5"/>
    <n v="2004"/>
    <s v="Trucks and Buses"/>
    <x v="4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x v="4"/>
    <n v="3"/>
    <n v="6668.24"/>
    <s v="6/15/2004 0:00"/>
    <x v="0"/>
    <n v="2"/>
    <n v="6"/>
    <n v="2004"/>
    <s v="Trucks and Buses"/>
    <x v="4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28"/>
    <x v="4"/>
    <n v="6"/>
    <n v="4094.72"/>
    <s v="7/19/2004 0:00"/>
    <x v="0"/>
    <n v="3"/>
    <n v="7"/>
    <n v="2004"/>
    <s v="Trucks and Buses"/>
    <x v="4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x v="4"/>
    <n v="13"/>
    <n v="2938.5"/>
    <s v="8/19/2004 0:00"/>
    <x v="0"/>
    <n v="3"/>
    <n v="8"/>
    <n v="2004"/>
    <s v="Trucks and Buses"/>
    <x v="4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1"/>
    <x v="4"/>
    <n v="8"/>
    <n v="6387.8"/>
    <s v="9/8/2004 0:00"/>
    <x v="0"/>
    <n v="3"/>
    <n v="9"/>
    <n v="2004"/>
    <s v="Trucks and Buses"/>
    <x v="4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39"/>
    <x v="4"/>
    <n v="3"/>
    <n v="6396"/>
    <s v="10/11/2004 0:00"/>
    <x v="0"/>
    <n v="4"/>
    <n v="10"/>
    <n v="2004"/>
    <s v="Trucks and Buses"/>
    <x v="4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21"/>
    <x v="4"/>
    <n v="11"/>
    <n v="2669.1"/>
    <s v="10/22/2004 0:00"/>
    <x v="0"/>
    <n v="4"/>
    <n v="10"/>
    <n v="2004"/>
    <s v="Trucks and Buses"/>
    <x v="4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27"/>
    <x v="4"/>
    <n v="9"/>
    <n v="4784.13"/>
    <s v="11/4/2004 0:00"/>
    <x v="0"/>
    <n v="4"/>
    <n v="11"/>
    <n v="2004"/>
    <s v="Trucks and Buses"/>
    <x v="4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3"/>
    <x v="35"/>
    <n v="6"/>
    <n v="3273.93"/>
    <s v="11/18/2004 0:00"/>
    <x v="0"/>
    <n v="4"/>
    <n v="11"/>
    <n v="2004"/>
    <s v="Trucks and Buses"/>
    <x v="4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29"/>
    <x v="4"/>
    <n v="3"/>
    <n v="3586.43"/>
    <s v="11/29/2004 0:00"/>
    <x v="0"/>
    <n v="4"/>
    <n v="11"/>
    <n v="2004"/>
    <s v="Trucks and Buses"/>
    <x v="4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9"/>
    <x v="4"/>
    <n v="8"/>
    <n v="5960.36"/>
    <s v="12/10/2004 0:00"/>
    <x v="0"/>
    <n v="4"/>
    <n v="12"/>
    <n v="2004"/>
    <s v="Trucks and Buses"/>
    <x v="4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49"/>
    <x v="4"/>
    <n v="8"/>
    <n v="8470.14"/>
    <s v="1/20/2005 0:00"/>
    <x v="0"/>
    <n v="1"/>
    <n v="1"/>
    <n v="2005"/>
    <s v="Trucks and Buses"/>
    <x v="4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n v="20"/>
    <x v="4"/>
    <n v="1"/>
    <n v="2952"/>
    <s v="2/17/2005 0:00"/>
    <x v="0"/>
    <n v="1"/>
    <n v="2"/>
    <n v="2005"/>
    <s v="Trucks and Buses"/>
    <x v="4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39"/>
    <x v="36"/>
    <n v="9"/>
    <n v="2464.8000000000002"/>
    <s v="3/9/2005 0:00"/>
    <x v="0"/>
    <n v="1"/>
    <n v="3"/>
    <n v="2005"/>
    <s v="Trucks and Buses"/>
    <x v="4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40"/>
    <x v="4"/>
    <n v="6"/>
    <n v="6232"/>
    <s v="5/1/2005 0:00"/>
    <x v="0"/>
    <n v="2"/>
    <n v="5"/>
    <n v="2005"/>
    <s v="Trucks and Buses"/>
    <x v="4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9"/>
    <x v="4"/>
    <n v="3"/>
    <n v="7969.36"/>
    <s v="5/31/2005 0:00"/>
    <x v="2"/>
    <n v="2"/>
    <n v="5"/>
    <n v="2005"/>
    <s v="Trucks and Buses"/>
    <x v="4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21"/>
    <x v="4"/>
    <n v="1"/>
    <n v="3036.6"/>
    <s v="2/24/2003 0:00"/>
    <x v="0"/>
    <n v="1"/>
    <n v="2"/>
    <n v="2003"/>
    <s v="Motorcycles"/>
    <x v="8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n v="50"/>
    <x v="4"/>
    <n v="4"/>
    <n v="8284"/>
    <s v="5/7/2003 0:00"/>
    <x v="0"/>
    <n v="2"/>
    <n v="5"/>
    <n v="2003"/>
    <s v="Motorcycles"/>
    <x v="8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n v="20"/>
    <x v="4"/>
    <n v="1"/>
    <n v="2711.2"/>
    <s v="7/1/2003 0:00"/>
    <x v="0"/>
    <n v="3"/>
    <n v="7"/>
    <n v="2003"/>
    <s v="Motorcycles"/>
    <x v="8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49"/>
    <x v="4"/>
    <n v="5"/>
    <n v="8339.7999999999993"/>
    <s v="8/25/2003 0:00"/>
    <x v="0"/>
    <n v="3"/>
    <n v="8"/>
    <n v="2003"/>
    <s v="Motorcycles"/>
    <x v="8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n v="38"/>
    <x v="4"/>
    <n v="13"/>
    <n v="6238.84"/>
    <s v="10/10/2003 0:00"/>
    <x v="0"/>
    <n v="4"/>
    <n v="10"/>
    <n v="2003"/>
    <s v="Motorcycles"/>
    <x v="8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5"/>
    <x v="4"/>
    <n v="13"/>
    <n v="4639.25"/>
    <s v="11/4/2003 0:00"/>
    <x v="0"/>
    <n v="4"/>
    <n v="11"/>
    <n v="2003"/>
    <s v="Motorcycles"/>
    <x v="8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0"/>
    <x v="4"/>
    <n v="8"/>
    <n v="6747.6"/>
    <s v="11/11/2003 0:00"/>
    <x v="0"/>
    <n v="4"/>
    <n v="11"/>
    <n v="2003"/>
    <s v="Motorcycles"/>
    <x v="8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n v="28"/>
    <x v="4"/>
    <n v="1"/>
    <n v="4512.4799999999996"/>
    <s v="11/18/2003 0:00"/>
    <x v="0"/>
    <n v="4"/>
    <n v="11"/>
    <n v="2003"/>
    <s v="Motorcycles"/>
    <x v="8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n v="25"/>
    <x v="4"/>
    <n v="1"/>
    <n v="4029"/>
    <s v="12/1/2003 0:00"/>
    <x v="0"/>
    <n v="4"/>
    <n v="12"/>
    <n v="2003"/>
    <s v="Motorcycles"/>
    <x v="8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36"/>
    <x v="4"/>
    <n v="13"/>
    <n v="4771.8"/>
    <s v="1/15/2004 0:00"/>
    <x v="0"/>
    <n v="1"/>
    <n v="1"/>
    <n v="2004"/>
    <s v="Motorcycles"/>
    <x v="8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43"/>
    <x v="4"/>
    <n v="6"/>
    <n v="6087.94"/>
    <s v="2/21/2004 0:00"/>
    <x v="0"/>
    <n v="1"/>
    <n v="2"/>
    <n v="2004"/>
    <s v="Motorcycles"/>
    <x v="8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32"/>
    <x v="4"/>
    <n v="6"/>
    <n v="4193.28"/>
    <s v="4/5/2004 0:00"/>
    <x v="0"/>
    <n v="2"/>
    <n v="4"/>
    <n v="2004"/>
    <s v="Motorcycles"/>
    <x v="8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n v="46"/>
    <x v="4"/>
    <n v="1"/>
    <n v="7552.28"/>
    <s v="5/18/2004 0:00"/>
    <x v="0"/>
    <n v="2"/>
    <n v="5"/>
    <n v="2004"/>
    <s v="Motorcycles"/>
    <x v="8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8"/>
    <x v="4"/>
    <n v="1"/>
    <n v="6434.4"/>
    <s v="6/28/2004 0:00"/>
    <x v="0"/>
    <n v="2"/>
    <n v="6"/>
    <n v="2004"/>
    <s v="Motorcycles"/>
    <x v="8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n v="43"/>
    <x v="4"/>
    <n v="14"/>
    <n v="5181.5"/>
    <s v="8/2/2004 0:00"/>
    <x v="0"/>
    <n v="3"/>
    <n v="8"/>
    <n v="2004"/>
    <s v="Motorcycles"/>
    <x v="8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49"/>
    <x v="4"/>
    <n v="5"/>
    <n v="6863.92"/>
    <s v="8/27/2004 0:00"/>
    <x v="0"/>
    <n v="3"/>
    <n v="8"/>
    <n v="2004"/>
    <s v="Motorcycles"/>
    <x v="8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4"/>
    <x v="4"/>
    <n v="8"/>
    <n v="4157.04"/>
    <s v="9/30/2004 0:00"/>
    <x v="0"/>
    <n v="3"/>
    <n v="9"/>
    <n v="2004"/>
    <s v="Motorcycles"/>
    <x v="8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6"/>
    <x v="4"/>
    <n v="4"/>
    <n v="4660.24"/>
    <s v="10/15/2004 0:00"/>
    <x v="0"/>
    <n v="4"/>
    <n v="10"/>
    <n v="2004"/>
    <s v="Motorcycles"/>
    <x v="8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30"/>
    <x v="4"/>
    <n v="9"/>
    <n v="4111.8"/>
    <s v="11/3/2004 0:00"/>
    <x v="0"/>
    <n v="4"/>
    <n v="11"/>
    <n v="2004"/>
    <s v="Motorcycles"/>
    <x v="8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24"/>
    <x v="4"/>
    <n v="6"/>
    <n v="3542.64"/>
    <s v="11/15/2004 0:00"/>
    <x v="0"/>
    <n v="4"/>
    <n v="11"/>
    <n v="2004"/>
    <s v="Motorcycles"/>
    <x v="8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55"/>
    <x v="4"/>
    <n v="8"/>
    <n v="8118.55"/>
    <s v="11/24/2004 0:00"/>
    <x v="0"/>
    <n v="4"/>
    <n v="11"/>
    <n v="2004"/>
    <s v="Motorcycles"/>
    <x v="8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n v="22"/>
    <x v="4"/>
    <n v="1"/>
    <n v="3877.06"/>
    <s v="1/5/2005 0:00"/>
    <x v="0"/>
    <n v="1"/>
    <n v="1"/>
    <n v="2005"/>
    <s v="Motorcycles"/>
    <x v="8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n v="49"/>
    <x v="37"/>
    <n v="13"/>
    <n v="3867.08"/>
    <s v="2/3/2005 0:00"/>
    <x v="0"/>
    <n v="1"/>
    <n v="2"/>
    <n v="2005"/>
    <s v="Motorcycles"/>
    <x v="8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4"/>
    <x v="4"/>
    <n v="6"/>
    <n v="5951.44"/>
    <s v="3/3/2005 0:00"/>
    <x v="0"/>
    <n v="1"/>
    <n v="3"/>
    <n v="2005"/>
    <s v="Motorcycles"/>
    <x v="8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66"/>
    <x v="4"/>
    <n v="6"/>
    <n v="8648.64"/>
    <s v="4/8/2005 0:00"/>
    <x v="0"/>
    <n v="2"/>
    <n v="4"/>
    <n v="2005"/>
    <s v="Motorcycles"/>
    <x v="8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21"/>
    <x v="4"/>
    <n v="1"/>
    <n v="3447.78"/>
    <s v="5/13/2005 0:00"/>
    <x v="1"/>
    <n v="2"/>
    <n v="5"/>
    <n v="2005"/>
    <s v="Motorcycles"/>
    <x v="8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4"/>
    <x v="4"/>
    <n v="1"/>
    <n v="5958.5"/>
    <s v="1/31/2003 0:00"/>
    <x v="0"/>
    <n v="1"/>
    <n v="1"/>
    <n v="2003"/>
    <s v="Classic Cars"/>
    <x v="9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43"/>
    <x v="4"/>
    <n v="10"/>
    <n v="5911.64"/>
    <s v="4/16/2003 0:00"/>
    <x v="0"/>
    <n v="2"/>
    <n v="4"/>
    <n v="2003"/>
    <s v="Classic Cars"/>
    <x v="9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x v="4"/>
    <n v="3"/>
    <n v="7366.44"/>
    <s v="6/3/2003 0:00"/>
    <x v="0"/>
    <n v="2"/>
    <n v="6"/>
    <n v="2003"/>
    <s v="Classic Cars"/>
    <x v="9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x v="4"/>
    <n v="13"/>
    <n v="4985.6400000000003"/>
    <s v="8/8/2003 0:00"/>
    <x v="0"/>
    <n v="3"/>
    <n v="8"/>
    <n v="2003"/>
    <s v="Classic Cars"/>
    <x v="9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2"/>
    <x v="4"/>
    <n v="12"/>
    <n v="5393.64"/>
    <s v="9/28/2003 0:00"/>
    <x v="0"/>
    <n v="3"/>
    <n v="9"/>
    <n v="2003"/>
    <s v="Classic Cars"/>
    <x v="9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34"/>
    <x v="4"/>
    <n v="4"/>
    <n v="4880.0200000000004"/>
    <s v="10/22/2003 0:00"/>
    <x v="0"/>
    <n v="4"/>
    <n v="10"/>
    <n v="2003"/>
    <s v="Classic Cars"/>
    <x v="9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47"/>
    <x v="4"/>
    <n v="3"/>
    <n v="8378.69"/>
    <s v="11/6/2003 0:00"/>
    <x v="0"/>
    <n v="4"/>
    <n v="11"/>
    <n v="2003"/>
    <s v="Classic Cars"/>
    <x v="9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33"/>
    <x v="4"/>
    <n v="14"/>
    <n v="4038.21"/>
    <s v="11/14/2003 0:00"/>
    <x v="0"/>
    <n v="4"/>
    <n v="11"/>
    <n v="2003"/>
    <s v="Classic Cars"/>
    <x v="9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4"/>
    <x v="4"/>
    <n v="6"/>
    <n v="3807.12"/>
    <s v="11/26/2003 0:00"/>
    <x v="0"/>
    <n v="4"/>
    <n v="11"/>
    <n v="2003"/>
    <s v="Classic Cars"/>
    <x v="9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6"/>
    <x v="4"/>
    <n v="14"/>
    <n v="3142.36"/>
    <s v="1/2/2004 0:00"/>
    <x v="0"/>
    <n v="1"/>
    <n v="1"/>
    <n v="2004"/>
    <s v="Classic Cars"/>
    <x v="9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30"/>
    <x v="4"/>
    <n v="3"/>
    <n v="4713.6000000000004"/>
    <s v="2/12/2004 0:00"/>
    <x v="0"/>
    <n v="1"/>
    <n v="2"/>
    <n v="2004"/>
    <s v="Classic Cars"/>
    <x v="9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3"/>
    <x v="4"/>
    <n v="1"/>
    <n v="7016.31"/>
    <s v="3/15/2004 0:00"/>
    <x v="0"/>
    <n v="1"/>
    <n v="3"/>
    <n v="2004"/>
    <s v="Classic Cars"/>
    <x v="9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25"/>
    <x v="4"/>
    <n v="3"/>
    <n v="4381.25"/>
    <s v="5/5/2004 0:00"/>
    <x v="0"/>
    <n v="2"/>
    <n v="5"/>
    <n v="2004"/>
    <s v="Classic Cars"/>
    <x v="9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7"/>
    <x v="4"/>
    <n v="3"/>
    <n v="4283.01"/>
    <s v="7/20/2004 0:00"/>
    <x v="0"/>
    <n v="3"/>
    <n v="7"/>
    <n v="2004"/>
    <s v="Classic Cars"/>
    <x v="9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27"/>
    <x v="4"/>
    <n v="6"/>
    <n v="4364.82"/>
    <s v="8/20/2004 0:00"/>
    <x v="0"/>
    <n v="3"/>
    <n v="8"/>
    <n v="2004"/>
    <s v="Classic Cars"/>
    <x v="9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x v="4"/>
    <n v="9"/>
    <n v="4242.24"/>
    <s v="9/9/2004 0:00"/>
    <x v="0"/>
    <n v="3"/>
    <n v="9"/>
    <n v="2004"/>
    <s v="Classic Cars"/>
    <x v="9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4"/>
    <x v="4"/>
    <n v="14"/>
    <n v="4982.7"/>
    <s v="10/14/2004 0:00"/>
    <x v="0"/>
    <n v="4"/>
    <n v="10"/>
    <n v="2004"/>
    <s v="Classic Cars"/>
    <x v="9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46"/>
    <x v="4"/>
    <n v="6"/>
    <n v="6393.54"/>
    <s v="10/22/2004 0:00"/>
    <x v="0"/>
    <n v="4"/>
    <n v="10"/>
    <n v="2004"/>
    <s v="Classic Cars"/>
    <x v="9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7"/>
    <x v="38"/>
    <n v="1"/>
    <n v="1466.91"/>
    <s v="11/5/2004 0:00"/>
    <x v="0"/>
    <n v="4"/>
    <n v="11"/>
    <n v="2004"/>
    <s v="Classic Cars"/>
    <x v="9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3"/>
    <x v="4"/>
    <n v="11"/>
    <n v="4059.33"/>
    <s v="11/20/2004 0:00"/>
    <x v="0"/>
    <n v="4"/>
    <n v="11"/>
    <n v="2004"/>
    <s v="Classic Cars"/>
    <x v="9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n v="47"/>
    <x v="4"/>
    <n v="4"/>
    <n v="4801.5200000000004"/>
    <s v="11/1/2004 0:00"/>
    <x v="0"/>
    <n v="4"/>
    <n v="11"/>
    <n v="2004"/>
    <s v="Classic Cars"/>
    <x v="9"/>
    <s v="S12_3148"/>
    <s v="Corrida Auto Replicas, Ltd"/>
    <s v="(91) 555 22 82"/>
    <s v="C/ Araquil, 67"/>
    <m/>
    <s v="Madrid"/>
    <m/>
    <n v="28023"/>
    <s v="Spain"/>
    <s v="EMEA"/>
    <s v="Sommer"/>
    <m/>
    <s v="Medium"/>
  </r>
  <r>
    <n v="10358"/>
    <n v="49"/>
    <x v="39"/>
    <n v="5"/>
    <n v="2711.66"/>
    <s v="12/10/2004 0:00"/>
    <x v="0"/>
    <n v="4"/>
    <n v="12"/>
    <n v="2004"/>
    <s v="Classic Cars"/>
    <x v="9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0"/>
    <x v="4"/>
    <n v="4"/>
    <n v="5862"/>
    <s v="1/26/2005 0:00"/>
    <x v="0"/>
    <n v="1"/>
    <n v="1"/>
    <n v="2005"/>
    <s v="Classic Cars"/>
    <x v="9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7"/>
    <x v="4"/>
    <n v="11"/>
    <n v="4071.85"/>
    <s v="2/17/2005 0:00"/>
    <x v="0"/>
    <n v="1"/>
    <n v="2"/>
    <n v="2005"/>
    <s v="Classic Cars"/>
    <x v="9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47"/>
    <x v="4"/>
    <n v="3"/>
    <n v="8236.75"/>
    <s v="5/5/2005 0:00"/>
    <x v="0"/>
    <n v="2"/>
    <n v="5"/>
    <n v="2005"/>
    <s v="Classic Cars"/>
    <x v="9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n v="45"/>
    <x v="4"/>
    <n v="4"/>
    <n v="6130.35"/>
    <s v="3/3/2003 0:00"/>
    <x v="0"/>
    <n v="1"/>
    <n v="3"/>
    <n v="2003"/>
    <s v="Classic Cars"/>
    <x v="10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7"/>
    <x v="40"/>
    <n v="8"/>
    <n v="3693.34"/>
    <s v="5/8/2003 0:00"/>
    <x v="0"/>
    <n v="2"/>
    <n v="5"/>
    <n v="2003"/>
    <s v="Classic Cars"/>
    <x v="10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x v="4"/>
    <n v="5"/>
    <n v="6031.68"/>
    <s v="7/2/2003 0:00"/>
    <x v="0"/>
    <n v="3"/>
    <n v="7"/>
    <n v="2003"/>
    <s v="Classic Cars"/>
    <x v="10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1"/>
    <x v="4"/>
    <n v="5"/>
    <n v="3494.94"/>
    <s v="9/5/2003 0:00"/>
    <x v="0"/>
    <n v="3"/>
    <n v="9"/>
    <n v="2003"/>
    <s v="Classic Cars"/>
    <x v="10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46"/>
    <x v="4"/>
    <n v="6"/>
    <n v="5294.14"/>
    <s v="10/11/2003 0:00"/>
    <x v="0"/>
    <n v="4"/>
    <n v="10"/>
    <n v="2003"/>
    <s v="Classic Cars"/>
    <x v="10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7"/>
    <x v="4"/>
    <n v="4"/>
    <n v="5464.69"/>
    <s v="11/4/2003 0:00"/>
    <x v="0"/>
    <n v="4"/>
    <n v="11"/>
    <n v="2003"/>
    <s v="Classic Cars"/>
    <x v="10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n v="28"/>
    <x v="4"/>
    <n v="12"/>
    <n v="2860.76"/>
    <s v="11/12/2003 0:00"/>
    <x v="0"/>
    <n v="4"/>
    <n v="11"/>
    <n v="2003"/>
    <s v="Classic Cars"/>
    <x v="10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0"/>
    <x v="4"/>
    <n v="1"/>
    <n v="5590"/>
    <s v="11/20/2003 0:00"/>
    <x v="0"/>
    <n v="4"/>
    <n v="11"/>
    <n v="2003"/>
    <s v="Classic Cars"/>
    <x v="10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x v="4"/>
    <n v="6"/>
    <n v="2254.8000000000002"/>
    <s v="12/2/2003 0:00"/>
    <x v="0"/>
    <n v="4"/>
    <n v="12"/>
    <n v="2003"/>
    <s v="Classic Cars"/>
    <x v="10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9"/>
    <x v="4"/>
    <n v="16"/>
    <n v="4946.76"/>
    <s v="1/16/2004 0:00"/>
    <x v="0"/>
    <n v="1"/>
    <n v="1"/>
    <n v="2004"/>
    <s v="Classic Cars"/>
    <x v="10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5"/>
    <x v="40"/>
    <n v="7"/>
    <n v="2495.5"/>
    <s v="2/22/2004 0:00"/>
    <x v="0"/>
    <n v="1"/>
    <n v="2"/>
    <n v="2004"/>
    <s v="Classic Cars"/>
    <x v="10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9"/>
    <x v="4"/>
    <n v="1"/>
    <n v="3167.38"/>
    <s v="4/9/2004 0:00"/>
    <x v="0"/>
    <n v="2"/>
    <n v="4"/>
    <n v="2004"/>
    <s v="Classic Cars"/>
    <x v="10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2"/>
    <x v="4"/>
    <n v="11"/>
    <n v="2402.84"/>
    <s v="6/1/2004 0:00"/>
    <x v="3"/>
    <n v="2"/>
    <n v="6"/>
    <n v="2004"/>
    <s v="Classic Cars"/>
    <x v="10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22"/>
    <x v="4"/>
    <n v="12"/>
    <n v="2454.54"/>
    <s v="7/6/2004 0:00"/>
    <x v="0"/>
    <n v="3"/>
    <n v="7"/>
    <n v="2004"/>
    <s v="Classic Cars"/>
    <x v="10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47"/>
    <x v="4"/>
    <n v="1"/>
    <n v="5464.69"/>
    <s v="8/2/2004 0:00"/>
    <x v="0"/>
    <n v="3"/>
    <n v="8"/>
    <n v="2004"/>
    <s v="Classic Cars"/>
    <x v="10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5"/>
    <x v="4"/>
    <n v="10"/>
    <n v="4756.5"/>
    <s v="8/30/2004 0:00"/>
    <x v="0"/>
    <n v="3"/>
    <n v="8"/>
    <n v="2004"/>
    <s v="Classic Cars"/>
    <x v="10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9"/>
    <x v="4"/>
    <n v="3"/>
    <n v="3984.6"/>
    <s v="10/4/2003 0:00"/>
    <x v="0"/>
    <n v="4"/>
    <n v="10"/>
    <n v="2003"/>
    <s v="Classic Cars"/>
    <x v="10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4"/>
    <x v="4"/>
    <n v="8"/>
    <n v="3100.32"/>
    <s v="10/16/2004 0:00"/>
    <x v="0"/>
    <n v="4"/>
    <n v="10"/>
    <n v="2004"/>
    <s v="Classic Cars"/>
    <x v="10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5"/>
    <x v="4"/>
    <n v="1"/>
    <n v="4850.3"/>
    <s v="11/3/2004 0:00"/>
    <x v="0"/>
    <n v="4"/>
    <n v="11"/>
    <n v="2004"/>
    <s v="Classic Cars"/>
    <x v="10"/>
    <s v="S12_3380"/>
    <s v="Volvo Model Replicas, Co"/>
    <s v="0921-12 3555"/>
    <n v="8"/>
    <m/>
    <s v="Lule"/>
    <m/>
    <s v="S-958 22"/>
    <s v="Sweden"/>
    <s v="EMEA"/>
    <s v="Berglund"/>
    <s v="Christina"/>
    <s v="Medium"/>
  </r>
  <r>
    <n v="10329"/>
    <n v="46"/>
    <x v="41"/>
    <n v="13"/>
    <n v="3846.98"/>
    <s v="11/15/2004 0:00"/>
    <x v="0"/>
    <n v="4"/>
    <n v="11"/>
    <n v="2004"/>
    <s v="Classic Cars"/>
    <x v="10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4"/>
    <x v="42"/>
    <n v="1"/>
    <n v="4220.92"/>
    <s v="11/24/2004 0:00"/>
    <x v="0"/>
    <n v="4"/>
    <n v="11"/>
    <n v="2004"/>
    <s v="Classic Cars"/>
    <x v="10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x v="43"/>
    <n v="4"/>
    <n v="3288.82"/>
    <s v="1/6/2005 0:00"/>
    <x v="0"/>
    <n v="1"/>
    <n v="1"/>
    <n v="2005"/>
    <s v="Classic Cars"/>
    <x v="10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n v="35"/>
    <x v="4"/>
    <n v="1"/>
    <n v="3987.2"/>
    <s v="2/8/2005 0:00"/>
    <x v="0"/>
    <n v="1"/>
    <n v="2"/>
    <n v="2005"/>
    <s v="Classic Cars"/>
    <x v="10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n v="25"/>
    <x v="44"/>
    <n v="6"/>
    <n v="1809.5"/>
    <s v="3/3/2005 0:00"/>
    <x v="0"/>
    <n v="1"/>
    <n v="3"/>
    <n v="2005"/>
    <s v="Classic Cars"/>
    <x v="10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0"/>
    <x v="4"/>
    <n v="11"/>
    <n v="1092.2"/>
    <s v="5/17/2005 0:00"/>
    <x v="0"/>
    <n v="2"/>
    <n v="5"/>
    <n v="2005"/>
    <s v="Classic Cars"/>
    <x v="10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29"/>
    <x v="4"/>
    <n v="14"/>
    <n v="4566.05"/>
    <s v="2/11/2003 0:00"/>
    <x v="0"/>
    <n v="1"/>
    <n v="2"/>
    <n v="2003"/>
    <s v="Classic Cars"/>
    <x v="11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39"/>
    <x v="4"/>
    <n v="8"/>
    <n v="5938.14"/>
    <s v="4/16/2003 0:00"/>
    <x v="0"/>
    <n v="2"/>
    <n v="4"/>
    <n v="2003"/>
    <s v="Classic Cars"/>
    <x v="11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2"/>
    <x v="4"/>
    <n v="1"/>
    <n v="8138.76"/>
    <s v="6/3/2003 0:00"/>
    <x v="0"/>
    <n v="2"/>
    <n v="6"/>
    <n v="2003"/>
    <s v="Classic Cars"/>
    <x v="11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46"/>
    <x v="4"/>
    <n v="11"/>
    <n v="9470.94"/>
    <s v="8/8/2003 0:00"/>
    <x v="0"/>
    <n v="3"/>
    <n v="8"/>
    <n v="2003"/>
    <s v="Classic Cars"/>
    <x v="11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49"/>
    <x v="4"/>
    <n v="10"/>
    <n v="7036.89"/>
    <s v="9/28/2003 0:00"/>
    <x v="0"/>
    <n v="3"/>
    <n v="9"/>
    <n v="2003"/>
    <s v="Classic Cars"/>
    <x v="11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165"/>
    <n v="27"/>
    <x v="4"/>
    <n v="2"/>
    <n v="5559.03"/>
    <s v="10/22/2003 0:00"/>
    <x v="0"/>
    <n v="4"/>
    <n v="10"/>
    <n v="2003"/>
    <s v="Classic Cars"/>
    <x v="11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50"/>
    <x v="4"/>
    <n v="1"/>
    <n v="7872.5"/>
    <s v="11/6/2003 0:00"/>
    <x v="0"/>
    <n v="4"/>
    <n v="11"/>
    <n v="2003"/>
    <s v="Classic Cars"/>
    <x v="11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43"/>
    <x v="4"/>
    <n v="12"/>
    <n v="7886.2"/>
    <s v="11/14/2003 0:00"/>
    <x v="0"/>
    <n v="4"/>
    <n v="11"/>
    <n v="2003"/>
    <s v="Classic Cars"/>
    <x v="11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n v="38"/>
    <x v="4"/>
    <n v="4"/>
    <n v="7232.16"/>
    <s v="11/26/2003 0:00"/>
    <x v="0"/>
    <n v="4"/>
    <n v="11"/>
    <n v="2003"/>
    <s v="Classic Cars"/>
    <x v="11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20"/>
    <x v="4"/>
    <n v="12"/>
    <n v="3114.4"/>
    <s v="1/2/2004 0:00"/>
    <x v="0"/>
    <n v="1"/>
    <n v="1"/>
    <n v="2004"/>
    <s v="Classic Cars"/>
    <x v="11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27"/>
    <x v="4"/>
    <n v="1"/>
    <n v="5045.22"/>
    <s v="2/12/2004 0:00"/>
    <x v="0"/>
    <n v="1"/>
    <n v="2"/>
    <n v="2004"/>
    <s v="Classic Cars"/>
    <x v="11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n v="49"/>
    <x v="4"/>
    <n v="1"/>
    <n v="6952.12"/>
    <s v="3/19/2004 0:00"/>
    <x v="0"/>
    <n v="1"/>
    <n v="3"/>
    <n v="2004"/>
    <s v="Classic Cars"/>
    <x v="11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n v="27"/>
    <x v="4"/>
    <n v="1"/>
    <n v="4157.7299999999996"/>
    <s v="5/5/2004 0:00"/>
    <x v="0"/>
    <n v="2"/>
    <n v="5"/>
    <n v="2004"/>
    <s v="Classic Cars"/>
    <x v="11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39"/>
    <x v="4"/>
    <n v="1"/>
    <n v="7962.24"/>
    <s v="7/20/2004 0:00"/>
    <x v="0"/>
    <n v="3"/>
    <n v="7"/>
    <n v="2004"/>
    <s v="Classic Cars"/>
    <x v="11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n v="24"/>
    <x v="4"/>
    <n v="4"/>
    <n v="3778.8"/>
    <s v="8/20/2004 0:00"/>
    <x v="0"/>
    <n v="3"/>
    <n v="8"/>
    <n v="2004"/>
    <s v="Classic Cars"/>
    <x v="11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45"/>
    <x v="4"/>
    <n v="7"/>
    <n v="8253"/>
    <s v="9/9/2004 0:00"/>
    <x v="0"/>
    <n v="3"/>
    <n v="9"/>
    <n v="2004"/>
    <s v="Classic Cars"/>
    <x v="11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20"/>
    <x v="4"/>
    <n v="12"/>
    <n v="3633.4"/>
    <s v="10/14/2004 0:00"/>
    <x v="0"/>
    <n v="4"/>
    <n v="10"/>
    <n v="2004"/>
    <s v="Classic Cars"/>
    <x v="11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6"/>
    <x v="4"/>
    <n v="4"/>
    <n v="6913.8"/>
    <s v="10/22/2004 0:00"/>
    <x v="0"/>
    <n v="4"/>
    <n v="10"/>
    <n v="2004"/>
    <s v="Classic Cars"/>
    <x v="11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24"/>
    <x v="4"/>
    <n v="1"/>
    <n v="2583.6"/>
    <s v="11/5/2004 0:00"/>
    <x v="0"/>
    <n v="4"/>
    <n v="11"/>
    <n v="2004"/>
    <s v="Classic Cars"/>
    <x v="11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9"/>
    <x v="45"/>
    <n v="1"/>
    <n v="3105.62"/>
    <s v="11/20/2004 0:00"/>
    <x v="0"/>
    <n v="4"/>
    <n v="11"/>
    <n v="2004"/>
    <s v="Classic Cars"/>
    <x v="11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6"/>
    <x v="4"/>
    <n v="10"/>
    <n v="4408.5600000000004"/>
    <s v="12/1/2004 0:00"/>
    <x v="0"/>
    <n v="4"/>
    <n v="12"/>
    <n v="2004"/>
    <s v="Classic Cars"/>
    <x v="11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49"/>
    <x v="46"/>
    <n v="5"/>
    <n v="3042.41"/>
    <s v="12/15/2004 0:00"/>
    <x v="0"/>
    <n v="4"/>
    <n v="12"/>
    <n v="2004"/>
    <s v="Classic Cars"/>
    <x v="11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n v="34"/>
    <x v="4"/>
    <n v="1"/>
    <n v="5941.5"/>
    <s v="1/26/2005 0:00"/>
    <x v="0"/>
    <n v="1"/>
    <n v="1"/>
    <n v="2005"/>
    <s v="Classic Cars"/>
    <x v="11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4"/>
    <x v="47"/>
    <n v="12"/>
    <n v="3241.9"/>
    <s v="2/17/2005 0:00"/>
    <x v="0"/>
    <n v="1"/>
    <n v="2"/>
    <n v="2005"/>
    <s v="Classic Cars"/>
    <x v="11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3"/>
    <x v="4"/>
    <n v="3"/>
    <n v="6109.29"/>
    <s v="3/23/2005 0:00"/>
    <x v="0"/>
    <n v="1"/>
    <n v="3"/>
    <n v="2005"/>
    <s v="Classic Cars"/>
    <x v="11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22"/>
    <x v="4"/>
    <n v="1"/>
    <n v="3387.78"/>
    <s v="5/5/2005 0:00"/>
    <x v="0"/>
    <n v="2"/>
    <n v="5"/>
    <n v="2005"/>
    <s v="Classic Cars"/>
    <x v="11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9"/>
    <x v="48"/>
    <n v="7"/>
    <n v="3485.82"/>
    <s v="3/3/2003 0:00"/>
    <x v="0"/>
    <n v="1"/>
    <n v="3"/>
    <n v="2003"/>
    <s v="Classic Cars"/>
    <x v="12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2"/>
    <x v="49"/>
    <n v="11"/>
    <n v="2042.88"/>
    <s v="5/8/2003 0:00"/>
    <x v="0"/>
    <n v="2"/>
    <n v="5"/>
    <n v="2003"/>
    <s v="Classic Cars"/>
    <x v="12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4"/>
    <x v="50"/>
    <n v="8"/>
    <n v="1800.24"/>
    <s v="7/2/2003 0:00"/>
    <x v="0"/>
    <n v="3"/>
    <n v="7"/>
    <n v="2003"/>
    <s v="Classic Cars"/>
    <x v="12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1"/>
    <x v="49"/>
    <n v="8"/>
    <n v="1340.64"/>
    <s v="9/5/2003 0:00"/>
    <x v="0"/>
    <n v="3"/>
    <n v="9"/>
    <n v="2003"/>
    <s v="Classic Cars"/>
    <x v="12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4"/>
    <x v="51"/>
    <n v="3"/>
    <n v="1762.08"/>
    <s v="10/10/2003 0:00"/>
    <x v="0"/>
    <n v="4"/>
    <n v="10"/>
    <n v="2003"/>
    <s v="Classic Cars"/>
    <x v="12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6"/>
    <x v="49"/>
    <n v="3"/>
    <n v="2298.2399999999998"/>
    <s v="11/4/2003 0:00"/>
    <x v="0"/>
    <n v="4"/>
    <n v="11"/>
    <n v="2003"/>
    <s v="Classic Cars"/>
    <x v="12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0"/>
    <x v="52"/>
    <n v="15"/>
    <n v="1628"/>
    <s v="11/12/2003 0:00"/>
    <x v="0"/>
    <n v="4"/>
    <n v="11"/>
    <n v="2003"/>
    <s v="Classic Cars"/>
    <x v="12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0"/>
    <x v="53"/>
    <n v="4"/>
    <n v="1939.2"/>
    <s v="11/20/2003 0:00"/>
    <x v="0"/>
    <n v="4"/>
    <n v="11"/>
    <n v="2003"/>
    <s v="Classic Cars"/>
    <x v="12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44"/>
    <x v="54"/>
    <n v="9"/>
    <n v="3651.56"/>
    <s v="12/2/2003 0:00"/>
    <x v="0"/>
    <n v="4"/>
    <n v="12"/>
    <n v="2003"/>
    <s v="Classic Cars"/>
    <x v="12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x v="55"/>
    <n v="3"/>
    <n v="2591.96"/>
    <s v="1/15/2004 0:00"/>
    <x v="0"/>
    <n v="1"/>
    <n v="1"/>
    <n v="2004"/>
    <s v="Classic Cars"/>
    <x v="12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x v="56"/>
    <n v="10"/>
    <n v="2864.17"/>
    <s v="2/22/2004 0:00"/>
    <x v="0"/>
    <n v="1"/>
    <n v="2"/>
    <n v="2004"/>
    <s v="Classic Cars"/>
    <x v="12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0"/>
    <x v="57"/>
    <n v="4"/>
    <n v="1484.2"/>
    <s v="4/9/2004 0:00"/>
    <x v="0"/>
    <n v="2"/>
    <n v="4"/>
    <n v="2004"/>
    <s v="Classic Cars"/>
    <x v="12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5"/>
    <x v="58"/>
    <n v="14"/>
    <n v="2254.25"/>
    <s v="6/1/2004 0:00"/>
    <x v="3"/>
    <n v="2"/>
    <n v="6"/>
    <n v="2004"/>
    <s v="Classic Cars"/>
    <x v="12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5"/>
    <x v="59"/>
    <n v="15"/>
    <n v="2681.35"/>
    <s v="7/6/2004 0:00"/>
    <x v="0"/>
    <n v="3"/>
    <n v="7"/>
    <n v="2004"/>
    <s v="Classic Cars"/>
    <x v="12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38"/>
    <x v="60"/>
    <n v="4"/>
    <n v="3184.02"/>
    <s v="8/2/2004 0:00"/>
    <x v="0"/>
    <n v="3"/>
    <n v="8"/>
    <n v="2004"/>
    <s v="Classic Cars"/>
    <x v="12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1"/>
    <x v="61"/>
    <n v="13"/>
    <n v="2846.63"/>
    <s v="8/30/2004 0:00"/>
    <x v="0"/>
    <n v="3"/>
    <n v="8"/>
    <n v="2004"/>
    <s v="Classic Cars"/>
    <x v="12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2"/>
    <x v="59"/>
    <n v="6"/>
    <n v="1685.42"/>
    <s v="10/4/2003 0:00"/>
    <x v="0"/>
    <n v="4"/>
    <n v="10"/>
    <n v="2003"/>
    <s v="Classic Cars"/>
    <x v="12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49"/>
    <x v="52"/>
    <n v="11"/>
    <n v="3988.6"/>
    <s v="10/16/2004 0:00"/>
    <x v="0"/>
    <n v="4"/>
    <n v="10"/>
    <n v="2004"/>
    <s v="Classic Cars"/>
    <x v="12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8"/>
    <x v="51"/>
    <n v="4"/>
    <n v="2789.96"/>
    <s v="11/3/2004 0:00"/>
    <x v="0"/>
    <n v="4"/>
    <n v="11"/>
    <n v="2004"/>
    <s v="Classic Cars"/>
    <x v="12"/>
    <s v="S12_3990"/>
    <s v="Volvo Model Replicas, Co"/>
    <s v="0921-12 3555"/>
    <n v="8"/>
    <m/>
    <s v="Lule"/>
    <m/>
    <s v="S-958 22"/>
    <s v="Sweden"/>
    <s v="EMEA"/>
    <s v="Berglund"/>
    <s v="Christina"/>
    <s v="Small"/>
  </r>
  <r>
    <n v="10329"/>
    <n v="33"/>
    <x v="4"/>
    <n v="14"/>
    <n v="3607.56"/>
    <s v="11/15/2004 0:00"/>
    <x v="0"/>
    <n v="4"/>
    <n v="11"/>
    <n v="2004"/>
    <s v="Classic Cars"/>
    <x v="12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36"/>
    <x v="62"/>
    <n v="10"/>
    <n v="3368.16"/>
    <s v="11/24/2004 0:00"/>
    <x v="0"/>
    <n v="4"/>
    <n v="11"/>
    <n v="2004"/>
    <s v="Classic Cars"/>
    <x v="12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x v="63"/>
    <n v="5"/>
    <n v="2775.08"/>
    <s v="1/6/2005 0:00"/>
    <x v="0"/>
    <n v="1"/>
    <n v="1"/>
    <n v="2005"/>
    <s v="Classic Cars"/>
    <x v="12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n v="24"/>
    <x v="64"/>
    <n v="5"/>
    <n v="1627.92"/>
    <s v="2/9/2005 0:00"/>
    <x v="0"/>
    <n v="1"/>
    <n v="2"/>
    <n v="2005"/>
    <s v="Classic Cars"/>
    <x v="12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36"/>
    <x v="65"/>
    <n v="7"/>
    <n v="2529.36"/>
    <s v="3/3/2005 0:00"/>
    <x v="0"/>
    <n v="1"/>
    <n v="3"/>
    <n v="2005"/>
    <s v="Classic Cars"/>
    <x v="12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34"/>
    <x v="58"/>
    <n v="14"/>
    <n v="3065.78"/>
    <s v="5/17/2005 0:00"/>
    <x v="0"/>
    <n v="2"/>
    <n v="5"/>
    <n v="2005"/>
    <s v="Classic Cars"/>
    <x v="12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41"/>
    <x v="4"/>
    <n v="9"/>
    <n v="4615.78"/>
    <s v="1/31/2003 0:00"/>
    <x v="0"/>
    <n v="1"/>
    <n v="1"/>
    <n v="2003"/>
    <s v="Trucks and Buses"/>
    <x v="2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x v="4"/>
    <n v="5"/>
    <n v="5723.78"/>
    <s v="4/4/2003 0:00"/>
    <x v="0"/>
    <n v="2"/>
    <n v="4"/>
    <n v="2003"/>
    <s v="Trucks and Buses"/>
    <x v="2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4"/>
    <x v="4"/>
    <n v="11"/>
    <n v="2559.6"/>
    <s v="6/3/2003 0:00"/>
    <x v="0"/>
    <n v="2"/>
    <n v="6"/>
    <n v="2003"/>
    <s v="Trucks and Buses"/>
    <x v="2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x v="4"/>
    <n v="5"/>
    <n v="2140.11"/>
    <s v="8/1/2003 0:00"/>
    <x v="0"/>
    <n v="3"/>
    <n v="8"/>
    <n v="2003"/>
    <s v="Trucks and Buses"/>
    <x v="2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24"/>
    <x v="4"/>
    <n v="3"/>
    <n v="3327.6"/>
    <s v="9/21/2003 0:00"/>
    <x v="0"/>
    <n v="3"/>
    <n v="9"/>
    <n v="2003"/>
    <s v="Trucks and Buses"/>
    <x v="2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x v="4"/>
    <n v="12"/>
    <n v="6825.6"/>
    <s v="10/22/2003 0:00"/>
    <x v="0"/>
    <n v="4"/>
    <n v="10"/>
    <n v="2003"/>
    <s v="Trucks and Buses"/>
    <x v="2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6"/>
    <x v="4"/>
    <n v="1"/>
    <n v="3543.28"/>
    <s v="11/6/2003 0:00"/>
    <x v="0"/>
    <n v="4"/>
    <n v="11"/>
    <n v="2003"/>
    <s v="Trucks and Buses"/>
    <x v="2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7"/>
    <x v="4"/>
    <n v="6"/>
    <n v="4516.22"/>
    <s v="11/14/2003 0:00"/>
    <x v="0"/>
    <n v="4"/>
    <n v="11"/>
    <n v="2003"/>
    <s v="Trucks and Buses"/>
    <x v="2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x v="4"/>
    <n v="6"/>
    <n v="6445.46"/>
    <s v="11/25/2003 0:00"/>
    <x v="0"/>
    <n v="4"/>
    <n v="11"/>
    <n v="2003"/>
    <s v="Trucks and Buses"/>
    <x v="2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34"/>
    <x v="66"/>
    <n v="7"/>
    <n v="3384.36"/>
    <s v="12/9/2003 0:00"/>
    <x v="0"/>
    <n v="4"/>
    <n v="12"/>
    <n v="2003"/>
    <s v="Trucks and Buses"/>
    <x v="2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n v="48"/>
    <x v="4"/>
    <n v="2"/>
    <n v="4891.68"/>
    <s v="2/10/2004 0:00"/>
    <x v="0"/>
    <n v="1"/>
    <n v="2"/>
    <n v="2004"/>
    <s v="Trucks and Buses"/>
    <x v="2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n v="36"/>
    <x v="4"/>
    <n v="1"/>
    <n v="4521.96"/>
    <s v="3/11/2004 0:00"/>
    <x v="0"/>
    <n v="1"/>
    <n v="3"/>
    <n v="2004"/>
    <s v="Trucks and Buses"/>
    <x v="2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46"/>
    <x v="4"/>
    <n v="5"/>
    <n v="5069.66"/>
    <s v="5/5/2004 0:00"/>
    <x v="0"/>
    <n v="2"/>
    <n v="5"/>
    <n v="2004"/>
    <s v="Trucks and Buses"/>
    <x v="2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6"/>
    <x v="4"/>
    <n v="4"/>
    <n v="6541.2"/>
    <s v="6/15/2004 0:00"/>
    <x v="0"/>
    <n v="2"/>
    <n v="6"/>
    <n v="2004"/>
    <s v="Trucks and Buses"/>
    <x v="2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1"/>
    <x v="67"/>
    <n v="5"/>
    <n v="3012.27"/>
    <s v="7/20/2004 0:00"/>
    <x v="0"/>
    <n v="3"/>
    <n v="7"/>
    <n v="2004"/>
    <s v="Trucks and Buses"/>
    <x v="2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1"/>
    <x v="4"/>
    <n v="1"/>
    <n v="5247.18"/>
    <s v="8/19/2004 0:00"/>
    <x v="0"/>
    <n v="3"/>
    <n v="8"/>
    <n v="2004"/>
    <s v="Trucks and Buses"/>
    <x v="2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21"/>
    <x v="4"/>
    <n v="8"/>
    <n v="2214.87"/>
    <s v="9/8/2004 0:00"/>
    <x v="0"/>
    <n v="3"/>
    <n v="9"/>
    <n v="2004"/>
    <s v="Trucks and Buses"/>
    <x v="2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38"/>
    <x v="4"/>
    <n v="5"/>
    <n v="4773.18"/>
    <s v="10/13/2004 0:00"/>
    <x v="0"/>
    <n v="4"/>
    <n v="10"/>
    <n v="2004"/>
    <s v="Trucks and Buses"/>
    <x v="2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5"/>
    <x v="4"/>
    <n v="14"/>
    <n v="6185.7"/>
    <s v="10/22/2004 0:00"/>
    <x v="0"/>
    <n v="4"/>
    <n v="10"/>
    <n v="2004"/>
    <s v="Trucks and Buses"/>
    <x v="2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6"/>
    <x v="68"/>
    <n v="7"/>
    <n v="1517.88"/>
    <s v="11/5/2004 0:00"/>
    <x v="0"/>
    <n v="4"/>
    <n v="11"/>
    <n v="2004"/>
    <s v="Trucks and Buses"/>
    <x v="2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8"/>
    <x v="4"/>
    <n v="3"/>
    <n v="6372.6"/>
    <s v="11/20/2004 0:00"/>
    <x v="0"/>
    <n v="4"/>
    <n v="11"/>
    <n v="2004"/>
    <s v="Trucks and Buses"/>
    <x v="2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x v="4"/>
    <n v="9"/>
    <n v="5232.96"/>
    <s v="12/1/2004 0:00"/>
    <x v="0"/>
    <n v="4"/>
    <n v="12"/>
    <n v="2004"/>
    <s v="Trucks and Buses"/>
    <x v="2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42"/>
    <x v="69"/>
    <n v="9"/>
    <n v="2694.72"/>
    <s v="12/10/2004 0:00"/>
    <x v="0"/>
    <n v="4"/>
    <n v="12"/>
    <n v="2004"/>
    <s v="Trucks and Buses"/>
    <x v="2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9"/>
    <x v="70"/>
    <n v="4"/>
    <n v="1749.79"/>
    <s v="1/23/2005 0:00"/>
    <x v="0"/>
    <n v="1"/>
    <n v="1"/>
    <n v="2005"/>
    <s v="Trucks and Buses"/>
    <x v="2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2"/>
    <x v="71"/>
    <n v="13"/>
    <n v="2130.56"/>
    <s v="2/17/2005 0:00"/>
    <x v="0"/>
    <n v="1"/>
    <n v="2"/>
    <n v="2005"/>
    <s v="Trucks and Buses"/>
    <x v="2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54"/>
    <x v="4"/>
    <n v="5"/>
    <n v="5951.34"/>
    <s v="5/3/2005 0:00"/>
    <x v="0"/>
    <n v="2"/>
    <n v="5"/>
    <n v="2005"/>
    <s v="Trucks and Buses"/>
    <x v="2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3"/>
    <x v="4"/>
    <n v="4"/>
    <n v="4692.6000000000004"/>
    <s v="5/31/2005 0:00"/>
    <x v="2"/>
    <n v="2"/>
    <n v="5"/>
    <n v="2005"/>
    <s v="Trucks and Buses"/>
    <x v="2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6"/>
    <x v="4"/>
    <n v="3"/>
    <n v="3731.04"/>
    <s v="3/3/2003 0:00"/>
    <x v="0"/>
    <n v="1"/>
    <n v="3"/>
    <n v="2003"/>
    <s v="Classic Cars"/>
    <x v="13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0"/>
    <x v="4"/>
    <n v="7"/>
    <n v="2142"/>
    <s v="5/8/2003 0:00"/>
    <x v="0"/>
    <n v="2"/>
    <n v="5"/>
    <n v="2003"/>
    <s v="Classic Cars"/>
    <x v="13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9"/>
    <x v="72"/>
    <n v="4"/>
    <n v="2838.81"/>
    <s v="7/2/2003 0:00"/>
    <x v="0"/>
    <n v="3"/>
    <n v="7"/>
    <n v="2003"/>
    <s v="Classic Cars"/>
    <x v="13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3"/>
    <x v="72"/>
    <n v="4"/>
    <n v="3230.37"/>
    <s v="9/5/2003 0:00"/>
    <x v="0"/>
    <n v="3"/>
    <n v="9"/>
    <n v="2003"/>
    <s v="Classic Cars"/>
    <x v="13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50"/>
    <x v="4"/>
    <n v="5"/>
    <n v="5182"/>
    <s v="10/11/2003 0:00"/>
    <x v="0"/>
    <n v="4"/>
    <n v="10"/>
    <n v="2003"/>
    <s v="Classic Cars"/>
    <x v="13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1"/>
    <x v="4"/>
    <n v="3"/>
    <n v="4391.1000000000004"/>
    <s v="11/4/2003 0:00"/>
    <x v="0"/>
    <n v="4"/>
    <n v="11"/>
    <n v="2003"/>
    <s v="Classic Cars"/>
    <x v="13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n v="36"/>
    <x v="4"/>
    <n v="11"/>
    <n v="4477.32"/>
    <s v="11/12/2003 0:00"/>
    <x v="0"/>
    <n v="4"/>
    <n v="11"/>
    <n v="2003"/>
    <s v="Classic Cars"/>
    <x v="13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7"/>
    <x v="4"/>
    <n v="16"/>
    <n v="3544.56"/>
    <s v="11/20/2003 0:00"/>
    <x v="0"/>
    <n v="4"/>
    <n v="11"/>
    <n v="2003"/>
    <s v="Classic Cars"/>
    <x v="13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x v="4"/>
    <n v="5"/>
    <n v="5195.8500000000004"/>
    <s v="12/2/2003 0:00"/>
    <x v="0"/>
    <n v="4"/>
    <n v="12"/>
    <n v="2003"/>
    <s v="Classic Cars"/>
    <x v="13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x v="4"/>
    <n v="15"/>
    <n v="4180.4399999999996"/>
    <s v="1/16/2004 0:00"/>
    <x v="0"/>
    <n v="1"/>
    <n v="1"/>
    <n v="2004"/>
    <s v="Classic Cars"/>
    <x v="13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1"/>
    <x v="4"/>
    <n v="6"/>
    <n v="2684.43"/>
    <s v="2/22/2004 0:00"/>
    <x v="0"/>
    <n v="1"/>
    <n v="2"/>
    <n v="2004"/>
    <s v="Classic Cars"/>
    <x v="13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1"/>
    <x v="73"/>
    <n v="5"/>
    <n v="1958.88"/>
    <s v="4/12/2004 0:00"/>
    <x v="0"/>
    <n v="2"/>
    <n v="4"/>
    <n v="2004"/>
    <s v="Classic Cars"/>
    <x v="13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1"/>
    <x v="4"/>
    <n v="10"/>
    <n v="4910.57"/>
    <s v="6/1/2004 0:00"/>
    <x v="3"/>
    <n v="2"/>
    <n v="6"/>
    <n v="2004"/>
    <s v="Classic Cars"/>
    <x v="13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0"/>
    <x v="4"/>
    <n v="11"/>
    <n v="4468.3999999999996"/>
    <s v="7/6/2004 0:00"/>
    <x v="0"/>
    <n v="3"/>
    <n v="7"/>
    <n v="2004"/>
    <s v="Classic Cars"/>
    <x v="13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n v="28"/>
    <x v="4"/>
    <n v="1"/>
    <n v="3127.88"/>
    <s v="8/4/2004 0:00"/>
    <x v="0"/>
    <n v="3"/>
    <n v="8"/>
    <n v="2004"/>
    <s v="Classic Cars"/>
    <x v="13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287"/>
    <n v="23"/>
    <x v="4"/>
    <n v="9"/>
    <n v="2675.13"/>
    <s v="8/30/2004 0:00"/>
    <x v="0"/>
    <n v="3"/>
    <n v="8"/>
    <n v="2004"/>
    <s v="Classic Cars"/>
    <x v="13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3"/>
    <x v="4"/>
    <n v="2"/>
    <n v="2807.61"/>
    <s v="10/4/2003 0:00"/>
    <x v="0"/>
    <n v="4"/>
    <n v="10"/>
    <n v="2003"/>
    <s v="Classic Cars"/>
    <x v="13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25"/>
    <x v="4"/>
    <n v="7"/>
    <n v="2504.75"/>
    <s v="10/16/2004 0:00"/>
    <x v="0"/>
    <n v="4"/>
    <n v="10"/>
    <n v="2004"/>
    <s v="Classic Cars"/>
    <x v="13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24"/>
    <x v="4"/>
    <n v="15"/>
    <n v="2984.88"/>
    <s v="11/4/2004 0:00"/>
    <x v="0"/>
    <n v="4"/>
    <n v="11"/>
    <n v="2004"/>
    <s v="Classic Cars"/>
    <x v="13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39"/>
    <x v="74"/>
    <n v="15"/>
    <n v="2524.86"/>
    <s v="11/15/2004 0:00"/>
    <x v="0"/>
    <n v="4"/>
    <n v="11"/>
    <n v="2004"/>
    <s v="Classic Cars"/>
    <x v="13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55"/>
    <x v="75"/>
    <n v="7"/>
    <n v="4136"/>
    <s v="11/24/2004 0:00"/>
    <x v="0"/>
    <n v="4"/>
    <n v="11"/>
    <n v="2004"/>
    <s v="Classic Cars"/>
    <x v="13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46"/>
    <x v="76"/>
    <n v="6"/>
    <n v="4068.7"/>
    <s v="1/6/2005 0:00"/>
    <x v="0"/>
    <n v="1"/>
    <n v="1"/>
    <n v="2005"/>
    <s v="Classic Cars"/>
    <x v="13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50"/>
    <x v="4"/>
    <n v="1"/>
    <n v="5182"/>
    <s v="2/9/2005 0:00"/>
    <x v="0"/>
    <n v="1"/>
    <n v="2"/>
    <n v="2005"/>
    <s v="Classic Cars"/>
    <x v="13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n v="47"/>
    <x v="4"/>
    <n v="8"/>
    <n v="5243.79"/>
    <s v="3/3/2005 0:00"/>
    <x v="0"/>
    <n v="1"/>
    <n v="3"/>
    <n v="2005"/>
    <s v="Classic Cars"/>
    <x v="13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97"/>
    <x v="73"/>
    <n v="5"/>
    <n v="9048.16"/>
    <s v="4/14/2005 0:00"/>
    <x v="0"/>
    <n v="2"/>
    <n v="4"/>
    <n v="2005"/>
    <s v="Classic Cars"/>
    <x v="13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32"/>
    <x v="4"/>
    <n v="10"/>
    <n v="3832.64"/>
    <s v="5/17/2005 0:00"/>
    <x v="0"/>
    <n v="2"/>
    <n v="5"/>
    <n v="2005"/>
    <s v="Classic Cars"/>
    <x v="13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n v="35"/>
    <x v="4"/>
    <n v="10"/>
    <n v="3920"/>
    <s v="1/29/2003 0:00"/>
    <x v="0"/>
    <n v="1"/>
    <n v="1"/>
    <n v="2003"/>
    <s v="Trucks and Buses"/>
    <x v="14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49"/>
    <x v="4"/>
    <n v="4"/>
    <n v="4916.66"/>
    <s v="3/26/2003 0:00"/>
    <x v="0"/>
    <n v="1"/>
    <n v="3"/>
    <n v="2003"/>
    <s v="Trucks and Buses"/>
    <x v="14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38"/>
    <x v="4"/>
    <n v="10"/>
    <n v="3857"/>
    <s v="5/28/2003 0:00"/>
    <x v="0"/>
    <n v="2"/>
    <n v="5"/>
    <n v="2003"/>
    <s v="Trucks and Buses"/>
    <x v="14"/>
    <s v="S18_1097"/>
    <s v="Corrida Auto Replicas, Ltd"/>
    <s v="(91) 555 22 82"/>
    <s v="C/ Araquil, 67"/>
    <m/>
    <s v="Madrid"/>
    <m/>
    <n v="28023"/>
    <s v="Spain"/>
    <s v="EMEA"/>
    <s v="Sommer"/>
    <m/>
    <s v="Medium"/>
  </r>
  <r>
    <n v="10140"/>
    <n v="32"/>
    <x v="4"/>
    <n v="10"/>
    <n v="4181.4399999999996"/>
    <s v="7/24/2003 0:00"/>
    <x v="0"/>
    <n v="3"/>
    <n v="7"/>
    <n v="2003"/>
    <s v="Trucks and Buses"/>
    <x v="14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4"/>
    <x v="4"/>
    <n v="7"/>
    <n v="4641"/>
    <s v="9/19/2003 0:00"/>
    <x v="0"/>
    <n v="3"/>
    <n v="9"/>
    <n v="2003"/>
    <s v="Trucks and Buses"/>
    <x v="14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36"/>
    <x v="77"/>
    <n v="8"/>
    <n v="3570.12"/>
    <s v="10/21/2003 0:00"/>
    <x v="5"/>
    <n v="4"/>
    <n v="10"/>
    <n v="2003"/>
    <s v="Trucks and Buses"/>
    <x v="14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n v="48"/>
    <x v="78"/>
    <n v="3"/>
    <n v="4480.32"/>
    <s v="11/6/2003 0:00"/>
    <x v="0"/>
    <n v="4"/>
    <n v="11"/>
    <n v="2003"/>
    <s v="Trucks and Buses"/>
    <x v="14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21"/>
    <x v="79"/>
    <n v="7"/>
    <n v="2033.64"/>
    <s v="11/13/2003 0:00"/>
    <x v="0"/>
    <n v="4"/>
    <n v="11"/>
    <n v="2003"/>
    <s v="Trucks and Buses"/>
    <x v="14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1"/>
    <x v="78"/>
    <n v="10"/>
    <n v="1960.14"/>
    <s v="11/25/2003 0:00"/>
    <x v="0"/>
    <n v="4"/>
    <n v="11"/>
    <n v="2003"/>
    <s v="Trucks and Buses"/>
    <x v="14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4"/>
    <x v="4"/>
    <n v="5"/>
    <n v="3966.78"/>
    <s v="12/5/2003 0:00"/>
    <x v="0"/>
    <n v="4"/>
    <n v="12"/>
    <n v="2003"/>
    <s v="Trucks and Buses"/>
    <x v="14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6"/>
    <x v="4"/>
    <n v="2"/>
    <n v="5152"/>
    <s v="1/29/2004 0:00"/>
    <x v="0"/>
    <n v="1"/>
    <n v="1"/>
    <n v="2004"/>
    <s v="Trucks and Buses"/>
    <x v="14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2"/>
    <x v="4"/>
    <n v="1"/>
    <n v="3360"/>
    <s v="3/10/2004 0:00"/>
    <x v="0"/>
    <n v="1"/>
    <n v="3"/>
    <n v="2004"/>
    <s v="Trucks and Buses"/>
    <x v="14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29"/>
    <x v="4"/>
    <n v="8"/>
    <n v="3451"/>
    <s v="5/4/2004 0:00"/>
    <x v="0"/>
    <n v="2"/>
    <n v="5"/>
    <n v="2004"/>
    <s v="Trucks and Buses"/>
    <x v="14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x v="4"/>
    <n v="5"/>
    <n v="5453"/>
    <s v="6/15/2004 0:00"/>
    <x v="0"/>
    <n v="2"/>
    <n v="6"/>
    <n v="2004"/>
    <s v="Trucks and Buses"/>
    <x v="14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3"/>
    <x v="79"/>
    <n v="8"/>
    <n v="4164.12"/>
    <s v="7/19/2004 0:00"/>
    <x v="0"/>
    <n v="3"/>
    <n v="7"/>
    <n v="2004"/>
    <s v="Trucks and Buses"/>
    <x v="14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4"/>
    <x v="4"/>
    <n v="1"/>
    <n v="2800.08"/>
    <s v="8/17/2004 0:00"/>
    <x v="0"/>
    <n v="3"/>
    <n v="8"/>
    <n v="2004"/>
    <s v="Trucks and Buses"/>
    <x v="14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41"/>
    <x v="4"/>
    <n v="10"/>
    <n v="4687.9399999999996"/>
    <s v="9/8/2004 0:00"/>
    <x v="0"/>
    <n v="3"/>
    <n v="9"/>
    <n v="2004"/>
    <s v="Trucks and Buses"/>
    <x v="14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x v="80"/>
    <n v="5"/>
    <n v="4508"/>
    <s v="10/11/2004 0:00"/>
    <x v="0"/>
    <n v="4"/>
    <n v="10"/>
    <n v="2004"/>
    <s v="Trucks and Buses"/>
    <x v="14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2"/>
    <x v="4"/>
    <n v="2"/>
    <n v="4181.4399999999996"/>
    <s v="10/21/2004 0:00"/>
    <x v="0"/>
    <n v="4"/>
    <n v="10"/>
    <n v="2004"/>
    <s v="Trucks and Buses"/>
    <x v="14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22"/>
    <x v="4"/>
    <n v="10"/>
    <n v="2251.04"/>
    <s v="11/4/2004 0:00"/>
    <x v="0"/>
    <n v="4"/>
    <n v="11"/>
    <n v="2004"/>
    <s v="Trucks and Buses"/>
    <x v="14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n v="29"/>
    <x v="81"/>
    <n v="7"/>
    <n v="1167.25"/>
    <s v="11/18/2004 0:00"/>
    <x v="0"/>
    <n v="4"/>
    <n v="11"/>
    <n v="2004"/>
    <s v="Trucks and Buses"/>
    <x v="14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2"/>
    <x v="82"/>
    <n v="5"/>
    <n v="2083.1999999999998"/>
    <s v="11/29/2004 0:00"/>
    <x v="0"/>
    <n v="4"/>
    <n v="11"/>
    <n v="2004"/>
    <s v="Trucks and Buses"/>
    <x v="14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39"/>
    <x v="80"/>
    <n v="1"/>
    <n v="3822"/>
    <s v="12/10/2004 0:00"/>
    <x v="0"/>
    <n v="4"/>
    <n v="12"/>
    <n v="2004"/>
    <s v="Trucks and Buses"/>
    <x v="14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7"/>
    <x v="4"/>
    <n v="1"/>
    <n v="3911.49"/>
    <s v="1/20/2005 0:00"/>
    <x v="0"/>
    <n v="1"/>
    <n v="1"/>
    <n v="2005"/>
    <s v="Trucks and Buses"/>
    <x v="14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n v="48"/>
    <x v="80"/>
    <n v="2"/>
    <n v="4704"/>
    <s v="2/17/2005 0:00"/>
    <x v="0"/>
    <n v="1"/>
    <n v="2"/>
    <n v="2005"/>
    <s v="Trucks and Buses"/>
    <x v="14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29"/>
    <x v="83"/>
    <n v="10"/>
    <n v="2467.9"/>
    <s v="3/9/2005 0:00"/>
    <x v="0"/>
    <n v="1"/>
    <n v="3"/>
    <n v="2005"/>
    <s v="Trucks and Buses"/>
    <x v="14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x v="4"/>
    <n v="8"/>
    <n v="3213"/>
    <s v="5/1/2005 0:00"/>
    <x v="0"/>
    <n v="2"/>
    <n v="5"/>
    <n v="2005"/>
    <s v="Trucks and Buses"/>
    <x v="14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4"/>
    <x v="4"/>
    <n v="5"/>
    <n v="7182"/>
    <s v="5/31/2005 0:00"/>
    <x v="2"/>
    <n v="2"/>
    <n v="5"/>
    <n v="2005"/>
    <s v="Trucks and Buses"/>
    <x v="14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109"/>
    <n v="26"/>
    <x v="4"/>
    <n v="4"/>
    <n v="4379.18"/>
    <s v="3/10/2003 0:00"/>
    <x v="0"/>
    <n v="1"/>
    <n v="3"/>
    <n v="2003"/>
    <s v="Classic Cars"/>
    <x v="15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4"/>
    <x v="4"/>
    <n v="2"/>
    <n v="5004.8"/>
    <s v="5/8/2003 0:00"/>
    <x v="0"/>
    <n v="2"/>
    <n v="5"/>
    <n v="2003"/>
    <s v="Classic Cars"/>
    <x v="15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25"/>
    <x v="4"/>
    <n v="2"/>
    <n v="3644.75"/>
    <s v="7/4/2003 0:00"/>
    <x v="0"/>
    <n v="3"/>
    <n v="7"/>
    <n v="2003"/>
    <s v="Classic Cars"/>
    <x v="15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3"/>
    <x v="4"/>
    <n v="13"/>
    <n v="2702.04"/>
    <s v="9/11/2003 0:00"/>
    <x v="0"/>
    <n v="3"/>
    <n v="9"/>
    <n v="2003"/>
    <s v="Classic Cars"/>
    <x v="15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8"/>
    <x v="4"/>
    <n v="12"/>
    <n v="3764.88"/>
    <s v="10/17/2003 0:00"/>
    <x v="0"/>
    <n v="4"/>
    <n v="10"/>
    <n v="2003"/>
    <s v="Classic Cars"/>
    <x v="15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x v="4"/>
    <n v="2"/>
    <n v="4508"/>
    <s v="11/5/2003 0:00"/>
    <x v="0"/>
    <n v="4"/>
    <n v="11"/>
    <n v="2003"/>
    <s v="Classic Cars"/>
    <x v="15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44"/>
    <x v="4"/>
    <n v="6"/>
    <n v="5418.16"/>
    <s v="11/12/2003 0:00"/>
    <x v="0"/>
    <n v="4"/>
    <n v="11"/>
    <n v="2003"/>
    <s v="Classic Cars"/>
    <x v="15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2"/>
    <x v="4"/>
    <n v="11"/>
    <n v="3300.66"/>
    <s v="11/20/2003 0:00"/>
    <x v="0"/>
    <n v="4"/>
    <n v="11"/>
    <n v="2003"/>
    <s v="Classic Cars"/>
    <x v="15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x v="4"/>
    <n v="17"/>
    <n v="6182.4"/>
    <s v="12/2/2003 0:00"/>
    <x v="0"/>
    <n v="4"/>
    <n v="12"/>
    <n v="2003"/>
    <s v="Classic Cars"/>
    <x v="15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9"/>
    <x v="4"/>
    <n v="10"/>
    <n v="4186.7299999999996"/>
    <s v="1/16/2004 0:00"/>
    <x v="0"/>
    <n v="1"/>
    <n v="1"/>
    <n v="2004"/>
    <s v="Classic Cars"/>
    <x v="15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32"/>
    <x v="4"/>
    <n v="1"/>
    <n v="4529.28"/>
    <s v="2/22/2004 0:00"/>
    <x v="0"/>
    <n v="1"/>
    <n v="2"/>
    <n v="2004"/>
    <s v="Classic Cars"/>
    <x v="15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n v="41"/>
    <x v="4"/>
    <n v="3"/>
    <n v="5628.89"/>
    <s v="4/13/2004 0:00"/>
    <x v="0"/>
    <n v="2"/>
    <n v="4"/>
    <n v="2004"/>
    <s v="Classic Cars"/>
    <x v="15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26"/>
    <x v="4"/>
    <n v="5"/>
    <n v="3054.48"/>
    <s v="6/1/2004 0:00"/>
    <x v="3"/>
    <n v="2"/>
    <n v="6"/>
    <n v="2004"/>
    <s v="Classic Cars"/>
    <x v="15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1"/>
    <x v="4"/>
    <n v="6"/>
    <n v="2526.5100000000002"/>
    <s v="7/6/2004 0:00"/>
    <x v="0"/>
    <n v="3"/>
    <n v="7"/>
    <n v="2004"/>
    <s v="Classic Cars"/>
    <x v="15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x v="4"/>
    <n v="6"/>
    <n v="4667.8599999999997"/>
    <s v="8/6/2004 0:00"/>
    <x v="0"/>
    <n v="3"/>
    <n v="8"/>
    <n v="2004"/>
    <s v="Classic Cars"/>
    <x v="15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1"/>
    <x v="4"/>
    <n v="4"/>
    <n v="6499.32"/>
    <s v="8/30/2004 0:00"/>
    <x v="0"/>
    <n v="3"/>
    <n v="8"/>
    <n v="2004"/>
    <s v="Classic Cars"/>
    <x v="15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7"/>
    <x v="4"/>
    <n v="8"/>
    <n v="5917.78"/>
    <s v="10/5/2003 0:00"/>
    <x v="0"/>
    <n v="4"/>
    <n v="10"/>
    <n v="2003"/>
    <s v="Classic Cars"/>
    <x v="15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n v="37"/>
    <x v="4"/>
    <n v="2"/>
    <n v="6231.91"/>
    <s v="10/16/2004 0:00"/>
    <x v="0"/>
    <n v="4"/>
    <n v="10"/>
    <n v="2004"/>
    <s v="Classic Cars"/>
    <x v="15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41"/>
    <x v="4"/>
    <n v="10"/>
    <n v="5803.14"/>
    <s v="11/4/2004 0:00"/>
    <x v="0"/>
    <n v="4"/>
    <n v="11"/>
    <n v="2004"/>
    <s v="Classic Cars"/>
    <x v="15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6"/>
    <x v="4"/>
    <n v="6"/>
    <n v="6434.02"/>
    <s v="11/17/2004 0:00"/>
    <x v="0"/>
    <n v="4"/>
    <n v="11"/>
    <n v="2004"/>
    <s v="Classic Cars"/>
    <x v="15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0"/>
    <x v="4"/>
    <n v="2"/>
    <n v="6454.4"/>
    <s v="11/24/2004 0:00"/>
    <x v="0"/>
    <n v="4"/>
    <n v="11"/>
    <n v="2004"/>
    <s v="Classic Cars"/>
    <x v="15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43"/>
    <x v="84"/>
    <n v="8"/>
    <n v="4196.8"/>
    <s v="12/9/2004 0:00"/>
    <x v="0"/>
    <n v="4"/>
    <n v="12"/>
    <n v="2004"/>
    <s v="Classic Cars"/>
    <x v="15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30"/>
    <x v="85"/>
    <n v="1"/>
    <n v="2611.8000000000002"/>
    <s v="1/7/2005 0:00"/>
    <x v="0"/>
    <n v="1"/>
    <n v="1"/>
    <n v="2005"/>
    <s v="Classic Cars"/>
    <x v="15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n v="35"/>
    <x v="4"/>
    <n v="2"/>
    <n v="5895.05"/>
    <s v="2/9/2005 0:00"/>
    <x v="0"/>
    <n v="1"/>
    <n v="2"/>
    <n v="2005"/>
    <s v="Classic Cars"/>
    <x v="15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6"/>
    <x v="86"/>
    <n v="14"/>
    <n v="3375.72"/>
    <s v="3/4/2005 0:00"/>
    <x v="0"/>
    <n v="1"/>
    <n v="3"/>
    <n v="2005"/>
    <s v="Classic Cars"/>
    <x v="15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n v="61"/>
    <x v="4"/>
    <n v="3"/>
    <n v="8374.69"/>
    <s v="4/15/2005 0:00"/>
    <x v="1"/>
    <n v="2"/>
    <n v="4"/>
    <n v="2005"/>
    <s v="Classic Cars"/>
    <x v="15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8"/>
    <x v="4"/>
    <n v="5"/>
    <n v="4464.24"/>
    <s v="5/17/2005 0:00"/>
    <x v="0"/>
    <n v="2"/>
    <n v="5"/>
    <n v="2005"/>
    <s v="Classic Cars"/>
    <x v="15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n v="39"/>
    <x v="4"/>
    <n v="2"/>
    <n v="4808.3100000000004"/>
    <s v="1/10/2003 0:00"/>
    <x v="0"/>
    <n v="1"/>
    <n v="1"/>
    <n v="2003"/>
    <s v="Vintage Cars"/>
    <x v="16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n v="33"/>
    <x v="87"/>
    <n v="6"/>
    <n v="3288.78"/>
    <s v="3/25/2003 0:00"/>
    <x v="0"/>
    <n v="1"/>
    <n v="3"/>
    <n v="2003"/>
    <s v="Vintage Cars"/>
    <x v="16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n v="32"/>
    <x v="4"/>
    <n v="1"/>
    <n v="3254.72"/>
    <s v="5/21/2003 0:00"/>
    <x v="0"/>
    <n v="2"/>
    <n v="5"/>
    <n v="2003"/>
    <s v="Vintage Cars"/>
    <x v="16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31"/>
    <x v="4"/>
    <n v="7"/>
    <n v="3184.94"/>
    <s v="7/16/2003 0:00"/>
    <x v="0"/>
    <n v="3"/>
    <n v="7"/>
    <n v="2003"/>
    <s v="Vintage Cars"/>
    <x v="16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50"/>
    <x v="4"/>
    <n v="4"/>
    <n v="5907.5"/>
    <s v="9/12/2003 0:00"/>
    <x v="0"/>
    <n v="3"/>
    <n v="9"/>
    <n v="2003"/>
    <s v="Vintage Cars"/>
    <x v="16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x v="88"/>
    <n v="2"/>
    <n v="4389.12"/>
    <s v="10/18/2003 0:00"/>
    <x v="0"/>
    <n v="4"/>
    <n v="10"/>
    <n v="2003"/>
    <s v="Vintage Cars"/>
    <x v="16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43"/>
    <x v="4"/>
    <n v="6"/>
    <n v="5036.16"/>
    <s v="11/5/2003 0:00"/>
    <x v="0"/>
    <n v="4"/>
    <n v="11"/>
    <n v="2003"/>
    <s v="Vintage Cars"/>
    <x v="16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5"/>
    <x v="89"/>
    <n v="3"/>
    <n v="2183.25"/>
    <s v="11/12/2003 0:00"/>
    <x v="0"/>
    <n v="4"/>
    <n v="11"/>
    <n v="2003"/>
    <s v="Vintage Cars"/>
    <x v="16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8"/>
    <x v="4"/>
    <n v="7"/>
    <n v="3106.88"/>
    <s v="11/21/2003 0:00"/>
    <x v="0"/>
    <n v="4"/>
    <n v="11"/>
    <n v="2003"/>
    <s v="Vintage Cars"/>
    <x v="16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36"/>
    <x v="4"/>
    <n v="2"/>
    <n v="3735.72"/>
    <s v="12/3/2003 0:00"/>
    <x v="0"/>
    <n v="4"/>
    <n v="12"/>
    <n v="2003"/>
    <s v="Vintage Cars"/>
    <x v="16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27"/>
    <x v="48"/>
    <n v="10"/>
    <n v="2413.2600000000002"/>
    <s v="1/29/2004 0:00"/>
    <x v="0"/>
    <n v="1"/>
    <n v="1"/>
    <n v="2004"/>
    <s v="Vintage Cars"/>
    <x v="16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25"/>
    <x v="4"/>
    <n v="3"/>
    <n v="2953.75"/>
    <s v="3/2/2004 0:00"/>
    <x v="0"/>
    <n v="1"/>
    <n v="3"/>
    <n v="2004"/>
    <s v="Vintage Cars"/>
    <x v="16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40"/>
    <x v="4"/>
    <n v="7"/>
    <n v="4684.8"/>
    <s v="4/29/2004 0:00"/>
    <x v="0"/>
    <n v="2"/>
    <n v="4"/>
    <n v="2004"/>
    <s v="Vintage Cars"/>
    <x v="16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56"/>
    <n v="34"/>
    <x v="90"/>
    <n v="2"/>
    <n v="3248.7"/>
    <s v="6/8/2004 0:00"/>
    <x v="0"/>
    <n v="2"/>
    <n v="6"/>
    <n v="2004"/>
    <s v="Vintage Cars"/>
    <x v="16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n v="50"/>
    <x v="4"/>
    <n v="9"/>
    <n v="5239.5"/>
    <s v="8/17/2004 0:00"/>
    <x v="0"/>
    <n v="3"/>
    <n v="8"/>
    <n v="2004"/>
    <s v="Vintage Cars"/>
    <x v="16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38"/>
    <x v="4"/>
    <n v="2"/>
    <n v="4567.9799999999996"/>
    <s v="9/3/2004 0:00"/>
    <x v="0"/>
    <n v="3"/>
    <n v="9"/>
    <n v="2004"/>
    <s v="Vintage Cars"/>
    <x v="16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n v="37"/>
    <x v="90"/>
    <n v="13"/>
    <n v="3535.35"/>
    <s v="10/11/2004 0:00"/>
    <x v="0"/>
    <n v="4"/>
    <n v="10"/>
    <n v="2004"/>
    <s v="Vintage Cars"/>
    <x v="16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3"/>
    <x v="48"/>
    <n v="10"/>
    <n v="3843.34"/>
    <s v="10/21/2004 0:00"/>
    <x v="0"/>
    <n v="4"/>
    <n v="10"/>
    <n v="2004"/>
    <s v="Vintage Cars"/>
    <x v="16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3"/>
    <x v="91"/>
    <n v="14"/>
    <n v="3710.9"/>
    <s v="11/4/2004 0:00"/>
    <x v="0"/>
    <n v="4"/>
    <n v="11"/>
    <n v="2004"/>
    <s v="Vintage Cars"/>
    <x v="16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46"/>
    <x v="92"/>
    <n v="15"/>
    <n v="4375.9799999999996"/>
    <s v="11/17/2004 0:00"/>
    <x v="0"/>
    <n v="4"/>
    <n v="11"/>
    <n v="2004"/>
    <s v="Vintage Cars"/>
    <x v="16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42"/>
    <x v="93"/>
    <n v="3"/>
    <n v="1516.62"/>
    <s v="11/29/2004 0:00"/>
    <x v="0"/>
    <n v="4"/>
    <n v="11"/>
    <n v="2004"/>
    <s v="Vintage Cars"/>
    <x v="16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n v="50"/>
    <x v="94"/>
    <n v="9"/>
    <n v="2509"/>
    <s v="12/9/2004 0:00"/>
    <x v="0"/>
    <n v="4"/>
    <n v="12"/>
    <n v="2004"/>
    <s v="Vintage Cars"/>
    <x v="16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44"/>
    <x v="4"/>
    <n v="8"/>
    <n v="9240.44"/>
    <s v="1/20/2005 0:00"/>
    <x v="0"/>
    <n v="1"/>
    <n v="1"/>
    <n v="2005"/>
    <s v="Vintage Cars"/>
    <x v="16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n v="27"/>
    <x v="95"/>
    <n v="13"/>
    <n v="2515.3200000000002"/>
    <s v="2/16/2005 0:00"/>
    <x v="0"/>
    <n v="1"/>
    <n v="2"/>
    <n v="2005"/>
    <s v="Vintage Cars"/>
    <x v="16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5"/>
    <x v="4"/>
    <n v="2"/>
    <n v="5548.9"/>
    <s v="3/9/2005 0:00"/>
    <x v="0"/>
    <n v="1"/>
    <n v="3"/>
    <n v="2005"/>
    <s v="Vintage Cars"/>
    <x v="16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51"/>
    <x v="90"/>
    <n v="2"/>
    <n v="4873.05"/>
    <s v="5/30/2005 0:00"/>
    <x v="2"/>
    <n v="2"/>
    <n v="5"/>
    <n v="2005"/>
    <s v="Vintage Cars"/>
    <x v="16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n v="41"/>
    <x v="96"/>
    <n v="1"/>
    <n v="2055.7399999999998"/>
    <s v="1/10/2003 0:00"/>
    <x v="0"/>
    <n v="1"/>
    <n v="1"/>
    <n v="2003"/>
    <s v="Vintage Cars"/>
    <x v="17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n v="48"/>
    <x v="97"/>
    <n v="5"/>
    <n v="2354.88"/>
    <s v="3/25/2003 0:00"/>
    <x v="0"/>
    <n v="1"/>
    <n v="3"/>
    <n v="2003"/>
    <s v="Vintage Cars"/>
    <x v="17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2"/>
    <x v="98"/>
    <n v="17"/>
    <n v="2309.58"/>
    <s v="5/28/2003 0:00"/>
    <x v="0"/>
    <n v="2"/>
    <n v="5"/>
    <n v="2003"/>
    <s v="Vintage Cars"/>
    <x v="17"/>
    <s v="S18_1367"/>
    <s v="Corrida Auto Replicas, Ltd"/>
    <s v="(91) 555 22 82"/>
    <s v="C/ Araquil, 67"/>
    <m/>
    <s v="Madrid"/>
    <m/>
    <n v="28023"/>
    <s v="Spain"/>
    <s v="EMEA"/>
    <s v="Sommer"/>
    <m/>
    <s v="Small"/>
  </r>
  <r>
    <n v="10139"/>
    <n v="49"/>
    <x v="99"/>
    <n v="6"/>
    <n v="2113.37"/>
    <s v="7/16/2003 0:00"/>
    <x v="0"/>
    <n v="3"/>
    <n v="7"/>
    <n v="2003"/>
    <s v="Vintage Cars"/>
    <x v="17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n v="30"/>
    <x v="100"/>
    <n v="3"/>
    <n v="1746.6"/>
    <s v="9/12/2003 0:00"/>
    <x v="0"/>
    <n v="3"/>
    <n v="9"/>
    <n v="2003"/>
    <s v="Vintage Cars"/>
    <x v="17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5"/>
    <x v="101"/>
    <n v="1"/>
    <n v="2304.4499999999998"/>
    <s v="10/18/2003 0:00"/>
    <x v="0"/>
    <n v="4"/>
    <n v="10"/>
    <n v="2003"/>
    <s v="Vintage Cars"/>
    <x v="17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48"/>
    <x v="102"/>
    <n v="5"/>
    <n v="2122.08"/>
    <s v="11/5/2003 0:00"/>
    <x v="0"/>
    <n v="4"/>
    <n v="11"/>
    <n v="2003"/>
    <s v="Vintage Cars"/>
    <x v="17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2"/>
    <x v="103"/>
    <n v="2"/>
    <n v="1742.4"/>
    <s v="11/12/2003 0:00"/>
    <x v="0"/>
    <n v="4"/>
    <n v="11"/>
    <n v="2003"/>
    <s v="Vintage Cars"/>
    <x v="17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6"/>
    <x v="104"/>
    <n v="6"/>
    <n v="2455.02"/>
    <s v="11/21/2003 0:00"/>
    <x v="0"/>
    <n v="4"/>
    <n v="11"/>
    <n v="2003"/>
    <s v="Vintage Cars"/>
    <x v="17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48"/>
    <x v="105"/>
    <n v="1"/>
    <n v="3053.28"/>
    <s v="12/3/2003 0:00"/>
    <x v="0"/>
    <n v="4"/>
    <n v="12"/>
    <n v="2003"/>
    <s v="Vintage Cars"/>
    <x v="17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33"/>
    <x v="99"/>
    <n v="9"/>
    <n v="1423.29"/>
    <s v="1/29/2004 0:00"/>
    <x v="0"/>
    <n v="1"/>
    <n v="1"/>
    <n v="2004"/>
    <s v="Vintage Cars"/>
    <x v="17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31"/>
    <x v="106"/>
    <n v="2"/>
    <n v="1504.12"/>
    <s v="3/2/2004 0:00"/>
    <x v="0"/>
    <n v="1"/>
    <n v="3"/>
    <n v="2004"/>
    <s v="Vintage Cars"/>
    <x v="17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20"/>
    <x v="100"/>
    <n v="6"/>
    <n v="1164.4000000000001"/>
    <s v="4/29/2004 0:00"/>
    <x v="0"/>
    <n v="2"/>
    <n v="4"/>
    <n v="2004"/>
    <s v="Vintage Cars"/>
    <x v="17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56"/>
    <n v="29"/>
    <x v="107"/>
    <n v="1"/>
    <n v="1500.75"/>
    <s v="6/8/2004 0:00"/>
    <x v="0"/>
    <n v="2"/>
    <n v="6"/>
    <n v="2004"/>
    <s v="Vintage Cars"/>
    <x v="17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n v="27"/>
    <x v="108"/>
    <n v="8"/>
    <n v="1557.36"/>
    <s v="8/17/2004 0:00"/>
    <x v="0"/>
    <n v="3"/>
    <n v="8"/>
    <n v="2004"/>
    <s v="Vintage Cars"/>
    <x v="17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24"/>
    <x v="109"/>
    <n v="1"/>
    <n v="1345.68"/>
    <s v="9/3/2004 0:00"/>
    <x v="0"/>
    <n v="3"/>
    <n v="9"/>
    <n v="2004"/>
    <s v="Vintage Cars"/>
    <x v="17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37"/>
    <x v="106"/>
    <n v="12"/>
    <n v="1795.24"/>
    <s v="10/11/2004 0:00"/>
    <x v="0"/>
    <n v="4"/>
    <n v="10"/>
    <n v="2004"/>
    <s v="Vintage Cars"/>
    <x v="17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5"/>
    <x v="102"/>
    <n v="9"/>
    <n v="1105.25"/>
    <s v="10/21/2004 0:00"/>
    <x v="0"/>
    <n v="4"/>
    <n v="10"/>
    <n v="2004"/>
    <s v="Vintage Cars"/>
    <x v="17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x v="108"/>
    <n v="5"/>
    <n v="2364.88"/>
    <s v="11/4/2004 0:00"/>
    <x v="0"/>
    <n v="4"/>
    <n v="11"/>
    <n v="2004"/>
    <s v="Vintage Cars"/>
    <x v="17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7"/>
    <x v="110"/>
    <n v="16"/>
    <n v="2427.0300000000002"/>
    <s v="11/17/2004 0:00"/>
    <x v="0"/>
    <n v="4"/>
    <n v="11"/>
    <n v="2004"/>
    <s v="Vintage Cars"/>
    <x v="17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x v="111"/>
    <n v="7"/>
    <n v="1237.95"/>
    <s v="11/29/2004 0:00"/>
    <x v="0"/>
    <n v="4"/>
    <n v="11"/>
    <n v="2004"/>
    <s v="Vintage Cars"/>
    <x v="17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n v="22"/>
    <x v="112"/>
    <n v="6"/>
    <n v="1593.02"/>
    <s v="12/9/2004 0:00"/>
    <x v="0"/>
    <n v="4"/>
    <n v="12"/>
    <n v="2004"/>
    <s v="Vintage Cars"/>
    <x v="17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32"/>
    <x v="113"/>
    <n v="7"/>
    <n v="3156.16"/>
    <s v="1/20/2005 0:00"/>
    <x v="0"/>
    <n v="1"/>
    <n v="1"/>
    <n v="2005"/>
    <s v="Vintage Cars"/>
    <x v="17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25"/>
    <x v="114"/>
    <n v="9"/>
    <n v="1320.75"/>
    <s v="2/17/2005 0:00"/>
    <x v="0"/>
    <n v="1"/>
    <n v="2"/>
    <n v="2005"/>
    <s v="Vintage Cars"/>
    <x v="17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2"/>
    <x v="4"/>
    <n v="3"/>
    <n v="4998"/>
    <s v="3/9/2005 0:00"/>
    <x v="0"/>
    <n v="1"/>
    <n v="3"/>
    <n v="2005"/>
    <s v="Vintage Cars"/>
    <x v="17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25"/>
    <x v="107"/>
    <n v="1"/>
    <n v="1293.75"/>
    <s v="5/30/2005 0:00"/>
    <x v="2"/>
    <n v="2"/>
    <n v="5"/>
    <n v="2005"/>
    <s v="Vintage Cars"/>
    <x v="17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n v="37"/>
    <x v="4"/>
    <n v="16"/>
    <n v="5433.08"/>
    <s v="3/18/2003 0:00"/>
    <x v="0"/>
    <n v="1"/>
    <n v="3"/>
    <n v="2003"/>
    <s v="Classic Cars"/>
    <x v="18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n v="26"/>
    <x v="4"/>
    <n v="2"/>
    <n v="3073.72"/>
    <s v="5/20/2003 0:00"/>
    <x v="0"/>
    <n v="2"/>
    <n v="5"/>
    <n v="2003"/>
    <s v="Classic Cars"/>
    <x v="18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44"/>
    <x v="115"/>
    <n v="2"/>
    <n v="4380.2"/>
    <s v="7/10/2003 0:00"/>
    <x v="0"/>
    <n v="3"/>
    <n v="7"/>
    <n v="2003"/>
    <s v="Classic Cars"/>
    <x v="18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47"/>
    <x v="4"/>
    <n v="9"/>
    <n v="5848.68"/>
    <s v="9/11/2003 0:00"/>
    <x v="0"/>
    <n v="3"/>
    <n v="9"/>
    <n v="2003"/>
    <s v="Classic Cars"/>
    <x v="18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3"/>
    <x v="4"/>
    <n v="8"/>
    <n v="6153.73"/>
    <s v="10/17/2003 0:00"/>
    <x v="0"/>
    <n v="4"/>
    <n v="10"/>
    <n v="2003"/>
    <s v="Classic Cars"/>
    <x v="18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2"/>
    <x v="4"/>
    <n v="6"/>
    <n v="4965.24"/>
    <s v="11/5/2003 0:00"/>
    <x v="0"/>
    <n v="4"/>
    <n v="11"/>
    <n v="2003"/>
    <s v="Classic Cars"/>
    <x v="18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42"/>
    <x v="4"/>
    <n v="2"/>
    <n v="5435.64"/>
    <s v="11/12/2003 0:00"/>
    <x v="0"/>
    <n v="4"/>
    <n v="11"/>
    <n v="2003"/>
    <s v="Classic Cars"/>
    <x v="18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9"/>
    <x v="4"/>
    <n v="7"/>
    <n v="4258.3599999999997"/>
    <s v="11/20/2003 0:00"/>
    <x v="0"/>
    <n v="4"/>
    <n v="11"/>
    <n v="2003"/>
    <s v="Classic Cars"/>
    <x v="18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0"/>
    <x v="4"/>
    <n v="13"/>
    <n v="4032"/>
    <s v="12/2/2003 0:00"/>
    <x v="0"/>
    <n v="4"/>
    <n v="12"/>
    <n v="2003"/>
    <s v="Classic Cars"/>
    <x v="18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38"/>
    <x v="4"/>
    <n v="6"/>
    <n v="4492.3599999999997"/>
    <s v="1/16/2004 0:00"/>
    <x v="0"/>
    <n v="1"/>
    <n v="1"/>
    <n v="2004"/>
    <s v="Classic Cars"/>
    <x v="18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38"/>
    <x v="4"/>
    <n v="4"/>
    <n v="4161.38"/>
    <s v="2/26/2004 0:00"/>
    <x v="0"/>
    <n v="1"/>
    <n v="2"/>
    <n v="2004"/>
    <s v="Classic Cars"/>
    <x v="18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1"/>
    <x v="4"/>
    <n v="11"/>
    <n v="2508.66"/>
    <s v="4/13/2004 0:00"/>
    <x v="0"/>
    <n v="2"/>
    <n v="4"/>
    <n v="2004"/>
    <s v="Classic Cars"/>
    <x v="18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n v="24"/>
    <x v="4"/>
    <n v="1"/>
    <n v="3374.88"/>
    <s v="6/1/2004 0:00"/>
    <x v="3"/>
    <n v="2"/>
    <n v="6"/>
    <n v="2004"/>
    <s v="Classic Cars"/>
    <x v="18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6"/>
    <x v="4"/>
    <n v="2"/>
    <n v="5196.6000000000004"/>
    <s v="7/6/2004 0:00"/>
    <x v="0"/>
    <n v="3"/>
    <n v="7"/>
    <n v="2004"/>
    <s v="Classic Cars"/>
    <x v="18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3"/>
    <x v="4"/>
    <n v="2"/>
    <n v="2604.52"/>
    <s v="8/6/2004 0:00"/>
    <x v="0"/>
    <n v="3"/>
    <n v="8"/>
    <n v="2004"/>
    <s v="Classic Cars"/>
    <x v="18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20"/>
    <x v="4"/>
    <n v="14"/>
    <n v="2936.8"/>
    <s v="9/1/2004 0:00"/>
    <x v="0"/>
    <n v="3"/>
    <n v="9"/>
    <n v="2004"/>
    <s v="Classic Cars"/>
    <x v="18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32"/>
    <x v="4"/>
    <n v="4"/>
    <n v="3424.64"/>
    <s v="10/5/2003 0:00"/>
    <x v="0"/>
    <n v="4"/>
    <n v="10"/>
    <n v="2003"/>
    <s v="Classic Cars"/>
    <x v="18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29"/>
    <x v="4"/>
    <n v="9"/>
    <n v="2923.2"/>
    <s v="10/16/2004 0:00"/>
    <x v="0"/>
    <n v="4"/>
    <n v="10"/>
    <n v="2004"/>
    <s v="Classic Cars"/>
    <x v="18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4"/>
    <x v="4"/>
    <n v="6"/>
    <n v="4489.76"/>
    <s v="11/4/2004 0:00"/>
    <x v="0"/>
    <n v="4"/>
    <n v="11"/>
    <n v="2004"/>
    <s v="Classic Cars"/>
    <x v="18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4"/>
    <x v="4"/>
    <n v="14"/>
    <n v="4849.24"/>
    <s v="11/17/2004 0:00"/>
    <x v="0"/>
    <n v="4"/>
    <n v="11"/>
    <n v="2004"/>
    <s v="Classic Cars"/>
    <x v="18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6"/>
    <x v="4"/>
    <n v="4"/>
    <n v="5848.92"/>
    <s v="11/24/2004 0:00"/>
    <x v="0"/>
    <n v="4"/>
    <n v="11"/>
    <n v="2004"/>
    <s v="Classic Cars"/>
    <x v="18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9"/>
    <x v="116"/>
    <n v="1"/>
    <n v="2758.7"/>
    <s v="1/12/2005 0:00"/>
    <x v="5"/>
    <n v="1"/>
    <n v="1"/>
    <n v="2005"/>
    <s v="Classic Cars"/>
    <x v="18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n v="34"/>
    <x v="117"/>
    <n v="5"/>
    <n v="1449.76"/>
    <s v="2/10/2005 0:00"/>
    <x v="0"/>
    <n v="1"/>
    <n v="2"/>
    <n v="2005"/>
    <s v="Classic Cars"/>
    <x v="18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x v="4"/>
    <n v="11"/>
    <n v="7048.14"/>
    <s v="4/22/2005 0:00"/>
    <x v="4"/>
    <n v="2"/>
    <n v="4"/>
    <n v="2005"/>
    <s v="Classic Cars"/>
    <x v="18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n v="37"/>
    <x v="4"/>
    <n v="1"/>
    <n v="5202.9399999999996"/>
    <s v="5/17/2005 0:00"/>
    <x v="0"/>
    <n v="2"/>
    <n v="5"/>
    <n v="2005"/>
    <s v="Classic Cars"/>
    <x v="18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n v="36"/>
    <x v="4"/>
    <n v="12"/>
    <n v="5279.4"/>
    <s v="2/17/2003 0:00"/>
    <x v="0"/>
    <n v="1"/>
    <n v="2"/>
    <n v="2003"/>
    <s v="Planes"/>
    <x v="19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3"/>
    <x v="4"/>
    <n v="3"/>
    <n v="6916.12"/>
    <s v="4/28/2003 0:00"/>
    <x v="0"/>
    <n v="2"/>
    <n v="4"/>
    <n v="2003"/>
    <s v="Planes"/>
    <x v="19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n v="21"/>
    <x v="4"/>
    <n v="4"/>
    <n v="2781.66"/>
    <s v="6/16/2003 0:00"/>
    <x v="0"/>
    <n v="2"/>
    <n v="6"/>
    <n v="2003"/>
    <s v="Planes"/>
    <x v="19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2"/>
    <x v="4"/>
    <n v="7"/>
    <n v="5248"/>
    <s v="8/10/2003 0:00"/>
    <x v="0"/>
    <n v="3"/>
    <n v="8"/>
    <n v="2003"/>
    <s v="Planes"/>
    <x v="19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8"/>
    <x v="4"/>
    <n v="5"/>
    <n v="6531.44"/>
    <s v="10/6/2003 0:00"/>
    <x v="0"/>
    <n v="4"/>
    <n v="10"/>
    <n v="2003"/>
    <s v="Planes"/>
    <x v="19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3"/>
    <x v="4"/>
    <n v="1"/>
    <n v="5763.72"/>
    <s v="10/23/2003 0:00"/>
    <x v="3"/>
    <n v="4"/>
    <n v="10"/>
    <n v="2003"/>
    <s v="Planes"/>
    <x v="19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2"/>
    <x v="4"/>
    <n v="4"/>
    <n v="6490.68"/>
    <s v="11/8/2003 0:00"/>
    <x v="0"/>
    <n v="4"/>
    <n v="11"/>
    <n v="2003"/>
    <s v="Planes"/>
    <x v="19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x v="4"/>
    <n v="1"/>
    <n v="6004.8"/>
    <s v="11/14/2003 0:00"/>
    <x v="0"/>
    <n v="4"/>
    <n v="11"/>
    <n v="2003"/>
    <s v="Planes"/>
    <x v="19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n v="42"/>
    <x v="4"/>
    <n v="4"/>
    <n v="7483.98"/>
    <s v="11/27/2003 0:00"/>
    <x v="0"/>
    <n v="4"/>
    <n v="11"/>
    <n v="2003"/>
    <s v="Planes"/>
    <x v="19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n v="31"/>
    <x v="4"/>
    <n v="17"/>
    <n v="5719.5"/>
    <s v="1/12/2004 0:00"/>
    <x v="0"/>
    <n v="1"/>
    <n v="1"/>
    <n v="2004"/>
    <s v="Planes"/>
    <x v="19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n v="49"/>
    <x v="4"/>
    <n v="4"/>
    <n v="6954.08"/>
    <s v="2/19/2004 0:00"/>
    <x v="0"/>
    <n v="1"/>
    <n v="2"/>
    <n v="2004"/>
    <s v="Planes"/>
    <x v="19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n v="45"/>
    <x v="4"/>
    <n v="14"/>
    <n v="8160.3"/>
    <s v="5/11/2004 0:00"/>
    <x v="0"/>
    <n v="2"/>
    <n v="5"/>
    <n v="2004"/>
    <s v="Planes"/>
    <x v="19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n v="49"/>
    <x v="4"/>
    <n v="9"/>
    <n v="6567.96"/>
    <s v="6/24/2004 0:00"/>
    <x v="3"/>
    <n v="2"/>
    <n v="6"/>
    <n v="2004"/>
    <s v="Planes"/>
    <x v="19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41"/>
    <x v="4"/>
    <n v="1"/>
    <n v="6724"/>
    <s v="7/21/2004 0:00"/>
    <x v="0"/>
    <n v="3"/>
    <n v="7"/>
    <n v="2004"/>
    <s v="Planes"/>
    <x v="19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n v="45"/>
    <x v="4"/>
    <n v="11"/>
    <n v="5747.85"/>
    <s v="8/21/2004 0:00"/>
    <x v="0"/>
    <n v="3"/>
    <n v="8"/>
    <n v="2004"/>
    <s v="Planes"/>
    <x v="19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36"/>
    <x v="4"/>
    <n v="7"/>
    <n v="5676.84"/>
    <s v="9/15/2004 0:00"/>
    <x v="0"/>
    <n v="3"/>
    <n v="9"/>
    <n v="2004"/>
    <s v="Planes"/>
    <x v="19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9"/>
    <x v="4"/>
    <n v="1"/>
    <n v="7379.97"/>
    <s v="10/14/2004 0:00"/>
    <x v="0"/>
    <n v="4"/>
    <n v="10"/>
    <n v="2004"/>
    <s v="Planes"/>
    <x v="19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n v="27"/>
    <x v="4"/>
    <n v="9"/>
    <n v="3704.13"/>
    <s v="11/1/2004 0:00"/>
    <x v="0"/>
    <n v="4"/>
    <n v="11"/>
    <n v="2004"/>
    <s v="Planes"/>
    <x v="19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5"/>
    <x v="4"/>
    <n v="6"/>
    <n v="2804.75"/>
    <s v="11/10/2004 0:00"/>
    <x v="5"/>
    <n v="4"/>
    <n v="11"/>
    <n v="2004"/>
    <s v="Planes"/>
    <x v="19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41"/>
    <x v="4"/>
    <n v="1"/>
    <n v="5624.79"/>
    <s v="11/22/2004 0:00"/>
    <x v="0"/>
    <n v="4"/>
    <n v="11"/>
    <n v="2004"/>
    <s v="Planes"/>
    <x v="19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39"/>
    <x v="118"/>
    <n v="1"/>
    <n v="3881.28"/>
    <s v="12/3/2004 0:00"/>
    <x v="0"/>
    <n v="4"/>
    <n v="12"/>
    <n v="2004"/>
    <s v="Planes"/>
    <x v="19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28"/>
    <x v="119"/>
    <n v="4"/>
    <n v="1611.4"/>
    <s v="1/31/2005 0:00"/>
    <x v="0"/>
    <n v="1"/>
    <n v="1"/>
    <n v="2005"/>
    <s v="Planes"/>
    <x v="19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5"/>
    <x v="120"/>
    <n v="7"/>
    <n v="1364.25"/>
    <s v="3/1/2005 0:00"/>
    <x v="5"/>
    <n v="1"/>
    <n v="3"/>
    <n v="2005"/>
    <s v="Planes"/>
    <x v="19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3"/>
    <x v="4"/>
    <n v="11"/>
    <n v="4215.09"/>
    <s v="3/30/2005 0:00"/>
    <x v="0"/>
    <n v="1"/>
    <n v="3"/>
    <n v="2005"/>
    <s v="Planes"/>
    <x v="19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34"/>
    <x v="4"/>
    <n v="1"/>
    <n v="6433.82"/>
    <s v="4/1/2005 0:00"/>
    <x v="0"/>
    <n v="2"/>
    <n v="4"/>
    <n v="2005"/>
    <s v="Planes"/>
    <x v="19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n v="24"/>
    <x v="4"/>
    <n v="14"/>
    <n v="4352.16"/>
    <s v="5/10/2005 0:00"/>
    <x v="0"/>
    <n v="2"/>
    <n v="5"/>
    <n v="2005"/>
    <s v="Planes"/>
    <x v="19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n v="30"/>
    <x v="4"/>
    <n v="3"/>
    <n v="5151"/>
    <s v="1/6/2003 0:00"/>
    <x v="0"/>
    <n v="1"/>
    <n v="1"/>
    <n v="2003"/>
    <s v="Vintage Cars"/>
    <x v="2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42"/>
    <x v="4"/>
    <n v="7"/>
    <n v="6069"/>
    <s v="3/18/2003 0:00"/>
    <x v="0"/>
    <n v="1"/>
    <n v="3"/>
    <n v="2003"/>
    <s v="Vintage Cars"/>
    <x v="2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1"/>
    <x v="4"/>
    <n v="6"/>
    <n v="2856"/>
    <s v="5/21/2003 0:00"/>
    <x v="0"/>
    <n v="2"/>
    <n v="5"/>
    <n v="2003"/>
    <s v="Vintage Cars"/>
    <x v="2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4"/>
    <x v="4"/>
    <n v="11"/>
    <n v="5375.4"/>
    <s v="9/12/2003 0:00"/>
    <x v="0"/>
    <n v="3"/>
    <n v="9"/>
    <n v="2003"/>
    <s v="Vintage Cars"/>
    <x v="2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29"/>
    <x v="4"/>
    <n v="9"/>
    <n v="5176.5"/>
    <s v="10/18/2003 0:00"/>
    <x v="0"/>
    <n v="4"/>
    <n v="10"/>
    <n v="2003"/>
    <s v="Vintage Cars"/>
    <x v="2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4"/>
    <x v="4"/>
    <n v="13"/>
    <n v="3508.8"/>
    <s v="11/5/2003 0:00"/>
    <x v="0"/>
    <n v="4"/>
    <n v="11"/>
    <n v="2003"/>
    <s v="Vintage Cars"/>
    <x v="2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44"/>
    <x v="4"/>
    <n v="10"/>
    <n v="7554.8"/>
    <s v="11/12/2003 0:00"/>
    <x v="0"/>
    <n v="4"/>
    <n v="11"/>
    <n v="2003"/>
    <s v="Vintage Cars"/>
    <x v="2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n v="21"/>
    <x v="4"/>
    <n v="14"/>
    <n v="3141.6"/>
    <s v="11/21/2003 0:00"/>
    <x v="0"/>
    <n v="4"/>
    <n v="11"/>
    <n v="2003"/>
    <s v="Vintage Cars"/>
    <x v="2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33"/>
    <x v="4"/>
    <n v="4"/>
    <n v="5890.5"/>
    <s v="12/2/2003 0:00"/>
    <x v="0"/>
    <n v="4"/>
    <n v="12"/>
    <n v="2003"/>
    <s v="Vintage Cars"/>
    <x v="2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30"/>
    <x v="4"/>
    <n v="7"/>
    <n v="5967"/>
    <s v="1/26/2004 0:00"/>
    <x v="0"/>
    <n v="1"/>
    <n v="1"/>
    <n v="2004"/>
    <s v="Vintage Cars"/>
    <x v="20"/>
    <s v="S18_1749"/>
    <s v="Corrida Auto Replicas, Ltd"/>
    <s v="(91) 555 22 82"/>
    <s v="C/ Araquil, 67"/>
    <m/>
    <s v="Madrid"/>
    <m/>
    <n v="28023"/>
    <s v="Spain"/>
    <s v="EMEA"/>
    <s v="Sommer"/>
    <m/>
    <s v="Medium"/>
  </r>
  <r>
    <n v="10227"/>
    <n v="26"/>
    <x v="4"/>
    <n v="10"/>
    <n v="3712.8"/>
    <s v="3/2/2004 0:00"/>
    <x v="0"/>
    <n v="1"/>
    <n v="3"/>
    <n v="2004"/>
    <s v="Vintage Cars"/>
    <x v="2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1"/>
    <x v="4"/>
    <n v="2"/>
    <n v="7597.3"/>
    <s v="4/13/2004 0:00"/>
    <x v="0"/>
    <n v="2"/>
    <n v="4"/>
    <n v="2004"/>
    <s v="Vintage Cars"/>
    <x v="2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n v="26"/>
    <x v="4"/>
    <n v="16"/>
    <n v="3668.6"/>
    <s v="8/17/2004 0:00"/>
    <x v="0"/>
    <n v="3"/>
    <n v="8"/>
    <n v="2004"/>
    <s v="Vintage Cars"/>
    <x v="2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2"/>
    <x v="4"/>
    <n v="5"/>
    <n v="5875.2"/>
    <s v="9/1/2004 0:00"/>
    <x v="0"/>
    <n v="3"/>
    <n v="9"/>
    <n v="2004"/>
    <s v="Vintage Cars"/>
    <x v="2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3"/>
    <x v="4"/>
    <n v="1"/>
    <n v="7310"/>
    <s v="10/6/2003 0:00"/>
    <x v="0"/>
    <n v="4"/>
    <n v="10"/>
    <n v="2003"/>
    <s v="Vintage Cars"/>
    <x v="2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n v="48"/>
    <x v="4"/>
    <n v="17"/>
    <n v="8078.4"/>
    <s v="10/21/2004 0:00"/>
    <x v="0"/>
    <n v="4"/>
    <n v="10"/>
    <n v="2004"/>
    <s v="Vintage Cars"/>
    <x v="2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n v="44"/>
    <x v="121"/>
    <n v="7"/>
    <n v="3257.76"/>
    <s v="11/17/2004 0:00"/>
    <x v="0"/>
    <n v="4"/>
    <n v="11"/>
    <n v="2004"/>
    <s v="Vintage Cars"/>
    <x v="2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n v="45"/>
    <x v="4"/>
    <n v="1"/>
    <n v="7650"/>
    <s v="11/25/2004 0:00"/>
    <x v="0"/>
    <n v="4"/>
    <n v="11"/>
    <n v="2004"/>
    <s v="Vintage Cars"/>
    <x v="2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n v="37"/>
    <x v="4"/>
    <n v="3"/>
    <n v="4703.8100000000004"/>
    <s v="1/12/2005 0:00"/>
    <x v="5"/>
    <n v="1"/>
    <n v="1"/>
    <n v="2005"/>
    <s v="Vintage Cars"/>
    <x v="2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9"/>
    <x v="4"/>
    <n v="2"/>
    <n v="5399.55"/>
    <s v="2/10/2005 0:00"/>
    <x v="0"/>
    <n v="1"/>
    <n v="2"/>
    <n v="2005"/>
    <s v="Vintage Cars"/>
    <x v="2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76"/>
    <x v="4"/>
    <n v="2"/>
    <n v="14082.8"/>
    <s v="4/22/2005 0:00"/>
    <x v="4"/>
    <n v="2"/>
    <n v="4"/>
    <n v="2005"/>
    <s v="Vintage Cars"/>
    <x v="2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7"/>
    <x v="4"/>
    <n v="5"/>
    <n v="5283.6"/>
    <s v="5/29/2005 0:00"/>
    <x v="2"/>
    <n v="2"/>
    <n v="5"/>
    <n v="2005"/>
    <s v="Vintage Cars"/>
    <x v="2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8"/>
    <x v="122"/>
    <n v="2"/>
    <n v="3130.82"/>
    <s v="3/3/2003 0:00"/>
    <x v="0"/>
    <n v="1"/>
    <n v="3"/>
    <n v="2003"/>
    <s v="Classic Cars"/>
    <x v="21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x v="44"/>
    <n v="6"/>
    <n v="3112.34"/>
    <s v="5/8/2003 0:00"/>
    <x v="0"/>
    <n v="2"/>
    <n v="5"/>
    <n v="2003"/>
    <s v="Classic Cars"/>
    <x v="21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x v="123"/>
    <n v="3"/>
    <n v="3806.88"/>
    <s v="7/2/2003 0:00"/>
    <x v="0"/>
    <n v="3"/>
    <n v="7"/>
    <n v="2003"/>
    <s v="Classic Cars"/>
    <x v="21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6"/>
    <x v="122"/>
    <n v="3"/>
    <n v="2142.14"/>
    <s v="9/5/2003 0:00"/>
    <x v="0"/>
    <n v="3"/>
    <n v="9"/>
    <n v="2003"/>
    <s v="Classic Cars"/>
    <x v="21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8"/>
    <x v="124"/>
    <n v="4"/>
    <n v="3364.9"/>
    <s v="10/11/2003 0:00"/>
    <x v="0"/>
    <n v="4"/>
    <n v="10"/>
    <n v="2003"/>
    <s v="Classic Cars"/>
    <x v="21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20"/>
    <x v="125"/>
    <n v="2"/>
    <n v="1262.8"/>
    <s v="11/4/2003 0:00"/>
    <x v="0"/>
    <n v="4"/>
    <n v="11"/>
    <n v="2003"/>
    <s v="Classic Cars"/>
    <x v="21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n v="22"/>
    <x v="126"/>
    <n v="10"/>
    <n v="1626.24"/>
    <s v="11/12/2003 0:00"/>
    <x v="0"/>
    <n v="4"/>
    <n v="11"/>
    <n v="2003"/>
    <s v="Classic Cars"/>
    <x v="21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5"/>
    <x v="127"/>
    <n v="15"/>
    <n v="4088.7"/>
    <s v="11/20/2003 0:00"/>
    <x v="0"/>
    <n v="4"/>
    <n v="11"/>
    <n v="2003"/>
    <s v="Classic Cars"/>
    <x v="21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5"/>
    <x v="128"/>
    <n v="4"/>
    <n v="3846.15"/>
    <s v="12/2/2003 0:00"/>
    <x v="0"/>
    <n v="4"/>
    <n v="12"/>
    <n v="2003"/>
    <s v="Classic Cars"/>
    <x v="21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x v="129"/>
    <n v="14"/>
    <n v="1339.8"/>
    <s v="1/16/2004 0:00"/>
    <x v="0"/>
    <n v="1"/>
    <n v="1"/>
    <n v="2004"/>
    <s v="Classic Cars"/>
    <x v="21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7"/>
    <x v="130"/>
    <n v="5"/>
    <n v="3039.96"/>
    <s v="2/22/2004 0:00"/>
    <x v="0"/>
    <n v="1"/>
    <n v="2"/>
    <n v="2004"/>
    <s v="Classic Cars"/>
    <x v="21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46"/>
    <x v="126"/>
    <n v="4"/>
    <n v="3400.32"/>
    <s v="4/12/2004 0:00"/>
    <x v="0"/>
    <n v="2"/>
    <n v="4"/>
    <n v="2004"/>
    <s v="Classic Cars"/>
    <x v="21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23"/>
    <x v="131"/>
    <n v="9"/>
    <n v="1930.39"/>
    <s v="6/1/2004 0:00"/>
    <x v="3"/>
    <n v="2"/>
    <n v="6"/>
    <n v="2004"/>
    <s v="Classic Cars"/>
    <x v="21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3"/>
    <x v="132"/>
    <n v="10"/>
    <n v="2464.77"/>
    <s v="7/6/2004 0:00"/>
    <x v="0"/>
    <n v="3"/>
    <n v="7"/>
    <n v="2004"/>
    <s v="Classic Cars"/>
    <x v="21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9"/>
    <x v="127"/>
    <n v="10"/>
    <n v="2634.94"/>
    <s v="8/6/2004 0:00"/>
    <x v="0"/>
    <n v="3"/>
    <n v="8"/>
    <n v="2004"/>
    <s v="Classic Cars"/>
    <x v="21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44"/>
    <x v="122"/>
    <n v="8"/>
    <n v="3625.16"/>
    <s v="8/30/2004 0:00"/>
    <x v="0"/>
    <n v="3"/>
    <n v="8"/>
    <n v="2004"/>
    <s v="Classic Cars"/>
    <x v="21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1"/>
    <x v="133"/>
    <n v="1"/>
    <n v="3788.4"/>
    <s v="10/4/2003 0:00"/>
    <x v="0"/>
    <n v="4"/>
    <n v="10"/>
    <n v="2003"/>
    <s v="Classic Cars"/>
    <x v="21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0"/>
    <x v="134"/>
    <n v="6"/>
    <n v="1832.6"/>
    <s v="10/16/2004 0:00"/>
    <x v="0"/>
    <n v="4"/>
    <n v="10"/>
    <n v="2004"/>
    <s v="Classic Cars"/>
    <x v="21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x v="135"/>
    <n v="14"/>
    <n v="2905.98"/>
    <s v="11/4/2004 0:00"/>
    <x v="0"/>
    <n v="4"/>
    <n v="11"/>
    <n v="2004"/>
    <s v="Classic Cars"/>
    <x v="21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29"/>
    <x v="4"/>
    <n v="9"/>
    <n v="2954.81"/>
    <s v="11/15/2004 0:00"/>
    <x v="0"/>
    <n v="4"/>
    <n v="11"/>
    <n v="2004"/>
    <s v="Classic Cars"/>
    <x v="21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55"/>
    <x v="136"/>
    <n v="1"/>
    <n v="3599.75"/>
    <s v="11/24/2004 0:00"/>
    <x v="0"/>
    <n v="4"/>
    <n v="11"/>
    <n v="2004"/>
    <s v="Classic Cars"/>
    <x v="21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n v="22"/>
    <x v="4"/>
    <n v="7"/>
    <n v="3686.54"/>
    <s v="1/6/2005 0:00"/>
    <x v="0"/>
    <n v="1"/>
    <n v="1"/>
    <n v="2005"/>
    <s v="Classic Cars"/>
    <x v="21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31"/>
    <x v="137"/>
    <n v="4"/>
    <n v="2100.56"/>
    <s v="2/9/2005 0:00"/>
    <x v="0"/>
    <n v="1"/>
    <n v="2"/>
    <n v="2005"/>
    <s v="Classic Cars"/>
    <x v="21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49"/>
    <x v="138"/>
    <n v="3"/>
    <n v="3881.78"/>
    <s v="3/3/2005 0:00"/>
    <x v="0"/>
    <n v="1"/>
    <n v="3"/>
    <n v="2005"/>
    <s v="Classic Cars"/>
    <x v="21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61"/>
    <x v="126"/>
    <n v="4"/>
    <n v="4509.12"/>
    <s v="4/14/2005 0:00"/>
    <x v="0"/>
    <n v="2"/>
    <n v="4"/>
    <n v="2005"/>
    <s v="Classic Cars"/>
    <x v="21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n v="39"/>
    <x v="131"/>
    <n v="9"/>
    <n v="3273.27"/>
    <s v="5/17/2005 0:00"/>
    <x v="0"/>
    <n v="2"/>
    <n v="5"/>
    <n v="2005"/>
    <s v="Classic Cars"/>
    <x v="21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n v="38"/>
    <x v="4"/>
    <n v="3"/>
    <n v="4432.7"/>
    <s v="3/10/2003 0:00"/>
    <x v="0"/>
    <n v="1"/>
    <n v="3"/>
    <n v="2003"/>
    <s v="Classic Cars"/>
    <x v="2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1"/>
    <x v="4"/>
    <n v="1"/>
    <n v="4100.99"/>
    <s v="5/8/2003 0:00"/>
    <x v="0"/>
    <n v="2"/>
    <n v="5"/>
    <n v="2003"/>
    <s v="Classic Cars"/>
    <x v="2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36"/>
    <x v="4"/>
    <n v="1"/>
    <n v="5274.72"/>
    <s v="7/4/2003 0:00"/>
    <x v="0"/>
    <n v="3"/>
    <n v="7"/>
    <n v="2003"/>
    <s v="Classic Cars"/>
    <x v="2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5"/>
    <x v="4"/>
    <n v="12"/>
    <n v="4232"/>
    <s v="9/11/2003 0:00"/>
    <x v="0"/>
    <n v="3"/>
    <n v="9"/>
    <n v="2003"/>
    <s v="Classic Cars"/>
    <x v="2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8"/>
    <x v="4"/>
    <n v="11"/>
    <n v="6145.44"/>
    <s v="10/17/2003 0:00"/>
    <x v="0"/>
    <n v="4"/>
    <n v="10"/>
    <n v="2003"/>
    <s v="Classic Cars"/>
    <x v="2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x v="4"/>
    <n v="1"/>
    <n v="4680.2"/>
    <s v="11/5/2003 0:00"/>
    <x v="0"/>
    <n v="4"/>
    <n v="11"/>
    <n v="2003"/>
    <s v="Classic Cars"/>
    <x v="2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21"/>
    <x v="4"/>
    <n v="5"/>
    <n v="3286.08"/>
    <s v="11/12/2003 0:00"/>
    <x v="0"/>
    <n v="4"/>
    <n v="11"/>
    <n v="2003"/>
    <s v="Classic Cars"/>
    <x v="2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7"/>
    <x v="4"/>
    <n v="10"/>
    <n v="7421.3"/>
    <s v="11/20/2003 0:00"/>
    <x v="0"/>
    <n v="4"/>
    <n v="11"/>
    <n v="2003"/>
    <s v="Classic Cars"/>
    <x v="2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n v="38"/>
    <x v="4"/>
    <n v="16"/>
    <n v="6432.64"/>
    <s v="12/2/2003 0:00"/>
    <x v="0"/>
    <n v="4"/>
    <n v="12"/>
    <n v="2003"/>
    <s v="Classic Cars"/>
    <x v="2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1"/>
    <x v="4"/>
    <n v="9"/>
    <n v="4840.87"/>
    <s v="1/16/2004 0:00"/>
    <x v="0"/>
    <n v="1"/>
    <n v="1"/>
    <n v="2004"/>
    <s v="Classic Cars"/>
    <x v="2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x v="4"/>
    <n v="7"/>
    <n v="3892.08"/>
    <s v="2/26/2004 0:00"/>
    <x v="0"/>
    <n v="1"/>
    <n v="2"/>
    <n v="2004"/>
    <s v="Classic Cars"/>
    <x v="2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n v="37"/>
    <x v="4"/>
    <n v="2"/>
    <n v="5526.32"/>
    <s v="4/13/2004 0:00"/>
    <x v="0"/>
    <n v="2"/>
    <n v="4"/>
    <n v="2004"/>
    <s v="Classic Cars"/>
    <x v="2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3"/>
    <x v="4"/>
    <n v="4"/>
    <n v="4459.62"/>
    <s v="6/1/2004 0:00"/>
    <x v="3"/>
    <n v="2"/>
    <n v="6"/>
    <n v="2004"/>
    <s v="Classic Cars"/>
    <x v="2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9"/>
    <x v="4"/>
    <n v="5"/>
    <n v="6203.4"/>
    <s v="7/6/2004 0:00"/>
    <x v="0"/>
    <n v="3"/>
    <n v="7"/>
    <n v="2004"/>
    <s v="Classic Cars"/>
    <x v="2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9"/>
    <x v="4"/>
    <n v="5"/>
    <n v="3754.05"/>
    <s v="8/6/2004 0:00"/>
    <x v="0"/>
    <n v="3"/>
    <n v="8"/>
    <n v="2004"/>
    <s v="Classic Cars"/>
    <x v="2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4"/>
    <x v="4"/>
    <n v="3"/>
    <n v="3516.48"/>
    <s v="8/30/2004 0:00"/>
    <x v="0"/>
    <n v="3"/>
    <n v="8"/>
    <n v="2004"/>
    <s v="Classic Cars"/>
    <x v="2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47"/>
    <x v="4"/>
    <n v="7"/>
    <n v="7488.04"/>
    <s v="10/5/2003 0:00"/>
    <x v="0"/>
    <n v="4"/>
    <n v="10"/>
    <n v="2003"/>
    <s v="Classic Cars"/>
    <x v="2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24"/>
    <x v="4"/>
    <n v="1"/>
    <n v="3448.08"/>
    <s v="10/16/2004 0:00"/>
    <x v="0"/>
    <n v="4"/>
    <n v="10"/>
    <n v="2004"/>
    <s v="Classic Cars"/>
    <x v="2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5"/>
    <x v="4"/>
    <n v="9"/>
    <n v="3734"/>
    <s v="11/4/2004 0:00"/>
    <x v="0"/>
    <n v="4"/>
    <n v="11"/>
    <n v="2004"/>
    <s v="Classic Cars"/>
    <x v="2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30"/>
    <x v="139"/>
    <n v="8"/>
    <n v="974.1"/>
    <s v="11/17/2004 0:00"/>
    <x v="0"/>
    <n v="4"/>
    <n v="11"/>
    <n v="2004"/>
    <s v="Classic Cars"/>
    <x v="2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22"/>
    <x v="4"/>
    <n v="3"/>
    <n v="3160.74"/>
    <s v="11/24/2004 0:00"/>
    <x v="0"/>
    <n v="4"/>
    <n v="11"/>
    <n v="2004"/>
    <s v="Classic Cars"/>
    <x v="2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27"/>
    <x v="140"/>
    <n v="2"/>
    <n v="1746.63"/>
    <s v="12/9/2004 0:00"/>
    <x v="0"/>
    <n v="4"/>
    <n v="12"/>
    <n v="2004"/>
    <s v="Classic Cars"/>
    <x v="2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n v="34"/>
    <x v="4"/>
    <n v="3"/>
    <n v="4207.84"/>
    <s v="1/10/2005 0:00"/>
    <x v="0"/>
    <n v="1"/>
    <n v="1"/>
    <n v="2005"/>
    <s v="Classic Cars"/>
    <x v="2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n v="36"/>
    <x v="4"/>
    <n v="6"/>
    <n v="4352.76"/>
    <s v="2/9/2005 0:00"/>
    <x v="0"/>
    <n v="1"/>
    <n v="2"/>
    <n v="2005"/>
    <s v="Classic Cars"/>
    <x v="2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4"/>
    <x v="141"/>
    <n v="15"/>
    <n v="1463.7"/>
    <s v="3/4/2005 0:00"/>
    <x v="0"/>
    <n v="1"/>
    <n v="3"/>
    <n v="2005"/>
    <s v="Classic Cars"/>
    <x v="2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n v="48"/>
    <x v="4"/>
    <n v="2"/>
    <n v="7169.28"/>
    <s v="4/15/2005 0:00"/>
    <x v="1"/>
    <n v="2"/>
    <n v="4"/>
    <n v="2005"/>
    <s v="Classic Cars"/>
    <x v="2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4"/>
    <x v="4"/>
    <n v="4"/>
    <n v="4594.76"/>
    <s v="5/17/2005 0:00"/>
    <x v="0"/>
    <n v="2"/>
    <n v="5"/>
    <n v="2005"/>
    <s v="Classic Cars"/>
    <x v="2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24"/>
    <x v="4"/>
    <n v="8"/>
    <n v="3457.92"/>
    <s v="1/31/2003 0:00"/>
    <x v="0"/>
    <n v="1"/>
    <n v="1"/>
    <n v="2003"/>
    <s v="Classic Cars"/>
    <x v="2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x v="4"/>
    <n v="4"/>
    <n v="7381.16"/>
    <s v="4/4/2003 0:00"/>
    <x v="0"/>
    <n v="2"/>
    <n v="4"/>
    <n v="2003"/>
    <s v="Classic Cars"/>
    <x v="2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n v="45"/>
    <x v="4"/>
    <n v="10"/>
    <n v="7146.9"/>
    <s v="6/3/2003 0:00"/>
    <x v="0"/>
    <n v="2"/>
    <n v="6"/>
    <n v="2003"/>
    <s v="Classic Cars"/>
    <x v="2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n v="39"/>
    <x v="4"/>
    <n v="4"/>
    <n v="5938.53"/>
    <s v="8/1/2003 0:00"/>
    <x v="0"/>
    <n v="3"/>
    <n v="8"/>
    <n v="2003"/>
    <s v="Classic Cars"/>
    <x v="2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3"/>
    <x v="4"/>
    <n v="2"/>
    <n v="7110.91"/>
    <s v="9/21/2003 0:00"/>
    <x v="0"/>
    <n v="3"/>
    <n v="9"/>
    <n v="2003"/>
    <s v="Classic Cars"/>
    <x v="2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n v="29"/>
    <x v="4"/>
    <n v="11"/>
    <n v="5032.95"/>
    <s v="10/22/2003 0:00"/>
    <x v="0"/>
    <n v="4"/>
    <n v="10"/>
    <n v="2003"/>
    <s v="Classic Cars"/>
    <x v="2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0"/>
    <x v="4"/>
    <n v="10"/>
    <n v="3667.6"/>
    <s v="11/6/2003 0:00"/>
    <x v="0"/>
    <n v="4"/>
    <n v="11"/>
    <n v="2003"/>
    <s v="Classic Cars"/>
    <x v="2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6"/>
    <x v="4"/>
    <n v="5"/>
    <n v="7381.16"/>
    <s v="11/14/2003 0:00"/>
    <x v="0"/>
    <n v="4"/>
    <n v="11"/>
    <n v="2003"/>
    <s v="Classic Cars"/>
    <x v="2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95"/>
    <n v="27"/>
    <x v="4"/>
    <n v="5"/>
    <n v="5128.1099999999997"/>
    <s v="11/25/2003 0:00"/>
    <x v="0"/>
    <n v="4"/>
    <n v="11"/>
    <n v="2003"/>
    <s v="Classic Cars"/>
    <x v="2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4"/>
    <x v="4"/>
    <n v="6"/>
    <n v="7060.24"/>
    <s v="12/9/2003 0:00"/>
    <x v="0"/>
    <n v="4"/>
    <n v="12"/>
    <n v="2003"/>
    <s v="Classic Cars"/>
    <x v="2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n v="43"/>
    <x v="4"/>
    <n v="1"/>
    <n v="8448.64"/>
    <s v="2/10/2004 0:00"/>
    <x v="0"/>
    <n v="1"/>
    <n v="2"/>
    <n v="2004"/>
    <s v="Classic Cars"/>
    <x v="2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n v="49"/>
    <x v="4"/>
    <n v="8"/>
    <n v="7300.51"/>
    <s v="3/15/2004 0:00"/>
    <x v="0"/>
    <n v="1"/>
    <n v="3"/>
    <n v="2004"/>
    <s v="Classic Cars"/>
    <x v="2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n v="40"/>
    <x v="4"/>
    <n v="4"/>
    <n v="6549.2"/>
    <s v="5/5/2004 0:00"/>
    <x v="0"/>
    <n v="2"/>
    <n v="5"/>
    <n v="2004"/>
    <s v="Classic Cars"/>
    <x v="2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30"/>
    <x v="4"/>
    <n v="3"/>
    <n v="5697.9"/>
    <s v="6/15/2004 0:00"/>
    <x v="0"/>
    <n v="2"/>
    <n v="6"/>
    <n v="2004"/>
    <s v="Classic Cars"/>
    <x v="2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x v="4"/>
    <n v="4"/>
    <n v="9169"/>
    <s v="7/20/2004 0:00"/>
    <x v="0"/>
    <n v="3"/>
    <n v="7"/>
    <n v="2004"/>
    <s v="Classic Cars"/>
    <x v="2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3"/>
    <x v="4"/>
    <n v="13"/>
    <n v="3238.63"/>
    <s v="8/20/2004 0:00"/>
    <x v="0"/>
    <n v="3"/>
    <n v="8"/>
    <n v="2004"/>
    <s v="Classic Cars"/>
    <x v="2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6"/>
    <x v="4"/>
    <n v="7"/>
    <n v="4554.9399999999996"/>
    <s v="9/8/2004 0:00"/>
    <x v="0"/>
    <n v="3"/>
    <n v="9"/>
    <n v="2004"/>
    <s v="Classic Cars"/>
    <x v="2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27"/>
    <x v="4"/>
    <n v="4"/>
    <n v="3934.44"/>
    <s v="10/13/2004 0:00"/>
    <x v="0"/>
    <n v="4"/>
    <n v="10"/>
    <n v="2004"/>
    <s v="Classic Cars"/>
    <x v="2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2"/>
    <x v="4"/>
    <n v="13"/>
    <n v="5776.26"/>
    <s v="10/22/2004 0:00"/>
    <x v="0"/>
    <n v="4"/>
    <n v="10"/>
    <n v="2004"/>
    <s v="Classic Cars"/>
    <x v="2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7"/>
    <x v="4"/>
    <n v="8"/>
    <n v="7207.45"/>
    <s v="11/5/2004 0:00"/>
    <x v="0"/>
    <n v="4"/>
    <n v="11"/>
    <n v="2004"/>
    <s v="Classic Cars"/>
    <x v="2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n v="49"/>
    <x v="4"/>
    <n v="6"/>
    <n v="7460.74"/>
    <s v="11/20/2004 0:00"/>
    <x v="0"/>
    <n v="4"/>
    <n v="11"/>
    <n v="2004"/>
    <s v="Classic Cars"/>
    <x v="2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n v="38"/>
    <x v="4"/>
    <n v="8"/>
    <n v="6719.54"/>
    <s v="12/1/2004 0:00"/>
    <x v="0"/>
    <n v="4"/>
    <n v="12"/>
    <n v="2004"/>
    <s v="Classic Cars"/>
    <x v="2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x v="4"/>
    <n v="10"/>
    <n v="2428"/>
    <s v="12/10/2004 0:00"/>
    <x v="0"/>
    <n v="4"/>
    <n v="12"/>
    <n v="2004"/>
    <s v="Classic Cars"/>
    <x v="2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x v="4"/>
    <n v="7"/>
    <n v="2602.25"/>
    <s v="1/23/2005 0:00"/>
    <x v="0"/>
    <n v="1"/>
    <n v="1"/>
    <n v="2005"/>
    <s v="Classic Cars"/>
    <x v="2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5"/>
    <x v="142"/>
    <n v="5"/>
    <n v="2200"/>
    <s v="2/17/2005 0:00"/>
    <x v="0"/>
    <n v="1"/>
    <n v="2"/>
    <n v="2005"/>
    <s v="Classic Cars"/>
    <x v="2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41"/>
    <x v="4"/>
    <n v="4"/>
    <n v="6712.93"/>
    <s v="5/3/2005 0:00"/>
    <x v="0"/>
    <n v="2"/>
    <n v="5"/>
    <n v="2005"/>
    <s v="Classic Cars"/>
    <x v="2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28"/>
    <x v="4"/>
    <n v="3"/>
    <n v="5318.04"/>
    <s v="5/31/2005 0:00"/>
    <x v="2"/>
    <n v="2"/>
    <n v="5"/>
    <n v="2005"/>
    <s v="Classic Cars"/>
    <x v="2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n v="50"/>
    <x v="143"/>
    <n v="2"/>
    <n v="3390"/>
    <s v="1/6/2003 0:00"/>
    <x v="0"/>
    <n v="1"/>
    <n v="1"/>
    <n v="2003"/>
    <s v="Vintage Cars"/>
    <x v="24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32"/>
    <x v="144"/>
    <n v="6"/>
    <n v="1608"/>
    <s v="3/18/2003 0:00"/>
    <x v="0"/>
    <n v="1"/>
    <n v="3"/>
    <n v="2003"/>
    <s v="Vintage Cars"/>
    <x v="24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2"/>
    <x v="145"/>
    <n v="5"/>
    <n v="2262.96"/>
    <s v="5/21/2003 0:00"/>
    <x v="0"/>
    <n v="2"/>
    <n v="5"/>
    <n v="2003"/>
    <s v="Vintage Cars"/>
    <x v="24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4"/>
    <x v="146"/>
    <n v="10"/>
    <n v="1496.64"/>
    <s v="9/12/2003 0:00"/>
    <x v="0"/>
    <n v="3"/>
    <n v="9"/>
    <n v="2003"/>
    <s v="Vintage Cars"/>
    <x v="24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27"/>
    <x v="147"/>
    <n v="8"/>
    <n v="1879.74"/>
    <s v="10/18/2003 0:00"/>
    <x v="0"/>
    <n v="4"/>
    <n v="10"/>
    <n v="2003"/>
    <s v="Vintage Cars"/>
    <x v="24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6"/>
    <x v="148"/>
    <n v="12"/>
    <n v="1495.26"/>
    <s v="11/5/2003 0:00"/>
    <x v="0"/>
    <n v="4"/>
    <n v="11"/>
    <n v="2003"/>
    <s v="Vintage Cars"/>
    <x v="24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8"/>
    <x v="149"/>
    <n v="9"/>
    <n v="2323.6999999999998"/>
    <s v="11/12/2003 0:00"/>
    <x v="0"/>
    <n v="4"/>
    <n v="11"/>
    <n v="2003"/>
    <s v="Vintage Cars"/>
    <x v="24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2"/>
    <x v="150"/>
    <n v="13"/>
    <n v="2491.86"/>
    <s v="11/21/2003 0:00"/>
    <x v="0"/>
    <n v="4"/>
    <n v="11"/>
    <n v="2003"/>
    <s v="Vintage Cars"/>
    <x v="24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3"/>
    <x v="151"/>
    <n v="3"/>
    <n v="1643.12"/>
    <s v="12/2/2003 0:00"/>
    <x v="0"/>
    <n v="4"/>
    <n v="12"/>
    <n v="2003"/>
    <s v="Vintage Cars"/>
    <x v="24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21"/>
    <x v="152"/>
    <n v="6"/>
    <n v="1322.16"/>
    <s v="1/26/2004 0:00"/>
    <x v="0"/>
    <n v="1"/>
    <n v="1"/>
    <n v="2004"/>
    <s v="Vintage Cars"/>
    <x v="24"/>
    <s v="S18_2248"/>
    <s v="Corrida Auto Replicas, Ltd"/>
    <s v="(91) 555 22 82"/>
    <s v="C/ Araquil, 67"/>
    <m/>
    <s v="Madrid"/>
    <m/>
    <n v="28023"/>
    <s v="Spain"/>
    <s v="EMEA"/>
    <s v="Sommer"/>
    <m/>
    <s v="Small"/>
  </r>
  <r>
    <n v="10227"/>
    <n v="28"/>
    <x v="153"/>
    <n v="9"/>
    <n v="1423.8"/>
    <s v="3/2/2004 0:00"/>
    <x v="0"/>
    <n v="1"/>
    <n v="3"/>
    <n v="2004"/>
    <s v="Vintage Cars"/>
    <x v="24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3"/>
    <x v="154"/>
    <n v="1"/>
    <n v="2397.4499999999998"/>
    <s v="4/13/2004 0:00"/>
    <x v="0"/>
    <n v="2"/>
    <n v="4"/>
    <n v="2004"/>
    <s v="Vintage Cars"/>
    <x v="24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25"/>
    <x v="152"/>
    <n v="15"/>
    <n v="1574"/>
    <s v="8/17/2004 0:00"/>
    <x v="0"/>
    <n v="3"/>
    <n v="8"/>
    <n v="2004"/>
    <s v="Vintage Cars"/>
    <x v="24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8"/>
    <x v="155"/>
    <n v="4"/>
    <n v="1729"/>
    <s v="9/1/2004 0:00"/>
    <x v="0"/>
    <n v="3"/>
    <n v="9"/>
    <n v="2004"/>
    <s v="Vintage Cars"/>
    <x v="24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46"/>
    <x v="156"/>
    <n v="2"/>
    <n v="2255.84"/>
    <s v="10/6/2004 0:00"/>
    <x v="0"/>
    <n v="4"/>
    <n v="10"/>
    <n v="2004"/>
    <s v="Vintage Cars"/>
    <x v="24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0"/>
    <x v="149"/>
    <n v="16"/>
    <n v="1834.5"/>
    <s v="10/21/2004 0:00"/>
    <x v="0"/>
    <n v="4"/>
    <n v="10"/>
    <n v="2004"/>
    <s v="Vintage Cars"/>
    <x v="24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38"/>
    <x v="157"/>
    <n v="9"/>
    <n v="3201.5"/>
    <s v="11/17/2004 0:00"/>
    <x v="0"/>
    <n v="4"/>
    <n v="11"/>
    <n v="2004"/>
    <s v="Vintage Cars"/>
    <x v="24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40"/>
    <x v="158"/>
    <n v="2"/>
    <n v="2276.4"/>
    <s v="11/25/2004 0:00"/>
    <x v="0"/>
    <n v="4"/>
    <n v="11"/>
    <n v="2004"/>
    <s v="Vintage Cars"/>
    <x v="24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5"/>
    <x v="4"/>
    <n v="4"/>
    <n v="8884.7999999999993"/>
    <s v="1/12/2005 0:00"/>
    <x v="5"/>
    <n v="1"/>
    <n v="1"/>
    <n v="2005"/>
    <s v="Vintage Cars"/>
    <x v="24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n v="27"/>
    <x v="159"/>
    <n v="1"/>
    <n v="1331.1"/>
    <s v="2/10/2005 0:00"/>
    <x v="0"/>
    <n v="1"/>
    <n v="2"/>
    <n v="2005"/>
    <s v="Vintage Cars"/>
    <x v="24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42"/>
    <x v="154"/>
    <n v="1"/>
    <n v="3051.3"/>
    <s v="4/22/2005 0:00"/>
    <x v="4"/>
    <n v="2"/>
    <n v="4"/>
    <n v="2005"/>
    <s v="Vintage Cars"/>
    <x v="24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x v="160"/>
    <n v="4"/>
    <n v="2288.52"/>
    <s v="5/29/2005 0:00"/>
    <x v="2"/>
    <n v="2"/>
    <n v="5"/>
    <n v="2005"/>
    <s v="Vintage Cars"/>
    <x v="24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9"/>
    <x v="4"/>
    <n v="12"/>
    <n v="3772.61"/>
    <s v="1/31/2003 0:00"/>
    <x v="0"/>
    <n v="1"/>
    <n v="1"/>
    <n v="2003"/>
    <s v="Trucks and Buses"/>
    <x v="25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14"/>
    <n v="39"/>
    <x v="4"/>
    <n v="3"/>
    <n v="4164.42"/>
    <s v="4/1/2003 0:00"/>
    <x v="0"/>
    <n v="2"/>
    <n v="4"/>
    <n v="2003"/>
    <s v="Trucks and Buses"/>
    <x v="25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n v="45"/>
    <x v="4"/>
    <n v="14"/>
    <n v="6295.95"/>
    <s v="6/3/2003 0:00"/>
    <x v="0"/>
    <n v="2"/>
    <n v="6"/>
    <n v="2003"/>
    <s v="Trucks and Buses"/>
    <x v="25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7"/>
    <x v="4"/>
    <n v="8"/>
    <n v="6287.66"/>
    <s v="8/1/2003 0:00"/>
    <x v="0"/>
    <n v="3"/>
    <n v="8"/>
    <n v="2003"/>
    <s v="Trucks and Buses"/>
    <x v="25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9"/>
    <x v="4"/>
    <n v="6"/>
    <n v="5412.54"/>
    <s v="9/21/2003 0:00"/>
    <x v="0"/>
    <n v="3"/>
    <n v="9"/>
    <n v="2003"/>
    <s v="Trucks and Buses"/>
    <x v="25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6"/>
    <x v="4"/>
    <n v="15"/>
    <n v="5984.14"/>
    <s v="10/22/2003 0:00"/>
    <x v="0"/>
    <n v="4"/>
    <n v="10"/>
    <n v="2003"/>
    <s v="Trucks and Buses"/>
    <x v="25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48"/>
    <x v="4"/>
    <n v="4"/>
    <n v="5891.04"/>
    <s v="11/6/2003 0:00"/>
    <x v="0"/>
    <n v="4"/>
    <n v="11"/>
    <n v="2003"/>
    <s v="Trucks and Buses"/>
    <x v="25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46"/>
    <x v="4"/>
    <n v="9"/>
    <n v="5984.14"/>
    <s v="11/14/2003 0:00"/>
    <x v="0"/>
    <n v="4"/>
    <n v="11"/>
    <n v="2003"/>
    <s v="Trucks and Buses"/>
    <x v="25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5"/>
    <x v="4"/>
    <n v="9"/>
    <n v="3608.15"/>
    <s v="11/25/2003 0:00"/>
    <x v="0"/>
    <n v="4"/>
    <n v="11"/>
    <n v="2003"/>
    <s v="Trucks and Buses"/>
    <x v="25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3"/>
    <x v="4"/>
    <n v="10"/>
    <n v="5752.54"/>
    <s v="12/9/2003 0:00"/>
    <x v="0"/>
    <n v="4"/>
    <n v="12"/>
    <n v="2003"/>
    <s v="Trucks and Buses"/>
    <x v="25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n v="26"/>
    <x v="4"/>
    <n v="4"/>
    <n v="3765.32"/>
    <s v="3/11/2004 0:00"/>
    <x v="0"/>
    <n v="1"/>
    <n v="3"/>
    <n v="2004"/>
    <s v="Trucks and Buses"/>
    <x v="25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2"/>
    <x v="161"/>
    <n v="8"/>
    <n v="2159.96"/>
    <s v="5/5/2004 0:00"/>
    <x v="0"/>
    <n v="2"/>
    <n v="5"/>
    <n v="2004"/>
    <s v="Trucks and Buses"/>
    <x v="25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4"/>
    <x v="162"/>
    <n v="7"/>
    <n v="3379.94"/>
    <s v="6/15/2004 0:00"/>
    <x v="0"/>
    <n v="2"/>
    <n v="6"/>
    <n v="2004"/>
    <s v="Trucks and Buses"/>
    <x v="25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x v="4"/>
    <n v="8"/>
    <n v="5093.5"/>
    <s v="7/20/2004 0:00"/>
    <x v="0"/>
    <n v="3"/>
    <n v="7"/>
    <n v="2004"/>
    <s v="Trucks and Buses"/>
    <x v="25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8"/>
    <x v="4"/>
    <n v="4"/>
    <n v="5773.44"/>
    <s v="8/19/2004 0:00"/>
    <x v="0"/>
    <n v="3"/>
    <n v="8"/>
    <n v="2004"/>
    <s v="Trucks and Buses"/>
    <x v="25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41"/>
    <x v="4"/>
    <n v="11"/>
    <n v="4528.8599999999997"/>
    <s v="9/8/2004 0:00"/>
    <x v="0"/>
    <n v="3"/>
    <n v="9"/>
    <n v="2004"/>
    <s v="Trucks and Buses"/>
    <x v="25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x v="4"/>
    <n v="8"/>
    <n v="4816.08"/>
    <s v="10/13/2004 0:00"/>
    <x v="0"/>
    <n v="4"/>
    <n v="10"/>
    <n v="2004"/>
    <s v="Trucks and Buses"/>
    <x v="25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9"/>
    <x v="4"/>
    <n v="2"/>
    <n v="3416.78"/>
    <s v="10/22/2004 0:00"/>
    <x v="0"/>
    <n v="4"/>
    <n v="10"/>
    <n v="2004"/>
    <s v="Trucks and Buses"/>
    <x v="25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3"/>
    <x v="163"/>
    <n v="10"/>
    <n v="1236.8399999999999"/>
    <s v="11/5/2004 0:00"/>
    <x v="0"/>
    <n v="4"/>
    <n v="11"/>
    <n v="2004"/>
    <s v="Trucks and Buses"/>
    <x v="25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n v="46"/>
    <x v="4"/>
    <n v="6"/>
    <n v="5814.86"/>
    <s v="11/19/2004 0:00"/>
    <x v="4"/>
    <n v="4"/>
    <n v="11"/>
    <n v="2004"/>
    <s v="Trucks and Buses"/>
    <x v="25"/>
    <s v="S18_2319"/>
    <s v="Volvo Model Replicas, Co"/>
    <s v="0921-12 3555"/>
    <n v="8"/>
    <m/>
    <s v="Lule"/>
    <m/>
    <s v="S-958 22"/>
    <s v="Sweden"/>
    <s v="EMEA"/>
    <s v="Berglund"/>
    <s v="Christina"/>
    <s v="Medium"/>
  </r>
  <r>
    <n v="10349"/>
    <n v="38"/>
    <x v="4"/>
    <n v="7"/>
    <n v="5223.4799999999996"/>
    <s v="12/1/2004 0:00"/>
    <x v="0"/>
    <n v="4"/>
    <n v="12"/>
    <n v="2004"/>
    <s v="Trucks and Buses"/>
    <x v="25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x v="164"/>
    <n v="11"/>
    <n v="728.4"/>
    <s v="12/10/2004 0:00"/>
    <x v="0"/>
    <n v="4"/>
    <n v="12"/>
    <n v="2004"/>
    <s v="Trucks and Buses"/>
    <x v="25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70"/>
    <n v="22"/>
    <x v="4"/>
    <n v="5"/>
    <n v="3949"/>
    <s v="1/20/2005 0:00"/>
    <x v="0"/>
    <n v="1"/>
    <n v="1"/>
    <n v="2005"/>
    <s v="Trucks and Buses"/>
    <x v="25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n v="27"/>
    <x v="4"/>
    <n v="11"/>
    <n v="3843.99"/>
    <s v="2/22/2005 0:00"/>
    <x v="0"/>
    <n v="1"/>
    <n v="2"/>
    <n v="2005"/>
    <s v="Trucks and Buses"/>
    <x v="25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x v="161"/>
    <n v="8"/>
    <n v="5498.08"/>
    <s v="5/3/2005 0:00"/>
    <x v="0"/>
    <n v="2"/>
    <n v="5"/>
    <n v="2005"/>
    <s v="Trucks and Buses"/>
    <x v="25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8"/>
    <x v="162"/>
    <n v="7"/>
    <n v="3777.58"/>
    <s v="5/31/2005 0:00"/>
    <x v="2"/>
    <n v="2"/>
    <n v="5"/>
    <n v="2005"/>
    <s v="Trucks and Buses"/>
    <x v="25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n v="25"/>
    <x v="4"/>
    <n v="4"/>
    <n v="3782"/>
    <s v="1/9/2003 0:00"/>
    <x v="0"/>
    <n v="1"/>
    <n v="1"/>
    <n v="2003"/>
    <s v="Vintage Cars"/>
    <x v="26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3"/>
    <x v="4"/>
    <n v="4"/>
    <n v="3859.68"/>
    <s v="3/18/2003 0:00"/>
    <x v="0"/>
    <n v="1"/>
    <n v="3"/>
    <n v="2003"/>
    <s v="Vintage Cars"/>
    <x v="26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2"/>
    <x v="4"/>
    <n v="3"/>
    <n v="4431.84"/>
    <s v="5/21/2003 0:00"/>
    <x v="0"/>
    <n v="2"/>
    <n v="5"/>
    <n v="2003"/>
    <s v="Vintage Cars"/>
    <x v="26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n v="33"/>
    <x v="4"/>
    <n v="8"/>
    <n v="4950.33"/>
    <s v="9/12/2003 0:00"/>
    <x v="0"/>
    <n v="3"/>
    <n v="9"/>
    <n v="2003"/>
    <s v="Vintage Cars"/>
    <x v="26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38"/>
    <x v="4"/>
    <n v="6"/>
    <n v="4299.7"/>
    <s v="10/18/2003 0:00"/>
    <x v="0"/>
    <n v="4"/>
    <n v="10"/>
    <n v="2003"/>
    <s v="Vintage Cars"/>
    <x v="26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31"/>
    <x v="4"/>
    <n v="10"/>
    <n v="4492.83"/>
    <s v="11/5/2003 0:00"/>
    <x v="0"/>
    <n v="4"/>
    <n v="11"/>
    <n v="2003"/>
    <s v="Vintage Cars"/>
    <x v="26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0"/>
    <x v="4"/>
    <n v="7"/>
    <n v="2212"/>
    <s v="11/12/2003 0:00"/>
    <x v="0"/>
    <n v="4"/>
    <n v="11"/>
    <n v="2003"/>
    <s v="Vintage Cars"/>
    <x v="26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4"/>
    <x v="4"/>
    <n v="11"/>
    <n v="4642.88"/>
    <s v="11/21/2003 0:00"/>
    <x v="0"/>
    <n v="4"/>
    <n v="11"/>
    <n v="2003"/>
    <s v="Vintage Cars"/>
    <x v="26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26"/>
    <x v="4"/>
    <n v="1"/>
    <n v="3206.32"/>
    <s v="12/2/2003 0:00"/>
    <x v="0"/>
    <n v="4"/>
    <n v="12"/>
    <n v="2003"/>
    <s v="Vintage Cars"/>
    <x v="26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27"/>
    <x v="4"/>
    <n v="4"/>
    <n v="3604.23"/>
    <s v="1/26/2004 0:00"/>
    <x v="0"/>
    <n v="1"/>
    <n v="1"/>
    <n v="2004"/>
    <s v="Vintage Cars"/>
    <x v="26"/>
    <s v="S18_2325"/>
    <s v="Corrida Auto Replicas, Ltd"/>
    <s v="(91) 555 22 82"/>
    <s v="C/ Araquil, 67"/>
    <m/>
    <s v="Madrid"/>
    <m/>
    <n v="28023"/>
    <s v="Spain"/>
    <s v="EMEA"/>
    <s v="Sommer"/>
    <m/>
    <s v="Medium"/>
  </r>
  <r>
    <n v="10227"/>
    <n v="46"/>
    <x v="4"/>
    <n v="7"/>
    <n v="7017.76"/>
    <s v="3/2/2004 0:00"/>
    <x v="0"/>
    <n v="1"/>
    <n v="3"/>
    <n v="2004"/>
    <s v="Vintage Cars"/>
    <x v="26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n v="47"/>
    <x v="4"/>
    <n v="2"/>
    <n v="6154.18"/>
    <s v="4/26/2004 0:00"/>
    <x v="0"/>
    <n v="2"/>
    <n v="4"/>
    <n v="2004"/>
    <s v="Vintage Cars"/>
    <x v="26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n v="37"/>
    <x v="4"/>
    <n v="13"/>
    <n v="4750.8"/>
    <s v="8/17/2004 0:00"/>
    <x v="0"/>
    <n v="3"/>
    <n v="8"/>
    <n v="2004"/>
    <s v="Vintage Cars"/>
    <x v="26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1"/>
    <x v="4"/>
    <n v="2"/>
    <n v="3822.92"/>
    <s v="9/1/2004 0:00"/>
    <x v="0"/>
    <n v="3"/>
    <n v="9"/>
    <n v="2004"/>
    <s v="Vintage Cars"/>
    <x v="26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n v="24"/>
    <x v="4"/>
    <n v="17"/>
    <n v="2440.8000000000002"/>
    <s v="10/11/2004 0:00"/>
    <x v="0"/>
    <n v="4"/>
    <n v="10"/>
    <n v="2004"/>
    <s v="Vintage Cars"/>
    <x v="26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1"/>
    <x v="4"/>
    <n v="14"/>
    <n v="4729.3599999999997"/>
    <s v="10/21/2004 0:00"/>
    <x v="0"/>
    <n v="4"/>
    <n v="10"/>
    <n v="2004"/>
    <s v="Vintage Cars"/>
    <x v="26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50"/>
    <x v="4"/>
    <n v="6"/>
    <n v="12536.5"/>
    <s v="11/4/2004 0:00"/>
    <x v="0"/>
    <n v="4"/>
    <n v="11"/>
    <n v="2004"/>
    <s v="Vintage Cars"/>
    <x v="26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n v="35"/>
    <x v="140"/>
    <n v="8"/>
    <n v="2264.15"/>
    <s v="11/17/2004 0:00"/>
    <x v="0"/>
    <n v="4"/>
    <n v="11"/>
    <n v="2004"/>
    <s v="Vintage Cars"/>
    <x v="26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30"/>
    <x v="4"/>
    <n v="3"/>
    <n v="3928.2"/>
    <s v="11/25/2004 0:00"/>
    <x v="0"/>
    <n v="4"/>
    <n v="11"/>
    <n v="2004"/>
    <s v="Vintage Cars"/>
    <x v="26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n v="29"/>
    <x v="4"/>
    <n v="3"/>
    <n v="3630.22"/>
    <s v="12/9/2004 0:00"/>
    <x v="0"/>
    <n v="4"/>
    <n v="12"/>
    <n v="2004"/>
    <s v="Vintage Cars"/>
    <x v="26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27"/>
    <x v="4"/>
    <n v="5"/>
    <n v="4196.07"/>
    <s v="1/12/2005 0:00"/>
    <x v="5"/>
    <n v="1"/>
    <n v="1"/>
    <n v="2005"/>
    <s v="Vintage Cars"/>
    <x v="26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40"/>
    <x v="4"/>
    <n v="10"/>
    <n v="4931.6000000000004"/>
    <s v="2/16/2005 0:00"/>
    <x v="0"/>
    <n v="1"/>
    <n v="2"/>
    <n v="2005"/>
    <s v="Vintage Cars"/>
    <x v="26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1"/>
    <x v="165"/>
    <n v="16"/>
    <n v="3068.69"/>
    <s v="3/4/2005 0:00"/>
    <x v="0"/>
    <n v="1"/>
    <n v="3"/>
    <n v="2005"/>
    <s v="Vintage Cars"/>
    <x v="26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n v="6"/>
    <x v="4"/>
    <n v="2"/>
    <n v="785.64"/>
    <s v="4/23/2005 0:00"/>
    <x v="0"/>
    <n v="2"/>
    <n v="4"/>
    <n v="2005"/>
    <s v="Vintage Cars"/>
    <x v="26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x v="4"/>
    <n v="2"/>
    <n v="4977"/>
    <s v="5/29/2005 0:00"/>
    <x v="2"/>
    <n v="2"/>
    <n v="5"/>
    <n v="2005"/>
    <s v="Vintage Cars"/>
    <x v="26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n v="22"/>
    <x v="166"/>
    <n v="2"/>
    <n v="1189.98"/>
    <s v="1/29/2003 0:00"/>
    <x v="0"/>
    <n v="1"/>
    <n v="1"/>
    <n v="2003"/>
    <s v="Trucks and Buses"/>
    <x v="24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n v="45"/>
    <x v="167"/>
    <n v="6"/>
    <n v="3090.15"/>
    <s v="4/1/2003 0:00"/>
    <x v="0"/>
    <n v="2"/>
    <n v="4"/>
    <n v="2003"/>
    <s v="Trucks and Buses"/>
    <x v="24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x v="168"/>
    <n v="2"/>
    <n v="2795.86"/>
    <s v="5/28/2003 0:00"/>
    <x v="0"/>
    <n v="2"/>
    <n v="5"/>
    <n v="2003"/>
    <s v="Trucks and Buses"/>
    <x v="24"/>
    <s v="S18_2432"/>
    <s v="Corrida Auto Replicas, Ltd"/>
    <s v="(91) 555 22 82"/>
    <s v="C/ Araquil, 67"/>
    <m/>
    <s v="Madrid"/>
    <m/>
    <n v="28023"/>
    <s v="Spain"/>
    <s v="EMEA"/>
    <s v="Sommer"/>
    <m/>
    <s v="Small"/>
  </r>
  <r>
    <n v="10140"/>
    <n v="46"/>
    <x v="23"/>
    <n v="2"/>
    <n v="2851.54"/>
    <s v="7/24/2003 0:00"/>
    <x v="0"/>
    <n v="3"/>
    <n v="7"/>
    <n v="2003"/>
    <s v="Trucks and Buses"/>
    <x v="24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39"/>
    <x v="169"/>
    <n v="9"/>
    <n v="2701.92"/>
    <s v="9/21/2003 0:00"/>
    <x v="0"/>
    <n v="3"/>
    <n v="9"/>
    <n v="2003"/>
    <s v="Trucks and Buses"/>
    <x v="24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31"/>
    <x v="170"/>
    <n v="18"/>
    <n v="2204.1"/>
    <s v="10/22/2003 0:00"/>
    <x v="0"/>
    <n v="4"/>
    <n v="10"/>
    <n v="2003"/>
    <s v="Trucks and Buses"/>
    <x v="24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41"/>
    <x v="169"/>
    <n v="7"/>
    <n v="2840.48"/>
    <s v="11/6/2003 0:00"/>
    <x v="0"/>
    <n v="4"/>
    <n v="11"/>
    <n v="2003"/>
    <s v="Trucks and Buses"/>
    <x v="24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4"/>
    <x v="171"/>
    <n v="12"/>
    <n v="2647.04"/>
    <s v="11/14/2003 0:00"/>
    <x v="0"/>
    <n v="4"/>
    <n v="11"/>
    <n v="2003"/>
    <s v="Trucks and Buses"/>
    <x v="24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4"/>
    <n v="45"/>
    <x v="172"/>
    <n v="2"/>
    <n v="3172.05"/>
    <s v="11/25/2003 0:00"/>
    <x v="0"/>
    <n v="4"/>
    <n v="11"/>
    <n v="2003"/>
    <s v="Trucks and Buses"/>
    <x v="24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7"/>
    <x v="173"/>
    <n v="13"/>
    <n v="2585.9299999999998"/>
    <s v="12/9/2003 0:00"/>
    <x v="0"/>
    <n v="4"/>
    <n v="12"/>
    <n v="2003"/>
    <s v="Trucks and Buses"/>
    <x v="24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n v="35"/>
    <x v="174"/>
    <n v="2"/>
    <n v="2148.3000000000002"/>
    <s v="2/4/2004 0:00"/>
    <x v="0"/>
    <n v="1"/>
    <n v="2"/>
    <n v="2004"/>
    <s v="Trucks and Buses"/>
    <x v="24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8"/>
    <x v="175"/>
    <n v="7"/>
    <n v="1667.4"/>
    <s v="3/11/2004 0:00"/>
    <x v="0"/>
    <n v="1"/>
    <n v="3"/>
    <n v="2004"/>
    <s v="Trucks and Buses"/>
    <x v="24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0"/>
    <x v="23"/>
    <n v="11"/>
    <n v="1859.7"/>
    <s v="5/5/2004 0:00"/>
    <x v="0"/>
    <n v="2"/>
    <n v="5"/>
    <n v="2004"/>
    <s v="Trucks and Buses"/>
    <x v="24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0"/>
    <x v="176"/>
    <n v="10"/>
    <n v="1476.6"/>
    <s v="6/15/2004 0:00"/>
    <x v="0"/>
    <n v="2"/>
    <n v="6"/>
    <n v="2004"/>
    <s v="Trucks and Buses"/>
    <x v="24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25"/>
    <x v="169"/>
    <n v="11"/>
    <n v="1732"/>
    <s v="7/20/2004 0:00"/>
    <x v="0"/>
    <n v="3"/>
    <n v="7"/>
    <n v="2004"/>
    <s v="Trucks and Buses"/>
    <x v="24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9"/>
    <x v="177"/>
    <n v="7"/>
    <n v="1674.17"/>
    <s v="8/19/2004 0:00"/>
    <x v="0"/>
    <n v="3"/>
    <n v="8"/>
    <n v="2004"/>
    <s v="Trucks and Buses"/>
    <x v="24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x v="177"/>
    <n v="2"/>
    <n v="1500.98"/>
    <s v="9/8/2004 0:00"/>
    <x v="0"/>
    <n v="3"/>
    <n v="9"/>
    <n v="2004"/>
    <s v="Trucks and Buses"/>
    <x v="24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41"/>
    <x v="178"/>
    <n v="11"/>
    <n v="2192.6799999999998"/>
    <s v="10/13/2004 0:00"/>
    <x v="0"/>
    <n v="4"/>
    <n v="10"/>
    <n v="2004"/>
    <s v="Trucks and Buses"/>
    <x v="24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4"/>
    <x v="179"/>
    <n v="5"/>
    <n v="1797.58"/>
    <s v="10/22/2004 0:00"/>
    <x v="0"/>
    <n v="4"/>
    <n v="10"/>
    <n v="2004"/>
    <s v="Trucks and Buses"/>
    <x v="24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35"/>
    <x v="180"/>
    <n v="11"/>
    <n v="2142.35"/>
    <s v="11/4/2004 0:00"/>
    <x v="0"/>
    <n v="4"/>
    <n v="11"/>
    <n v="2004"/>
    <s v="Trucks and Buses"/>
    <x v="24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34"/>
    <x v="174"/>
    <n v="1"/>
    <n v="2086.92"/>
    <s v="11/19/2004 0:00"/>
    <x v="4"/>
    <n v="4"/>
    <n v="11"/>
    <n v="2004"/>
    <s v="Trucks and Buses"/>
    <x v="24"/>
    <s v="S18_2432"/>
    <s v="Volvo Model Replicas, Co"/>
    <s v="0921-12 3555"/>
    <n v="8"/>
    <m/>
    <s v="Lule"/>
    <m/>
    <s v="S-958 22"/>
    <s v="Sweden"/>
    <s v="EMEA"/>
    <s v="Berglund"/>
    <s v="Christina"/>
    <s v="Small"/>
  </r>
  <r>
    <n v="10347"/>
    <n v="50"/>
    <x v="4"/>
    <n v="8"/>
    <n v="6834.5"/>
    <s v="11/29/2004 0:00"/>
    <x v="0"/>
    <n v="4"/>
    <n v="11"/>
    <n v="2004"/>
    <s v="Trucks and Buses"/>
    <x v="24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x v="23"/>
    <n v="7"/>
    <n v="2541.59"/>
    <s v="12/10/2004 0:00"/>
    <x v="0"/>
    <n v="4"/>
    <n v="12"/>
    <n v="2004"/>
    <s v="Trucks and Buses"/>
    <x v="24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n v="22"/>
    <x v="181"/>
    <n v="7"/>
    <n v="2130.92"/>
    <s v="1/20/2005 0:00"/>
    <x v="0"/>
    <n v="1"/>
    <n v="1"/>
    <n v="2005"/>
    <s v="Trucks and Buses"/>
    <x v="24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5"/>
    <x v="182"/>
    <n v="7"/>
    <n v="1701.7"/>
    <s v="2/17/2005 0:00"/>
    <x v="0"/>
    <n v="1"/>
    <n v="2"/>
    <n v="2005"/>
    <s v="Trucks and Buses"/>
    <x v="24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4"/>
    <x v="183"/>
    <n v="5"/>
    <n v="1694"/>
    <s v="3/9/2005 0:00"/>
    <x v="0"/>
    <n v="1"/>
    <n v="3"/>
    <n v="2005"/>
    <s v="Trucks and Buses"/>
    <x v="24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n v="47"/>
    <x v="23"/>
    <n v="11"/>
    <n v="2913.53"/>
    <s v="5/3/2005 0:00"/>
    <x v="0"/>
    <n v="2"/>
    <n v="5"/>
    <n v="2005"/>
    <s v="Trucks and Buses"/>
    <x v="24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9"/>
    <x v="176"/>
    <n v="10"/>
    <n v="935.18"/>
    <s v="5/31/2005 0:00"/>
    <x v="2"/>
    <n v="2"/>
    <n v="5"/>
    <n v="2005"/>
    <s v="Trucks and Buses"/>
    <x v="24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34"/>
    <x v="184"/>
    <n v="2"/>
    <n v="3073.26"/>
    <s v="2/17/2003 0:00"/>
    <x v="0"/>
    <n v="1"/>
    <n v="2"/>
    <n v="2003"/>
    <s v="Planes"/>
    <x v="27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9"/>
    <x v="185"/>
    <n v="8"/>
    <n v="2082.4899999999998"/>
    <s v="4/29/2003 0:00"/>
    <x v="0"/>
    <n v="2"/>
    <n v="4"/>
    <n v="2003"/>
    <s v="Planes"/>
    <x v="27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x v="186"/>
    <n v="3"/>
    <n v="3394.23"/>
    <s v="6/27/2003 0:00"/>
    <x v="0"/>
    <n v="2"/>
    <n v="6"/>
    <n v="2003"/>
    <s v="Planes"/>
    <x v="27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0"/>
    <x v="187"/>
    <n v="14"/>
    <n v="2559.6"/>
    <s v="8/25/2003 0:00"/>
    <x v="0"/>
    <n v="3"/>
    <n v="8"/>
    <n v="2003"/>
    <s v="Planes"/>
    <x v="27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21"/>
    <x v="188"/>
    <n v="9"/>
    <n v="1490.16"/>
    <s v="10/28/2003 0:00"/>
    <x v="0"/>
    <n v="4"/>
    <n v="10"/>
    <n v="2003"/>
    <s v="Planes"/>
    <x v="27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50"/>
    <x v="189"/>
    <n v="7"/>
    <n v="3844"/>
    <s v="1/12/2004 0:00"/>
    <x v="0"/>
    <n v="1"/>
    <n v="1"/>
    <n v="2004"/>
    <s v="Planes"/>
    <x v="27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x v="4"/>
    <n v="9"/>
    <n v="4724.91"/>
    <s v="2/20/2004 0:00"/>
    <x v="0"/>
    <n v="1"/>
    <n v="2"/>
    <n v="2004"/>
    <s v="Planes"/>
    <x v="27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4"/>
    <x v="190"/>
    <n v="3"/>
    <n v="1824.72"/>
    <s v="4/2/2004 0:00"/>
    <x v="0"/>
    <n v="2"/>
    <n v="4"/>
    <n v="2004"/>
    <s v="Planes"/>
    <x v="27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27"/>
    <x v="191"/>
    <n v="4"/>
    <n v="2668.68"/>
    <s v="5/11/2004 0:00"/>
    <x v="0"/>
    <n v="2"/>
    <n v="5"/>
    <n v="2004"/>
    <s v="Planes"/>
    <x v="27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3"/>
    <x v="192"/>
    <n v="10"/>
    <n v="2843.61"/>
    <s v="6/28/2004 0:00"/>
    <x v="0"/>
    <n v="2"/>
    <n v="6"/>
    <n v="2004"/>
    <s v="Planes"/>
    <x v="27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5"/>
    <x v="184"/>
    <n v="9"/>
    <n v="3163.65"/>
    <s v="7/23/2004 0:00"/>
    <x v="0"/>
    <n v="3"/>
    <n v="7"/>
    <n v="2004"/>
    <s v="Planes"/>
    <x v="27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31"/>
    <x v="185"/>
    <n v="1"/>
    <n v="2226.11"/>
    <s v="8/21/2004 0:00"/>
    <x v="0"/>
    <n v="3"/>
    <n v="8"/>
    <n v="2004"/>
    <s v="Planes"/>
    <x v="27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5"/>
    <x v="193"/>
    <n v="4"/>
    <n v="2069.75"/>
    <s v="9/16/2004 0:00"/>
    <x v="0"/>
    <n v="3"/>
    <n v="9"/>
    <n v="2004"/>
    <s v="Planes"/>
    <x v="27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7"/>
    <x v="193"/>
    <n v="7"/>
    <n v="2235.33"/>
    <s v="10/15/2004 0:00"/>
    <x v="0"/>
    <n v="4"/>
    <n v="10"/>
    <n v="2004"/>
    <s v="Planes"/>
    <x v="27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31"/>
    <x v="4"/>
    <n v="9"/>
    <n v="3116.43"/>
    <s v="11/2/2004 0:00"/>
    <x v="0"/>
    <n v="4"/>
    <n v="11"/>
    <n v="2004"/>
    <s v="Planes"/>
    <x v="27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n v="45"/>
    <x v="4"/>
    <n v="8"/>
    <n v="4781.7"/>
    <s v="11/10/2004 0:00"/>
    <x v="5"/>
    <n v="4"/>
    <n v="11"/>
    <n v="2004"/>
    <s v="Planes"/>
    <x v="27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n v="27"/>
    <x v="4"/>
    <n v="2"/>
    <n v="2810.7"/>
    <s v="11/23/2004 0:00"/>
    <x v="0"/>
    <n v="4"/>
    <n v="11"/>
    <n v="2004"/>
    <s v="Planes"/>
    <x v="27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7"/>
    <x v="4"/>
    <n v="1"/>
    <n v="3515.67"/>
    <s v="12/4/2004 0:00"/>
    <x v="0"/>
    <n v="4"/>
    <n v="12"/>
    <n v="2004"/>
    <s v="Planes"/>
    <x v="27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n v="42"/>
    <x v="186"/>
    <n v="2"/>
    <n v="2909.34"/>
    <s v="2/2/2005 0:00"/>
    <x v="0"/>
    <n v="1"/>
    <n v="2"/>
    <n v="2005"/>
    <s v="Planes"/>
    <x v="27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n v="21"/>
    <x v="194"/>
    <n v="18"/>
    <n v="1570.17"/>
    <s v="3/1/2005 0:00"/>
    <x v="5"/>
    <n v="1"/>
    <n v="3"/>
    <n v="2005"/>
    <s v="Planes"/>
    <x v="27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x v="189"/>
    <n v="15"/>
    <n v="2613.92"/>
    <s v="3/30/2005 0:00"/>
    <x v="0"/>
    <n v="1"/>
    <n v="3"/>
    <n v="2005"/>
    <s v="Planes"/>
    <x v="27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42"/>
    <x v="190"/>
    <n v="3"/>
    <n v="3193.26"/>
    <s v="4/3/2005 0:00"/>
    <x v="4"/>
    <n v="2"/>
    <n v="4"/>
    <n v="2005"/>
    <s v="Planes"/>
    <x v="27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5"/>
    <x v="191"/>
    <n v="4"/>
    <n v="1482.6"/>
    <s v="5/10/2005 0:00"/>
    <x v="0"/>
    <n v="2"/>
    <n v="5"/>
    <n v="2005"/>
    <s v="Planes"/>
    <x v="27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n v="29"/>
    <x v="195"/>
    <n v="6"/>
    <n v="2055.23"/>
    <s v="2/24/2003 0:00"/>
    <x v="0"/>
    <n v="1"/>
    <n v="2"/>
    <n v="2003"/>
    <s v="Motorcycles"/>
    <x v="24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46"/>
    <x v="196"/>
    <n v="4"/>
    <n v="2674.9"/>
    <s v="4/29/2003 0:00"/>
    <x v="0"/>
    <n v="2"/>
    <n v="4"/>
    <n v="2003"/>
    <s v="Motorcycles"/>
    <x v="24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30"/>
    <x v="197"/>
    <n v="6"/>
    <n v="1853.4"/>
    <s v="7/1/2003 0:00"/>
    <x v="0"/>
    <n v="3"/>
    <n v="7"/>
    <n v="2003"/>
    <s v="Motorcycles"/>
    <x v="24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30"/>
    <x v="198"/>
    <n v="10"/>
    <n v="1490.1"/>
    <s v="8/25/2003 0:00"/>
    <x v="0"/>
    <n v="3"/>
    <n v="8"/>
    <n v="2003"/>
    <s v="Motorcycles"/>
    <x v="24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42"/>
    <x v="199"/>
    <n v="18"/>
    <n v="2162.16"/>
    <s v="10/10/2003 0:00"/>
    <x v="0"/>
    <n v="4"/>
    <n v="10"/>
    <n v="2003"/>
    <s v="Motorcycles"/>
    <x v="24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n v="46"/>
    <x v="200"/>
    <n v="5"/>
    <n v="2814.28"/>
    <s v="10/28/2003 0:00"/>
    <x v="0"/>
    <n v="4"/>
    <n v="10"/>
    <n v="2003"/>
    <s v="Motorcycles"/>
    <x v="24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5"/>
    <x v="201"/>
    <n v="13"/>
    <n v="1605"/>
    <s v="11/11/2003 0:00"/>
    <x v="0"/>
    <n v="4"/>
    <n v="11"/>
    <n v="2003"/>
    <s v="Motorcycles"/>
    <x v="24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32"/>
    <x v="202"/>
    <n v="5"/>
    <n v="2093.44"/>
    <s v="11/18/2003 0:00"/>
    <x v="0"/>
    <n v="4"/>
    <n v="11"/>
    <n v="2003"/>
    <s v="Motorcycles"/>
    <x v="24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0"/>
    <x v="203"/>
    <n v="6"/>
    <n v="1944.3"/>
    <s v="12/1/2003 0:00"/>
    <x v="0"/>
    <n v="4"/>
    <n v="12"/>
    <n v="2003"/>
    <s v="Motorcycles"/>
    <x v="24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40"/>
    <x v="198"/>
    <n v="3"/>
    <n v="1986.8"/>
    <s v="1/12/2004 0:00"/>
    <x v="0"/>
    <n v="1"/>
    <n v="1"/>
    <n v="2004"/>
    <s v="Motorcycles"/>
    <x v="24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8"/>
    <x v="204"/>
    <n v="5"/>
    <n v="1695.96"/>
    <s v="2/20/2004 0:00"/>
    <x v="0"/>
    <n v="1"/>
    <n v="2"/>
    <n v="2004"/>
    <s v="Motorcycles"/>
    <x v="24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23"/>
    <x v="205"/>
    <n v="2"/>
    <n v="1281.56"/>
    <s v="4/3/2004 0:00"/>
    <x v="0"/>
    <n v="2"/>
    <n v="4"/>
    <n v="2004"/>
    <s v="Motorcycles"/>
    <x v="24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29"/>
    <x v="200"/>
    <n v="6"/>
    <n v="1774.22"/>
    <s v="5/18/2004 0:00"/>
    <x v="0"/>
    <n v="2"/>
    <n v="5"/>
    <n v="2004"/>
    <s v="Motorcycles"/>
    <x v="24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34"/>
    <x v="206"/>
    <n v="6"/>
    <n v="1997.5"/>
    <s v="6/28/2004 0:00"/>
    <x v="0"/>
    <n v="2"/>
    <n v="6"/>
    <n v="2004"/>
    <s v="Motorcycles"/>
    <x v="24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7"/>
    <x v="207"/>
    <n v="5"/>
    <n v="2353.1999999999998"/>
    <s v="7/23/2004 0:00"/>
    <x v="0"/>
    <n v="3"/>
    <n v="7"/>
    <n v="2004"/>
    <s v="Motorcycles"/>
    <x v="24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20"/>
    <x v="97"/>
    <n v="10"/>
    <n v="981.2"/>
    <s v="8/27/2004 0:00"/>
    <x v="0"/>
    <n v="3"/>
    <n v="8"/>
    <n v="2004"/>
    <s v="Motorcycles"/>
    <x v="24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n v="32"/>
    <x v="208"/>
    <n v="2"/>
    <n v="1550.72"/>
    <s v="9/27/2004 0:00"/>
    <x v="0"/>
    <n v="3"/>
    <n v="9"/>
    <n v="2004"/>
    <s v="Motorcycles"/>
    <x v="24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n v="34"/>
    <x v="209"/>
    <n v="3"/>
    <n v="1771.06"/>
    <s v="10/15/2004 0:00"/>
    <x v="0"/>
    <n v="4"/>
    <n v="10"/>
    <n v="2004"/>
    <s v="Motorcycles"/>
    <x v="24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2"/>
    <x v="210"/>
    <n v="5"/>
    <n v="2213.4"/>
    <s v="11/2/2004 0:00"/>
    <x v="0"/>
    <n v="4"/>
    <n v="11"/>
    <n v="2004"/>
    <s v="Motorcycles"/>
    <x v="24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8"/>
    <x v="4"/>
    <n v="12"/>
    <n v="5266.04"/>
    <s v="11/15/2004 0:00"/>
    <x v="0"/>
    <n v="4"/>
    <n v="11"/>
    <n v="2004"/>
    <s v="Motorcycles"/>
    <x v="24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0"/>
    <x v="211"/>
    <n v="1"/>
    <n v="1864.8"/>
    <s v="11/23/2004 0:00"/>
    <x v="0"/>
    <n v="4"/>
    <n v="11"/>
    <n v="2004"/>
    <s v="Motorcycles"/>
    <x v="24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3"/>
    <x v="198"/>
    <n v="3"/>
    <n v="1142.4100000000001"/>
    <s v="1/5/2005 0:00"/>
    <x v="0"/>
    <n v="1"/>
    <n v="1"/>
    <n v="2005"/>
    <s v="Motorcycles"/>
    <x v="24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n v="22"/>
    <x v="212"/>
    <n v="4"/>
    <n v="1172.5999999999999"/>
    <s v="2/2/2005 0:00"/>
    <x v="0"/>
    <n v="1"/>
    <n v="2"/>
    <n v="2005"/>
    <s v="Motorcycles"/>
    <x v="24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n v="39"/>
    <x v="4"/>
    <n v="5"/>
    <n v="6981"/>
    <s v="3/3/2005 0:00"/>
    <x v="0"/>
    <n v="1"/>
    <n v="3"/>
    <n v="2005"/>
    <s v="Motorcycles"/>
    <x v="24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5"/>
    <x v="205"/>
    <n v="2"/>
    <n v="3064.6"/>
    <s v="4/7/2005 0:00"/>
    <x v="0"/>
    <n v="2"/>
    <n v="4"/>
    <n v="2005"/>
    <s v="Motorcycles"/>
    <x v="24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36"/>
    <x v="200"/>
    <n v="6"/>
    <n v="2202.48"/>
    <s v="5/13/2005 0:00"/>
    <x v="1"/>
    <n v="2"/>
    <n v="5"/>
    <n v="2005"/>
    <s v="Motorcycles"/>
    <x v="24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101"/>
    <n v="26"/>
    <x v="4"/>
    <n v="1"/>
    <n v="3773.38"/>
    <s v="1/9/2003 0:00"/>
    <x v="0"/>
    <n v="1"/>
    <n v="1"/>
    <n v="2003"/>
    <s v="Vintage Cars"/>
    <x v="2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1"/>
    <x v="4"/>
    <n v="1"/>
    <n v="5074.3900000000003"/>
    <s v="3/18/2003 0:00"/>
    <x v="0"/>
    <n v="1"/>
    <n v="3"/>
    <n v="2003"/>
    <s v="Vintage Cars"/>
    <x v="2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n v="34"/>
    <x v="4"/>
    <n v="2"/>
    <n v="6483.46"/>
    <s v="5/21/2003 0:00"/>
    <x v="0"/>
    <n v="2"/>
    <n v="5"/>
    <n v="2003"/>
    <s v="Vintage Cars"/>
    <x v="2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41"/>
    <x v="4"/>
    <n v="8"/>
    <n v="7956.46"/>
    <s v="7/16/2003 0:00"/>
    <x v="0"/>
    <n v="3"/>
    <n v="7"/>
    <n v="2003"/>
    <s v="Vintage Cars"/>
    <x v="2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n v="23"/>
    <x v="4"/>
    <n v="5"/>
    <n v="4230.62"/>
    <s v="9/12/2003 0:00"/>
    <x v="0"/>
    <n v="3"/>
    <n v="9"/>
    <n v="2003"/>
    <s v="Vintage Cars"/>
    <x v="2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x v="4"/>
    <n v="3"/>
    <n v="7209.12"/>
    <s v="10/18/2003 0:00"/>
    <x v="0"/>
    <n v="4"/>
    <n v="10"/>
    <n v="2003"/>
    <s v="Vintage Cars"/>
    <x v="2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n v="22"/>
    <x v="4"/>
    <n v="7"/>
    <n v="3452.68"/>
    <s v="11/5/2003 0:00"/>
    <x v="0"/>
    <n v="4"/>
    <n v="11"/>
    <n v="2003"/>
    <s v="Vintage Cars"/>
    <x v="2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1"/>
    <x v="4"/>
    <n v="4"/>
    <n v="3047.73"/>
    <s v="11/12/2003 0:00"/>
    <x v="0"/>
    <n v="4"/>
    <n v="11"/>
    <n v="2003"/>
    <s v="Vintage Cars"/>
    <x v="2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2"/>
    <x v="4"/>
    <n v="8"/>
    <n v="3675.32"/>
    <s v="11/21/2003 0:00"/>
    <x v="0"/>
    <n v="4"/>
    <n v="11"/>
    <n v="2003"/>
    <s v="Vintage Cars"/>
    <x v="2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40"/>
    <x v="4"/>
    <n v="3"/>
    <n v="7492.4"/>
    <s v="12/3/2003 0:00"/>
    <x v="0"/>
    <n v="4"/>
    <n v="12"/>
    <n v="2003"/>
    <s v="Vintage Cars"/>
    <x v="2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14"/>
    <n v="50"/>
    <x v="4"/>
    <n v="1"/>
    <n v="9534.5"/>
    <s v="1/26/2004 0:00"/>
    <x v="0"/>
    <n v="1"/>
    <n v="1"/>
    <n v="2004"/>
    <s v="Vintage Cars"/>
    <x v="28"/>
    <s v="S18_2795"/>
    <s v="Corrida Auto Replicas, Ltd"/>
    <s v="(91) 555 22 82"/>
    <s v="C/ Araquil, 67"/>
    <m/>
    <s v="Madrid"/>
    <m/>
    <n v="28023"/>
    <s v="Spain"/>
    <s v="EMEA"/>
    <s v="Sommer"/>
    <m/>
    <s v="Large"/>
  </r>
  <r>
    <n v="10227"/>
    <n v="29"/>
    <x v="4"/>
    <n v="4"/>
    <n v="5579.02"/>
    <s v="3/2/2004 0:00"/>
    <x v="0"/>
    <n v="1"/>
    <n v="3"/>
    <n v="2004"/>
    <s v="Vintage Cars"/>
    <x v="2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43"/>
    <x v="4"/>
    <n v="8"/>
    <n v="5950.34"/>
    <s v="4/29/2004 0:00"/>
    <x v="0"/>
    <n v="2"/>
    <n v="4"/>
    <n v="2004"/>
    <s v="Vintage Cars"/>
    <x v="2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55"/>
    <n v="24"/>
    <x v="4"/>
    <n v="1"/>
    <n v="3726"/>
    <s v="6/4/2004 0:00"/>
    <x v="0"/>
    <n v="2"/>
    <n v="6"/>
    <n v="2004"/>
    <s v="Vintage Cars"/>
    <x v="2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22"/>
    <x v="4"/>
    <n v="10"/>
    <n v="4455"/>
    <s v="8/17/2004 0:00"/>
    <x v="0"/>
    <n v="3"/>
    <n v="8"/>
    <n v="2004"/>
    <s v="Vintage Cars"/>
    <x v="2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43"/>
    <x v="4"/>
    <n v="3"/>
    <n v="8272.34"/>
    <s v="9/3/2004 0:00"/>
    <x v="0"/>
    <n v="3"/>
    <n v="9"/>
    <n v="2004"/>
    <s v="Vintage Cars"/>
    <x v="2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n v="20"/>
    <x v="4"/>
    <n v="14"/>
    <n v="3577.6"/>
    <s v="10/11/2004 0:00"/>
    <x v="0"/>
    <n v="4"/>
    <n v="10"/>
    <n v="2004"/>
    <s v="Vintage Cars"/>
    <x v="2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25"/>
    <x v="4"/>
    <n v="11"/>
    <n v="3881.25"/>
    <s v="10/21/2004 0:00"/>
    <x v="0"/>
    <n v="4"/>
    <n v="10"/>
    <n v="2004"/>
    <s v="Vintage Cars"/>
    <x v="2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6"/>
    <x v="4"/>
    <n v="2"/>
    <n v="5797.44"/>
    <s v="11/4/2004 0:00"/>
    <x v="0"/>
    <n v="4"/>
    <n v="11"/>
    <n v="2004"/>
    <s v="Vintage Cars"/>
    <x v="2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4"/>
    <x v="213"/>
    <n v="1"/>
    <n v="1264.08"/>
    <s v="11/17/2004 0:00"/>
    <x v="0"/>
    <n v="4"/>
    <n v="11"/>
    <n v="2004"/>
    <s v="Vintage Cars"/>
    <x v="2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x v="4"/>
    <n v="6"/>
    <n v="4815.3"/>
    <s v="11/29/2004 0:00"/>
    <x v="0"/>
    <n v="4"/>
    <n v="11"/>
    <n v="2004"/>
    <s v="Vintage Cars"/>
    <x v="2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30"/>
    <x v="4"/>
    <n v="1"/>
    <n v="4462.2"/>
    <s v="12/9/2004 0:00"/>
    <x v="0"/>
    <n v="4"/>
    <n v="12"/>
    <n v="2004"/>
    <s v="Vintage Cars"/>
    <x v="2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32"/>
    <x v="214"/>
    <n v="7"/>
    <n v="3033.28"/>
    <s v="1/12/2005 0:00"/>
    <x v="5"/>
    <n v="1"/>
    <n v="1"/>
    <n v="2005"/>
    <s v="Vintage Cars"/>
    <x v="2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1"/>
    <x v="215"/>
    <n v="8"/>
    <n v="990.78"/>
    <s v="2/16/2005 0:00"/>
    <x v="0"/>
    <n v="1"/>
    <n v="2"/>
    <n v="2005"/>
    <s v="Vintage Cars"/>
    <x v="2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26"/>
    <x v="216"/>
    <n v="7"/>
    <n v="2030.86"/>
    <s v="3/4/2005 0:00"/>
    <x v="0"/>
    <n v="1"/>
    <n v="3"/>
    <n v="2005"/>
    <s v="Vintage Cars"/>
    <x v="2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n v="35"/>
    <x v="4"/>
    <n v="1"/>
    <n v="5433.75"/>
    <s v="5/29/2005 0:00"/>
    <x v="2"/>
    <n v="2"/>
    <n v="5"/>
    <n v="2005"/>
    <s v="Vintage Cars"/>
    <x v="2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n v="26"/>
    <x v="4"/>
    <n v="1"/>
    <n v="3157.44"/>
    <s v="3/10/2003 0:00"/>
    <x v="0"/>
    <n v="1"/>
    <n v="3"/>
    <n v="2003"/>
    <s v="Classic Cars"/>
    <x v="29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46"/>
    <x v="4"/>
    <n v="3"/>
    <n v="5161.2"/>
    <s v="5/20/2003 0:00"/>
    <x v="0"/>
    <n v="2"/>
    <n v="5"/>
    <n v="2003"/>
    <s v="Classic Cars"/>
    <x v="29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7"/>
    <x v="4"/>
    <n v="3"/>
    <n v="4346.76"/>
    <s v="7/10/2003 0:00"/>
    <x v="0"/>
    <n v="3"/>
    <n v="7"/>
    <n v="2003"/>
    <s v="Classic Cars"/>
    <x v="29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7"/>
    <x v="4"/>
    <n v="10"/>
    <n v="3528.36"/>
    <s v="9/11/2003 0:00"/>
    <x v="0"/>
    <n v="3"/>
    <n v="9"/>
    <n v="2003"/>
    <s v="Classic Cars"/>
    <x v="29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3"/>
    <x v="4"/>
    <n v="9"/>
    <n v="3187.8"/>
    <s v="10/17/2003 0:00"/>
    <x v="0"/>
    <n v="4"/>
    <n v="10"/>
    <n v="2003"/>
    <s v="Classic Cars"/>
    <x v="29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39"/>
    <x v="4"/>
    <n v="7"/>
    <n v="6023.16"/>
    <s v="11/5/2003 0:00"/>
    <x v="0"/>
    <n v="4"/>
    <n v="11"/>
    <n v="2003"/>
    <s v="Classic Cars"/>
    <x v="29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27"/>
    <x v="4"/>
    <n v="3"/>
    <n v="3884.76"/>
    <s v="11/12/2003 0:00"/>
    <x v="0"/>
    <n v="4"/>
    <n v="11"/>
    <n v="2003"/>
    <s v="Classic Cars"/>
    <x v="29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38"/>
    <x v="4"/>
    <n v="8"/>
    <n v="4965.84"/>
    <s v="11/20/2003 0:00"/>
    <x v="0"/>
    <n v="4"/>
    <n v="11"/>
    <n v="2003"/>
    <s v="Classic Cars"/>
    <x v="29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27"/>
    <x v="4"/>
    <n v="14"/>
    <n v="4169.88"/>
    <s v="12/2/2003 0:00"/>
    <x v="0"/>
    <n v="4"/>
    <n v="12"/>
    <n v="2003"/>
    <s v="Classic Cars"/>
    <x v="29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0"/>
    <x v="4"/>
    <n v="7"/>
    <n v="4910.3999999999996"/>
    <s v="1/16/2004 0:00"/>
    <x v="0"/>
    <n v="1"/>
    <n v="1"/>
    <n v="2004"/>
    <s v="Classic Cars"/>
    <x v="29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x v="4"/>
    <n v="5"/>
    <n v="3231.36"/>
    <s v="2/26/2004 0:00"/>
    <x v="0"/>
    <n v="1"/>
    <n v="2"/>
    <n v="2004"/>
    <s v="Classic Cars"/>
    <x v="29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44"/>
    <x v="4"/>
    <n v="12"/>
    <n v="6853.44"/>
    <s v="4/13/2004 0:00"/>
    <x v="0"/>
    <n v="2"/>
    <n v="4"/>
    <n v="2004"/>
    <s v="Classic Cars"/>
    <x v="29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n v="37"/>
    <x v="4"/>
    <n v="2"/>
    <n v="5177.04"/>
    <s v="6/1/2004 0:00"/>
    <x v="3"/>
    <n v="2"/>
    <n v="6"/>
    <n v="2004"/>
    <s v="Classic Cars"/>
    <x v="29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0"/>
    <x v="4"/>
    <n v="3"/>
    <n v="2824.8"/>
    <s v="7/6/2004 0:00"/>
    <x v="0"/>
    <n v="3"/>
    <n v="7"/>
    <n v="2004"/>
    <s v="Classic Cars"/>
    <x v="29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9"/>
    <x v="4"/>
    <n v="3"/>
    <n v="4324.32"/>
    <s v="8/6/2004 0:00"/>
    <x v="0"/>
    <n v="3"/>
    <n v="8"/>
    <n v="2004"/>
    <s v="Classic Cars"/>
    <x v="29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4"/>
    <x v="4"/>
    <n v="1"/>
    <n v="5052.96"/>
    <s v="8/30/2004 0:00"/>
    <x v="0"/>
    <n v="3"/>
    <n v="8"/>
    <n v="2004"/>
    <s v="Classic Cars"/>
    <x v="29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22"/>
    <x v="4"/>
    <n v="5"/>
    <n v="3223.44"/>
    <s v="10/5/2003 0:00"/>
    <x v="0"/>
    <n v="4"/>
    <n v="10"/>
    <n v="2003"/>
    <s v="Classic Cars"/>
    <x v="29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43"/>
    <x v="4"/>
    <n v="10"/>
    <n v="5278.68"/>
    <s v="10/16/2004 0:00"/>
    <x v="0"/>
    <n v="4"/>
    <n v="10"/>
    <n v="2004"/>
    <s v="Classic Cars"/>
    <x v="29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7"/>
    <x v="4"/>
    <n v="7"/>
    <n v="2851.2"/>
    <s v="11/4/2004 0:00"/>
    <x v="0"/>
    <n v="4"/>
    <n v="11"/>
    <n v="2004"/>
    <s v="Classic Cars"/>
    <x v="29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6"/>
    <x v="217"/>
    <n v="10"/>
    <n v="1687.4"/>
    <s v="11/17/2004 0:00"/>
    <x v="0"/>
    <n v="4"/>
    <n v="11"/>
    <n v="2004"/>
    <s v="Classic Cars"/>
    <x v="29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25"/>
    <x v="218"/>
    <n v="3"/>
    <n v="1308"/>
    <s v="11/24/2004 0:00"/>
    <x v="0"/>
    <n v="4"/>
    <n v="11"/>
    <n v="2004"/>
    <s v="Classic Cars"/>
    <x v="29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n v="49"/>
    <x v="4"/>
    <n v="2"/>
    <n v="6144.6"/>
    <s v="1/10/2005 0:00"/>
    <x v="0"/>
    <n v="1"/>
    <n v="1"/>
    <n v="2005"/>
    <s v="Classic Cars"/>
    <x v="29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n v="29"/>
    <x v="4"/>
    <n v="5"/>
    <n v="5127.2"/>
    <s v="2/10/2005 0:00"/>
    <x v="0"/>
    <n v="1"/>
    <n v="2"/>
    <n v="2005"/>
    <s v="Classic Cars"/>
    <x v="29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1"/>
    <x v="4"/>
    <n v="12"/>
    <n v="6386.16"/>
    <s v="4/22/2005 0:00"/>
    <x v="4"/>
    <n v="2"/>
    <n v="4"/>
    <n v="2005"/>
    <s v="Classic Cars"/>
    <x v="29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n v="55"/>
    <x v="4"/>
    <n v="2"/>
    <n v="7695.6"/>
    <s v="5/17/2005 0:00"/>
    <x v="0"/>
    <n v="2"/>
    <n v="5"/>
    <n v="2005"/>
    <s v="Classic Cars"/>
    <x v="29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n v="27"/>
    <x v="219"/>
    <n v="12"/>
    <n v="2242.89"/>
    <s v="1/29/2003 0:00"/>
    <x v="0"/>
    <n v="1"/>
    <n v="1"/>
    <n v="2003"/>
    <s v="Vintage Cars"/>
    <x v="30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n v="23"/>
    <x v="4"/>
    <n v="2"/>
    <n v="2539.89"/>
    <s v="3/24/2003 0:00"/>
    <x v="0"/>
    <n v="1"/>
    <n v="3"/>
    <n v="2003"/>
    <s v="Vintage Cars"/>
    <x v="30"/>
    <s v="S18_2949"/>
    <s v="Volvo Model Replicas, Co"/>
    <s v="0921-12 3555"/>
    <n v="8"/>
    <m/>
    <s v="Lule"/>
    <m/>
    <s v="S-958 22"/>
    <s v="Sweden"/>
    <s v="EMEA"/>
    <s v="Berglund"/>
    <s v="Christina"/>
    <s v="Small"/>
  </r>
  <r>
    <n v="10126"/>
    <n v="31"/>
    <x v="58"/>
    <n v="12"/>
    <n v="2795.27"/>
    <s v="5/28/2003 0:00"/>
    <x v="0"/>
    <n v="2"/>
    <n v="5"/>
    <n v="2003"/>
    <s v="Vintage Cars"/>
    <x v="30"/>
    <s v="S18_2949"/>
    <s v="Corrida Auto Replicas, Ltd"/>
    <s v="(91) 555 22 82"/>
    <s v="C/ Araquil, 67"/>
    <m/>
    <s v="Madrid"/>
    <m/>
    <n v="28023"/>
    <s v="Spain"/>
    <s v="EMEA"/>
    <s v="Sommer"/>
    <m/>
    <s v="Small"/>
  </r>
  <r>
    <n v="10139"/>
    <n v="46"/>
    <x v="4"/>
    <n v="1"/>
    <n v="5545.76"/>
    <s v="7/16/2003 0:00"/>
    <x v="0"/>
    <n v="3"/>
    <n v="7"/>
    <n v="2003"/>
    <s v="Vintage Cars"/>
    <x v="30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n v="47"/>
    <x v="220"/>
    <n v="9"/>
    <n v="4285.46"/>
    <s v="9/19/2003 0:00"/>
    <x v="0"/>
    <n v="3"/>
    <n v="9"/>
    <n v="2003"/>
    <s v="Vintage Cars"/>
    <x v="30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3"/>
    <n v="31"/>
    <x v="4"/>
    <n v="2"/>
    <n v="3329.09"/>
    <s v="10/20/2003 0:00"/>
    <x v="0"/>
    <n v="4"/>
    <n v="10"/>
    <n v="2003"/>
    <s v="Vintage Cars"/>
    <x v="30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46"/>
    <x v="4"/>
    <n v="5"/>
    <n v="5592.22"/>
    <s v="11/6/2003 0:00"/>
    <x v="0"/>
    <n v="4"/>
    <n v="11"/>
    <n v="2003"/>
    <s v="Vintage Cars"/>
    <x v="30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37"/>
    <x v="221"/>
    <n v="9"/>
    <n v="3298.55"/>
    <s v="11/13/2003 0:00"/>
    <x v="0"/>
    <n v="4"/>
    <n v="11"/>
    <n v="2003"/>
    <s v="Vintage Cars"/>
    <x v="30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8"/>
    <x v="222"/>
    <n v="1"/>
    <n v="2609.88"/>
    <s v="11/21/2003 0:00"/>
    <x v="0"/>
    <n v="4"/>
    <n v="11"/>
    <n v="2003"/>
    <s v="Vintage Cars"/>
    <x v="30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7"/>
    <x v="58"/>
    <n v="7"/>
    <n v="3336.29"/>
    <s v="12/5/2003 0:00"/>
    <x v="0"/>
    <n v="4"/>
    <n v="12"/>
    <n v="2003"/>
    <s v="Vintage Cars"/>
    <x v="30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x v="4"/>
    <n v="4"/>
    <n v="5510.05"/>
    <s v="1/29/2004 0:00"/>
    <x v="0"/>
    <n v="1"/>
    <n v="1"/>
    <n v="2004"/>
    <s v="Vintage Cars"/>
    <x v="30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4"/>
    <x v="4"/>
    <n v="3"/>
    <n v="2504.4"/>
    <s v="3/10/2004 0:00"/>
    <x v="0"/>
    <n v="1"/>
    <n v="3"/>
    <n v="2004"/>
    <s v="Vintage Cars"/>
    <x v="30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30"/>
    <x v="4"/>
    <n v="1"/>
    <n v="3525.6"/>
    <s v="4/29/2004 0:00"/>
    <x v="0"/>
    <n v="2"/>
    <n v="4"/>
    <n v="2004"/>
    <s v="Vintage Cars"/>
    <x v="30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50"/>
    <x v="223"/>
    <n v="1"/>
    <n v="4407"/>
    <s v="6/14/2004 0:00"/>
    <x v="0"/>
    <n v="2"/>
    <n v="6"/>
    <n v="2004"/>
    <s v="Vintage Cars"/>
    <x v="30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1"/>
    <x v="224"/>
    <n v="10"/>
    <n v="2983.44"/>
    <s v="7/19/2004 0:00"/>
    <x v="0"/>
    <n v="3"/>
    <n v="7"/>
    <n v="2004"/>
    <s v="Vintage Cars"/>
    <x v="30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n v="46"/>
    <x v="4"/>
    <n v="3"/>
    <n v="5126.24"/>
    <s v="8/17/2004 0:00"/>
    <x v="0"/>
    <n v="3"/>
    <n v="8"/>
    <n v="2004"/>
    <s v="Vintage Cars"/>
    <x v="30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47"/>
    <x v="4"/>
    <n v="12"/>
    <n v="5713.79"/>
    <s v="9/8/2004 0:00"/>
    <x v="0"/>
    <n v="3"/>
    <n v="9"/>
    <n v="2004"/>
    <s v="Vintage Cars"/>
    <x v="30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x v="4"/>
    <n v="7"/>
    <n v="4613.8"/>
    <s v="10/11/2004 0:00"/>
    <x v="0"/>
    <n v="4"/>
    <n v="10"/>
    <n v="2004"/>
    <s v="Vintage Cars"/>
    <x v="30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7"/>
    <x v="4"/>
    <n v="4"/>
    <n v="3711.1"/>
    <s v="10/21/2004 0:00"/>
    <x v="0"/>
    <n v="4"/>
    <n v="10"/>
    <n v="2004"/>
    <s v="Vintage Cars"/>
    <x v="30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3"/>
    <x v="4"/>
    <n v="12"/>
    <n v="3524.73"/>
    <s v="11/4/2004 0:00"/>
    <x v="0"/>
    <n v="4"/>
    <n v="11"/>
    <n v="2004"/>
    <s v="Vintage Cars"/>
    <x v="30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1"/>
    <x v="58"/>
    <n v="5"/>
    <n v="2795.27"/>
    <s v="11/18/2004 0:00"/>
    <x v="0"/>
    <n v="4"/>
    <n v="11"/>
    <n v="2004"/>
    <s v="Vintage Cars"/>
    <x v="30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8"/>
    <x v="4"/>
    <n v="9"/>
    <n v="4814.3999999999996"/>
    <s v="11/29/2004 0:00"/>
    <x v="0"/>
    <n v="4"/>
    <n v="11"/>
    <n v="2004"/>
    <s v="Vintage Cars"/>
    <x v="30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x v="225"/>
    <n v="6"/>
    <n v="3572.33"/>
    <s v="12/10/2004 0:00"/>
    <x v="0"/>
    <n v="4"/>
    <n v="12"/>
    <n v="2004"/>
    <s v="Vintage Cars"/>
    <x v="30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2"/>
    <x v="4"/>
    <n v="1"/>
    <n v="4581.3599999999997"/>
    <s v="1/20/2005 0:00"/>
    <x v="0"/>
    <n v="1"/>
    <n v="1"/>
    <n v="2005"/>
    <s v="Vintage Cars"/>
    <x v="30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41"/>
    <x v="4"/>
    <n v="8"/>
    <n v="4319.76"/>
    <s v="2/17/2005 0:00"/>
    <x v="0"/>
    <n v="1"/>
    <n v="2"/>
    <n v="2005"/>
    <s v="Vintage Cars"/>
    <x v="30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2"/>
    <x v="226"/>
    <n v="6"/>
    <n v="1448"/>
    <s v="3/9/2005 0:00"/>
    <x v="0"/>
    <n v="1"/>
    <n v="3"/>
    <n v="2005"/>
    <s v="Vintage Cars"/>
    <x v="30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n v="10"/>
    <x v="223"/>
    <n v="1"/>
    <n v="881.4"/>
    <s v="5/30/2005 0:00"/>
    <x v="2"/>
    <n v="2"/>
    <n v="5"/>
    <n v="2005"/>
    <s v="Vintage Cars"/>
    <x v="30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n v="35"/>
    <x v="227"/>
    <n v="14"/>
    <n v="2011.1"/>
    <s v="1/29/2003 0:00"/>
    <x v="0"/>
    <n v="1"/>
    <n v="1"/>
    <n v="2003"/>
    <s v="Vintage Cars"/>
    <x v="31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8"/>
    <x v="228"/>
    <n v="2"/>
    <n v="1801.24"/>
    <s v="3/25/2003 0:00"/>
    <x v="0"/>
    <n v="1"/>
    <n v="3"/>
    <n v="2003"/>
    <s v="Vintage Cars"/>
    <x v="31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6"/>
    <x v="229"/>
    <n v="14"/>
    <n v="3390.2"/>
    <s v="5/28/2003 0:00"/>
    <x v="0"/>
    <n v="2"/>
    <n v="5"/>
    <n v="2003"/>
    <s v="Vintage Cars"/>
    <x v="31"/>
    <s v="S18_2957"/>
    <s v="Corrida Auto Replicas, Ltd"/>
    <s v="(91) 555 22 82"/>
    <s v="C/ Araquil, 67"/>
    <m/>
    <s v="Madrid"/>
    <m/>
    <n v="28023"/>
    <s v="Spain"/>
    <s v="EMEA"/>
    <s v="Sommer"/>
    <m/>
    <s v="Medium"/>
  </r>
  <r>
    <n v="10139"/>
    <n v="20"/>
    <x v="230"/>
    <n v="3"/>
    <n v="1424"/>
    <s v="7/16/2003 0:00"/>
    <x v="0"/>
    <n v="3"/>
    <n v="7"/>
    <n v="2003"/>
    <s v="Vintage Cars"/>
    <x v="31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30"/>
    <x v="231"/>
    <n v="11"/>
    <n v="1499.1"/>
    <s v="9/19/2003 0:00"/>
    <x v="0"/>
    <n v="3"/>
    <n v="9"/>
    <n v="2003"/>
    <s v="Vintage Cars"/>
    <x v="31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8"/>
    <x v="232"/>
    <n v="4"/>
    <n v="3358.08"/>
    <s v="10/20/2003 0:00"/>
    <x v="0"/>
    <n v="4"/>
    <n v="10"/>
    <n v="2003"/>
    <s v="Vintage Cars"/>
    <x v="31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8"/>
    <x v="233"/>
    <n v="2"/>
    <n v="1504.16"/>
    <s v="11/5/2003 0:00"/>
    <x v="0"/>
    <n v="4"/>
    <n v="11"/>
    <n v="2003"/>
    <s v="Vintage Cars"/>
    <x v="31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39"/>
    <x v="234"/>
    <n v="11"/>
    <n v="2655.12"/>
    <s v="11/13/2003 0:00"/>
    <x v="0"/>
    <n v="4"/>
    <n v="11"/>
    <n v="2003"/>
    <s v="Vintage Cars"/>
    <x v="31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4"/>
    <x v="235"/>
    <n v="3"/>
    <n v="1244.1600000000001"/>
    <s v="11/21/2003 0:00"/>
    <x v="0"/>
    <n v="4"/>
    <n v="11"/>
    <n v="2003"/>
    <s v="Vintage Cars"/>
    <x v="31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x v="236"/>
    <n v="9"/>
    <n v="1888.88"/>
    <s v="12/5/2003 0:00"/>
    <x v="0"/>
    <n v="4"/>
    <n v="12"/>
    <n v="2003"/>
    <s v="Vintage Cars"/>
    <x v="31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31"/>
    <x v="237"/>
    <n v="6"/>
    <n v="1820.01"/>
    <s v="1/29/2004 0:00"/>
    <x v="0"/>
    <n v="1"/>
    <n v="1"/>
    <n v="2004"/>
    <s v="Vintage Cars"/>
    <x v="31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n v="45"/>
    <x v="238"/>
    <n v="5"/>
    <n v="2866.95"/>
    <s v="3/10/2004 0:00"/>
    <x v="0"/>
    <n v="1"/>
    <n v="3"/>
    <n v="2004"/>
    <s v="Vintage Cars"/>
    <x v="31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24"/>
    <x v="239"/>
    <n v="3"/>
    <n v="1394.16"/>
    <s v="4/29/2004 0:00"/>
    <x v="0"/>
    <n v="2"/>
    <n v="4"/>
    <n v="2004"/>
    <s v="Vintage Cars"/>
    <x v="31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n v="49"/>
    <x v="233"/>
    <n v="3"/>
    <n v="2632.28"/>
    <s v="6/14/2004 0:00"/>
    <x v="0"/>
    <n v="2"/>
    <n v="6"/>
    <n v="2004"/>
    <s v="Vintage Cars"/>
    <x v="31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n v="32"/>
    <x v="240"/>
    <n v="1"/>
    <n v="2018.56"/>
    <s v="7/16/2004 0:00"/>
    <x v="0"/>
    <n v="3"/>
    <n v="7"/>
    <n v="2004"/>
    <s v="Vintage Cars"/>
    <x v="31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n v="43"/>
    <x v="241"/>
    <n v="5"/>
    <n v="2954.53"/>
    <s v="8/17/2004 0:00"/>
    <x v="0"/>
    <n v="3"/>
    <n v="8"/>
    <n v="2004"/>
    <s v="Vintage Cars"/>
    <x v="31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37"/>
    <x v="242"/>
    <n v="14"/>
    <n v="1871.83"/>
    <s v="9/8/2004 0:00"/>
    <x v="0"/>
    <n v="3"/>
    <n v="9"/>
    <n v="2004"/>
    <s v="Vintage Cars"/>
    <x v="31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4"/>
    <x v="243"/>
    <n v="9"/>
    <n v="1559.04"/>
    <s v="10/11/2004 0:00"/>
    <x v="0"/>
    <n v="4"/>
    <n v="10"/>
    <n v="2004"/>
    <s v="Vintage Cars"/>
    <x v="31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5"/>
    <x v="233"/>
    <n v="6"/>
    <n v="1880.2"/>
    <s v="10/21/2004 0:00"/>
    <x v="0"/>
    <n v="4"/>
    <n v="10"/>
    <n v="2004"/>
    <s v="Vintage Cars"/>
    <x v="31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x v="244"/>
    <n v="13"/>
    <n v="1224.67"/>
    <s v="11/4/2004 0:00"/>
    <x v="0"/>
    <n v="4"/>
    <n v="11"/>
    <n v="2004"/>
    <s v="Vintage Cars"/>
    <x v="31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6"/>
    <x v="4"/>
    <n v="17"/>
    <n v="2979.08"/>
    <s v="11/17/2004 0:00"/>
    <x v="0"/>
    <n v="4"/>
    <n v="11"/>
    <n v="2004"/>
    <s v="Vintage Cars"/>
    <x v="31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34"/>
    <x v="243"/>
    <n v="10"/>
    <n v="2208.64"/>
    <s v="11/29/2004 0:00"/>
    <x v="0"/>
    <n v="4"/>
    <n v="11"/>
    <n v="2004"/>
    <s v="Vintage Cars"/>
    <x v="31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49"/>
    <x v="245"/>
    <n v="5"/>
    <n v="3458.42"/>
    <s v="12/10/2004 0:00"/>
    <x v="0"/>
    <n v="4"/>
    <n v="12"/>
    <n v="2004"/>
    <s v="Vintage Cars"/>
    <x v="31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8"/>
    <x v="102"/>
    <n v="6"/>
    <n v="1237.8800000000001"/>
    <s v="1/20/2005 0:00"/>
    <x v="0"/>
    <n v="1"/>
    <n v="1"/>
    <n v="2005"/>
    <s v="Vintage Cars"/>
    <x v="31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40"/>
    <x v="234"/>
    <n v="4"/>
    <n v="2723.2"/>
    <s v="2/17/2005 0:00"/>
    <x v="0"/>
    <n v="1"/>
    <n v="2"/>
    <n v="2005"/>
    <s v="Vintage Cars"/>
    <x v="31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n v="37"/>
    <x v="246"/>
    <n v="3"/>
    <n v="2218.52"/>
    <s v="3/10/2005 0:00"/>
    <x v="0"/>
    <n v="1"/>
    <n v="3"/>
    <n v="2005"/>
    <s v="Vintage Cars"/>
    <x v="31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n v="31"/>
    <x v="233"/>
    <n v="3"/>
    <n v="1665.32"/>
    <s v="5/30/2005 0:00"/>
    <x v="2"/>
    <n v="2"/>
    <n v="5"/>
    <n v="2005"/>
    <s v="Vintage Cars"/>
    <x v="31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41"/>
    <x v="247"/>
    <n v="18"/>
    <n v="3421.04"/>
    <s v="2/17/2003 0:00"/>
    <x v="0"/>
    <n v="1"/>
    <n v="2"/>
    <n v="2003"/>
    <s v="Ships"/>
    <x v="32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1"/>
    <x v="248"/>
    <n v="9"/>
    <n v="1878.66"/>
    <s v="4/28/2003 0:00"/>
    <x v="0"/>
    <n v="2"/>
    <n v="4"/>
    <n v="2003"/>
    <s v="Ships"/>
    <x v="32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x v="13"/>
    <n v="2"/>
    <n v="3853.6"/>
    <s v="6/16/2003 0:00"/>
    <x v="0"/>
    <n v="2"/>
    <n v="6"/>
    <n v="2003"/>
    <s v="Ships"/>
    <x v="32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46"/>
    <x v="249"/>
    <n v="13"/>
    <n v="3442.64"/>
    <s v="8/10/2003 0:00"/>
    <x v="0"/>
    <n v="3"/>
    <n v="8"/>
    <n v="2003"/>
    <s v="Ships"/>
    <x v="32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44"/>
    <x v="250"/>
    <n v="11"/>
    <n v="3482.16"/>
    <s v="10/6/2003 0:00"/>
    <x v="0"/>
    <n v="4"/>
    <n v="10"/>
    <n v="2003"/>
    <s v="Ships"/>
    <x v="32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6"/>
    <x v="251"/>
    <n v="7"/>
    <n v="3363.52"/>
    <s v="10/23/2003 0:00"/>
    <x v="3"/>
    <n v="4"/>
    <n v="10"/>
    <n v="2003"/>
    <s v="Ships"/>
    <x v="32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1"/>
    <x v="252"/>
    <n v="10"/>
    <n v="3350.52"/>
    <s v="11/8/2003 0:00"/>
    <x v="0"/>
    <n v="4"/>
    <n v="11"/>
    <n v="2003"/>
    <s v="Ships"/>
    <x v="32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x v="248"/>
    <n v="7"/>
    <n v="2862.72"/>
    <s v="11/14/2003 0:00"/>
    <x v="0"/>
    <n v="4"/>
    <n v="11"/>
    <n v="2003"/>
    <s v="Ships"/>
    <x v="32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46"/>
    <x v="253"/>
    <n v="4"/>
    <n v="4036.04"/>
    <s v="11/26/2003 0:00"/>
    <x v="0"/>
    <n v="4"/>
    <n v="11"/>
    <n v="2003"/>
    <s v="Ships"/>
    <x v="32"/>
    <s v="S18_3029"/>
    <s v="Enaco Distributors"/>
    <s v="(93) 203 4555"/>
    <s v="Rambla de , 23"/>
    <m/>
    <s v="Barcelona"/>
    <m/>
    <n v="8022"/>
    <s v="Spain"/>
    <s v="EMEA"/>
    <s v="Saavedra"/>
    <s v="Eduardo"/>
    <s v="Medium"/>
  </r>
  <r>
    <n v="10209"/>
    <n v="28"/>
    <x v="4"/>
    <n v="6"/>
    <n v="2817.92"/>
    <s v="1/9/2004 0:00"/>
    <x v="0"/>
    <n v="1"/>
    <n v="1"/>
    <n v="2004"/>
    <s v="Ships"/>
    <x v="32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9"/>
    <x v="254"/>
    <n v="10"/>
    <n v="4636.38"/>
    <s v="2/19/2004 0:00"/>
    <x v="0"/>
    <n v="1"/>
    <n v="2"/>
    <n v="2004"/>
    <s v="Ships"/>
    <x v="32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1"/>
    <x v="255"/>
    <n v="1"/>
    <n v="1553.58"/>
    <s v="5/7/2004 0:00"/>
    <x v="3"/>
    <n v="2"/>
    <n v="5"/>
    <n v="2004"/>
    <s v="Ships"/>
    <x v="32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32"/>
    <x v="256"/>
    <n v="15"/>
    <n v="2697.6"/>
    <s v="6/24/2004 0:00"/>
    <x v="3"/>
    <n v="2"/>
    <n v="6"/>
    <n v="2004"/>
    <s v="Ships"/>
    <x v="32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73"/>
    <n v="34"/>
    <x v="257"/>
    <n v="2"/>
    <n v="3334.04"/>
    <s v="7/21/2004 0:00"/>
    <x v="0"/>
    <n v="3"/>
    <n v="7"/>
    <n v="2004"/>
    <s v="Ships"/>
    <x v="32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1"/>
    <x v="257"/>
    <n v="4"/>
    <n v="2059.2600000000002"/>
    <s v="8/20/2004 0:00"/>
    <x v="0"/>
    <n v="3"/>
    <n v="8"/>
    <n v="2004"/>
    <s v="Ships"/>
    <x v="32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x v="13"/>
    <n v="13"/>
    <n v="2023.14"/>
    <s v="9/15/2004 0:00"/>
    <x v="0"/>
    <n v="3"/>
    <n v="9"/>
    <n v="2004"/>
    <s v="Ships"/>
    <x v="32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1"/>
    <x v="247"/>
    <n v="7"/>
    <n v="2586.64"/>
    <s v="10/14/2004 0:00"/>
    <x v="0"/>
    <n v="4"/>
    <n v="10"/>
    <n v="2004"/>
    <s v="Ships"/>
    <x v="32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1"/>
    <x v="254"/>
    <n v="15"/>
    <n v="1987.02"/>
    <s v="11/1/2004 0:00"/>
    <x v="0"/>
    <n v="4"/>
    <n v="11"/>
    <n v="2004"/>
    <s v="Ships"/>
    <x v="32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n v="25"/>
    <x v="258"/>
    <n v="5"/>
    <n v="1146.5"/>
    <s v="11/10/2004 0:00"/>
    <x v="5"/>
    <n v="4"/>
    <n v="11"/>
    <n v="2004"/>
    <s v="Ships"/>
    <x v="32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28"/>
    <x v="259"/>
    <n v="3"/>
    <n v="2312.2399999999998"/>
    <s v="11/22/2004 0:00"/>
    <x v="0"/>
    <n v="4"/>
    <n v="11"/>
    <n v="2004"/>
    <s v="Ships"/>
    <x v="32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n v="43"/>
    <x v="260"/>
    <n v="6"/>
    <n v="2793.71"/>
    <s v="12/2/2004 0:00"/>
    <x v="0"/>
    <n v="4"/>
    <n v="12"/>
    <n v="2004"/>
    <s v="Ships"/>
    <x v="32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2"/>
    <x v="261"/>
    <n v="5"/>
    <n v="1908.28"/>
    <s v="1/31/2005 0:00"/>
    <x v="0"/>
    <n v="1"/>
    <n v="1"/>
    <n v="2005"/>
    <s v="Ships"/>
    <x v="32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x v="262"/>
    <n v="5"/>
    <n v="3441.37"/>
    <s v="3/1/2005 0:00"/>
    <x v="5"/>
    <n v="1"/>
    <n v="3"/>
    <n v="2005"/>
    <s v="Ships"/>
    <x v="32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8"/>
    <x v="263"/>
    <n v="18"/>
    <n v="2023.28"/>
    <s v="3/30/2005 0:00"/>
    <x v="0"/>
    <n v="1"/>
    <n v="3"/>
    <n v="2005"/>
    <s v="Ships"/>
    <x v="32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0"/>
    <x v="249"/>
    <n v="7"/>
    <n v="2245.1999999999998"/>
    <s v="4/1/2005 0:00"/>
    <x v="0"/>
    <n v="2"/>
    <n v="4"/>
    <n v="2005"/>
    <s v="Ships"/>
    <x v="32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n v="44"/>
    <x v="255"/>
    <n v="1"/>
    <n v="3255.12"/>
    <s v="5/6/2005 0:00"/>
    <x v="4"/>
    <n v="2"/>
    <n v="5"/>
    <n v="2005"/>
    <s v="Ships"/>
    <x v="32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n v="25"/>
    <x v="4"/>
    <n v="13"/>
    <n v="2539.5"/>
    <s v="1/29/2003 0:00"/>
    <x v="0"/>
    <n v="1"/>
    <n v="1"/>
    <n v="2003"/>
    <s v="Vintage Cars"/>
    <x v="33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43"/>
    <x v="4"/>
    <n v="1"/>
    <n v="4818.1499999999996"/>
    <s v="3/25/2003 0:00"/>
    <x v="0"/>
    <n v="1"/>
    <n v="3"/>
    <n v="2003"/>
    <s v="Vintage Cars"/>
    <x v="33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0"/>
    <x v="264"/>
    <n v="13"/>
    <n v="2921.7"/>
    <s v="5/28/2003 0:00"/>
    <x v="0"/>
    <n v="2"/>
    <n v="5"/>
    <n v="2003"/>
    <s v="Vintage Cars"/>
    <x v="33"/>
    <s v="S18_3136"/>
    <s v="Corrida Auto Replicas, Ltd"/>
    <s v="(91) 555 22 82"/>
    <s v="C/ Araquil, 67"/>
    <m/>
    <s v="Madrid"/>
    <m/>
    <n v="28023"/>
    <s v="Spain"/>
    <s v="EMEA"/>
    <s v="Sommer"/>
    <m/>
    <s v="Small"/>
  </r>
  <r>
    <n v="10139"/>
    <n v="20"/>
    <x v="265"/>
    <n v="2"/>
    <n v="1801.2"/>
    <s v="7/16/2003 0:00"/>
    <x v="0"/>
    <n v="3"/>
    <n v="7"/>
    <n v="2003"/>
    <s v="Vintage Cars"/>
    <x v="33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26"/>
    <x v="4"/>
    <n v="10"/>
    <n v="2804.36"/>
    <s v="9/19/2003 0:00"/>
    <x v="0"/>
    <n v="3"/>
    <n v="9"/>
    <n v="2003"/>
    <s v="Vintage Cars"/>
    <x v="33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0"/>
    <x v="4"/>
    <n v="3"/>
    <n v="4900.8"/>
    <s v="10/20/2003 0:00"/>
    <x v="0"/>
    <n v="4"/>
    <n v="10"/>
    <n v="2003"/>
    <s v="Vintage Cars"/>
    <x v="33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31"/>
    <x v="266"/>
    <n v="1"/>
    <n v="2759.31"/>
    <s v="11/5/2003 0:00"/>
    <x v="0"/>
    <n v="4"/>
    <n v="11"/>
    <n v="2003"/>
    <s v="Vintage Cars"/>
    <x v="33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22"/>
    <x v="4"/>
    <n v="10"/>
    <n v="2488.1999999999998"/>
    <s v="11/13/2003 0:00"/>
    <x v="0"/>
    <n v="4"/>
    <n v="11"/>
    <n v="2003"/>
    <s v="Vintage Cars"/>
    <x v="33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3"/>
    <x v="4"/>
    <n v="2"/>
    <n v="2769.89"/>
    <s v="11/21/2003 0:00"/>
    <x v="0"/>
    <n v="4"/>
    <n v="11"/>
    <n v="2003"/>
    <s v="Vintage Cars"/>
    <x v="33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0"/>
    <x v="4"/>
    <n v="8"/>
    <n v="3581.4"/>
    <s v="12/5/2003 0:00"/>
    <x v="0"/>
    <n v="4"/>
    <n v="12"/>
    <n v="2003"/>
    <s v="Vintage Cars"/>
    <x v="33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x v="4"/>
    <n v="5"/>
    <n v="5285.14"/>
    <s v="1/29/2004 0:00"/>
    <x v="0"/>
    <n v="1"/>
    <n v="1"/>
    <n v="2004"/>
    <s v="Vintage Cars"/>
    <x v="33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1"/>
    <x v="4"/>
    <n v="4"/>
    <n v="3181.53"/>
    <s v="3/10/2004 0:00"/>
    <x v="0"/>
    <n v="1"/>
    <n v="3"/>
    <n v="2004"/>
    <s v="Vintage Cars"/>
    <x v="33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29"/>
    <x v="4"/>
    <n v="2"/>
    <n v="3340.51"/>
    <s v="4/29/2004 0:00"/>
    <x v="0"/>
    <n v="2"/>
    <n v="4"/>
    <n v="2004"/>
    <s v="Vintage Cars"/>
    <x v="33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37"/>
    <x v="267"/>
    <n v="2"/>
    <n v="3138.34"/>
    <s v="6/14/2004 0:00"/>
    <x v="0"/>
    <n v="2"/>
    <n v="6"/>
    <n v="2004"/>
    <s v="Vintage Cars"/>
    <x v="33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8"/>
    <x v="4"/>
    <n v="11"/>
    <n v="4775.08"/>
    <s v="7/19/2004 0:00"/>
    <x v="0"/>
    <n v="3"/>
    <n v="7"/>
    <n v="2004"/>
    <s v="Vintage Cars"/>
    <x v="33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9"/>
    <x v="4"/>
    <n v="4"/>
    <n v="3006.43"/>
    <s v="8/17/2004 0:00"/>
    <x v="0"/>
    <n v="3"/>
    <n v="8"/>
    <n v="2004"/>
    <s v="Vintage Cars"/>
    <x v="33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23"/>
    <x v="4"/>
    <n v="13"/>
    <n v="2866.26"/>
    <s v="9/8/2004 0:00"/>
    <x v="0"/>
    <n v="3"/>
    <n v="9"/>
    <n v="2004"/>
    <s v="Vintage Cars"/>
    <x v="33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6"/>
    <x v="268"/>
    <n v="8"/>
    <n v="2232.62"/>
    <s v="10/11/2004 0:00"/>
    <x v="0"/>
    <n v="4"/>
    <n v="10"/>
    <n v="2004"/>
    <s v="Vintage Cars"/>
    <x v="33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8"/>
    <x v="4"/>
    <n v="5"/>
    <n v="4457.0200000000004"/>
    <s v="10/21/2004 0:00"/>
    <x v="0"/>
    <n v="4"/>
    <n v="10"/>
    <n v="2004"/>
    <s v="Vintage Cars"/>
    <x v="33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8"/>
    <x v="269"/>
    <n v="7"/>
    <n v="2257.92"/>
    <s v="11/4/2004 0:00"/>
    <x v="0"/>
    <n v="4"/>
    <n v="11"/>
    <n v="2004"/>
    <s v="Vintage Cars"/>
    <x v="33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0"/>
    <x v="270"/>
    <n v="18"/>
    <n v="1592"/>
    <s v="11/17/2004 0:00"/>
    <x v="0"/>
    <n v="4"/>
    <n v="11"/>
    <n v="2004"/>
    <s v="Vintage Cars"/>
    <x v="33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45"/>
    <x v="4"/>
    <n v="11"/>
    <n v="4948.2"/>
    <s v="11/29/2004 0:00"/>
    <x v="0"/>
    <n v="4"/>
    <n v="11"/>
    <n v="2004"/>
    <s v="Vintage Cars"/>
    <x v="33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4"/>
    <x v="4"/>
    <n v="4"/>
    <n v="5160.76"/>
    <s v="12/10/2004 0:00"/>
    <x v="0"/>
    <n v="4"/>
    <n v="12"/>
    <n v="2004"/>
    <s v="Vintage Cars"/>
    <x v="33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1"/>
    <x v="271"/>
    <n v="5"/>
    <n v="1978.62"/>
    <s v="1/20/2005 0:00"/>
    <x v="0"/>
    <n v="1"/>
    <n v="1"/>
    <n v="2005"/>
    <s v="Vintage Cars"/>
    <x v="33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35"/>
    <x v="4"/>
    <n v="5"/>
    <n v="4288.2"/>
    <s v="2/17/2005 0:00"/>
    <x v="0"/>
    <n v="1"/>
    <n v="2"/>
    <n v="2005"/>
    <s v="Vintage Cars"/>
    <x v="33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n v="29"/>
    <x v="272"/>
    <n v="2"/>
    <n v="2520.6799999999998"/>
    <s v="3/10/2005 0:00"/>
    <x v="0"/>
    <n v="1"/>
    <n v="3"/>
    <n v="2005"/>
    <s v="Vintage Cars"/>
    <x v="33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n v="21"/>
    <x v="267"/>
    <n v="2"/>
    <n v="1781.22"/>
    <s v="5/30/2005 0:00"/>
    <x v="2"/>
    <n v="2"/>
    <n v="5"/>
    <n v="2005"/>
    <s v="Vintage Cars"/>
    <x v="33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n v="22"/>
    <x v="4"/>
    <n v="11"/>
    <n v="3065.04"/>
    <s v="2/11/2003 0:00"/>
    <x v="0"/>
    <n v="1"/>
    <n v="2"/>
    <n v="2003"/>
    <s v="Vintage Cars"/>
    <x v="4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6"/>
    <x v="4"/>
    <n v="5"/>
    <n v="3551.34"/>
    <s v="4/16/2003 0:00"/>
    <x v="0"/>
    <n v="2"/>
    <n v="4"/>
    <n v="2003"/>
    <s v="Vintage Cars"/>
    <x v="4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41"/>
    <x v="4"/>
    <n v="2"/>
    <n v="5544.02"/>
    <s v="6/6/2003 0:00"/>
    <x v="0"/>
    <n v="2"/>
    <n v="6"/>
    <n v="2003"/>
    <s v="Vintage Cars"/>
    <x v="4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7"/>
    <x v="4"/>
    <n v="8"/>
    <n v="6034.33"/>
    <s v="8/8/2003 0:00"/>
    <x v="0"/>
    <n v="3"/>
    <n v="8"/>
    <n v="2003"/>
    <s v="Vintage Cars"/>
    <x v="4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x v="4"/>
    <n v="7"/>
    <n v="3641.57"/>
    <s v="9/28/2003 0:00"/>
    <x v="0"/>
    <n v="3"/>
    <n v="9"/>
    <n v="2003"/>
    <s v="Vintage Cars"/>
    <x v="4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66"/>
    <n v="43"/>
    <x v="4"/>
    <n v="2"/>
    <n v="6930.74"/>
    <s v="10/21/2003 0:00"/>
    <x v="0"/>
    <n v="4"/>
    <n v="10"/>
    <n v="2003"/>
    <s v="Vintage Cars"/>
    <x v="4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23"/>
    <x v="4"/>
    <n v="9"/>
    <n v="3675.63"/>
    <s v="11/7/2003 0:00"/>
    <x v="0"/>
    <n v="4"/>
    <n v="11"/>
    <n v="2003"/>
    <s v="Vintage Cars"/>
    <x v="4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28"/>
    <x v="4"/>
    <n v="9"/>
    <n v="3442.04"/>
    <s v="11/14/2003 0:00"/>
    <x v="0"/>
    <n v="4"/>
    <n v="11"/>
    <n v="2003"/>
    <s v="Vintage Cars"/>
    <x v="4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9"/>
    <x v="4"/>
    <n v="1"/>
    <n v="6893.81"/>
    <s v="11/26/2003 0:00"/>
    <x v="0"/>
    <n v="4"/>
    <n v="11"/>
    <n v="2003"/>
    <s v="Vintage Cars"/>
    <x v="4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4"/>
    <x v="4"/>
    <n v="9"/>
    <n v="2622.48"/>
    <s v="1/2/2004 0:00"/>
    <x v="0"/>
    <n v="1"/>
    <n v="1"/>
    <n v="2004"/>
    <s v="Vintage Cars"/>
    <x v="4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n v="33"/>
    <x v="4"/>
    <n v="3"/>
    <n v="4417.38"/>
    <s v="2/18/2004 0:00"/>
    <x v="0"/>
    <n v="1"/>
    <n v="2"/>
    <n v="2004"/>
    <s v="Vintage Cars"/>
    <x v="4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2"/>
    <x v="4"/>
    <n v="6"/>
    <n v="3606.02"/>
    <s v="3/20/2004 0:00"/>
    <x v="0"/>
    <n v="1"/>
    <n v="3"/>
    <n v="2004"/>
    <s v="Vintage Cars"/>
    <x v="4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2"/>
    <x v="4"/>
    <n v="12"/>
    <n v="3802.56"/>
    <s v="5/7/2004 0:00"/>
    <x v="3"/>
    <n v="2"/>
    <n v="5"/>
    <n v="2004"/>
    <s v="Vintage Cars"/>
    <x v="4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0"/>
    <x v="4"/>
    <n v="13"/>
    <n v="5026.3999999999996"/>
    <s v="7/21/2004 0:00"/>
    <x v="0"/>
    <n v="3"/>
    <n v="7"/>
    <n v="2004"/>
    <s v="Vintage Cars"/>
    <x v="4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43"/>
    <x v="4"/>
    <n v="1"/>
    <n v="6695.53"/>
    <s v="8/20/2004 0:00"/>
    <x v="0"/>
    <n v="3"/>
    <n v="8"/>
    <n v="2004"/>
    <s v="Vintage Cars"/>
    <x v="4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x v="4"/>
    <n v="4"/>
    <n v="2819.28"/>
    <s v="9/9/2004 0:00"/>
    <x v="0"/>
    <n v="3"/>
    <n v="9"/>
    <n v="2004"/>
    <s v="Vintage Cars"/>
    <x v="4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2"/>
    <x v="4"/>
    <n v="9"/>
    <n v="3759.04"/>
    <s v="10/14/2004 0:00"/>
    <x v="0"/>
    <n v="4"/>
    <n v="10"/>
    <n v="2004"/>
    <s v="Vintage Cars"/>
    <x v="4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0"/>
    <x v="4"/>
    <n v="1"/>
    <n v="2731.8"/>
    <s v="10/22/2004 0:00"/>
    <x v="0"/>
    <n v="4"/>
    <n v="10"/>
    <n v="2004"/>
    <s v="Vintage Cars"/>
    <x v="4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4"/>
    <x v="34"/>
    <n v="9"/>
    <n v="1658.88"/>
    <s v="11/5/2004 0:00"/>
    <x v="0"/>
    <n v="4"/>
    <n v="11"/>
    <n v="2004"/>
    <s v="Vintage Cars"/>
    <x v="4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8"/>
    <x v="4"/>
    <n v="12"/>
    <n v="5778.24"/>
    <s v="11/20/2004 0:00"/>
    <x v="0"/>
    <n v="4"/>
    <n v="11"/>
    <n v="2004"/>
    <s v="Vintage Cars"/>
    <x v="4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44"/>
    <x v="4"/>
    <n v="1"/>
    <n v="5191.12"/>
    <s v="12/2/2004 0:00"/>
    <x v="0"/>
    <n v="4"/>
    <n v="12"/>
    <n v="2004"/>
    <s v="Vintage Cars"/>
    <x v="4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8"/>
    <x v="4"/>
    <n v="3"/>
    <n v="3862.88"/>
    <s v="1/26/2005 0:00"/>
    <x v="0"/>
    <n v="1"/>
    <n v="1"/>
    <n v="2005"/>
    <s v="Vintage Cars"/>
    <x v="4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4"/>
    <x v="273"/>
    <n v="9"/>
    <n v="1476.48"/>
    <s v="2/22/2005 0:00"/>
    <x v="0"/>
    <n v="1"/>
    <n v="2"/>
    <n v="2005"/>
    <s v="Vintage Cars"/>
    <x v="4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33"/>
    <x v="4"/>
    <n v="2"/>
    <n v="5273.73"/>
    <s v="3/23/2005 0:00"/>
    <x v="0"/>
    <n v="1"/>
    <n v="3"/>
    <n v="2005"/>
    <s v="Vintage Cars"/>
    <x v="4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41"/>
    <x v="4"/>
    <n v="12"/>
    <n v="4872.03"/>
    <s v="5/6/2005 0:00"/>
    <x v="4"/>
    <n v="2"/>
    <n v="5"/>
    <n v="2005"/>
    <s v="Vintage Cars"/>
    <x v="4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n v="23"/>
    <x v="4"/>
    <n v="13"/>
    <n v="4556.99"/>
    <s v="1/31/2003 0:00"/>
    <x v="0"/>
    <n v="1"/>
    <n v="1"/>
    <n v="2003"/>
    <s v="Classic Cars"/>
    <x v="34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9"/>
    <n v="46"/>
    <x v="4"/>
    <n v="5"/>
    <n v="8257"/>
    <s v="3/10/2003 0:00"/>
    <x v="0"/>
    <n v="1"/>
    <n v="3"/>
    <n v="2003"/>
    <s v="Classic Cars"/>
    <x v="34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n v="48"/>
    <x v="4"/>
    <n v="4"/>
    <n v="8209.44"/>
    <s v="4/1/2003 0:00"/>
    <x v="0"/>
    <n v="2"/>
    <n v="4"/>
    <n v="2003"/>
    <s v="Classic Cars"/>
    <x v="34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n v="25"/>
    <x v="4"/>
    <n v="3"/>
    <n v="3598.5"/>
    <s v="5/8/2003 0:00"/>
    <x v="0"/>
    <n v="2"/>
    <n v="5"/>
    <n v="2003"/>
    <s v="Classic Cars"/>
    <x v="34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n v="22"/>
    <x v="4"/>
    <n v="15"/>
    <n v="3837.24"/>
    <s v="6/3/2003 0:00"/>
    <x v="0"/>
    <n v="2"/>
    <n v="6"/>
    <n v="2003"/>
    <s v="Classic Cars"/>
    <x v="34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n v="41"/>
    <x v="4"/>
    <n v="3"/>
    <n v="8331.61"/>
    <s v="7/4/2003 0:00"/>
    <x v="0"/>
    <n v="3"/>
    <n v="7"/>
    <n v="2003"/>
    <s v="Classic Cars"/>
    <x v="34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n v="34"/>
    <x v="4"/>
    <n v="9"/>
    <n v="4836.5"/>
    <s v="8/1/2003 0:00"/>
    <x v="0"/>
    <n v="3"/>
    <n v="8"/>
    <n v="2003"/>
    <s v="Classic Cars"/>
    <x v="34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n v="32"/>
    <x v="4"/>
    <n v="14"/>
    <n v="5418.88"/>
    <s v="9/11/2003 0:00"/>
    <x v="0"/>
    <n v="3"/>
    <n v="9"/>
    <n v="2003"/>
    <s v="Classic Cars"/>
    <x v="34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n v="21"/>
    <x v="4"/>
    <n v="7"/>
    <n v="3734.01"/>
    <s v="9/21/2003 0:00"/>
    <x v="0"/>
    <n v="3"/>
    <n v="9"/>
    <n v="2003"/>
    <s v="Classic Cars"/>
    <x v="34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n v="20"/>
    <x v="4"/>
    <n v="1"/>
    <n v="3996.4"/>
    <s v="10/11/2003 0:00"/>
    <x v="0"/>
    <n v="4"/>
    <n v="10"/>
    <n v="2003"/>
    <s v="Classic Cars"/>
    <x v="34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n v="47"/>
    <x v="4"/>
    <n v="16"/>
    <n v="8754.69"/>
    <s v="10/22/2003 0:00"/>
    <x v="0"/>
    <n v="4"/>
    <n v="10"/>
    <n v="2003"/>
    <s v="Classic Cars"/>
    <x v="34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1"/>
    <n v="39"/>
    <x v="4"/>
    <n v="3"/>
    <n v="5481.45"/>
    <s v="11/5/2003 0:00"/>
    <x v="0"/>
    <n v="4"/>
    <n v="11"/>
    <n v="2003"/>
    <s v="Classic Cars"/>
    <x v="34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n v="29"/>
    <x v="4"/>
    <n v="5"/>
    <n v="4419.8900000000003"/>
    <s v="11/6/2003 0:00"/>
    <x v="0"/>
    <n v="4"/>
    <n v="11"/>
    <n v="2003"/>
    <s v="Classic Cars"/>
    <x v="34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45"/>
    <x v="4"/>
    <n v="7"/>
    <n v="6324.75"/>
    <s v="11/12/2003 0:00"/>
    <x v="0"/>
    <n v="4"/>
    <n v="11"/>
    <n v="2003"/>
    <s v="Classic Cars"/>
    <x v="34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n v="28"/>
    <x v="4"/>
    <n v="10"/>
    <n v="4409.72"/>
    <s v="11/14/2003 0:00"/>
    <x v="0"/>
    <n v="4"/>
    <n v="11"/>
    <n v="2003"/>
    <s v="Classic Cars"/>
    <x v="34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2"/>
    <n v="26"/>
    <x v="4"/>
    <n v="12"/>
    <n v="3918.46"/>
    <s v="11/20/2003 0:00"/>
    <x v="0"/>
    <n v="4"/>
    <n v="11"/>
    <n v="2003"/>
    <s v="Classic Cars"/>
    <x v="34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n v="50"/>
    <x v="4"/>
    <n v="10"/>
    <n v="7620.5"/>
    <s v="11/25/2003 0:00"/>
    <x v="0"/>
    <n v="4"/>
    <n v="11"/>
    <n v="2003"/>
    <s v="Classic Cars"/>
    <x v="34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n v="48"/>
    <x v="4"/>
    <n v="1"/>
    <n v="8291.0400000000009"/>
    <s v="12/2/2003 0:00"/>
    <x v="0"/>
    <n v="4"/>
    <n v="12"/>
    <n v="2003"/>
    <s v="Classic Cars"/>
    <x v="34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7"/>
    <n v="25"/>
    <x v="4"/>
    <n v="11"/>
    <n v="3937.25"/>
    <s v="12/9/2003 0:00"/>
    <x v="0"/>
    <n v="4"/>
    <n v="12"/>
    <n v="2003"/>
    <s v="Classic Cars"/>
    <x v="34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n v="40"/>
    <x v="4"/>
    <n v="11"/>
    <n v="5554.4"/>
    <s v="1/16/2004 0:00"/>
    <x v="0"/>
    <n v="1"/>
    <n v="1"/>
    <n v="2004"/>
    <s v="Classic Cars"/>
    <x v="34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3"/>
    <x v="4"/>
    <n v="2"/>
    <n v="6407.86"/>
    <s v="2/22/2004 0:00"/>
    <x v="0"/>
    <n v="1"/>
    <n v="2"/>
    <n v="2004"/>
    <s v="Classic Cars"/>
    <x v="34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n v="22"/>
    <x v="4"/>
    <n v="5"/>
    <n v="4172.5200000000004"/>
    <s v="3/11/2004 0:00"/>
    <x v="0"/>
    <n v="1"/>
    <n v="3"/>
    <n v="2004"/>
    <s v="Classic Cars"/>
    <x v="34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n v="47"/>
    <x v="4"/>
    <n v="1"/>
    <n v="7083.37"/>
    <s v="4/12/2004 0:00"/>
    <x v="0"/>
    <n v="2"/>
    <n v="4"/>
    <n v="2004"/>
    <s v="Classic Cars"/>
    <x v="34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n v="36"/>
    <x v="4"/>
    <n v="9"/>
    <n v="7132.68"/>
    <s v="5/5/2004 0:00"/>
    <x v="0"/>
    <n v="2"/>
    <n v="5"/>
    <n v="2004"/>
    <s v="Classic Cars"/>
    <x v="34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53"/>
    <n v="40"/>
    <x v="4"/>
    <n v="6"/>
    <n v="6773.6"/>
    <s v="6/1/2004 0:00"/>
    <x v="3"/>
    <n v="2"/>
    <n v="6"/>
    <n v="2004"/>
    <s v="Classic Cars"/>
    <x v="34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n v="27"/>
    <x v="4"/>
    <n v="8"/>
    <n v="3657.69"/>
    <s v="6/15/2004 0:00"/>
    <x v="0"/>
    <n v="2"/>
    <n v="6"/>
    <n v="2004"/>
    <s v="Classic Cars"/>
    <x v="34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n v="29"/>
    <x v="4"/>
    <n v="7"/>
    <n v="4812.55"/>
    <s v="7/6/2004 0:00"/>
    <x v="0"/>
    <n v="3"/>
    <n v="7"/>
    <n v="2004"/>
    <s v="Classic Cars"/>
    <x v="34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n v="20"/>
    <x v="4"/>
    <n v="9"/>
    <n v="3928.6"/>
    <s v="7/20/2004 0:00"/>
    <x v="0"/>
    <n v="3"/>
    <n v="7"/>
    <n v="2004"/>
    <s v="Classic Cars"/>
    <x v="34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n v="42"/>
    <x v="4"/>
    <n v="7"/>
    <n v="6401.22"/>
    <s v="8/6/2004 0:00"/>
    <x v="0"/>
    <n v="3"/>
    <n v="8"/>
    <n v="2004"/>
    <s v="Classic Cars"/>
    <x v="34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n v="25"/>
    <x v="4"/>
    <n v="5"/>
    <n v="4191.25"/>
    <s v="8/19/2004 0:00"/>
    <x v="0"/>
    <n v="3"/>
    <n v="8"/>
    <n v="2004"/>
    <s v="Classic Cars"/>
    <x v="34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n v="36"/>
    <x v="4"/>
    <n v="5"/>
    <n v="5852.52"/>
    <s v="8/30/2004 0:00"/>
    <x v="0"/>
    <n v="3"/>
    <n v="8"/>
    <n v="2004"/>
    <s v="Classic Cars"/>
    <x v="34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n v="21"/>
    <x v="4"/>
    <n v="12"/>
    <n v="2844.87"/>
    <s v="9/8/2004 0:00"/>
    <x v="0"/>
    <n v="3"/>
    <n v="9"/>
    <n v="2004"/>
    <s v="Classic Cars"/>
    <x v="34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n v="23"/>
    <x v="4"/>
    <n v="9"/>
    <n v="4011.66"/>
    <s v="10/5/2003 0:00"/>
    <x v="0"/>
    <n v="4"/>
    <n v="10"/>
    <n v="2003"/>
    <s v="Classic Cars"/>
    <x v="34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n v="37"/>
    <x v="4"/>
    <n v="9"/>
    <n v="7455.87"/>
    <s v="10/13/2004 0:00"/>
    <x v="0"/>
    <n v="4"/>
    <n v="10"/>
    <n v="2004"/>
    <s v="Classic Cars"/>
    <x v="34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n v="48"/>
    <x v="4"/>
    <n v="3"/>
    <n v="8940.9599999999991"/>
    <s v="10/16/2004 0:00"/>
    <x v="0"/>
    <n v="4"/>
    <n v="10"/>
    <n v="2004"/>
    <s v="Classic Cars"/>
    <x v="34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n v="25"/>
    <x v="4"/>
    <n v="3"/>
    <n v="4572.25"/>
    <s v="10/22/2004 0:00"/>
    <x v="0"/>
    <n v="4"/>
    <n v="10"/>
    <n v="2004"/>
    <s v="Classic Cars"/>
    <x v="34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n v="33"/>
    <x v="4"/>
    <n v="11"/>
    <n v="5700.09"/>
    <s v="11/4/2004 0:00"/>
    <x v="0"/>
    <n v="4"/>
    <n v="11"/>
    <n v="2004"/>
    <s v="Classic Cars"/>
    <x v="34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n v="27"/>
    <x v="4"/>
    <n v="12"/>
    <n v="3155.49"/>
    <s v="11/5/2004 0:00"/>
    <x v="0"/>
    <n v="4"/>
    <n v="11"/>
    <n v="2004"/>
    <s v="Classic Cars"/>
    <x v="34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n v="27"/>
    <x v="4"/>
    <n v="11"/>
    <n v="4170.6899999999996"/>
    <s v="11/17/2004 0:00"/>
    <x v="0"/>
    <n v="4"/>
    <n v="11"/>
    <n v="2004"/>
    <s v="Classic Cars"/>
    <x v="34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n v="20"/>
    <x v="4"/>
    <n v="3"/>
    <n v="2878.8"/>
    <s v="11/19/2004 0:00"/>
    <x v="4"/>
    <n v="4"/>
    <n v="11"/>
    <n v="2004"/>
    <s v="Classic Cars"/>
    <x v="34"/>
    <s v="S18_3232"/>
    <s v="Volvo Model Replicas, Co"/>
    <s v="0921-12 3555"/>
    <n v="8"/>
    <m/>
    <s v="Lule"/>
    <m/>
    <s v="S-958 22"/>
    <s v="Sweden"/>
    <s v="EMEA"/>
    <s v="Berglund"/>
    <s v="Christina"/>
    <s v="Small"/>
  </r>
  <r>
    <n v="10342"/>
    <n v="30"/>
    <x v="4"/>
    <n v="4"/>
    <n v="5029.5"/>
    <s v="11/24/2004 0:00"/>
    <x v="0"/>
    <n v="4"/>
    <n v="11"/>
    <n v="2004"/>
    <s v="Classic Cars"/>
    <x v="34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n v="48"/>
    <x v="4"/>
    <n v="6"/>
    <n v="7396.8"/>
    <s v="12/1/2004 0:00"/>
    <x v="0"/>
    <n v="4"/>
    <n v="12"/>
    <n v="2004"/>
    <s v="Classic Cars"/>
    <x v="34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n v="32"/>
    <x v="274"/>
    <n v="12"/>
    <n v="2991.68"/>
    <s v="12/10/2004 0:00"/>
    <x v="0"/>
    <n v="4"/>
    <n v="12"/>
    <n v="2004"/>
    <s v="Classic Cars"/>
    <x v="34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66"/>
    <n v="34"/>
    <x v="4"/>
    <n v="1"/>
    <n v="6275.72"/>
    <s v="1/10/2005 0:00"/>
    <x v="0"/>
    <n v="1"/>
    <n v="1"/>
    <n v="2005"/>
    <s v="Classic Cars"/>
    <x v="34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n v="27"/>
    <x v="275"/>
    <n v="9"/>
    <n v="1534.95"/>
    <s v="1/20/2005 0:00"/>
    <x v="0"/>
    <n v="1"/>
    <n v="1"/>
    <n v="2005"/>
    <s v="Classic Cars"/>
    <x v="34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n v="39"/>
    <x v="4"/>
    <n v="3"/>
    <n v="7264.53"/>
    <s v="2/9/2005 0:00"/>
    <x v="0"/>
    <n v="1"/>
    <n v="2"/>
    <n v="2005"/>
    <s v="Classic Cars"/>
    <x v="34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n v="47"/>
    <x v="4"/>
    <n v="6"/>
    <n v="6869.05"/>
    <s v="2/22/2005 0:00"/>
    <x v="0"/>
    <n v="1"/>
    <n v="2"/>
    <n v="2005"/>
    <s v="Classic Cars"/>
    <x v="34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22"/>
    <x v="4"/>
    <n v="5"/>
    <n v="3353.02"/>
    <s v="3/15/2005 0:00"/>
    <x v="0"/>
    <n v="1"/>
    <n v="3"/>
    <n v="2005"/>
    <s v="Classic Cars"/>
    <x v="34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5"/>
    <n v="55"/>
    <x v="4"/>
    <n v="1"/>
    <n v="8289.0499999999993"/>
    <s v="4/14/2005 0:00"/>
    <x v="0"/>
    <n v="2"/>
    <n v="4"/>
    <n v="2005"/>
    <s v="Classic Cars"/>
    <x v="34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n v="60"/>
    <x v="4"/>
    <n v="9"/>
    <n v="11887.8"/>
    <s v="5/3/2005 0:00"/>
    <x v="0"/>
    <n v="2"/>
    <n v="5"/>
    <n v="2005"/>
    <s v="Classic Cars"/>
    <x v="34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9"/>
    <n v="35"/>
    <x v="4"/>
    <n v="6"/>
    <n v="5926.9"/>
    <s v="5/17/2005 0:00"/>
    <x v="0"/>
    <n v="2"/>
    <n v="5"/>
    <n v="2005"/>
    <s v="Classic Cars"/>
    <x v="34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n v="28"/>
    <x v="4"/>
    <n v="8"/>
    <n v="3793.16"/>
    <s v="5/31/2005 0:00"/>
    <x v="2"/>
    <n v="2"/>
    <n v="5"/>
    <n v="2005"/>
    <s v="Classic Cars"/>
    <x v="34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n v="38"/>
    <x v="4"/>
    <n v="13"/>
    <n v="4330.1000000000004"/>
    <s v="2/11/2003 0:00"/>
    <x v="0"/>
    <n v="1"/>
    <n v="2"/>
    <n v="2003"/>
    <s v="Trains"/>
    <x v="35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1"/>
    <x v="276"/>
    <n v="7"/>
    <n v="2011.8"/>
    <s v="4/16/2003 0:00"/>
    <x v="0"/>
    <n v="2"/>
    <n v="4"/>
    <n v="2003"/>
    <s v="Trains"/>
    <x v="35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1"/>
    <x v="4"/>
    <n v="4"/>
    <n v="4837.18"/>
    <s v="6/6/2003 0:00"/>
    <x v="0"/>
    <n v="2"/>
    <n v="6"/>
    <n v="2003"/>
    <s v="Trains"/>
    <x v="35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2"/>
    <x v="277"/>
    <n v="10"/>
    <n v="2151.8200000000002"/>
    <s v="8/8/2003 0:00"/>
    <x v="0"/>
    <n v="3"/>
    <n v="8"/>
    <n v="2003"/>
    <s v="Trains"/>
    <x v="35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9"/>
    <x v="278"/>
    <n v="9"/>
    <n v="2573.46"/>
    <s v="9/28/2003 0:00"/>
    <x v="0"/>
    <n v="3"/>
    <n v="9"/>
    <n v="2003"/>
    <s v="Trains"/>
    <x v="35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50"/>
    <x v="4"/>
    <n v="1"/>
    <n v="5344.5"/>
    <s v="10/22/2003 0:00"/>
    <x v="0"/>
    <n v="4"/>
    <n v="10"/>
    <n v="2003"/>
    <s v="Trains"/>
    <x v="35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7"/>
    <n v="29"/>
    <x v="4"/>
    <n v="11"/>
    <n v="3070.52"/>
    <s v="11/7/2003 0:00"/>
    <x v="0"/>
    <n v="4"/>
    <n v="11"/>
    <n v="2003"/>
    <s v="Trains"/>
    <x v="35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49"/>
    <x v="279"/>
    <n v="11"/>
    <n v="3952.83"/>
    <s v="11/14/2003 0:00"/>
    <x v="0"/>
    <n v="4"/>
    <n v="11"/>
    <n v="2003"/>
    <s v="Trains"/>
    <x v="35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35"/>
    <x v="4"/>
    <n v="3"/>
    <n v="3564.75"/>
    <s v="11/26/2003 0:00"/>
    <x v="0"/>
    <n v="4"/>
    <n v="11"/>
    <n v="2003"/>
    <s v="Trains"/>
    <x v="35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8"/>
    <x v="4"/>
    <n v="11"/>
    <n v="5614.56"/>
    <s v="1/2/2004 0:00"/>
    <x v="0"/>
    <n v="1"/>
    <n v="1"/>
    <n v="2004"/>
    <s v="Trains"/>
    <x v="35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x v="279"/>
    <n v="5"/>
    <n v="1855.41"/>
    <s v="2/18/2004 0:00"/>
    <x v="0"/>
    <n v="1"/>
    <n v="2"/>
    <n v="2004"/>
    <s v="Trains"/>
    <x v="35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48"/>
    <x v="276"/>
    <n v="8"/>
    <n v="4598.3999999999996"/>
    <s v="3/20/2004 0:00"/>
    <x v="0"/>
    <n v="1"/>
    <n v="3"/>
    <n v="2004"/>
    <s v="Trains"/>
    <x v="35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2"/>
    <x v="4"/>
    <n v="14"/>
    <n v="5082.42"/>
    <s v="5/7/2004 0:00"/>
    <x v="3"/>
    <n v="2"/>
    <n v="5"/>
    <n v="2004"/>
    <s v="Trains"/>
    <x v="35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7"/>
    <x v="4"/>
    <n v="15"/>
    <n v="5450.59"/>
    <s v="7/21/2004 0:00"/>
    <x v="0"/>
    <n v="3"/>
    <n v="7"/>
    <n v="2004"/>
    <s v="Trains"/>
    <x v="35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x v="4"/>
    <n v="3"/>
    <n v="4174.92"/>
    <s v="8/20/2004 0:00"/>
    <x v="0"/>
    <n v="3"/>
    <n v="8"/>
    <n v="2004"/>
    <s v="Trains"/>
    <x v="35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2"/>
    <x v="4"/>
    <n v="6"/>
    <n v="2418.2399999999998"/>
    <s v="9/9/2004 0:00"/>
    <x v="0"/>
    <n v="3"/>
    <n v="9"/>
    <n v="2004"/>
    <s v="Trains"/>
    <x v="35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40"/>
    <x v="280"/>
    <n v="11"/>
    <n v="3670.4"/>
    <s v="10/14/2004 0:00"/>
    <x v="0"/>
    <n v="4"/>
    <n v="10"/>
    <n v="2004"/>
    <s v="Trains"/>
    <x v="35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x v="4"/>
    <n v="3"/>
    <n v="2481.6999999999998"/>
    <s v="10/22/2004 0:00"/>
    <x v="0"/>
    <n v="4"/>
    <n v="10"/>
    <n v="2004"/>
    <s v="Trains"/>
    <x v="35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n v="32"/>
    <x v="4"/>
    <n v="6"/>
    <n v="3807.68"/>
    <s v="11/9/2004 0:00"/>
    <x v="0"/>
    <n v="4"/>
    <n v="11"/>
    <n v="2004"/>
    <s v="Trains"/>
    <x v="35"/>
    <s v="S18_3259"/>
    <s v="Volvo Model Replicas, Co"/>
    <s v="0921-12 3555"/>
    <n v="8"/>
    <m/>
    <s v="Lule"/>
    <m/>
    <s v="S-958 22"/>
    <s v="Sweden"/>
    <s v="EMEA"/>
    <s v="Berglund"/>
    <s v="Christina"/>
    <s v="Medium"/>
  </r>
  <r>
    <n v="10336"/>
    <n v="21"/>
    <x v="4"/>
    <n v="7"/>
    <n v="2230.41"/>
    <s v="11/20/2004 0:00"/>
    <x v="0"/>
    <n v="4"/>
    <n v="11"/>
    <n v="2004"/>
    <s v="Trains"/>
    <x v="35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41"/>
    <x v="281"/>
    <n v="2"/>
    <n v="3814.64"/>
    <s v="12/2/2004 0:00"/>
    <x v="0"/>
    <n v="4"/>
    <n v="12"/>
    <n v="2004"/>
    <s v="Trains"/>
    <x v="35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5"/>
    <x v="282"/>
    <n v="5"/>
    <n v="2117.75"/>
    <s v="1/26/2005 0:00"/>
    <x v="0"/>
    <n v="1"/>
    <n v="1"/>
    <n v="2005"/>
    <s v="Trains"/>
    <x v="35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26"/>
    <x v="4"/>
    <n v="12"/>
    <n v="3340.48"/>
    <s v="2/22/2005 0:00"/>
    <x v="0"/>
    <n v="1"/>
    <n v="2"/>
    <n v="2005"/>
    <s v="Trains"/>
    <x v="35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6"/>
    <n v="24"/>
    <x v="283"/>
    <n v="4"/>
    <n v="2154"/>
    <s v="3/23/2005 0:00"/>
    <x v="0"/>
    <n v="1"/>
    <n v="3"/>
    <n v="2005"/>
    <s v="Trains"/>
    <x v="35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48"/>
    <x v="4"/>
    <n v="14"/>
    <n v="5808.48"/>
    <s v="5/6/2005 0:00"/>
    <x v="4"/>
    <n v="2"/>
    <n v="5"/>
    <n v="2005"/>
    <s v="Trains"/>
    <x v="35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26"/>
    <x v="284"/>
    <n v="9"/>
    <n v="1777.1"/>
    <s v="3/3/2003 0:00"/>
    <x v="0"/>
    <n v="1"/>
    <n v="3"/>
    <n v="2003"/>
    <s v="Classic Cars"/>
    <x v="36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1"/>
    <x v="285"/>
    <n v="13"/>
    <n v="1536.57"/>
    <s v="5/8/2003 0:00"/>
    <x v="0"/>
    <n v="2"/>
    <n v="5"/>
    <n v="2003"/>
    <s v="Classic Cars"/>
    <x v="36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x v="286"/>
    <n v="10"/>
    <n v="3510"/>
    <s v="7/2/2003 0:00"/>
    <x v="0"/>
    <n v="3"/>
    <n v="7"/>
    <n v="2003"/>
    <s v="Classic Cars"/>
    <x v="36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6"/>
    <x v="287"/>
    <n v="10"/>
    <n v="3097.44"/>
    <s v="9/5/2003 0:00"/>
    <x v="0"/>
    <n v="3"/>
    <n v="9"/>
    <n v="2003"/>
    <s v="Classic Cars"/>
    <x v="36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1"/>
    <x v="288"/>
    <n v="5"/>
    <n v="1705.41"/>
    <s v="10/10/2003 0:00"/>
    <x v="0"/>
    <n v="4"/>
    <n v="10"/>
    <n v="2003"/>
    <s v="Classic Cars"/>
    <x v="36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2"/>
    <x v="289"/>
    <n v="5"/>
    <n v="2264.3200000000002"/>
    <s v="11/4/2003 0:00"/>
    <x v="0"/>
    <n v="4"/>
    <n v="11"/>
    <n v="2003"/>
    <s v="Classic Cars"/>
    <x v="36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30"/>
    <x v="290"/>
    <n v="17"/>
    <n v="2484.6"/>
    <s v="11/12/2003 0:00"/>
    <x v="0"/>
    <n v="4"/>
    <n v="11"/>
    <n v="2003"/>
    <s v="Classic Cars"/>
    <x v="36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6"/>
    <x v="291"/>
    <n v="6"/>
    <n v="3415.68"/>
    <s v="11/20/2003 0:00"/>
    <x v="0"/>
    <n v="4"/>
    <n v="11"/>
    <n v="2003"/>
    <s v="Classic Cars"/>
    <x v="36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3"/>
    <x v="287"/>
    <n v="11"/>
    <n v="2839.32"/>
    <s v="12/2/2003 0:00"/>
    <x v="0"/>
    <n v="4"/>
    <n v="12"/>
    <n v="2003"/>
    <s v="Classic Cars"/>
    <x v="36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35"/>
    <x v="286"/>
    <n v="5"/>
    <n v="2730"/>
    <s v="1/15/2004 0:00"/>
    <x v="0"/>
    <n v="1"/>
    <n v="1"/>
    <n v="2004"/>
    <s v="Classic Cars"/>
    <x v="36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x v="292"/>
    <n v="12"/>
    <n v="3540.53"/>
    <s v="2/22/2004 0:00"/>
    <x v="0"/>
    <n v="1"/>
    <n v="2"/>
    <n v="2004"/>
    <s v="Classic Cars"/>
    <x v="36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1"/>
    <x v="285"/>
    <n v="6"/>
    <n v="2999.97"/>
    <s v="4/9/2004 0:00"/>
    <x v="0"/>
    <n v="2"/>
    <n v="4"/>
    <n v="2004"/>
    <s v="Classic Cars"/>
    <x v="36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20"/>
    <x v="293"/>
    <n v="2"/>
    <n v="1527.8"/>
    <s v="5/26/2004 0:00"/>
    <x v="0"/>
    <n v="2"/>
    <n v="5"/>
    <n v="2004"/>
    <s v="Classic Cars"/>
    <x v="36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n v="45"/>
    <x v="294"/>
    <n v="2"/>
    <n v="3907.8"/>
    <s v="7/2/2004 0:00"/>
    <x v="0"/>
    <n v="3"/>
    <n v="7"/>
    <n v="2004"/>
    <s v="Classic Cars"/>
    <x v="36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n v="38"/>
    <x v="232"/>
    <n v="6"/>
    <n v="2658.48"/>
    <s v="8/2/2004 0:00"/>
    <x v="0"/>
    <n v="3"/>
    <n v="8"/>
    <n v="2004"/>
    <s v="Classic Cars"/>
    <x v="36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43"/>
    <x v="289"/>
    <n v="15"/>
    <n v="3042.68"/>
    <s v="8/30/2004 0:00"/>
    <x v="0"/>
    <n v="3"/>
    <n v="8"/>
    <n v="2004"/>
    <s v="Classic Cars"/>
    <x v="36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9"/>
    <x v="295"/>
    <n v="8"/>
    <n v="3861.2"/>
    <s v="10/4/2003 0:00"/>
    <x v="0"/>
    <n v="4"/>
    <n v="10"/>
    <n v="2003"/>
    <s v="Classic Cars"/>
    <x v="36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7"/>
    <x v="296"/>
    <n v="13"/>
    <n v="2171.0700000000002"/>
    <s v="10/16/2004 0:00"/>
    <x v="0"/>
    <n v="4"/>
    <n v="10"/>
    <n v="2004"/>
    <s v="Classic Cars"/>
    <x v="36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6"/>
    <x v="255"/>
    <n v="1"/>
    <n v="3403.08"/>
    <s v="11/3/2004 0:00"/>
    <x v="0"/>
    <n v="4"/>
    <n v="11"/>
    <n v="2004"/>
    <s v="Classic Cars"/>
    <x v="36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38"/>
    <x v="297"/>
    <n v="10"/>
    <n v="2245.8000000000002"/>
    <s v="11/15/2004 0:00"/>
    <x v="0"/>
    <n v="4"/>
    <n v="11"/>
    <n v="2004"/>
    <s v="Classic Cars"/>
    <x v="36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25"/>
    <x v="298"/>
    <n v="5"/>
    <n v="1668.5"/>
    <s v="11/24/2004 0:00"/>
    <x v="0"/>
    <n v="4"/>
    <n v="11"/>
    <n v="2004"/>
    <s v="Classic Cars"/>
    <x v="36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n v="46"/>
    <x v="299"/>
    <n v="10"/>
    <n v="2773.8"/>
    <s v="1/6/2005 0:00"/>
    <x v="0"/>
    <n v="1"/>
    <n v="1"/>
    <n v="2005"/>
    <s v="Classic Cars"/>
    <x v="36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2"/>
    <x v="4"/>
    <n v="4"/>
    <n v="2464"/>
    <s v="2/10/2005 0:00"/>
    <x v="0"/>
    <n v="1"/>
    <n v="2"/>
    <n v="2005"/>
    <s v="Classic Cars"/>
    <x v="36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0"/>
    <x v="4"/>
    <n v="9"/>
    <n v="5491.6"/>
    <s v="3/4/2005 0:00"/>
    <x v="0"/>
    <n v="1"/>
    <n v="3"/>
    <n v="2005"/>
    <s v="Classic Cars"/>
    <x v="36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n v="46"/>
    <x v="4"/>
    <n v="16"/>
    <n v="4791.82"/>
    <s v="1/29/2003 0:00"/>
    <x v="0"/>
    <n v="1"/>
    <n v="1"/>
    <n v="2003"/>
    <s v="Vintage Cars"/>
    <x v="37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n v="39"/>
    <x v="4"/>
    <n v="4"/>
    <n v="4178.8500000000004"/>
    <s v="3/25/2003 0:00"/>
    <x v="0"/>
    <n v="1"/>
    <n v="3"/>
    <n v="2003"/>
    <s v="Vintage Cars"/>
    <x v="37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8"/>
    <x v="300"/>
    <n v="16"/>
    <n v="3128.92"/>
    <s v="5/28/2003 0:00"/>
    <x v="0"/>
    <n v="2"/>
    <n v="5"/>
    <n v="2003"/>
    <s v="Vintage Cars"/>
    <x v="37"/>
    <s v="S18_3320"/>
    <s v="Corrida Auto Replicas, Ltd"/>
    <s v="(91) 555 22 82"/>
    <s v="C/ Araquil, 67"/>
    <m/>
    <s v="Madrid"/>
    <m/>
    <n v="28023"/>
    <s v="Spain"/>
    <s v="EMEA"/>
    <s v="Sommer"/>
    <m/>
    <s v="Medium"/>
  </r>
  <r>
    <n v="10139"/>
    <n v="30"/>
    <x v="4"/>
    <n v="5"/>
    <n v="3095.4"/>
    <s v="7/16/2003 0:00"/>
    <x v="0"/>
    <n v="3"/>
    <n v="7"/>
    <n v="2003"/>
    <s v="Vintage Cars"/>
    <x v="37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42"/>
    <x v="301"/>
    <n v="2"/>
    <n v="3958.5"/>
    <s v="9/12/2003 0:00"/>
    <x v="0"/>
    <n v="3"/>
    <n v="9"/>
    <n v="2003"/>
    <s v="Vintage Cars"/>
    <x v="37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n v="43"/>
    <x v="4"/>
    <n v="6"/>
    <n v="4991.4399999999996"/>
    <s v="10/20/2003 0:00"/>
    <x v="0"/>
    <n v="4"/>
    <n v="10"/>
    <n v="2003"/>
    <s v="Vintage Cars"/>
    <x v="37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9"/>
    <x v="302"/>
    <n v="4"/>
    <n v="2761.96"/>
    <s v="11/5/2003 0:00"/>
    <x v="0"/>
    <n v="4"/>
    <n v="11"/>
    <n v="2003"/>
    <s v="Vintage Cars"/>
    <x v="37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3"/>
    <x v="303"/>
    <n v="1"/>
    <n v="2848.23"/>
    <s v="11/12/2003 0:00"/>
    <x v="0"/>
    <n v="4"/>
    <n v="11"/>
    <n v="2003"/>
    <s v="Vintage Cars"/>
    <x v="37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32"/>
    <x v="304"/>
    <n v="5"/>
    <n v="2539.84"/>
    <s v="11/21/2003 0:00"/>
    <x v="0"/>
    <n v="4"/>
    <n v="11"/>
    <n v="2003"/>
    <s v="Vintage Cars"/>
    <x v="37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x v="305"/>
    <n v="11"/>
    <n v="2444.4"/>
    <s v="12/5/2003 0:00"/>
    <x v="0"/>
    <n v="4"/>
    <n v="12"/>
    <n v="2003"/>
    <s v="Vintage Cars"/>
    <x v="37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1"/>
    <x v="4"/>
    <n v="8"/>
    <n v="4555.92"/>
    <s v="1/29/2004 0:00"/>
    <x v="0"/>
    <n v="1"/>
    <n v="1"/>
    <n v="2004"/>
    <s v="Vintage Cars"/>
    <x v="37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n v="33"/>
    <x v="4"/>
    <n v="1"/>
    <n v="3666.96"/>
    <s v="3/2/2004 0:00"/>
    <x v="0"/>
    <n v="1"/>
    <n v="3"/>
    <n v="2004"/>
    <s v="Vintage Cars"/>
    <x v="37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36"/>
    <x v="306"/>
    <n v="5"/>
    <n v="3035.88"/>
    <s v="4/29/2004 0:00"/>
    <x v="0"/>
    <n v="2"/>
    <n v="4"/>
    <n v="2004"/>
    <s v="Vintage Cars"/>
    <x v="37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26"/>
    <x v="307"/>
    <n v="5"/>
    <n v="2321.54"/>
    <s v="6/14/2004 0:00"/>
    <x v="0"/>
    <n v="2"/>
    <n v="6"/>
    <n v="2004"/>
    <s v="Vintage Cars"/>
    <x v="37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n v="34"/>
    <x v="4"/>
    <n v="7"/>
    <n v="3474.46"/>
    <s v="8/17/2004 0:00"/>
    <x v="0"/>
    <n v="3"/>
    <n v="8"/>
    <n v="2004"/>
    <s v="Vintage Cars"/>
    <x v="37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n v="26"/>
    <x v="308"/>
    <n v="2"/>
    <n v="2501.98"/>
    <s v="9/7/2004 0:00"/>
    <x v="0"/>
    <n v="3"/>
    <n v="9"/>
    <n v="2004"/>
    <s v="Vintage Cars"/>
    <x v="37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n v="38"/>
    <x v="4"/>
    <n v="11"/>
    <n v="3958.46"/>
    <s v="10/11/2004 0:00"/>
    <x v="0"/>
    <n v="4"/>
    <n v="10"/>
    <n v="2004"/>
    <s v="Vintage Cars"/>
    <x v="37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3"/>
    <x v="4"/>
    <n v="8"/>
    <n v="3535.95"/>
    <s v="10/21/2004 0:00"/>
    <x v="0"/>
    <n v="4"/>
    <n v="10"/>
    <n v="2004"/>
    <s v="Vintage Cars"/>
    <x v="37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n v="33"/>
    <x v="309"/>
    <n v="2"/>
    <n v="3011.91"/>
    <s v="11/5/2004 0:00"/>
    <x v="0"/>
    <n v="4"/>
    <n v="11"/>
    <n v="2004"/>
    <s v="Vintage Cars"/>
    <x v="37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n v="46"/>
    <x v="4"/>
    <n v="2"/>
    <n v="11336.7"/>
    <s v="11/18/2004 0:00"/>
    <x v="0"/>
    <n v="4"/>
    <n v="11"/>
    <n v="2004"/>
    <s v="Vintage Cars"/>
    <x v="37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n v="26"/>
    <x v="4"/>
    <n v="12"/>
    <n v="2656.94"/>
    <s v="11/29/2004 0:00"/>
    <x v="0"/>
    <n v="4"/>
    <n v="11"/>
    <n v="2004"/>
    <s v="Vintage Cars"/>
    <x v="37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25"/>
    <x v="4"/>
    <n v="3"/>
    <n v="2604.25"/>
    <s v="12/10/2004 0:00"/>
    <x v="0"/>
    <n v="4"/>
    <n v="12"/>
    <n v="2004"/>
    <s v="Vintage Cars"/>
    <x v="37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5"/>
    <x v="310"/>
    <n v="4"/>
    <n v="3288.6"/>
    <s v="1/20/2005 0:00"/>
    <x v="0"/>
    <n v="1"/>
    <n v="1"/>
    <n v="2005"/>
    <s v="Vintage Cars"/>
    <x v="37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50"/>
    <x v="4"/>
    <n v="7"/>
    <n v="8935.5"/>
    <s v="2/17/2005 0:00"/>
    <x v="0"/>
    <n v="1"/>
    <n v="2"/>
    <n v="2005"/>
    <s v="Vintage Cars"/>
    <x v="37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n v="36"/>
    <x v="4"/>
    <n v="1"/>
    <n v="4035.96"/>
    <s v="3/10/2005 0:00"/>
    <x v="0"/>
    <n v="1"/>
    <n v="3"/>
    <n v="2005"/>
    <s v="Vintage Cars"/>
    <x v="37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n v="21"/>
    <x v="307"/>
    <n v="5"/>
    <n v="1875.09"/>
    <s v="5/30/2005 0:00"/>
    <x v="2"/>
    <n v="2"/>
    <n v="5"/>
    <n v="2005"/>
    <s v="Vintage Cars"/>
    <x v="37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n v="29"/>
    <x v="4"/>
    <n v="8"/>
    <n v="4049.56"/>
    <s v="3/3/2003 0:00"/>
    <x v="0"/>
    <n v="1"/>
    <n v="3"/>
    <n v="2003"/>
    <s v="Classic Cars"/>
    <x v="38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1"/>
    <x v="4"/>
    <n v="12"/>
    <n v="2469.39"/>
    <s v="5/8/2003 0:00"/>
    <x v="0"/>
    <n v="2"/>
    <n v="5"/>
    <n v="2003"/>
    <s v="Classic Cars"/>
    <x v="38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2"/>
    <x v="4"/>
    <n v="9"/>
    <n v="5432.7"/>
    <s v="7/2/2003 0:00"/>
    <x v="0"/>
    <n v="3"/>
    <n v="7"/>
    <n v="2003"/>
    <s v="Classic Cars"/>
    <x v="38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7"/>
    <x v="4"/>
    <n v="9"/>
    <n v="4405.22"/>
    <s v="9/5/2003 0:00"/>
    <x v="0"/>
    <n v="3"/>
    <n v="9"/>
    <n v="2003"/>
    <s v="Classic Cars"/>
    <x v="38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5"/>
    <x v="4"/>
    <n v="4"/>
    <n v="3638"/>
    <s v="10/10/2003 0:00"/>
    <x v="0"/>
    <n v="4"/>
    <n v="10"/>
    <n v="2003"/>
    <s v="Classic Cars"/>
    <x v="38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6"/>
    <x v="4"/>
    <n v="4"/>
    <n v="4444.92"/>
    <s v="11/4/2003 0:00"/>
    <x v="0"/>
    <n v="4"/>
    <n v="11"/>
    <n v="2003"/>
    <s v="Classic Cars"/>
    <x v="38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2"/>
    <x v="4"/>
    <n v="16"/>
    <n v="3395.48"/>
    <s v="11/12/2003 0:00"/>
    <x v="0"/>
    <n v="4"/>
    <n v="11"/>
    <n v="2003"/>
    <s v="Classic Cars"/>
    <x v="38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3"/>
    <x v="4"/>
    <n v="5"/>
    <n v="3414.58"/>
    <s v="11/20/2003 0:00"/>
    <x v="0"/>
    <n v="4"/>
    <n v="11"/>
    <n v="2003"/>
    <s v="Classic Cars"/>
    <x v="38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2"/>
    <x v="4"/>
    <n v="10"/>
    <n v="5127.04"/>
    <s v="12/2/2003 0:00"/>
    <x v="0"/>
    <n v="4"/>
    <n v="12"/>
    <n v="2003"/>
    <s v="Classic Cars"/>
    <x v="38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x v="4"/>
    <n v="4"/>
    <n v="3745.28"/>
    <s v="1/15/2004 0:00"/>
    <x v="0"/>
    <n v="1"/>
    <n v="1"/>
    <n v="2004"/>
    <s v="Classic Cars"/>
    <x v="38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27"/>
    <x v="4"/>
    <n v="11"/>
    <n v="4564.08"/>
    <s v="2/22/2004 0:00"/>
    <x v="0"/>
    <n v="1"/>
    <n v="2"/>
    <n v="2004"/>
    <s v="Classic Cars"/>
    <x v="38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9"/>
    <x v="4"/>
    <n v="5"/>
    <n v="6554.24"/>
    <s v="4/9/2004 0:00"/>
    <x v="0"/>
    <n v="2"/>
    <n v="4"/>
    <n v="2004"/>
    <s v="Classic Cars"/>
    <x v="38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41"/>
    <x v="4"/>
    <n v="1"/>
    <n v="6749.83"/>
    <s v="5/26/2004 0:00"/>
    <x v="0"/>
    <n v="2"/>
    <n v="5"/>
    <n v="2004"/>
    <s v="Classic Cars"/>
    <x v="38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n v="49"/>
    <x v="4"/>
    <n v="1"/>
    <n v="8427.02"/>
    <s v="7/2/2004 0:00"/>
    <x v="0"/>
    <n v="3"/>
    <n v="7"/>
    <n v="2004"/>
    <s v="Classic Cars"/>
    <x v="38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30"/>
    <x v="4"/>
    <n v="5"/>
    <n v="3924.6"/>
    <s v="8/2/2004 0:00"/>
    <x v="0"/>
    <n v="3"/>
    <n v="8"/>
    <n v="2004"/>
    <s v="Classic Cars"/>
    <x v="38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x v="4"/>
    <n v="14"/>
    <n v="6761.6"/>
    <s v="8/30/2004 0:00"/>
    <x v="0"/>
    <n v="3"/>
    <n v="8"/>
    <n v="2004"/>
    <s v="Classic Cars"/>
    <x v="38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3"/>
    <x v="4"/>
    <n v="7"/>
    <n v="3786.49"/>
    <s v="10/4/2003 0:00"/>
    <x v="0"/>
    <n v="4"/>
    <n v="10"/>
    <n v="2003"/>
    <s v="Classic Cars"/>
    <x v="38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49"/>
    <x v="4"/>
    <n v="12"/>
    <n v="6266.12"/>
    <s v="10/16/2004 0:00"/>
    <x v="0"/>
    <n v="4"/>
    <n v="10"/>
    <n v="2004"/>
    <s v="Classic Cars"/>
    <x v="38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25"/>
    <x v="4"/>
    <n v="5"/>
    <n v="3491"/>
    <s v="11/3/2004 0:00"/>
    <x v="0"/>
    <n v="4"/>
    <n v="11"/>
    <n v="2004"/>
    <s v="Classic Cars"/>
    <x v="38"/>
    <s v="S18_3482"/>
    <s v="Volvo Model Replicas, Co"/>
    <s v="0921-12 3555"/>
    <n v="8"/>
    <m/>
    <s v="Lule"/>
    <m/>
    <s v="S-958 22"/>
    <s v="Sweden"/>
    <s v="EMEA"/>
    <s v="Berglund"/>
    <s v="Christina"/>
    <s v="Medium"/>
  </r>
  <r>
    <n v="10330"/>
    <n v="37"/>
    <x v="4"/>
    <n v="3"/>
    <n v="4405.22"/>
    <s v="11/16/2004 0:00"/>
    <x v="0"/>
    <n v="4"/>
    <n v="11"/>
    <n v="2004"/>
    <s v="Classic Cars"/>
    <x v="38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55"/>
    <x v="4"/>
    <n v="7"/>
    <n v="6548.3"/>
    <s v="11/24/2004 0:00"/>
    <x v="0"/>
    <n v="4"/>
    <n v="11"/>
    <n v="2004"/>
    <s v="Classic Cars"/>
    <x v="38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3"/>
    <x v="4"/>
    <n v="7"/>
    <n v="3177.91"/>
    <s v="12/7/2004 0:00"/>
    <x v="0"/>
    <n v="4"/>
    <n v="12"/>
    <n v="2004"/>
    <s v="Classic Cars"/>
    <x v="38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4"/>
    <x v="4"/>
    <n v="11"/>
    <n v="4142.6400000000003"/>
    <s v="1/6/2005 0:00"/>
    <x v="0"/>
    <n v="1"/>
    <n v="1"/>
    <n v="2005"/>
    <s v="Classic Cars"/>
    <x v="38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3"/>
    <x v="311"/>
    <n v="10"/>
    <n v="4149.07"/>
    <s v="2/10/2005 0:00"/>
    <x v="0"/>
    <n v="1"/>
    <n v="2"/>
    <n v="2005"/>
    <s v="Classic Cars"/>
    <x v="38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50"/>
    <x v="4"/>
    <n v="1"/>
    <n v="7397"/>
    <s v="3/4/2005 0:00"/>
    <x v="0"/>
    <n v="1"/>
    <n v="3"/>
    <n v="2005"/>
    <s v="Classic Cars"/>
    <x v="38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n v="47"/>
    <x v="4"/>
    <n v="2"/>
    <n v="6241.6"/>
    <s v="3/10/2003 0:00"/>
    <x v="0"/>
    <n v="1"/>
    <n v="3"/>
    <n v="2003"/>
    <s v="Classic Cars"/>
    <x v="15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34"/>
    <x v="4"/>
    <n v="4"/>
    <n v="5331.88"/>
    <s v="5/20/2003 0:00"/>
    <x v="0"/>
    <n v="2"/>
    <n v="5"/>
    <n v="2003"/>
    <s v="Classic Cars"/>
    <x v="15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1"/>
    <x v="4"/>
    <n v="4"/>
    <n v="5124.3"/>
    <s v="7/10/2003 0:00"/>
    <x v="0"/>
    <n v="3"/>
    <n v="7"/>
    <n v="2003"/>
    <s v="Classic Cars"/>
    <x v="15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8"/>
    <x v="4"/>
    <n v="11"/>
    <n v="3639.44"/>
    <s v="9/11/2003 0:00"/>
    <x v="0"/>
    <n v="3"/>
    <n v="9"/>
    <n v="2003"/>
    <s v="Classic Cars"/>
    <x v="15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6"/>
    <x v="4"/>
    <n v="10"/>
    <n v="5544"/>
    <s v="10/17/2003 0:00"/>
    <x v="0"/>
    <n v="4"/>
    <n v="10"/>
    <n v="2003"/>
    <s v="Classic Cars"/>
    <x v="15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8"/>
    <x v="4"/>
    <n v="8"/>
    <n v="5493.12"/>
    <s v="11/5/2003 0:00"/>
    <x v="0"/>
    <n v="4"/>
    <n v="11"/>
    <n v="2003"/>
    <s v="Classic Cars"/>
    <x v="15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39"/>
    <x v="4"/>
    <n v="4"/>
    <n v="5785.26"/>
    <s v="11/12/2003 0:00"/>
    <x v="0"/>
    <n v="4"/>
    <n v="11"/>
    <n v="2003"/>
    <s v="Classic Cars"/>
    <x v="15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x v="4"/>
    <n v="9"/>
    <n v="5340.6"/>
    <s v="11/20/2003 0:00"/>
    <x v="0"/>
    <n v="4"/>
    <n v="11"/>
    <n v="2003"/>
    <s v="Classic Cars"/>
    <x v="15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35"/>
    <x v="4"/>
    <n v="15"/>
    <n v="5735.8"/>
    <s v="12/2/2003 0:00"/>
    <x v="0"/>
    <n v="4"/>
    <n v="12"/>
    <n v="2003"/>
    <s v="Classic Cars"/>
    <x v="15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x v="4"/>
    <n v="8"/>
    <n v="6357.6"/>
    <s v="1/16/2004 0:00"/>
    <x v="0"/>
    <n v="1"/>
    <n v="1"/>
    <n v="2004"/>
    <s v="Classic Cars"/>
    <x v="15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6"/>
    <x v="4"/>
    <n v="6"/>
    <n v="7343.9"/>
    <s v="2/26/2004 0:00"/>
    <x v="0"/>
    <n v="1"/>
    <n v="2"/>
    <n v="2004"/>
    <s v="Classic Cars"/>
    <x v="15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n v="37"/>
    <x v="4"/>
    <n v="1"/>
    <n v="5959.22"/>
    <s v="4/13/2004 0:00"/>
    <x v="0"/>
    <n v="2"/>
    <n v="4"/>
    <n v="2004"/>
    <s v="Classic Cars"/>
    <x v="15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1"/>
    <x v="4"/>
    <n v="3"/>
    <n v="4029.38"/>
    <s v="6/1/2004 0:00"/>
    <x v="3"/>
    <n v="2"/>
    <n v="6"/>
    <n v="2004"/>
    <s v="Classic Cars"/>
    <x v="15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3"/>
    <x v="4"/>
    <n v="4"/>
    <n v="5035.1400000000003"/>
    <s v="7/6/2004 0:00"/>
    <x v="0"/>
    <n v="3"/>
    <n v="7"/>
    <n v="2004"/>
    <s v="Classic Cars"/>
    <x v="15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31"/>
    <x v="4"/>
    <n v="4"/>
    <n v="4116.8"/>
    <s v="8/6/2004 0:00"/>
    <x v="0"/>
    <n v="3"/>
    <n v="8"/>
    <n v="2004"/>
    <s v="Classic Cars"/>
    <x v="15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7"/>
    <x v="4"/>
    <n v="2"/>
    <n v="4310.55"/>
    <s v="8/30/2004 0:00"/>
    <x v="0"/>
    <n v="3"/>
    <n v="8"/>
    <n v="2004"/>
    <s v="Classic Cars"/>
    <x v="15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9"/>
    <x v="4"/>
    <n v="6"/>
    <n v="6446.7"/>
    <s v="10/5/2003 0:00"/>
    <x v="0"/>
    <n v="4"/>
    <n v="10"/>
    <n v="2003"/>
    <s v="Classic Cars"/>
    <x v="15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32"/>
    <x v="4"/>
    <n v="11"/>
    <n v="3616.64"/>
    <s v="10/16/2004 0:00"/>
    <x v="0"/>
    <n v="4"/>
    <n v="10"/>
    <n v="2004"/>
    <s v="Classic Cars"/>
    <x v="15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8"/>
    <x v="4"/>
    <n v="8"/>
    <n v="4232.76"/>
    <s v="11/4/2004 0:00"/>
    <x v="0"/>
    <n v="4"/>
    <n v="11"/>
    <n v="2004"/>
    <s v="Classic Cars"/>
    <x v="15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6"/>
    <x v="312"/>
    <n v="12"/>
    <n v="1765.66"/>
    <s v="11/17/2004 0:00"/>
    <x v="0"/>
    <n v="4"/>
    <n v="11"/>
    <n v="2004"/>
    <s v="Classic Cars"/>
    <x v="15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44"/>
    <x v="313"/>
    <n v="2"/>
    <n v="3734.72"/>
    <s v="11/24/2004 0:00"/>
    <x v="0"/>
    <n v="4"/>
    <n v="11"/>
    <n v="2004"/>
    <s v="Classic Cars"/>
    <x v="15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6"/>
    <x v="4"/>
    <n v="6"/>
    <n v="4808.38"/>
    <s v="1/12/2005 0:00"/>
    <x v="5"/>
    <n v="1"/>
    <n v="1"/>
    <n v="2005"/>
    <s v="Classic Cars"/>
    <x v="15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2"/>
    <x v="314"/>
    <n v="4"/>
    <n v="2266.56"/>
    <s v="2/10/2005 0:00"/>
    <x v="0"/>
    <n v="1"/>
    <n v="2"/>
    <n v="2005"/>
    <s v="Classic Cars"/>
    <x v="15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406"/>
    <n v="65"/>
    <x v="4"/>
    <n v="1"/>
    <n v="10468.9"/>
    <s v="4/15/2005 0:00"/>
    <x v="1"/>
    <n v="2"/>
    <n v="4"/>
    <n v="2005"/>
    <s v="Classic Cars"/>
    <x v="15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43"/>
    <x v="4"/>
    <n v="3"/>
    <n v="5589.14"/>
    <s v="5/17/2005 0:00"/>
    <x v="0"/>
    <n v="2"/>
    <n v="5"/>
    <n v="2005"/>
    <s v="Classic Cars"/>
    <x v="15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n v="43"/>
    <x v="315"/>
    <n v="12"/>
    <n v="2914.11"/>
    <s v="3/3/2003 0:00"/>
    <x v="0"/>
    <n v="1"/>
    <n v="3"/>
    <n v="2003"/>
    <s v="Motorcycles"/>
    <x v="31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5"/>
    <x v="316"/>
    <n v="16"/>
    <n v="1740.9"/>
    <s v="5/8/2003 0:00"/>
    <x v="0"/>
    <n v="2"/>
    <n v="5"/>
    <n v="2003"/>
    <s v="Motorcycles"/>
    <x v="31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x v="317"/>
    <n v="13"/>
    <n v="2266.1999999999998"/>
    <s v="7/2/2003 0:00"/>
    <x v="0"/>
    <n v="3"/>
    <n v="7"/>
    <n v="2003"/>
    <s v="Motorcycles"/>
    <x v="31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n v="47"/>
    <x v="318"/>
    <n v="2"/>
    <n v="3155.58"/>
    <s v="9/3/2003 0:00"/>
    <x v="0"/>
    <n v="3"/>
    <n v="9"/>
    <n v="2003"/>
    <s v="Motorcycles"/>
    <x v="31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21"/>
    <x v="319"/>
    <n v="8"/>
    <n v="1357.86"/>
    <s v="10/10/2003 0:00"/>
    <x v="0"/>
    <n v="4"/>
    <n v="10"/>
    <n v="2003"/>
    <s v="Motorcycles"/>
    <x v="31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x v="320"/>
    <n v="8"/>
    <n v="2598.8200000000002"/>
    <s v="11/4/2003 0:00"/>
    <x v="0"/>
    <n v="4"/>
    <n v="11"/>
    <n v="2003"/>
    <s v="Motorcycles"/>
    <x v="31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1"/>
    <x v="317"/>
    <n v="3"/>
    <n v="1057.56"/>
    <s v="11/11/2003 0:00"/>
    <x v="0"/>
    <n v="4"/>
    <n v="11"/>
    <n v="2003"/>
    <s v="Motorcycles"/>
    <x v="31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3"/>
    <x v="321"/>
    <n v="9"/>
    <n v="3127.82"/>
    <s v="11/20/2003 0:00"/>
    <x v="0"/>
    <n v="4"/>
    <n v="11"/>
    <n v="2003"/>
    <s v="Motorcycles"/>
    <x v="31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6"/>
    <x v="166"/>
    <n v="8"/>
    <n v="2488.14"/>
    <s v="1/15/2004 0:00"/>
    <x v="0"/>
    <n v="1"/>
    <n v="1"/>
    <n v="2004"/>
    <s v="Motorcycles"/>
    <x v="31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8"/>
    <x v="322"/>
    <n v="1"/>
    <n v="2220.7199999999998"/>
    <s v="2/21/2004 0:00"/>
    <x v="0"/>
    <n v="1"/>
    <n v="2"/>
    <n v="2004"/>
    <s v="Motorcycles"/>
    <x v="31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x v="323"/>
    <n v="1"/>
    <n v="1357.72"/>
    <s v="4/5/2004 0:00"/>
    <x v="0"/>
    <n v="2"/>
    <n v="4"/>
    <n v="2004"/>
    <s v="Motorcycles"/>
    <x v="31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1"/>
    <x v="324"/>
    <n v="5"/>
    <n v="1638.04"/>
    <s v="5/26/2004 0:00"/>
    <x v="0"/>
    <n v="2"/>
    <n v="5"/>
    <n v="2004"/>
    <s v="Motorcycles"/>
    <x v="31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48"/>
    <x v="325"/>
    <n v="3"/>
    <n v="2626.08"/>
    <s v="6/30/2004 0:00"/>
    <x v="0"/>
    <n v="2"/>
    <n v="6"/>
    <n v="2004"/>
    <s v="Motorcycles"/>
    <x v="31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33"/>
    <x v="317"/>
    <n v="9"/>
    <n v="1661.88"/>
    <s v="8/2/2004 0:00"/>
    <x v="0"/>
    <n v="3"/>
    <n v="8"/>
    <n v="2004"/>
    <s v="Motorcycles"/>
    <x v="31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n v="38"/>
    <x v="326"/>
    <n v="1"/>
    <n v="2173.6"/>
    <s v="8/28/2004 0:00"/>
    <x v="0"/>
    <n v="3"/>
    <n v="8"/>
    <n v="2004"/>
    <s v="Motorcycles"/>
    <x v="31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n v="39"/>
    <x v="327"/>
    <n v="3"/>
    <n v="2182.0500000000002"/>
    <s v="9/30/2004 0:00"/>
    <x v="0"/>
    <n v="3"/>
    <n v="9"/>
    <n v="2004"/>
    <s v="Motorcycles"/>
    <x v="31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2"/>
    <x v="318"/>
    <n v="16"/>
    <n v="2819.88"/>
    <s v="10/16/2004 0:00"/>
    <x v="0"/>
    <n v="4"/>
    <n v="10"/>
    <n v="2004"/>
    <s v="Motorcycles"/>
    <x v="31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4"/>
    <x v="328"/>
    <n v="4"/>
    <n v="2598.64"/>
    <s v="11/3/2004 0:00"/>
    <x v="0"/>
    <n v="4"/>
    <n v="11"/>
    <n v="2004"/>
    <s v="Motorcycles"/>
    <x v="31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29"/>
    <x v="329"/>
    <n v="2"/>
    <n v="2019.27"/>
    <s v="11/16/2004 0:00"/>
    <x v="0"/>
    <n v="4"/>
    <n v="11"/>
    <n v="2004"/>
    <s v="Motorcycles"/>
    <x v="31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n v="26"/>
    <x v="327"/>
    <n v="8"/>
    <n v="1454.7"/>
    <s v="11/24/2004 0:00"/>
    <x v="0"/>
    <n v="4"/>
    <n v="11"/>
    <n v="2004"/>
    <s v="Motorcycles"/>
    <x v="31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1"/>
    <x v="330"/>
    <n v="1"/>
    <n v="1657.57"/>
    <s v="12/7/2004 0:00"/>
    <x v="0"/>
    <n v="4"/>
    <n v="12"/>
    <n v="2004"/>
    <s v="Motorcycles"/>
    <x v="31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32"/>
    <x v="331"/>
    <n v="12"/>
    <n v="2851.84"/>
    <s v="1/6/2005 0:00"/>
    <x v="0"/>
    <n v="1"/>
    <n v="1"/>
    <n v="2005"/>
    <s v="Motorcycles"/>
    <x v="31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8"/>
    <x v="4"/>
    <n v="9"/>
    <n v="4609.6400000000003"/>
    <s v="2/10/2005 0:00"/>
    <x v="0"/>
    <n v="1"/>
    <n v="2"/>
    <n v="2005"/>
    <s v="Motorcycles"/>
    <x v="31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x v="4"/>
    <n v="2"/>
    <n v="5079.96"/>
    <s v="3/4/2005 0:00"/>
    <x v="0"/>
    <n v="1"/>
    <n v="3"/>
    <n v="2005"/>
    <s v="Motorcycles"/>
    <x v="31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6"/>
    <x v="323"/>
    <n v="1"/>
    <n v="1879.92"/>
    <s v="4/8/2005 0:00"/>
    <x v="0"/>
    <n v="2"/>
    <n v="4"/>
    <n v="2005"/>
    <s v="Motorcycles"/>
    <x v="31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n v="41"/>
    <x v="4"/>
    <n v="17"/>
    <n v="4774.8599999999997"/>
    <s v="2/17/2003 0:00"/>
    <x v="0"/>
    <n v="1"/>
    <n v="2"/>
    <n v="2003"/>
    <s v="Vintage Cars"/>
    <x v="39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7"/>
    <x v="118"/>
    <n v="8"/>
    <n v="2687.04"/>
    <s v="4/28/2003 0:00"/>
    <x v="0"/>
    <n v="2"/>
    <n v="4"/>
    <n v="2003"/>
    <s v="Vintage Cars"/>
    <x v="39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33"/>
    <x v="4"/>
    <n v="1"/>
    <n v="3423.75"/>
    <s v="6/16/2003 0:00"/>
    <x v="0"/>
    <n v="2"/>
    <n v="6"/>
    <n v="2003"/>
    <s v="Vintage Cars"/>
    <x v="39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34"/>
    <x v="4"/>
    <n v="12"/>
    <n v="3455.76"/>
    <s v="8/10/2003 0:00"/>
    <x v="0"/>
    <n v="3"/>
    <n v="8"/>
    <n v="2003"/>
    <s v="Vintage Cars"/>
    <x v="39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29"/>
    <x v="4"/>
    <n v="10"/>
    <n v="3622.97"/>
    <s v="10/6/2003 0:00"/>
    <x v="0"/>
    <n v="4"/>
    <n v="10"/>
    <n v="2003"/>
    <s v="Vintage Cars"/>
    <x v="39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34"/>
    <x v="4"/>
    <n v="6"/>
    <n v="3599.58"/>
    <s v="10/23/2003 0:00"/>
    <x v="3"/>
    <n v="4"/>
    <n v="10"/>
    <n v="2003"/>
    <s v="Vintage Cars"/>
    <x v="39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8"/>
    <x v="4"/>
    <n v="9"/>
    <n v="5386.56"/>
    <s v="11/8/2003 0:00"/>
    <x v="0"/>
    <n v="4"/>
    <n v="11"/>
    <n v="2003"/>
    <s v="Vintage Cars"/>
    <x v="39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46"/>
    <x v="4"/>
    <n v="6"/>
    <n v="4918.78"/>
    <s v="11/14/2003 0:00"/>
    <x v="0"/>
    <n v="4"/>
    <n v="11"/>
    <n v="2003"/>
    <s v="Vintage Cars"/>
    <x v="39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x v="4"/>
    <n v="3"/>
    <n v="2538.8000000000002"/>
    <s v="11/26/2003 0:00"/>
    <x v="0"/>
    <n v="4"/>
    <n v="11"/>
    <n v="2003"/>
    <s v="Vintage Cars"/>
    <x v="39"/>
    <s v="S18_3856"/>
    <s v="Enaco Distributors"/>
    <s v="(93) 203 4555"/>
    <s v="Rambla de , 23"/>
    <m/>
    <s v="Barcelona"/>
    <m/>
    <n v="8022"/>
    <s v="Spain"/>
    <s v="EMEA"/>
    <s v="Saavedra"/>
    <s v="Eduardo"/>
    <s v="Small"/>
  </r>
  <r>
    <n v="10209"/>
    <n v="20"/>
    <x v="4"/>
    <n v="5"/>
    <n v="2498.6"/>
    <s v="1/9/2004 0:00"/>
    <x v="0"/>
    <n v="1"/>
    <n v="1"/>
    <n v="2004"/>
    <s v="Vintage Cars"/>
    <x v="39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5"/>
    <x v="332"/>
    <n v="9"/>
    <n v="3858.75"/>
    <s v="2/19/2004 0:00"/>
    <x v="0"/>
    <n v="1"/>
    <n v="2"/>
    <n v="2004"/>
    <s v="Vintage Cars"/>
    <x v="39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46"/>
    <x v="4"/>
    <n v="5"/>
    <n v="5600.5"/>
    <s v="5/8/2004 0:00"/>
    <x v="0"/>
    <n v="2"/>
    <n v="5"/>
    <n v="2004"/>
    <s v="Vintage Cars"/>
    <x v="39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34"/>
    <x v="4"/>
    <n v="14"/>
    <n v="4103.46"/>
    <s v="6/24/2004 0:00"/>
    <x v="3"/>
    <n v="2"/>
    <n v="6"/>
    <n v="2004"/>
    <s v="Vintage Cars"/>
    <x v="39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50"/>
    <x v="332"/>
    <n v="1"/>
    <n v="4287.5"/>
    <s v="7/21/2004 0:00"/>
    <x v="0"/>
    <n v="3"/>
    <n v="7"/>
    <n v="2004"/>
    <s v="Vintage Cars"/>
    <x v="39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46"/>
    <x v="4"/>
    <n v="3"/>
    <n v="5795.54"/>
    <s v="8/20/2004 0:00"/>
    <x v="0"/>
    <n v="3"/>
    <n v="8"/>
    <n v="2004"/>
    <s v="Vintage Cars"/>
    <x v="39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n v="22"/>
    <x v="333"/>
    <n v="12"/>
    <n v="1863.4"/>
    <s v="9/15/2004 0:00"/>
    <x v="0"/>
    <n v="3"/>
    <n v="9"/>
    <n v="2004"/>
    <s v="Vintage Cars"/>
    <x v="39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48"/>
    <x v="334"/>
    <n v="6"/>
    <n v="4166.88"/>
    <s v="10/14/2004 0:00"/>
    <x v="0"/>
    <n v="4"/>
    <n v="10"/>
    <n v="2004"/>
    <s v="Vintage Cars"/>
    <x v="39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7"/>
    <x v="334"/>
    <n v="14"/>
    <n v="4080.07"/>
    <s v="11/1/2004 0:00"/>
    <x v="0"/>
    <n v="4"/>
    <n v="11"/>
    <n v="2004"/>
    <s v="Vintage Cars"/>
    <x v="39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4"/>
    <x v="4"/>
    <n v="6"/>
    <n v="3815.48"/>
    <s v="11/12/2004 0:00"/>
    <x v="0"/>
    <n v="4"/>
    <n v="11"/>
    <n v="2004"/>
    <s v="Vintage Cars"/>
    <x v="39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n v="45"/>
    <x v="4"/>
    <n v="2"/>
    <n v="5526.45"/>
    <s v="11/22/2004 0:00"/>
    <x v="0"/>
    <n v="4"/>
    <n v="11"/>
    <n v="2004"/>
    <s v="Vintage Cars"/>
    <x v="39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20"/>
    <x v="4"/>
    <n v="2"/>
    <n v="3374.6"/>
    <s v="12/3/2004 0:00"/>
    <x v="0"/>
    <n v="4"/>
    <n v="12"/>
    <n v="2004"/>
    <s v="Vintage Cars"/>
    <x v="39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50"/>
    <x v="335"/>
    <n v="6"/>
    <n v="3024.5"/>
    <s v="1/31/2005 0:00"/>
    <x v="0"/>
    <n v="1"/>
    <n v="1"/>
    <n v="2005"/>
    <s v="Vintage Cars"/>
    <x v="39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22"/>
    <x v="119"/>
    <n v="6"/>
    <n v="1266.0999999999999"/>
    <s v="3/1/2005 0:00"/>
    <x v="5"/>
    <n v="1"/>
    <n v="3"/>
    <n v="2005"/>
    <s v="Vintage Cars"/>
    <x v="39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5"/>
    <x v="4"/>
    <n v="17"/>
    <n v="4811.8500000000004"/>
    <s v="3/30/2005 0:00"/>
    <x v="0"/>
    <n v="1"/>
    <n v="3"/>
    <n v="2005"/>
    <s v="Vintage Cars"/>
    <x v="39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58"/>
    <x v="4"/>
    <n v="6"/>
    <n v="7307.42"/>
    <s v="4/1/2005 0:00"/>
    <x v="0"/>
    <n v="2"/>
    <n v="4"/>
    <n v="2005"/>
    <s v="Vintage Cars"/>
    <x v="39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n v="51"/>
    <x v="4"/>
    <n v="5"/>
    <n v="6209.25"/>
    <s v="5/9/2005 0:00"/>
    <x v="1"/>
    <n v="2"/>
    <n v="5"/>
    <n v="2005"/>
    <s v="Vintage Cars"/>
    <x v="39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n v="38"/>
    <x v="4"/>
    <n v="3"/>
    <n v="5348.5"/>
    <s v="1/31/2003 0:00"/>
    <x v="0"/>
    <n v="1"/>
    <n v="1"/>
    <n v="2003"/>
    <s v="Classic Cars"/>
    <x v="40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22"/>
    <x v="4"/>
    <n v="12"/>
    <n v="2780.58"/>
    <s v="4/16/2003 0:00"/>
    <x v="0"/>
    <n v="2"/>
    <n v="4"/>
    <n v="2003"/>
    <s v="Classic Cars"/>
    <x v="40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25"/>
    <x v="4"/>
    <n v="5"/>
    <n v="3447"/>
    <s v="6/3/2003 0:00"/>
    <x v="0"/>
    <n v="2"/>
    <n v="6"/>
    <n v="2003"/>
    <s v="Classic Cars"/>
    <x v="40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24"/>
    <x v="4"/>
    <n v="15"/>
    <n v="3791.52"/>
    <s v="8/8/2003 0:00"/>
    <x v="0"/>
    <n v="3"/>
    <n v="8"/>
    <n v="2003"/>
    <s v="Classic Cars"/>
    <x v="40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5"/>
    <x v="4"/>
    <n v="1"/>
    <n v="4524.1000000000004"/>
    <s v="9/25/2003 0:00"/>
    <x v="0"/>
    <n v="3"/>
    <n v="9"/>
    <n v="2003"/>
    <s v="Classic Cars"/>
    <x v="40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n v="28"/>
    <x v="4"/>
    <n v="6"/>
    <n v="3337.6"/>
    <s v="10/22/2003 0:00"/>
    <x v="0"/>
    <n v="4"/>
    <n v="10"/>
    <n v="2003"/>
    <s v="Classic Cars"/>
    <x v="40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36"/>
    <x v="4"/>
    <n v="5"/>
    <n v="5532.12"/>
    <s v="11/6/2003 0:00"/>
    <x v="0"/>
    <n v="4"/>
    <n v="11"/>
    <n v="2003"/>
    <s v="Classic Cars"/>
    <x v="40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n v="39"/>
    <x v="4"/>
    <n v="16"/>
    <n v="5096.91"/>
    <s v="11/14/2003 0:00"/>
    <x v="0"/>
    <n v="4"/>
    <n v="11"/>
    <n v="2003"/>
    <s v="Classic Cars"/>
    <x v="40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7"/>
    <x v="4"/>
    <n v="8"/>
    <n v="4537.08"/>
    <s v="11/26/2003 0:00"/>
    <x v="0"/>
    <n v="4"/>
    <n v="11"/>
    <n v="2003"/>
    <s v="Classic Cars"/>
    <x v="40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n v="40"/>
    <x v="4"/>
    <n v="1"/>
    <n v="6146.8"/>
    <s v="12/9/2003 0:00"/>
    <x v="0"/>
    <n v="4"/>
    <n v="12"/>
    <n v="2003"/>
    <s v="Classic Cars"/>
    <x v="40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n v="50"/>
    <x v="4"/>
    <n v="5"/>
    <n v="8258"/>
    <s v="2/12/2004 0:00"/>
    <x v="0"/>
    <n v="1"/>
    <n v="2"/>
    <n v="2004"/>
    <s v="Classic Cars"/>
    <x v="40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n v="42"/>
    <x v="4"/>
    <n v="3"/>
    <n v="7238.28"/>
    <s v="3/15/2004 0:00"/>
    <x v="0"/>
    <n v="1"/>
    <n v="3"/>
    <n v="2004"/>
    <s v="Classic Cars"/>
    <x v="40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48"/>
    <x v="4"/>
    <n v="5"/>
    <n v="6756"/>
    <s v="5/5/2004 0:00"/>
    <x v="0"/>
    <n v="2"/>
    <n v="5"/>
    <n v="2004"/>
    <s v="Classic Cars"/>
    <x v="40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5"/>
    <x v="4"/>
    <n v="5"/>
    <n v="3734"/>
    <s v="7/20/2004 0:00"/>
    <x v="0"/>
    <n v="3"/>
    <n v="7"/>
    <n v="2004"/>
    <s v="Classic Cars"/>
    <x v="40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31"/>
    <x v="4"/>
    <n v="8"/>
    <n v="4674.8"/>
    <s v="8/20/2004 0:00"/>
    <x v="0"/>
    <n v="3"/>
    <n v="8"/>
    <n v="2004"/>
    <s v="Classic Cars"/>
    <x v="40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4"/>
    <x v="4"/>
    <n v="2"/>
    <n v="7140.76"/>
    <s v="9/8/2004 0:00"/>
    <x v="0"/>
    <n v="3"/>
    <n v="9"/>
    <n v="2004"/>
    <s v="Classic Cars"/>
    <x v="40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n v="23"/>
    <x v="4"/>
    <n v="16"/>
    <n v="3600.65"/>
    <s v="10/14/2004 0:00"/>
    <x v="0"/>
    <n v="4"/>
    <n v="10"/>
    <n v="2004"/>
    <s v="Classic Cars"/>
    <x v="40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9"/>
    <x v="4"/>
    <n v="8"/>
    <n v="4206.74"/>
    <s v="10/22/2004 0:00"/>
    <x v="0"/>
    <n v="4"/>
    <n v="10"/>
    <n v="2004"/>
    <s v="Classic Cars"/>
    <x v="40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9"/>
    <x v="4"/>
    <n v="13"/>
    <n v="5379.71"/>
    <s v="11/5/2004 0:00"/>
    <x v="0"/>
    <n v="4"/>
    <n v="11"/>
    <n v="2004"/>
    <s v="Classic Cars"/>
    <x v="40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n v="36"/>
    <x v="4"/>
    <n v="3"/>
    <n v="5679.36"/>
    <s v="11/21/2004 0:00"/>
    <x v="0"/>
    <n v="4"/>
    <n v="11"/>
    <n v="2004"/>
    <s v="Classic Cars"/>
    <x v="40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n v="34"/>
    <x v="4"/>
    <n v="5"/>
    <n v="4394.84"/>
    <s v="12/1/2004 0:00"/>
    <x v="0"/>
    <n v="4"/>
    <n v="12"/>
    <n v="2004"/>
    <s v="Classic Cars"/>
    <x v="40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5"/>
    <x v="4"/>
    <n v="13"/>
    <n v="2528.25"/>
    <s v="12/10/2004 0:00"/>
    <x v="0"/>
    <n v="4"/>
    <n v="12"/>
    <n v="2004"/>
    <s v="Classic Cars"/>
    <x v="40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8"/>
    <x v="4"/>
    <n v="6"/>
    <n v="7031.52"/>
    <s v="1/26/2005 0:00"/>
    <x v="0"/>
    <n v="1"/>
    <n v="1"/>
    <n v="2005"/>
    <s v="Classic Cars"/>
    <x v="40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n v="38"/>
    <x v="4"/>
    <n v="1"/>
    <n v="5340.9"/>
    <s v="2/22/2005 0:00"/>
    <x v="0"/>
    <n v="1"/>
    <n v="2"/>
    <n v="2005"/>
    <s v="Classic Cars"/>
    <x v="40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x v="4"/>
    <n v="1"/>
    <n v="6376.58"/>
    <s v="3/15/2005 0:00"/>
    <x v="0"/>
    <n v="1"/>
    <n v="3"/>
    <n v="2005"/>
    <s v="Classic Cars"/>
    <x v="40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413"/>
    <n v="49"/>
    <x v="4"/>
    <n v="5"/>
    <n v="6896.75"/>
    <s v="5/5/2005 0:00"/>
    <x v="0"/>
    <n v="2"/>
    <n v="5"/>
    <n v="2005"/>
    <s v="Classic Cars"/>
    <x v="40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n v="22"/>
    <x v="336"/>
    <n v="4"/>
    <n v="1903.22"/>
    <s v="1/6/2003 0:00"/>
    <x v="0"/>
    <n v="1"/>
    <n v="1"/>
    <n v="2003"/>
    <s v="Vintage Cars"/>
    <x v="41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28"/>
    <x v="337"/>
    <n v="8"/>
    <n v="2499.56"/>
    <s v="3/18/2003 0:00"/>
    <x v="0"/>
    <n v="1"/>
    <n v="3"/>
    <n v="2003"/>
    <s v="Vintage Cars"/>
    <x v="41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36"/>
    <x v="338"/>
    <n v="7"/>
    <n v="3081.24"/>
    <s v="5/21/2003 0:00"/>
    <x v="0"/>
    <n v="2"/>
    <n v="5"/>
    <n v="2003"/>
    <s v="Vintage Cars"/>
    <x v="41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4"/>
    <x v="4"/>
    <n v="1"/>
    <n v="3598.22"/>
    <s v="9/11/2003 0:00"/>
    <x v="0"/>
    <n v="3"/>
    <n v="9"/>
    <n v="2003"/>
    <s v="Vintage Cars"/>
    <x v="41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n v="39"/>
    <x v="4"/>
    <n v="10"/>
    <n v="3912.09"/>
    <s v="10/18/2003 0:00"/>
    <x v="0"/>
    <n v="4"/>
    <n v="10"/>
    <n v="2003"/>
    <s v="Vintage Cars"/>
    <x v="41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1"/>
    <x v="339"/>
    <n v="14"/>
    <n v="1584.66"/>
    <s v="11/5/2003 0:00"/>
    <x v="0"/>
    <n v="4"/>
    <n v="11"/>
    <n v="2003"/>
    <s v="Vintage Cars"/>
    <x v="41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6"/>
    <x v="4"/>
    <n v="11"/>
    <n v="3942.72"/>
    <s v="11/12/2003 0:00"/>
    <x v="0"/>
    <n v="4"/>
    <n v="11"/>
    <n v="2003"/>
    <s v="Vintage Cars"/>
    <x v="41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4"/>
    <x v="340"/>
    <n v="15"/>
    <n v="2341.1999999999998"/>
    <s v="11/21/2003 0:00"/>
    <x v="0"/>
    <n v="4"/>
    <n v="11"/>
    <n v="2003"/>
    <s v="Vintage Cars"/>
    <x v="41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9"/>
    <x v="338"/>
    <n v="5"/>
    <n v="2482.11"/>
    <s v="12/2/2003 0:00"/>
    <x v="0"/>
    <n v="4"/>
    <n v="12"/>
    <n v="2003"/>
    <s v="Vintage Cars"/>
    <x v="41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n v="38"/>
    <x v="214"/>
    <n v="1"/>
    <n v="3602.02"/>
    <s v="1/22/2004 0:00"/>
    <x v="0"/>
    <n v="1"/>
    <n v="1"/>
    <n v="2004"/>
    <s v="Vintage Cars"/>
    <x v="41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n v="34"/>
    <x v="4"/>
    <n v="11"/>
    <n v="3566.94"/>
    <s v="3/2/2004 0:00"/>
    <x v="0"/>
    <n v="1"/>
    <n v="3"/>
    <n v="2004"/>
    <s v="Vintage Cars"/>
    <x v="41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2"/>
    <x v="341"/>
    <n v="3"/>
    <n v="3787.98"/>
    <s v="4/13/2004 0:00"/>
    <x v="0"/>
    <n v="2"/>
    <n v="4"/>
    <n v="2004"/>
    <s v="Vintage Cars"/>
    <x v="41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35"/>
    <x v="4"/>
    <n v="17"/>
    <n v="3704.05"/>
    <s v="8/17/2004 0:00"/>
    <x v="0"/>
    <n v="3"/>
    <n v="8"/>
    <n v="2004"/>
    <s v="Vintage Cars"/>
    <x v="41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5"/>
    <x v="342"/>
    <n v="6"/>
    <n v="2834.65"/>
    <s v="9/1/2004 0:00"/>
    <x v="0"/>
    <n v="3"/>
    <n v="9"/>
    <n v="2004"/>
    <s v="Vintage Cars"/>
    <x v="41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38"/>
    <x v="337"/>
    <n v="2"/>
    <n v="3392.26"/>
    <s v="10/6/2003 0:00"/>
    <x v="0"/>
    <n v="4"/>
    <n v="10"/>
    <n v="2003"/>
    <s v="Vintage Cars"/>
    <x v="41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1"/>
    <x v="343"/>
    <n v="1"/>
    <n v="3358.31"/>
    <s v="10/16/2004 0:00"/>
    <x v="0"/>
    <n v="4"/>
    <n v="10"/>
    <n v="2004"/>
    <s v="Vintage Cars"/>
    <x v="41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50"/>
    <x v="4"/>
    <n v="2"/>
    <n v="7310"/>
    <s v="11/17/2004 0:00"/>
    <x v="0"/>
    <n v="4"/>
    <n v="11"/>
    <n v="2004"/>
    <s v="Vintage Cars"/>
    <x v="41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n v="21"/>
    <x v="4"/>
    <n v="4"/>
    <n v="2203.11"/>
    <s v="11/25/2004 0:00"/>
    <x v="0"/>
    <n v="4"/>
    <n v="11"/>
    <n v="2004"/>
    <s v="Vintage Cars"/>
    <x v="41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3"/>
    <x v="344"/>
    <n v="8"/>
    <n v="2696.96"/>
    <s v="1/12/2005 0:00"/>
    <x v="5"/>
    <n v="1"/>
    <n v="1"/>
    <n v="2005"/>
    <s v="Vintage Cars"/>
    <x v="41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x v="4"/>
    <n v="1"/>
    <n v="3376.64"/>
    <s v="2/16/2005 0:00"/>
    <x v="0"/>
    <n v="1"/>
    <n v="2"/>
    <n v="2005"/>
    <s v="Vintage Cars"/>
    <x v="41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"/>
    <x v="341"/>
    <n v="3"/>
    <n v="541.14"/>
    <s v="4/22/2005 0:00"/>
    <x v="4"/>
    <n v="2"/>
    <n v="4"/>
    <n v="2005"/>
    <s v="Vintage Cars"/>
    <x v="41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6"/>
    <x v="345"/>
    <n v="6"/>
    <n v="6134.7"/>
    <s v="5/29/2005 0:00"/>
    <x v="2"/>
    <n v="2"/>
    <n v="5"/>
    <n v="2005"/>
    <s v="Vintage Cars"/>
    <x v="41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n v="41"/>
    <x v="346"/>
    <n v="10"/>
    <n v="3382.5"/>
    <s v="2/11/2003 0:00"/>
    <x v="0"/>
    <n v="1"/>
    <n v="2"/>
    <n v="2003"/>
    <s v="Vintage Cars"/>
    <x v="42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3"/>
    <x v="347"/>
    <n v="4"/>
    <n v="2240.66"/>
    <s v="4/16/2003 0:00"/>
    <x v="0"/>
    <n v="2"/>
    <n v="4"/>
    <n v="2003"/>
    <s v="Vintage Cars"/>
    <x v="42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3"/>
    <x v="348"/>
    <n v="1"/>
    <n v="3962.88"/>
    <s v="6/6/2003 0:00"/>
    <x v="0"/>
    <n v="2"/>
    <n v="6"/>
    <n v="2003"/>
    <s v="Vintage Cars"/>
    <x v="42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4"/>
    <x v="349"/>
    <n v="7"/>
    <n v="1685.28"/>
    <s v="8/8/2003 0:00"/>
    <x v="0"/>
    <n v="3"/>
    <n v="8"/>
    <n v="2003"/>
    <s v="Vintage Cars"/>
    <x v="42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2"/>
    <x v="350"/>
    <n v="6"/>
    <n v="1834.36"/>
    <s v="9/28/2003 0:00"/>
    <x v="0"/>
    <n v="3"/>
    <n v="9"/>
    <n v="2003"/>
    <s v="Vintage Cars"/>
    <x v="42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6"/>
    <x v="351"/>
    <n v="1"/>
    <n v="1916.98"/>
    <s v="10/21/2003 0:00"/>
    <x v="0"/>
    <n v="4"/>
    <n v="10"/>
    <n v="2003"/>
    <s v="Vintage Cars"/>
    <x v="42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n v="35"/>
    <x v="352"/>
    <n v="8"/>
    <n v="2611"/>
    <s v="11/7/2003 0:00"/>
    <x v="0"/>
    <n v="4"/>
    <n v="11"/>
    <n v="2003"/>
    <s v="Vintage Cars"/>
    <x v="42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47"/>
    <x v="353"/>
    <n v="8"/>
    <n v="3630.28"/>
    <s v="11/14/2003 0:00"/>
    <x v="0"/>
    <n v="4"/>
    <n v="11"/>
    <n v="2003"/>
    <s v="Vintage Cars"/>
    <x v="42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50"/>
    <x v="4"/>
    <n v="14"/>
    <n v="5090.5"/>
    <s v="11/26/2003 0:00"/>
    <x v="0"/>
    <n v="4"/>
    <n v="11"/>
    <n v="2003"/>
    <s v="Vintage Cars"/>
    <x v="42"/>
    <s v="S18_4522"/>
    <s v="Enaco Distributors"/>
    <s v="(93) 203 4555"/>
    <s v="Rambla de , 23"/>
    <m/>
    <s v="Barcelona"/>
    <m/>
    <n v="8022"/>
    <s v="Spain"/>
    <s v="EMEA"/>
    <s v="Saavedra"/>
    <s v="Eduardo"/>
    <s v="Medium"/>
  </r>
  <r>
    <n v="10208"/>
    <n v="45"/>
    <x v="354"/>
    <n v="8"/>
    <n v="3949.65"/>
    <s v="1/2/2004 0:00"/>
    <x v="0"/>
    <n v="1"/>
    <n v="1"/>
    <n v="2004"/>
    <s v="Vintage Cars"/>
    <x v="42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39"/>
    <x v="355"/>
    <n v="2"/>
    <n v="3491.67"/>
    <s v="2/18/2004 0:00"/>
    <x v="0"/>
    <n v="1"/>
    <n v="2"/>
    <n v="2004"/>
    <s v="Vintage Cars"/>
    <x v="42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3"/>
    <x v="355"/>
    <n v="5"/>
    <n v="2059.19"/>
    <s v="3/20/2004 0:00"/>
    <x v="0"/>
    <n v="1"/>
    <n v="3"/>
    <n v="2004"/>
    <s v="Vintage Cars"/>
    <x v="42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2"/>
    <x v="356"/>
    <n v="11"/>
    <n v="3170.16"/>
    <s v="5/7/2004 0:00"/>
    <x v="3"/>
    <n v="2"/>
    <n v="5"/>
    <n v="2004"/>
    <s v="Vintage Cars"/>
    <x v="42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0"/>
    <x v="355"/>
    <n v="9"/>
    <n v="1790.6"/>
    <s v="6/17/2004 0:00"/>
    <x v="0"/>
    <n v="2"/>
    <n v="6"/>
    <n v="2004"/>
    <s v="Vintage Cars"/>
    <x v="42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3"/>
    <x v="357"/>
    <n v="12"/>
    <n v="2345.9699999999998"/>
    <s v="7/21/2004 0:00"/>
    <x v="0"/>
    <n v="3"/>
    <n v="7"/>
    <n v="2004"/>
    <s v="Vintage Cars"/>
    <x v="42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x v="4"/>
    <n v="14"/>
    <n v="3580.88"/>
    <s v="8/20/2004 0:00"/>
    <x v="0"/>
    <n v="3"/>
    <n v="8"/>
    <n v="2004"/>
    <s v="Vintage Cars"/>
    <x v="42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49"/>
    <x v="4"/>
    <n v="3"/>
    <n v="4946.0600000000004"/>
    <s v="9/9/2004 0:00"/>
    <x v="0"/>
    <n v="3"/>
    <n v="9"/>
    <n v="2004"/>
    <s v="Vintage Cars"/>
    <x v="42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9"/>
    <x v="358"/>
    <n v="8"/>
    <n v="3525.6"/>
    <s v="10/14/2004 0:00"/>
    <x v="0"/>
    <n v="4"/>
    <n v="10"/>
    <n v="2004"/>
    <s v="Vintage Cars"/>
    <x v="42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6"/>
    <x v="4"/>
    <n v="7"/>
    <n v="3602.16"/>
    <s v="10/29/2004 0:00"/>
    <x v="0"/>
    <n v="4"/>
    <n v="10"/>
    <n v="2004"/>
    <s v="Vintage Cars"/>
    <x v="42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50"/>
    <x v="359"/>
    <n v="5"/>
    <n v="4300.5"/>
    <s v="11/9/2004 0:00"/>
    <x v="0"/>
    <n v="4"/>
    <n v="11"/>
    <n v="2004"/>
    <s v="Vintage Cars"/>
    <x v="42"/>
    <s v="S18_4522"/>
    <s v="Volvo Model Replicas, Co"/>
    <s v="0921-12 3555"/>
    <n v="8"/>
    <m/>
    <s v="Lule"/>
    <m/>
    <s v="S-958 22"/>
    <s v="Sweden"/>
    <s v="EMEA"/>
    <s v="Berglund"/>
    <s v="Christina"/>
    <s v="Medium"/>
  </r>
  <r>
    <n v="10337"/>
    <n v="29"/>
    <x v="4"/>
    <n v="2"/>
    <n v="4498.1899999999996"/>
    <s v="11/21/2004 0:00"/>
    <x v="0"/>
    <n v="4"/>
    <n v="11"/>
    <n v="2004"/>
    <s v="Vintage Cars"/>
    <x v="42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30"/>
    <x v="4"/>
    <n v="3"/>
    <n v="3023.1"/>
    <s v="12/2/2004 0:00"/>
    <x v="0"/>
    <n v="4"/>
    <n v="12"/>
    <n v="2004"/>
    <s v="Vintage Cars"/>
    <x v="42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41"/>
    <x v="360"/>
    <n v="7"/>
    <n v="3562.49"/>
    <s v="1/26/2005 0:00"/>
    <x v="0"/>
    <n v="1"/>
    <n v="1"/>
    <n v="2005"/>
    <s v="Vintage Cars"/>
    <x v="42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8"/>
    <x v="361"/>
    <n v="7"/>
    <n v="1640.24"/>
    <s v="2/22/2005 0:00"/>
    <x v="0"/>
    <n v="1"/>
    <n v="2"/>
    <n v="2005"/>
    <s v="Vintage Cars"/>
    <x v="42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45"/>
    <x v="4"/>
    <n v="5"/>
    <n v="4739.3999999999996"/>
    <s v="3/23/2005 0:00"/>
    <x v="0"/>
    <n v="1"/>
    <n v="3"/>
    <n v="2005"/>
    <s v="Vintage Cars"/>
    <x v="42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16"/>
    <x v="356"/>
    <n v="11"/>
    <n v="1207.68"/>
    <s v="5/6/2005 0:00"/>
    <x v="4"/>
    <n v="2"/>
    <n v="5"/>
    <n v="2005"/>
    <s v="Vintage Cars"/>
    <x v="42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36"/>
    <x v="4"/>
    <n v="5"/>
    <n v="4228.2"/>
    <s v="1/29/2003 0:00"/>
    <x v="0"/>
    <n v="1"/>
    <n v="1"/>
    <n v="2003"/>
    <s v="Trucks and Buses"/>
    <x v="43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1"/>
    <x v="4"/>
    <n v="9"/>
    <n v="4815.45"/>
    <s v="4/1/2003 0:00"/>
    <x v="0"/>
    <n v="2"/>
    <n v="4"/>
    <n v="2003"/>
    <s v="Trucks and Buses"/>
    <x v="43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50"/>
    <x v="4"/>
    <n v="5"/>
    <n v="7083"/>
    <s v="5/28/2003 0:00"/>
    <x v="0"/>
    <n v="2"/>
    <n v="5"/>
    <n v="2003"/>
    <s v="Trucks and Buses"/>
    <x v="43"/>
    <s v="S18_4600"/>
    <s v="Corrida Auto Replicas, Ltd"/>
    <s v="(91) 555 22 82"/>
    <s v="C/ Araquil, 67"/>
    <m/>
    <s v="Madrid"/>
    <m/>
    <n v="28023"/>
    <s v="Spain"/>
    <s v="EMEA"/>
    <s v="Sommer"/>
    <m/>
    <s v="Large"/>
  </r>
  <r>
    <n v="10140"/>
    <n v="40"/>
    <x v="4"/>
    <n v="5"/>
    <n v="4601.2"/>
    <s v="7/24/2003 0:00"/>
    <x v="0"/>
    <n v="3"/>
    <n v="7"/>
    <n v="2003"/>
    <s v="Trucks and Buses"/>
    <x v="43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49"/>
    <x v="4"/>
    <n v="2"/>
    <n v="6467.02"/>
    <s v="9/19/2003 0:00"/>
    <x v="0"/>
    <n v="3"/>
    <n v="9"/>
    <n v="2003"/>
    <s v="Trucks and Buses"/>
    <x v="43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5"/>
    <x v="4"/>
    <n v="3"/>
    <n v="5012.55"/>
    <s v="10/21/2003 0:00"/>
    <x v="5"/>
    <n v="4"/>
    <n v="10"/>
    <n v="2003"/>
    <s v="Trucks and Buses"/>
    <x v="43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n v="47"/>
    <x v="4"/>
    <n v="10"/>
    <n v="5121.59"/>
    <s v="11/6/2003 0:00"/>
    <x v="0"/>
    <n v="4"/>
    <n v="11"/>
    <n v="2003"/>
    <s v="Trucks and Buses"/>
    <x v="43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1"/>
    <x v="4"/>
    <n v="2"/>
    <n v="2441.04"/>
    <s v="11/13/2003 0:00"/>
    <x v="0"/>
    <n v="4"/>
    <n v="11"/>
    <n v="2003"/>
    <s v="Trucks and Buses"/>
    <x v="43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32"/>
    <x v="4"/>
    <n v="5"/>
    <n v="4262.08"/>
    <s v="11/25/2003 0:00"/>
    <x v="0"/>
    <n v="4"/>
    <n v="11"/>
    <n v="2003"/>
    <s v="Trucks and Buses"/>
    <x v="43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7"/>
    <x v="4"/>
    <n v="16"/>
    <n v="6658.02"/>
    <s v="12/9/2003 0:00"/>
    <x v="0"/>
    <n v="4"/>
    <n v="12"/>
    <n v="2003"/>
    <s v="Trucks and Buses"/>
    <x v="43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38"/>
    <x v="4"/>
    <n v="5"/>
    <n v="4509.08"/>
    <s v="2/4/2004 0:00"/>
    <x v="0"/>
    <n v="1"/>
    <n v="2"/>
    <n v="2004"/>
    <s v="Trucks and Buses"/>
    <x v="43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1"/>
    <x v="4"/>
    <n v="10"/>
    <n v="4716.2299999999996"/>
    <s v="3/11/2004 0:00"/>
    <x v="0"/>
    <n v="1"/>
    <n v="3"/>
    <n v="2004"/>
    <s v="Trucks and Buses"/>
    <x v="43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1"/>
    <x v="4"/>
    <n v="3"/>
    <n v="2390.2199999999998"/>
    <s v="5/4/2004 0:00"/>
    <x v="0"/>
    <n v="2"/>
    <n v="5"/>
    <n v="2004"/>
    <s v="Trucks and Buses"/>
    <x v="43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n v="41"/>
    <x v="4"/>
    <n v="13"/>
    <n v="4666.62"/>
    <s v="6/15/2004 0:00"/>
    <x v="0"/>
    <n v="2"/>
    <n v="6"/>
    <n v="2004"/>
    <s v="Trucks and Buses"/>
    <x v="43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8"/>
    <x v="4"/>
    <n v="3"/>
    <n v="5383.08"/>
    <s v="7/19/2004 0:00"/>
    <x v="0"/>
    <n v="3"/>
    <n v="7"/>
    <n v="2004"/>
    <s v="Trucks and Buses"/>
    <x v="43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x v="362"/>
    <n v="10"/>
    <n v="2482.25"/>
    <s v="8/19/2004 0:00"/>
    <x v="0"/>
    <n v="3"/>
    <n v="8"/>
    <n v="2004"/>
    <s v="Trucks and Buses"/>
    <x v="43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x v="4"/>
    <n v="5"/>
    <n v="5288.64"/>
    <s v="9/8/2004 0:00"/>
    <x v="0"/>
    <n v="3"/>
    <n v="9"/>
    <n v="2004"/>
    <s v="Trucks and Buses"/>
    <x v="43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2"/>
    <x v="362"/>
    <n v="14"/>
    <n v="2184.38"/>
    <s v="10/13/2004 0:00"/>
    <x v="0"/>
    <n v="4"/>
    <n v="10"/>
    <n v="2004"/>
    <s v="Trucks and Buses"/>
    <x v="43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28"/>
    <x v="4"/>
    <n v="8"/>
    <n v="2881.76"/>
    <s v="10/22/2004 0:00"/>
    <x v="0"/>
    <n v="4"/>
    <n v="10"/>
    <n v="2004"/>
    <s v="Trucks and Buses"/>
    <x v="43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n v="47"/>
    <x v="4"/>
    <n v="1"/>
    <n v="6203.06"/>
    <s v="11/5/2004 0:00"/>
    <x v="0"/>
    <n v="4"/>
    <n v="11"/>
    <n v="2004"/>
    <s v="Trucks and Buses"/>
    <x v="43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n v="49"/>
    <x v="4"/>
    <n v="4"/>
    <n v="6763.47"/>
    <s v="11/19/2004 0:00"/>
    <x v="4"/>
    <n v="4"/>
    <n v="11"/>
    <n v="2004"/>
    <s v="Trucks and Buses"/>
    <x v="43"/>
    <s v="S18_4600"/>
    <s v="Volvo Model Replicas, Co"/>
    <s v="0921-12 3555"/>
    <n v="8"/>
    <m/>
    <s v="Lule"/>
    <m/>
    <s v="S-958 22"/>
    <s v="Sweden"/>
    <s v="EMEA"/>
    <s v="Berglund"/>
    <s v="Christina"/>
    <s v="Medium"/>
  </r>
  <r>
    <n v="10347"/>
    <n v="45"/>
    <x v="4"/>
    <n v="4"/>
    <n v="5884.65"/>
    <s v="11/29/2004 0:00"/>
    <x v="0"/>
    <n v="4"/>
    <n v="11"/>
    <n v="2004"/>
    <s v="Trucks and Buses"/>
    <x v="43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28"/>
    <x v="4"/>
    <n v="2"/>
    <n v="3559.64"/>
    <s v="12/10/2004 0:00"/>
    <x v="0"/>
    <n v="4"/>
    <n v="12"/>
    <n v="2004"/>
    <s v="Trucks and Buses"/>
    <x v="43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9"/>
    <x v="363"/>
    <n v="6"/>
    <n v="1668.37"/>
    <s v="1/20/2005 0:00"/>
    <x v="0"/>
    <n v="1"/>
    <n v="1"/>
    <n v="2005"/>
    <s v="Trucks and Buses"/>
    <x v="43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x v="4"/>
    <n v="1"/>
    <n v="4890.6000000000004"/>
    <s v="2/17/2005 0:00"/>
    <x v="0"/>
    <n v="1"/>
    <n v="2"/>
    <n v="2005"/>
    <s v="Trucks and Buses"/>
    <x v="43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46"/>
    <x v="4"/>
    <n v="3"/>
    <n v="5235.72"/>
    <s v="5/1/2005 0:00"/>
    <x v="0"/>
    <n v="2"/>
    <n v="5"/>
    <n v="2005"/>
    <s v="Trucks and Buses"/>
    <x v="43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x v="4"/>
    <n v="13"/>
    <n v="4325.16"/>
    <s v="5/31/2005 0:00"/>
    <x v="2"/>
    <n v="2"/>
    <n v="5"/>
    <n v="2005"/>
    <s v="Trucks and Buses"/>
    <x v="43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n v="41"/>
    <x v="364"/>
    <n v="9"/>
    <n v="1938.89"/>
    <s v="1/29/2003 0:00"/>
    <x v="0"/>
    <n v="1"/>
    <n v="1"/>
    <n v="2003"/>
    <s v="Vintage Cars"/>
    <x v="44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n v="50"/>
    <x v="365"/>
    <n v="3"/>
    <n v="2490.5"/>
    <s v="3/26/2003 0:00"/>
    <x v="0"/>
    <n v="1"/>
    <n v="3"/>
    <n v="2003"/>
    <s v="Vintage Cars"/>
    <x v="44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43"/>
    <x v="366"/>
    <n v="9"/>
    <n v="2314.69"/>
    <s v="5/28/2003 0:00"/>
    <x v="0"/>
    <n v="2"/>
    <n v="5"/>
    <n v="2003"/>
    <s v="Vintage Cars"/>
    <x v="44"/>
    <s v="S18_4668"/>
    <s v="Corrida Auto Replicas, Ltd"/>
    <s v="(91) 555 22 82"/>
    <s v="C/ Araquil, 67"/>
    <m/>
    <s v="Madrid"/>
    <m/>
    <n v="28023"/>
    <s v="Spain"/>
    <s v="EMEA"/>
    <s v="Sommer"/>
    <m/>
    <s v="Small"/>
  </r>
  <r>
    <n v="10140"/>
    <n v="29"/>
    <x v="367"/>
    <n v="9"/>
    <n v="1254.83"/>
    <s v="7/24/2003 0:00"/>
    <x v="0"/>
    <n v="3"/>
    <n v="7"/>
    <n v="2003"/>
    <s v="Vintage Cars"/>
    <x v="44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30"/>
    <x v="368"/>
    <n v="6"/>
    <n v="1282.8"/>
    <s v="9/19/2003 0:00"/>
    <x v="0"/>
    <n v="3"/>
    <n v="9"/>
    <n v="2003"/>
    <s v="Vintage Cars"/>
    <x v="44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25"/>
    <x v="366"/>
    <n v="7"/>
    <n v="1345.75"/>
    <s v="10/21/2003 0:00"/>
    <x v="5"/>
    <n v="4"/>
    <n v="10"/>
    <n v="2003"/>
    <s v="Vintage Cars"/>
    <x v="44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n v="49"/>
    <x v="369"/>
    <n v="2"/>
    <n v="2194.2199999999998"/>
    <s v="11/6/2003 0:00"/>
    <x v="0"/>
    <n v="4"/>
    <n v="11"/>
    <n v="2003"/>
    <s v="Vintage Cars"/>
    <x v="44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n v="40"/>
    <x v="159"/>
    <n v="6"/>
    <n v="1972"/>
    <s v="11/13/2003 0:00"/>
    <x v="0"/>
    <n v="4"/>
    <n v="11"/>
    <n v="2003"/>
    <s v="Vintage Cars"/>
    <x v="44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41"/>
    <x v="369"/>
    <n v="9"/>
    <n v="1835.98"/>
    <s v="11/25/2003 0:00"/>
    <x v="0"/>
    <n v="4"/>
    <n v="11"/>
    <n v="2003"/>
    <s v="Vintage Cars"/>
    <x v="44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21"/>
    <x v="370"/>
    <n v="4"/>
    <n v="1119.93"/>
    <s v="12/5/2003 0:00"/>
    <x v="0"/>
    <n v="4"/>
    <n v="12"/>
    <n v="2003"/>
    <s v="Vintage Cars"/>
    <x v="44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6"/>
    <x v="371"/>
    <n v="1"/>
    <n v="2082.88"/>
    <s v="1/29/2004 0:00"/>
    <x v="0"/>
    <n v="1"/>
    <n v="1"/>
    <n v="2004"/>
    <s v="Vintage Cars"/>
    <x v="44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n v="39"/>
    <x v="81"/>
    <n v="14"/>
    <n v="1569.75"/>
    <s v="3/11/2004 0:00"/>
    <x v="0"/>
    <n v="1"/>
    <n v="3"/>
    <n v="2004"/>
    <s v="Vintage Cars"/>
    <x v="44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5"/>
    <x v="372"/>
    <n v="7"/>
    <n v="2694.15"/>
    <s v="5/4/2004 0:00"/>
    <x v="0"/>
    <n v="2"/>
    <n v="5"/>
    <n v="2004"/>
    <s v="Vintage Cars"/>
    <x v="44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n v="21"/>
    <x v="372"/>
    <n v="4"/>
    <n v="1257.27"/>
    <s v="6/15/2004 0:00"/>
    <x v="0"/>
    <n v="2"/>
    <n v="6"/>
    <n v="2004"/>
    <s v="Vintage Cars"/>
    <x v="44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44"/>
    <x v="373"/>
    <n v="7"/>
    <n v="2567.84"/>
    <s v="7/19/2004 0:00"/>
    <x v="0"/>
    <n v="3"/>
    <n v="7"/>
    <n v="2004"/>
    <s v="Vintage Cars"/>
    <x v="44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44"/>
    <x v="372"/>
    <n v="14"/>
    <n v="2634.28"/>
    <s v="8/19/2004 0:00"/>
    <x v="0"/>
    <n v="3"/>
    <n v="8"/>
    <n v="2004"/>
    <s v="Vintage Cars"/>
    <x v="44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9"/>
    <x v="374"/>
    <n v="9"/>
    <n v="1502.78"/>
    <s v="9/8/2004 0:00"/>
    <x v="0"/>
    <n v="3"/>
    <n v="9"/>
    <n v="2004"/>
    <s v="Vintage Cars"/>
    <x v="44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4"/>
    <x v="159"/>
    <n v="4"/>
    <n v="1676.2"/>
    <s v="10/11/2004 0:00"/>
    <x v="0"/>
    <n v="4"/>
    <n v="10"/>
    <n v="2004"/>
    <s v="Vintage Cars"/>
    <x v="44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x v="275"/>
    <n v="1"/>
    <n v="2217.15"/>
    <s v="10/21/2004 0:00"/>
    <x v="0"/>
    <n v="4"/>
    <n v="10"/>
    <n v="2004"/>
    <s v="Vintage Cars"/>
    <x v="44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n v="38"/>
    <x v="4"/>
    <n v="6"/>
    <n v="6832.02"/>
    <s v="11/5/2004 0:00"/>
    <x v="0"/>
    <n v="4"/>
    <n v="11"/>
    <n v="2004"/>
    <s v="Vintage Cars"/>
    <x v="44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24"/>
    <x v="375"/>
    <n v="8"/>
    <n v="1916.64"/>
    <s v="11/18/2004 0:00"/>
    <x v="0"/>
    <n v="4"/>
    <n v="11"/>
    <n v="2004"/>
    <s v="Vintage Cars"/>
    <x v="44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29"/>
    <x v="4"/>
    <n v="6"/>
    <n v="7110.8"/>
    <s v="11/1/2004 0:00"/>
    <x v="0"/>
    <n v="4"/>
    <n v="11"/>
    <n v="2004"/>
    <s v="Vintage Cars"/>
    <x v="44"/>
    <s v="S18_4668"/>
    <s v="Corrida Auto Replicas, Ltd"/>
    <s v="(91) 555 22 82"/>
    <s v="C/ Araquil, 67"/>
    <m/>
    <s v="Madrid"/>
    <m/>
    <n v="28023"/>
    <s v="Spain"/>
    <s v="EMEA"/>
    <s v="Sommer"/>
    <m/>
    <s v="Large"/>
  </r>
  <r>
    <n v="10358"/>
    <n v="30"/>
    <x v="4"/>
    <n v="8"/>
    <n v="5302.8"/>
    <s v="12/10/2004 0:00"/>
    <x v="0"/>
    <n v="4"/>
    <n v="12"/>
    <n v="2004"/>
    <s v="Vintage Cars"/>
    <x v="44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0"/>
    <x v="4"/>
    <n v="2"/>
    <n v="2730"/>
    <s v="1/20/2005 0:00"/>
    <x v="0"/>
    <n v="1"/>
    <n v="1"/>
    <n v="2005"/>
    <s v="Vintage Cars"/>
    <x v="44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x v="4"/>
    <n v="2"/>
    <n v="7827.3"/>
    <s v="2/17/2005 0:00"/>
    <x v="0"/>
    <n v="1"/>
    <n v="2"/>
    <n v="2005"/>
    <s v="Vintage Cars"/>
    <x v="44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n v="35"/>
    <x v="372"/>
    <n v="7"/>
    <n v="2095.4499999999998"/>
    <s v="5/1/2005 0:00"/>
    <x v="0"/>
    <n v="2"/>
    <n v="5"/>
    <n v="2005"/>
    <s v="Vintage Cars"/>
    <x v="44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26"/>
    <x v="372"/>
    <n v="4"/>
    <n v="1556.62"/>
    <s v="5/31/2005 0:00"/>
    <x v="2"/>
    <n v="2"/>
    <n v="5"/>
    <n v="2005"/>
    <s v="Vintage Cars"/>
    <x v="44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108"/>
    <n v="44"/>
    <x v="4"/>
    <n v="11"/>
    <n v="5565.12"/>
    <s v="3/3/2003 0:00"/>
    <x v="0"/>
    <n v="1"/>
    <n v="3"/>
    <n v="2003"/>
    <s v="Classic Cars"/>
    <x v="45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8"/>
    <x v="4"/>
    <n v="15"/>
    <n v="3583.16"/>
    <s v="5/8/2003 0:00"/>
    <x v="0"/>
    <n v="2"/>
    <n v="5"/>
    <n v="2003"/>
    <s v="Classic Cars"/>
    <x v="45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31"/>
    <x v="4"/>
    <n v="12"/>
    <n v="4705.18"/>
    <s v="7/2/2003 0:00"/>
    <x v="0"/>
    <n v="3"/>
    <n v="7"/>
    <n v="2003"/>
    <s v="Classic Cars"/>
    <x v="45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n v="29"/>
    <x v="4"/>
    <n v="1"/>
    <n v="4444.54"/>
    <s v="9/3/2003 0:00"/>
    <x v="0"/>
    <n v="3"/>
    <n v="9"/>
    <n v="2003"/>
    <s v="Classic Cars"/>
    <x v="45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32"/>
    <x v="4"/>
    <n v="7"/>
    <n v="4618.88"/>
    <s v="10/10/2003 0:00"/>
    <x v="0"/>
    <n v="4"/>
    <n v="10"/>
    <n v="2003"/>
    <s v="Classic Cars"/>
    <x v="45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3"/>
    <x v="4"/>
    <n v="7"/>
    <n v="4910.3999999999996"/>
    <s v="11/4/2003 0:00"/>
    <x v="0"/>
    <n v="4"/>
    <n v="11"/>
    <n v="2003"/>
    <s v="Classic Cars"/>
    <x v="45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4"/>
    <x v="4"/>
    <n v="2"/>
    <n v="5565.12"/>
    <s v="11/11/2003 0:00"/>
    <x v="0"/>
    <n v="4"/>
    <n v="11"/>
    <n v="2003"/>
    <s v="Classic Cars"/>
    <x v="45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n v="32"/>
    <x v="4"/>
    <n v="8"/>
    <n v="4237.76"/>
    <s v="11/20/2003 0:00"/>
    <x v="0"/>
    <n v="4"/>
    <n v="11"/>
    <n v="2003"/>
    <s v="Classic Cars"/>
    <x v="45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1"/>
    <x v="4"/>
    <n v="7"/>
    <n v="5673.58"/>
    <s v="1/15/2004 0:00"/>
    <x v="0"/>
    <n v="1"/>
    <n v="1"/>
    <n v="2004"/>
    <s v="Classic Cars"/>
    <x v="45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35"/>
    <x v="4"/>
    <n v="14"/>
    <n v="5260.15"/>
    <s v="2/22/2004 0:00"/>
    <x v="0"/>
    <n v="1"/>
    <n v="2"/>
    <n v="2004"/>
    <s v="Classic Cars"/>
    <x v="45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4"/>
    <x v="4"/>
    <n v="8"/>
    <n v="6350.96"/>
    <s v="4/9/2004 0:00"/>
    <x v="0"/>
    <n v="2"/>
    <n v="4"/>
    <n v="2004"/>
    <s v="Classic Cars"/>
    <x v="45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26"/>
    <x v="4"/>
    <n v="4"/>
    <n v="3559.4"/>
    <s v="5/26/2004 0:00"/>
    <x v="0"/>
    <n v="2"/>
    <n v="5"/>
    <n v="2004"/>
    <s v="Classic Cars"/>
    <x v="45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20"/>
    <x v="4"/>
    <n v="2"/>
    <n v="2410.6"/>
    <s v="6/30/2004 0:00"/>
    <x v="0"/>
    <n v="2"/>
    <n v="6"/>
    <n v="2004"/>
    <s v="Classic Cars"/>
    <x v="45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8"/>
    <x v="4"/>
    <n v="8"/>
    <n v="5713.92"/>
    <s v="8/2/2004 0:00"/>
    <x v="0"/>
    <n v="3"/>
    <n v="8"/>
    <n v="2004"/>
    <s v="Classic Cars"/>
    <x v="45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34"/>
    <x v="4"/>
    <n v="17"/>
    <n v="4300.32"/>
    <s v="8/30/2004 0:00"/>
    <x v="0"/>
    <n v="3"/>
    <n v="8"/>
    <n v="2004"/>
    <s v="Classic Cars"/>
    <x v="45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49"/>
    <x v="4"/>
    <n v="2"/>
    <n v="7947.31"/>
    <s v="9/30/2004 0:00"/>
    <x v="0"/>
    <n v="3"/>
    <n v="9"/>
    <n v="2004"/>
    <s v="Classic Cars"/>
    <x v="45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n v="40"/>
    <x v="4"/>
    <n v="15"/>
    <n v="5356.8"/>
    <s v="10/16/2004 0:00"/>
    <x v="0"/>
    <n v="4"/>
    <n v="10"/>
    <n v="2004"/>
    <s v="Classic Cars"/>
    <x v="45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5"/>
    <x v="4"/>
    <n v="3"/>
    <n v="7901.1"/>
    <s v="11/3/2004 0:00"/>
    <x v="0"/>
    <n v="4"/>
    <n v="11"/>
    <n v="2004"/>
    <s v="Classic Cars"/>
    <x v="45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n v="50"/>
    <x v="4"/>
    <n v="4"/>
    <n v="6101"/>
    <s v="11/16/2004 0:00"/>
    <x v="0"/>
    <n v="4"/>
    <n v="11"/>
    <n v="2004"/>
    <s v="Classic Cars"/>
    <x v="45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38"/>
    <x v="4"/>
    <n v="11"/>
    <n v="6276.46"/>
    <s v="11/24/2004 0:00"/>
    <x v="0"/>
    <n v="4"/>
    <n v="11"/>
    <n v="2004"/>
    <s v="Classic Cars"/>
    <x v="45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5"/>
    <x v="4"/>
    <n v="2"/>
    <n v="4203.5"/>
    <s v="12/7/2004 0:00"/>
    <x v="0"/>
    <n v="4"/>
    <n v="12"/>
    <n v="2004"/>
    <s v="Classic Cars"/>
    <x v="45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8"/>
    <x v="376"/>
    <n v="13"/>
    <n v="1629.04"/>
    <s v="1/6/2005 0:00"/>
    <x v="0"/>
    <n v="1"/>
    <n v="1"/>
    <n v="2005"/>
    <s v="Classic Cars"/>
    <x v="45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9"/>
    <x v="318"/>
    <n v="8"/>
    <n v="3289.86"/>
    <s v="2/10/2005 0:00"/>
    <x v="0"/>
    <n v="1"/>
    <n v="2"/>
    <n v="2005"/>
    <s v="Classic Cars"/>
    <x v="45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9"/>
    <x v="4"/>
    <n v="3"/>
    <n v="6862.94"/>
    <s v="3/4/2005 0:00"/>
    <x v="0"/>
    <n v="1"/>
    <n v="3"/>
    <n v="2005"/>
    <s v="Classic Cars"/>
    <x v="45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x v="377"/>
    <n v="9"/>
    <n v="2574.1799999999998"/>
    <s v="3/18/2003 0:00"/>
    <x v="0"/>
    <n v="1"/>
    <n v="3"/>
    <n v="2003"/>
    <s v="Classic Cars"/>
    <x v="46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3"/>
    <x v="177"/>
    <n v="8"/>
    <n v="1327.79"/>
    <s v="5/21/2003 0:00"/>
    <x v="0"/>
    <n v="2"/>
    <n v="5"/>
    <n v="2003"/>
    <s v="Classic Cars"/>
    <x v="46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9"/>
    <x v="378"/>
    <n v="2"/>
    <n v="2356.25"/>
    <s v="9/11/2003 0:00"/>
    <x v="0"/>
    <n v="3"/>
    <n v="9"/>
    <n v="2003"/>
    <s v="Classic Cars"/>
    <x v="46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5"/>
    <x v="379"/>
    <n v="1"/>
    <n v="2013.5"/>
    <s v="10/17/2003 0:00"/>
    <x v="0"/>
    <n v="4"/>
    <n v="10"/>
    <n v="2003"/>
    <s v="Classic Cars"/>
    <x v="46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39"/>
    <x v="380"/>
    <n v="15"/>
    <n v="2807.22"/>
    <s v="11/5/2003 0:00"/>
    <x v="0"/>
    <n v="4"/>
    <n v="11"/>
    <n v="2003"/>
    <s v="Classic Cars"/>
    <x v="46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44"/>
    <x v="381"/>
    <n v="12"/>
    <n v="3072.96"/>
    <s v="11/12/2003 0:00"/>
    <x v="0"/>
    <n v="4"/>
    <n v="11"/>
    <n v="2003"/>
    <s v="Classic Cars"/>
    <x v="46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5"/>
    <x v="382"/>
    <n v="16"/>
    <n v="1906.5"/>
    <s v="11/21/2003 0:00"/>
    <x v="0"/>
    <n v="4"/>
    <n v="11"/>
    <n v="2003"/>
    <s v="Classic Cars"/>
    <x v="46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45"/>
    <x v="382"/>
    <n v="6"/>
    <n v="3431.7"/>
    <s v="12/2/2003 0:00"/>
    <x v="0"/>
    <n v="4"/>
    <n v="12"/>
    <n v="2003"/>
    <s v="Classic Cars"/>
    <x v="46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5"/>
    <x v="383"/>
    <n v="2"/>
    <n v="2084.75"/>
    <s v="1/22/2004 0:00"/>
    <x v="0"/>
    <n v="1"/>
    <n v="1"/>
    <n v="2004"/>
    <s v="Classic Cars"/>
    <x v="46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7"/>
    <x v="177"/>
    <n v="12"/>
    <n v="2136.0100000000002"/>
    <s v="3/2/2004 0:00"/>
    <x v="0"/>
    <n v="1"/>
    <n v="3"/>
    <n v="2004"/>
    <s v="Classic Cars"/>
    <x v="46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0"/>
    <x v="129"/>
    <n v="4"/>
    <n v="2009.7"/>
    <s v="4/13/2004 0:00"/>
    <x v="0"/>
    <n v="2"/>
    <n v="4"/>
    <n v="2004"/>
    <s v="Classic Cars"/>
    <x v="46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36"/>
    <x v="384"/>
    <n v="1"/>
    <n v="2719.8"/>
    <s v="7/7/2004 0:00"/>
    <x v="0"/>
    <n v="3"/>
    <n v="7"/>
    <n v="2004"/>
    <s v="Classic Cars"/>
    <x v="46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n v="26"/>
    <x v="385"/>
    <n v="1"/>
    <n v="1575.08"/>
    <s v="8/9/2004 0:00"/>
    <x v="0"/>
    <n v="3"/>
    <n v="8"/>
    <n v="2004"/>
    <s v="Classic Cars"/>
    <x v="46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23"/>
    <x v="386"/>
    <n v="7"/>
    <n v="1688.43"/>
    <s v="9/1/2004 0:00"/>
    <x v="0"/>
    <n v="3"/>
    <n v="9"/>
    <n v="2004"/>
    <s v="Classic Cars"/>
    <x v="46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23"/>
    <x v="387"/>
    <n v="3"/>
    <n v="1672.1"/>
    <s v="10/6/2003 0:00"/>
    <x v="0"/>
    <n v="4"/>
    <n v="10"/>
    <n v="2003"/>
    <s v="Classic Cars"/>
    <x v="46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n v="25"/>
    <x v="129"/>
    <n v="2"/>
    <n v="1674.75"/>
    <s v="10/16/2004 0:00"/>
    <x v="0"/>
    <n v="4"/>
    <n v="10"/>
    <n v="2004"/>
    <s v="Classic Cars"/>
    <x v="46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32"/>
    <n v="21"/>
    <x v="4"/>
    <n v="3"/>
    <n v="3472.98"/>
    <s v="11/17/2004 0:00"/>
    <x v="0"/>
    <n v="4"/>
    <n v="11"/>
    <n v="2004"/>
    <s v="Classic Cars"/>
    <x v="46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6"/>
    <x v="388"/>
    <n v="5"/>
    <n v="1649.18"/>
    <s v="11/25/2004 0:00"/>
    <x v="0"/>
    <n v="4"/>
    <n v="11"/>
    <n v="2004"/>
    <s v="Classic Cars"/>
    <x v="46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4"/>
    <x v="389"/>
    <n v="9"/>
    <n v="3751"/>
    <s v="1/12/2005 0:00"/>
    <x v="5"/>
    <n v="1"/>
    <n v="1"/>
    <n v="2005"/>
    <s v="Classic Cars"/>
    <x v="46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4"/>
    <x v="4"/>
    <n v="2"/>
    <n v="4536"/>
    <s v="2/16/2005 0:00"/>
    <x v="0"/>
    <n v="1"/>
    <n v="2"/>
    <n v="2005"/>
    <s v="Classic Cars"/>
    <x v="46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6"/>
    <x v="129"/>
    <n v="4"/>
    <n v="4421.34"/>
    <s v="4/22/2005 0:00"/>
    <x v="4"/>
    <n v="2"/>
    <n v="4"/>
    <n v="2005"/>
    <s v="Classic Cars"/>
    <x v="46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x v="177"/>
    <n v="7"/>
    <n v="2078.2800000000002"/>
    <s v="5/29/2005 0:00"/>
    <x v="2"/>
    <n v="2"/>
    <n v="5"/>
    <n v="2005"/>
    <s v="Classic Cars"/>
    <x v="46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n v="36"/>
    <x v="389"/>
    <n v="13"/>
    <n v="3069"/>
    <s v="3/18/2003 0:00"/>
    <x v="0"/>
    <n v="1"/>
    <n v="3"/>
    <n v="2003"/>
    <s v="Classic Cars"/>
    <x v="47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2"/>
    <x v="390"/>
    <n v="12"/>
    <n v="1713.8"/>
    <s v="5/21/2003 0:00"/>
    <x v="0"/>
    <n v="2"/>
    <n v="5"/>
    <n v="2003"/>
    <s v="Classic Cars"/>
    <x v="47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5"/>
    <x v="391"/>
    <n v="6"/>
    <n v="1506.5"/>
    <s v="9/11/2003 0:00"/>
    <x v="0"/>
    <n v="3"/>
    <n v="9"/>
    <n v="2003"/>
    <s v="Classic Cars"/>
    <x v="47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37"/>
    <x v="392"/>
    <n v="5"/>
    <n v="2692.12"/>
    <s v="10/17/2003 0:00"/>
    <x v="0"/>
    <n v="4"/>
    <n v="10"/>
    <n v="2003"/>
    <s v="Classic Cars"/>
    <x v="47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2"/>
    <x v="393"/>
    <n v="3"/>
    <n v="2422.08"/>
    <s v="11/5/2003 0:00"/>
    <x v="0"/>
    <n v="4"/>
    <n v="11"/>
    <n v="2003"/>
    <s v="Classic Cars"/>
    <x v="47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7"/>
    <x v="394"/>
    <n v="16"/>
    <n v="3488.34"/>
    <s v="11/12/2003 0:00"/>
    <x v="0"/>
    <n v="4"/>
    <n v="11"/>
    <n v="2003"/>
    <s v="Classic Cars"/>
    <x v="47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7"/>
    <x v="395"/>
    <n v="4"/>
    <n v="2583.34"/>
    <s v="11/20/2003 0:00"/>
    <x v="0"/>
    <n v="4"/>
    <n v="11"/>
    <n v="2003"/>
    <s v="Classic Cars"/>
    <x v="47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20"/>
    <x v="396"/>
    <n v="10"/>
    <n v="1249.4000000000001"/>
    <s v="12/2/2003 0:00"/>
    <x v="0"/>
    <n v="4"/>
    <n v="12"/>
    <n v="2003"/>
    <s v="Classic Cars"/>
    <x v="47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1"/>
    <x v="397"/>
    <n v="3"/>
    <n v="3374.71"/>
    <s v="1/16/2004 0:00"/>
    <x v="0"/>
    <n v="1"/>
    <n v="1"/>
    <n v="2004"/>
    <s v="Classic Cars"/>
    <x v="47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1"/>
    <x v="391"/>
    <n v="1"/>
    <n v="1265.46"/>
    <s v="2/26/2004 0:00"/>
    <x v="0"/>
    <n v="1"/>
    <n v="2"/>
    <n v="2004"/>
    <s v="Classic Cars"/>
    <x v="47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2"/>
    <x v="398"/>
    <n v="8"/>
    <n v="1681.46"/>
    <s v="4/13/2004 0:00"/>
    <x v="0"/>
    <n v="2"/>
    <n v="4"/>
    <n v="2004"/>
    <s v="Classic Cars"/>
    <x v="47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0"/>
    <x v="399"/>
    <n v="5"/>
    <n v="3204"/>
    <s v="7/7/2004 0:00"/>
    <x v="0"/>
    <n v="3"/>
    <n v="7"/>
    <n v="2004"/>
    <s v="Classic Cars"/>
    <x v="47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2"/>
    <x v="400"/>
    <n v="5"/>
    <n v="2398.7199999999998"/>
    <s v="8/9/2004 0:00"/>
    <x v="0"/>
    <n v="3"/>
    <n v="8"/>
    <n v="2004"/>
    <s v="Classic Cars"/>
    <x v="47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6"/>
    <x v="401"/>
    <n v="11"/>
    <n v="2381.04"/>
    <s v="9/1/2004 0:00"/>
    <x v="0"/>
    <n v="3"/>
    <n v="9"/>
    <n v="2004"/>
    <s v="Classic Cars"/>
    <x v="47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7"/>
    <x v="402"/>
    <n v="1"/>
    <n v="1944.54"/>
    <s v="10/5/2003 0:00"/>
    <x v="0"/>
    <n v="4"/>
    <n v="10"/>
    <n v="2003"/>
    <s v="Classic Cars"/>
    <x v="47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26"/>
    <x v="403"/>
    <n v="6"/>
    <n v="2273.6999999999998"/>
    <s v="10/16/2004 0:00"/>
    <x v="0"/>
    <n v="4"/>
    <n v="10"/>
    <n v="2004"/>
    <s v="Classic Cars"/>
    <x v="47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x v="404"/>
    <n v="3"/>
    <n v="2116.5"/>
    <s v="11/4/2004 0:00"/>
    <x v="0"/>
    <n v="4"/>
    <n v="11"/>
    <n v="2004"/>
    <s v="Classic Cars"/>
    <x v="47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3"/>
    <x v="405"/>
    <n v="4"/>
    <n v="1307.32"/>
    <s v="11/17/2004 0:00"/>
    <x v="0"/>
    <n v="4"/>
    <n v="11"/>
    <n v="2004"/>
    <s v="Classic Cars"/>
    <x v="47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29"/>
    <x v="406"/>
    <n v="7"/>
    <n v="1726.37"/>
    <s v="11/25/2004 0:00"/>
    <x v="0"/>
    <n v="4"/>
    <n v="11"/>
    <n v="2004"/>
    <s v="Classic Cars"/>
    <x v="47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21"/>
    <x v="407"/>
    <n v="10"/>
    <n v="1267.77"/>
    <s v="1/12/2005 0:00"/>
    <x v="5"/>
    <n v="1"/>
    <n v="1"/>
    <n v="2005"/>
    <s v="Classic Cars"/>
    <x v="47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4"/>
    <x v="4"/>
    <n v="3"/>
    <n v="3441.82"/>
    <s v="2/16/2005 0:00"/>
    <x v="0"/>
    <n v="1"/>
    <n v="2"/>
    <n v="2005"/>
    <s v="Classic Cars"/>
    <x v="47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26"/>
    <x v="398"/>
    <n v="8"/>
    <n v="1987.18"/>
    <s v="4/22/2005 0:00"/>
    <x v="4"/>
    <n v="2"/>
    <n v="4"/>
    <n v="2005"/>
    <s v="Classic Cars"/>
    <x v="47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0"/>
    <x v="408"/>
    <n v="11"/>
    <n v="3880.2"/>
    <s v="5/29/2005 0:00"/>
    <x v="2"/>
    <n v="2"/>
    <n v="5"/>
    <n v="2005"/>
    <s v="Classic Cars"/>
    <x v="47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35"/>
    <x v="409"/>
    <n v="6"/>
    <n v="1942.15"/>
    <s v="1/31/2003 0:00"/>
    <x v="0"/>
    <n v="1"/>
    <n v="1"/>
    <n v="2003"/>
    <s v="Classic Cars"/>
    <x v="48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7"/>
    <x v="410"/>
    <n v="2"/>
    <n v="3259.92"/>
    <s v="4/4/2003 0:00"/>
    <x v="0"/>
    <n v="2"/>
    <n v="4"/>
    <n v="2003"/>
    <s v="Classic Cars"/>
    <x v="48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x v="411"/>
    <n v="8"/>
    <n v="1213.8"/>
    <s v="6/3/2003 0:00"/>
    <x v="0"/>
    <n v="2"/>
    <n v="6"/>
    <n v="2003"/>
    <s v="Classic Cars"/>
    <x v="48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0"/>
    <x v="38"/>
    <n v="2"/>
    <n v="1086.5999999999999"/>
    <s v="8/1/2003 0:00"/>
    <x v="0"/>
    <n v="3"/>
    <n v="8"/>
    <n v="2003"/>
    <s v="Classic Cars"/>
    <x v="48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n v="25"/>
    <x v="412"/>
    <n v="4"/>
    <n v="1632.75"/>
    <s v="9/25/2003 0:00"/>
    <x v="0"/>
    <n v="3"/>
    <n v="9"/>
    <n v="2003"/>
    <s v="Classic Cars"/>
    <x v="48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5"/>
    <x v="410"/>
    <n v="9"/>
    <n v="1734"/>
    <s v="10/22/2003 0:00"/>
    <x v="0"/>
    <n v="4"/>
    <n v="10"/>
    <n v="2003"/>
    <s v="Classic Cars"/>
    <x v="48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7"/>
    <x v="413"/>
    <n v="8"/>
    <n v="1857.06"/>
    <s v="11/6/2003 0:00"/>
    <x v="0"/>
    <n v="4"/>
    <n v="11"/>
    <n v="2003"/>
    <s v="Classic Cars"/>
    <x v="48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31"/>
    <x v="414"/>
    <n v="3"/>
    <n v="1863.41"/>
    <s v="11/14/2003 0:00"/>
    <x v="0"/>
    <n v="4"/>
    <n v="11"/>
    <n v="2003"/>
    <s v="Classic Cars"/>
    <x v="48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44"/>
    <x v="415"/>
    <n v="3"/>
    <n v="2924.68"/>
    <s v="11/25/2003 0:00"/>
    <x v="0"/>
    <n v="4"/>
    <n v="11"/>
    <n v="2003"/>
    <s v="Classic Cars"/>
    <x v="48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9"/>
    <x v="416"/>
    <n v="4"/>
    <n v="2294.1799999999998"/>
    <s v="12/9/2003 0:00"/>
    <x v="0"/>
    <n v="4"/>
    <n v="12"/>
    <n v="2003"/>
    <s v="Classic Cars"/>
    <x v="48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6"/>
    <x v="109"/>
    <n v="8"/>
    <n v="1457.82"/>
    <s v="2/12/2004 0:00"/>
    <x v="0"/>
    <n v="1"/>
    <n v="2"/>
    <n v="2004"/>
    <s v="Classic Cars"/>
    <x v="48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36"/>
    <x v="38"/>
    <n v="6"/>
    <n v="1955.88"/>
    <s v="3/15/2004 0:00"/>
    <x v="0"/>
    <n v="1"/>
    <n v="3"/>
    <n v="2004"/>
    <s v="Classic Cars"/>
    <x v="48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n v="44"/>
    <x v="417"/>
    <n v="2"/>
    <n v="2314.4"/>
    <s v="5/5/2004 0:00"/>
    <x v="0"/>
    <n v="2"/>
    <n v="5"/>
    <n v="2004"/>
    <s v="Classic Cars"/>
    <x v="48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8"/>
    <x v="416"/>
    <n v="1"/>
    <n v="1310.96"/>
    <s v="6/15/2004 0:00"/>
    <x v="0"/>
    <n v="2"/>
    <n v="6"/>
    <n v="2004"/>
    <s v="Classic Cars"/>
    <x v="48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45"/>
    <x v="74"/>
    <n v="2"/>
    <n v="2913.3"/>
    <s v="7/20/2004 0:00"/>
    <x v="0"/>
    <n v="3"/>
    <n v="7"/>
    <n v="2004"/>
    <s v="Classic Cars"/>
    <x v="48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29"/>
    <x v="416"/>
    <n v="11"/>
    <n v="1357.78"/>
    <s v="8/20/2004 0:00"/>
    <x v="0"/>
    <n v="3"/>
    <n v="8"/>
    <n v="2004"/>
    <s v="Classic Cars"/>
    <x v="48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40"/>
    <x v="418"/>
    <n v="5"/>
    <n v="2150"/>
    <s v="9/8/2004 0:00"/>
    <x v="0"/>
    <n v="3"/>
    <n v="9"/>
    <n v="2004"/>
    <s v="Classic Cars"/>
    <x v="48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5"/>
    <x v="419"/>
    <n v="2"/>
    <n v="2783.25"/>
    <s v="10/13/2004 0:00"/>
    <x v="0"/>
    <n v="4"/>
    <n v="10"/>
    <n v="2004"/>
    <s v="Classic Cars"/>
    <x v="48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44"/>
    <x v="420"/>
    <n v="11"/>
    <n v="2339.92"/>
    <s v="10/22/2004 0:00"/>
    <x v="0"/>
    <n v="4"/>
    <n v="10"/>
    <n v="2004"/>
    <s v="Classic Cars"/>
    <x v="48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25"/>
    <x v="421"/>
    <n v="14"/>
    <n v="1729"/>
    <s v="11/5/2004 0:00"/>
    <x v="0"/>
    <n v="4"/>
    <n v="11"/>
    <n v="2004"/>
    <s v="Classic Cars"/>
    <x v="48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45"/>
    <x v="4"/>
    <n v="4"/>
    <n v="5972.4"/>
    <s v="11/20/2004 0:00"/>
    <x v="0"/>
    <n v="4"/>
    <n v="11"/>
    <n v="2004"/>
    <s v="Classic Cars"/>
    <x v="48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x v="422"/>
    <n v="4"/>
    <n v="2275.1999999999998"/>
    <s v="12/1/2004 0:00"/>
    <x v="0"/>
    <n v="4"/>
    <n v="12"/>
    <n v="2004"/>
    <s v="Classic Cars"/>
    <x v="48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44"/>
    <x v="423"/>
    <n v="14"/>
    <n v="2673.44"/>
    <s v="12/10/2004 0:00"/>
    <x v="0"/>
    <n v="4"/>
    <n v="12"/>
    <n v="2004"/>
    <s v="Classic Cars"/>
    <x v="48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x v="424"/>
    <n v="12"/>
    <n v="2431.75"/>
    <s v="1/23/2005 0:00"/>
    <x v="0"/>
    <n v="1"/>
    <n v="1"/>
    <n v="2005"/>
    <s v="Classic Cars"/>
    <x v="48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2"/>
    <x v="280"/>
    <n v="2"/>
    <n v="2018.72"/>
    <s v="2/22/2005 0:00"/>
    <x v="0"/>
    <n v="1"/>
    <n v="2"/>
    <n v="2005"/>
    <s v="Classic Cars"/>
    <x v="48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1"/>
    <x v="425"/>
    <n v="2"/>
    <n v="1558.99"/>
    <s v="3/15/2005 0:00"/>
    <x v="0"/>
    <n v="1"/>
    <n v="3"/>
    <n v="2005"/>
    <s v="Classic Cars"/>
    <x v="48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1"/>
    <x v="417"/>
    <n v="2"/>
    <n v="1104.5999999999999"/>
    <s v="5/3/2005 0:00"/>
    <x v="0"/>
    <n v="2"/>
    <n v="5"/>
    <n v="2005"/>
    <s v="Classic Cars"/>
    <x v="48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55"/>
    <x v="416"/>
    <n v="1"/>
    <n v="2575.1"/>
    <s v="5/31/2005 0:00"/>
    <x v="2"/>
    <n v="2"/>
    <n v="5"/>
    <n v="2005"/>
    <s v="Classic Cars"/>
    <x v="48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n v="25"/>
    <x v="4"/>
    <n v="3"/>
    <n v="2845.75"/>
    <s v="2/24/2003 0:00"/>
    <x v="0"/>
    <n v="1"/>
    <n v="2"/>
    <n v="2003"/>
    <s v="Motorcycles"/>
    <x v="49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35"/>
    <x v="426"/>
    <n v="1"/>
    <n v="3431.75"/>
    <s v="4/29/2003 0:00"/>
    <x v="0"/>
    <n v="2"/>
    <n v="4"/>
    <n v="2003"/>
    <s v="Motorcycles"/>
    <x v="49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n v="35"/>
    <x v="427"/>
    <n v="3"/>
    <n v="3273.9"/>
    <s v="7/1/2003 0:00"/>
    <x v="0"/>
    <n v="3"/>
    <n v="7"/>
    <n v="2003"/>
    <s v="Motorcycles"/>
    <x v="49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3"/>
    <x v="276"/>
    <n v="7"/>
    <n v="4119.3999999999996"/>
    <s v="8/25/2003 0:00"/>
    <x v="0"/>
    <n v="3"/>
    <n v="8"/>
    <n v="2003"/>
    <s v="Motorcycles"/>
    <x v="49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4"/>
    <x v="4"/>
    <n v="15"/>
    <n v="5355.68"/>
    <s v="10/10/2003 0:00"/>
    <x v="0"/>
    <n v="4"/>
    <n v="10"/>
    <n v="2003"/>
    <s v="Motorcycles"/>
    <x v="49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50"/>
    <x v="4"/>
    <n v="2"/>
    <n v="5747.5"/>
    <s v="10/28/2003 0:00"/>
    <x v="0"/>
    <n v="4"/>
    <n v="10"/>
    <n v="2003"/>
    <s v="Motorcycles"/>
    <x v="49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8"/>
    <x v="4"/>
    <n v="10"/>
    <n v="5355.36"/>
    <s v="11/11/2003 0:00"/>
    <x v="0"/>
    <n v="4"/>
    <n v="11"/>
    <n v="2003"/>
    <s v="Motorcycles"/>
    <x v="49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25"/>
    <x v="4"/>
    <n v="2"/>
    <n v="2535.75"/>
    <s v="11/18/2003 0:00"/>
    <x v="0"/>
    <n v="4"/>
    <n v="11"/>
    <n v="2003"/>
    <s v="Motorcycles"/>
    <x v="49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9"/>
    <x v="4"/>
    <n v="3"/>
    <n v="4351.2299999999996"/>
    <s v="12/1/2003 0:00"/>
    <x v="0"/>
    <n v="4"/>
    <n v="12"/>
    <n v="2003"/>
    <s v="Motorcycles"/>
    <x v="49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25"/>
    <x v="428"/>
    <n v="15"/>
    <n v="2254"/>
    <s v="1/15/2004 0:00"/>
    <x v="0"/>
    <n v="1"/>
    <n v="1"/>
    <n v="2004"/>
    <s v="Motorcycles"/>
    <x v="49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n v="32"/>
    <x v="429"/>
    <n v="2"/>
    <n v="2921.28"/>
    <s v="2/20/2004 0:00"/>
    <x v="0"/>
    <n v="1"/>
    <n v="2"/>
    <n v="2004"/>
    <s v="Motorcycles"/>
    <x v="49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n v="20"/>
    <x v="4"/>
    <n v="8"/>
    <n v="2299"/>
    <s v="4/5/2004 0:00"/>
    <x v="0"/>
    <n v="2"/>
    <n v="4"/>
    <n v="2004"/>
    <s v="Motorcycles"/>
    <x v="49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6"/>
    <x v="4"/>
    <n v="3"/>
    <n v="2637.18"/>
    <s v="5/18/2004 0:00"/>
    <x v="0"/>
    <n v="2"/>
    <n v="5"/>
    <n v="2004"/>
    <s v="Motorcycles"/>
    <x v="49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42"/>
    <x v="4"/>
    <n v="3"/>
    <n v="4307.5200000000004"/>
    <s v="6/28/2004 0:00"/>
    <x v="0"/>
    <n v="2"/>
    <n v="6"/>
    <n v="2004"/>
    <s v="Motorcycles"/>
    <x v="49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1"/>
    <x v="4"/>
    <n v="2"/>
    <n v="2153.7600000000002"/>
    <s v="7/23/2004 0:00"/>
    <x v="0"/>
    <n v="3"/>
    <n v="7"/>
    <n v="2004"/>
    <s v="Motorcycles"/>
    <x v="49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4"/>
    <x v="4"/>
    <n v="7"/>
    <n v="3716.88"/>
    <s v="8/27/2004 0:00"/>
    <x v="0"/>
    <n v="3"/>
    <n v="8"/>
    <n v="2004"/>
    <s v="Motorcycles"/>
    <x v="49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7"/>
    <x v="4"/>
    <n v="10"/>
    <n v="5455.76"/>
    <s v="9/30/2004 0:00"/>
    <x v="0"/>
    <n v="3"/>
    <n v="9"/>
    <n v="2004"/>
    <s v="Motorcycles"/>
    <x v="49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1"/>
    <x v="4"/>
    <n v="6"/>
    <n v="2650.62"/>
    <s v="10/15/2004 0:00"/>
    <x v="0"/>
    <n v="4"/>
    <n v="10"/>
    <n v="2004"/>
    <s v="Motorcycles"/>
    <x v="49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n v="48"/>
    <x v="4"/>
    <n v="2"/>
    <n v="6437.28"/>
    <s v="11/2/2004 0:00"/>
    <x v="0"/>
    <n v="4"/>
    <n v="11"/>
    <n v="2004"/>
    <s v="Motorcycles"/>
    <x v="49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30"/>
    <x v="430"/>
    <n v="7"/>
    <n v="2633.4"/>
    <s v="11/15/2004 0:00"/>
    <x v="0"/>
    <n v="4"/>
    <n v="11"/>
    <n v="2004"/>
    <s v="Motorcycles"/>
    <x v="49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n v="27"/>
    <x v="431"/>
    <n v="10"/>
    <n v="2278.5300000000002"/>
    <s v="11/23/2004 0:00"/>
    <x v="0"/>
    <n v="4"/>
    <n v="11"/>
    <n v="2004"/>
    <s v="Motorcycles"/>
    <x v="49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50"/>
    <x v="432"/>
    <n v="2"/>
    <n v="4846"/>
    <s v="1/5/2005 0:00"/>
    <x v="0"/>
    <n v="1"/>
    <n v="1"/>
    <n v="2005"/>
    <s v="Motorcycles"/>
    <x v="49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38"/>
    <x v="4"/>
    <n v="6"/>
    <n v="4197.1000000000004"/>
    <s v="2/2/2005 0:00"/>
    <x v="0"/>
    <n v="1"/>
    <n v="2"/>
    <n v="2005"/>
    <s v="Motorcycles"/>
    <x v="49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n v="45"/>
    <x v="4"/>
    <n v="1"/>
    <n v="4597.6499999999996"/>
    <s v="3/3/2005 0:00"/>
    <x v="0"/>
    <n v="1"/>
    <n v="3"/>
    <n v="2005"/>
    <s v="Motorcycles"/>
    <x v="49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n v="46"/>
    <x v="4"/>
    <n v="8"/>
    <n v="5287.7"/>
    <s v="4/8/2005 0:00"/>
    <x v="0"/>
    <n v="2"/>
    <n v="4"/>
    <n v="2005"/>
    <s v="Motorcycles"/>
    <x v="49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n v="35"/>
    <x v="4"/>
    <n v="3"/>
    <n v="3550.05"/>
    <s v="5/13/2005 0:00"/>
    <x v="1"/>
    <n v="2"/>
    <n v="5"/>
    <n v="2005"/>
    <s v="Motorcycles"/>
    <x v="49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0"/>
    <n v="29"/>
    <x v="433"/>
    <n v="15"/>
    <n v="1721.73"/>
    <s v="3/18/2003 0:00"/>
    <x v="0"/>
    <n v="1"/>
    <n v="3"/>
    <n v="2003"/>
    <s v="Classic Cars"/>
    <x v="44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n v="50"/>
    <x v="372"/>
    <n v="1"/>
    <n v="2993.5"/>
    <s v="5/20/2003 0:00"/>
    <x v="0"/>
    <n v="2"/>
    <n v="5"/>
    <n v="2003"/>
    <s v="Classic Cars"/>
    <x v="44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n v="26"/>
    <x v="365"/>
    <n v="1"/>
    <n v="1295.06"/>
    <s v="7/10/2003 0:00"/>
    <x v="0"/>
    <n v="3"/>
    <n v="7"/>
    <n v="2003"/>
    <s v="Classic Cars"/>
    <x v="44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n v="47"/>
    <x v="275"/>
    <n v="8"/>
    <n v="2671.95"/>
    <s v="9/11/2003 0:00"/>
    <x v="0"/>
    <n v="3"/>
    <n v="9"/>
    <n v="2003"/>
    <s v="Classic Cars"/>
    <x v="44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3"/>
    <x v="370"/>
    <n v="7"/>
    <n v="1226.5899999999999"/>
    <s v="10/17/2003 0:00"/>
    <x v="0"/>
    <n v="4"/>
    <n v="10"/>
    <n v="2003"/>
    <s v="Classic Cars"/>
    <x v="44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4"/>
    <x v="368"/>
    <n v="5"/>
    <n v="1453.84"/>
    <s v="11/5/2003 0:00"/>
    <x v="0"/>
    <n v="4"/>
    <n v="11"/>
    <n v="2003"/>
    <s v="Classic Cars"/>
    <x v="44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n v="34"/>
    <x v="366"/>
    <n v="1"/>
    <n v="1830.22"/>
    <s v="11/12/2003 0:00"/>
    <x v="0"/>
    <n v="4"/>
    <n v="11"/>
    <n v="2003"/>
    <s v="Classic Cars"/>
    <x v="44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7"/>
    <x v="366"/>
    <n v="6"/>
    <n v="2530.0100000000002"/>
    <s v="11/20/2003 0:00"/>
    <x v="0"/>
    <n v="4"/>
    <n v="11"/>
    <n v="2003"/>
    <s v="Classic Cars"/>
    <x v="44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5"/>
    <x v="365"/>
    <n v="12"/>
    <n v="2241.4499999999998"/>
    <s v="12/2/2003 0:00"/>
    <x v="0"/>
    <n v="4"/>
    <n v="12"/>
    <n v="2003"/>
    <s v="Classic Cars"/>
    <x v="44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5"/>
    <x v="370"/>
    <n v="5"/>
    <n v="2399.85"/>
    <s v="1/16/2004 0:00"/>
    <x v="0"/>
    <n v="1"/>
    <n v="1"/>
    <n v="2004"/>
    <s v="Classic Cars"/>
    <x v="44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26"/>
    <n v="36"/>
    <x v="367"/>
    <n v="3"/>
    <n v="1557.72"/>
    <s v="2/26/2004 0:00"/>
    <x v="0"/>
    <n v="1"/>
    <n v="2"/>
    <n v="2004"/>
    <s v="Classic Cars"/>
    <x v="44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1"/>
    <x v="81"/>
    <n v="10"/>
    <n v="845.25"/>
    <s v="4/13/2004 0:00"/>
    <x v="0"/>
    <n v="2"/>
    <n v="4"/>
    <n v="2004"/>
    <s v="Classic Cars"/>
    <x v="44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n v="28"/>
    <x v="434"/>
    <n v="1"/>
    <n v="1352.4"/>
    <s v="7/6/2004 0:00"/>
    <x v="0"/>
    <n v="3"/>
    <n v="7"/>
    <n v="2004"/>
    <s v="Classic Cars"/>
    <x v="44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5"/>
    <x v="371"/>
    <n v="1"/>
    <n v="1584.8"/>
    <s v="8/6/2004 0:00"/>
    <x v="0"/>
    <n v="3"/>
    <n v="8"/>
    <n v="2004"/>
    <s v="Classic Cars"/>
    <x v="44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50"/>
    <x v="218"/>
    <n v="13"/>
    <n v="2616"/>
    <s v="9/1/2004 0:00"/>
    <x v="0"/>
    <n v="3"/>
    <n v="9"/>
    <n v="2004"/>
    <s v="Classic Cars"/>
    <x v="44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2"/>
    <x v="435"/>
    <n v="3"/>
    <n v="1129.04"/>
    <s v="10/5/2003 0:00"/>
    <x v="0"/>
    <n v="4"/>
    <n v="10"/>
    <n v="2003"/>
    <s v="Classic Cars"/>
    <x v="44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5"/>
    <x v="159"/>
    <n v="8"/>
    <n v="2218.5"/>
    <s v="10/16/2004 0:00"/>
    <x v="0"/>
    <n v="4"/>
    <n v="10"/>
    <n v="2004"/>
    <s v="Classic Cars"/>
    <x v="44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8"/>
    <x v="436"/>
    <n v="5"/>
    <n v="2028.48"/>
    <s v="11/4/2004 0:00"/>
    <x v="0"/>
    <n v="4"/>
    <n v="11"/>
    <n v="2004"/>
    <s v="Classic Cars"/>
    <x v="44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0"/>
    <x v="437"/>
    <n v="5"/>
    <n v="1759.2"/>
    <s v="11/17/2004 0:00"/>
    <x v="0"/>
    <n v="4"/>
    <n v="11"/>
    <n v="2004"/>
    <s v="Classic Cars"/>
    <x v="44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n v="27"/>
    <x v="438"/>
    <n v="6"/>
    <n v="977.67"/>
    <s v="11/24/2004 0:00"/>
    <x v="0"/>
    <n v="4"/>
    <n v="11"/>
    <n v="2004"/>
    <s v="Classic Cars"/>
    <x v="44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n v="38"/>
    <x v="183"/>
    <n v="11"/>
    <n v="1463"/>
    <s v="1/12/2005 0:00"/>
    <x v="5"/>
    <n v="1"/>
    <n v="1"/>
    <n v="2005"/>
    <s v="Classic Cars"/>
    <x v="44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n v="32"/>
    <x v="4"/>
    <n v="3"/>
    <n v="3970.56"/>
    <s v="2/10/2005 0:00"/>
    <x v="0"/>
    <n v="1"/>
    <n v="2"/>
    <n v="2005"/>
    <s v="Classic Cars"/>
    <x v="44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4"/>
    <x v="81"/>
    <n v="10"/>
    <n v="2576"/>
    <s v="4/22/2005 0:00"/>
    <x v="4"/>
    <n v="2"/>
    <n v="4"/>
    <n v="2005"/>
    <s v="Classic Cars"/>
    <x v="44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7"/>
    <x v="407"/>
    <n v="13"/>
    <n v="2233.69"/>
    <s v="5/29/2005 0:00"/>
    <x v="2"/>
    <n v="2"/>
    <n v="5"/>
    <n v="2005"/>
    <s v="Classic Cars"/>
    <x v="44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28"/>
    <x v="439"/>
    <n v="4"/>
    <n v="2481.64"/>
    <s v="2/17/2003 0:00"/>
    <x v="0"/>
    <n v="1"/>
    <n v="2"/>
    <n v="2003"/>
    <s v="Planes"/>
    <x v="50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39"/>
    <x v="4"/>
    <n v="10"/>
    <n v="4651.53"/>
    <s v="4/29/2003 0:00"/>
    <x v="0"/>
    <n v="2"/>
    <n v="4"/>
    <n v="2003"/>
    <s v="Planes"/>
    <x v="50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41"/>
    <x v="440"/>
    <n v="5"/>
    <n v="3858.1"/>
    <s v="6/27/2003 0:00"/>
    <x v="0"/>
    <n v="2"/>
    <n v="6"/>
    <n v="2003"/>
    <s v="Planes"/>
    <x v="50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40"/>
    <x v="441"/>
    <n v="16"/>
    <n v="3501.6"/>
    <s v="8/25/2003 0:00"/>
    <x v="0"/>
    <n v="3"/>
    <n v="8"/>
    <n v="2003"/>
    <s v="Planes"/>
    <x v="50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49"/>
    <x v="4"/>
    <n v="11"/>
    <n v="6433.7"/>
    <s v="10/28/2003 0:00"/>
    <x v="0"/>
    <n v="4"/>
    <n v="10"/>
    <n v="2003"/>
    <s v="Planes"/>
    <x v="50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27"/>
    <x v="442"/>
    <n v="9"/>
    <n v="2658.96"/>
    <s v="1/12/2004 0:00"/>
    <x v="0"/>
    <n v="1"/>
    <n v="1"/>
    <n v="2004"/>
    <s v="Planes"/>
    <x v="50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4"/>
    <x v="4"/>
    <n v="11"/>
    <n v="3608.76"/>
    <s v="2/20/2004 0:00"/>
    <x v="0"/>
    <n v="1"/>
    <n v="2"/>
    <n v="2004"/>
    <s v="Planes"/>
    <x v="50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3"/>
    <x v="443"/>
    <n v="5"/>
    <n v="2214.67"/>
    <s v="4/2/2004 0:00"/>
    <x v="0"/>
    <n v="2"/>
    <n v="4"/>
    <n v="2004"/>
    <s v="Planes"/>
    <x v="50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x v="439"/>
    <n v="6"/>
    <n v="2747.53"/>
    <s v="5/11/2004 0:00"/>
    <x v="0"/>
    <n v="2"/>
    <n v="5"/>
    <n v="2004"/>
    <s v="Planes"/>
    <x v="50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4"/>
    <x v="444"/>
    <n v="1"/>
    <n v="3310.92"/>
    <s v="6/24/2004 0:00"/>
    <x v="3"/>
    <n v="2"/>
    <n v="6"/>
    <n v="2004"/>
    <s v="Planes"/>
    <x v="50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5"/>
    <x v="445"/>
    <n v="11"/>
    <n v="2380"/>
    <s v="7/23/2004 0:00"/>
    <x v="0"/>
    <n v="3"/>
    <n v="7"/>
    <n v="2004"/>
    <s v="Planes"/>
    <x v="50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2"/>
    <x v="4"/>
    <n v="3"/>
    <n v="2310.88"/>
    <s v="8/21/2004 0:00"/>
    <x v="0"/>
    <n v="3"/>
    <n v="8"/>
    <n v="2004"/>
    <s v="Planes"/>
    <x v="50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32"/>
    <x v="4"/>
    <n v="6"/>
    <n v="4061.76"/>
    <s v="9/16/2004 0:00"/>
    <x v="0"/>
    <n v="3"/>
    <n v="9"/>
    <n v="2004"/>
    <s v="Planes"/>
    <x v="50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x v="4"/>
    <n v="9"/>
    <n v="3493.7"/>
    <s v="10/15/2004 0:00"/>
    <x v="0"/>
    <n v="4"/>
    <n v="10"/>
    <n v="2004"/>
    <s v="Planes"/>
    <x v="50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5"/>
    <x v="4"/>
    <n v="1"/>
    <n v="2872.25"/>
    <s v="11/1/2004 0:00"/>
    <x v="0"/>
    <n v="4"/>
    <n v="11"/>
    <n v="2004"/>
    <s v="Planes"/>
    <x v="50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7"/>
    <x v="441"/>
    <n v="14"/>
    <n v="4114.38"/>
    <s v="11/12/2004 0:00"/>
    <x v="0"/>
    <n v="4"/>
    <n v="11"/>
    <n v="2004"/>
    <s v="Planes"/>
    <x v="50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21"/>
    <x v="446"/>
    <n v="7"/>
    <n v="1063.6500000000001"/>
    <s v="11/23/2004 0:00"/>
    <x v="0"/>
    <n v="4"/>
    <n v="11"/>
    <n v="2004"/>
    <s v="Planes"/>
    <x v="50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8"/>
    <x v="447"/>
    <n v="2"/>
    <n v="2008.44"/>
    <s v="12/4/2004 0:00"/>
    <x v="0"/>
    <n v="4"/>
    <n v="12"/>
    <n v="2004"/>
    <s v="Planes"/>
    <x v="50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n v="46"/>
    <x v="440"/>
    <n v="3"/>
    <n v="4328.6000000000004"/>
    <s v="2/2/2005 0:00"/>
    <x v="0"/>
    <n v="1"/>
    <n v="2"/>
    <n v="2005"/>
    <s v="Planes"/>
    <x v="50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n v="33"/>
    <x v="448"/>
    <n v="11"/>
    <n v="1376.43"/>
    <s v="3/1/2005 0:00"/>
    <x v="5"/>
    <n v="1"/>
    <n v="3"/>
    <n v="2005"/>
    <s v="Planes"/>
    <x v="50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3"/>
    <x v="4"/>
    <n v="16"/>
    <n v="5552.16"/>
    <s v="3/30/2005 0:00"/>
    <x v="0"/>
    <n v="1"/>
    <n v="3"/>
    <n v="2005"/>
    <s v="Planes"/>
    <x v="50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38"/>
    <x v="443"/>
    <n v="5"/>
    <n v="3659.02"/>
    <s v="4/3/2005 0:00"/>
    <x v="4"/>
    <n v="2"/>
    <n v="4"/>
    <n v="2005"/>
    <s v="Planes"/>
    <x v="50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7"/>
    <x v="439"/>
    <n v="6"/>
    <n v="4165.6099999999997"/>
    <s v="5/10/2005 0:00"/>
    <x v="0"/>
    <n v="2"/>
    <n v="5"/>
    <n v="2005"/>
    <s v="Planes"/>
    <x v="50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n v="45"/>
    <x v="449"/>
    <n v="3"/>
    <n v="1404"/>
    <s v="1/9/2003 0:00"/>
    <x v="0"/>
    <n v="1"/>
    <n v="1"/>
    <n v="2003"/>
    <s v="Vintage Cars"/>
    <x v="51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20"/>
    <x v="450"/>
    <n v="3"/>
    <n v="710.2"/>
    <s v="3/18/2003 0:00"/>
    <x v="0"/>
    <n v="1"/>
    <n v="3"/>
    <n v="2003"/>
    <s v="Vintage Cars"/>
    <x v="51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5"/>
    <x v="451"/>
    <n v="2"/>
    <n v="1702.8"/>
    <s v="5/21/2003 0:00"/>
    <x v="0"/>
    <n v="2"/>
    <n v="5"/>
    <n v="2003"/>
    <s v="Vintage Cars"/>
    <x v="51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6"/>
    <x v="452"/>
    <n v="7"/>
    <n v="1194.8399999999999"/>
    <s v="9/12/2003 0:00"/>
    <x v="0"/>
    <n v="3"/>
    <n v="9"/>
    <n v="2003"/>
    <s v="Vintage Cars"/>
    <x v="51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x v="453"/>
    <n v="5"/>
    <n v="1007.14"/>
    <s v="10/18/2003 0:00"/>
    <x v="0"/>
    <n v="4"/>
    <n v="10"/>
    <n v="2003"/>
    <s v="Vintage Cars"/>
    <x v="51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1"/>
    <x v="454"/>
    <n v="9"/>
    <n v="977.43"/>
    <s v="11/5/2003 0:00"/>
    <x v="0"/>
    <n v="4"/>
    <n v="11"/>
    <n v="2003"/>
    <s v="Vintage Cars"/>
    <x v="51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9"/>
    <x v="455"/>
    <n v="6"/>
    <n v="1436.76"/>
    <s v="11/12/2003 0:00"/>
    <x v="0"/>
    <n v="4"/>
    <n v="11"/>
    <n v="2003"/>
    <s v="Vintage Cars"/>
    <x v="51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6"/>
    <x v="456"/>
    <n v="10"/>
    <n v="759.46"/>
    <s v="11/21/2003 0:00"/>
    <x v="0"/>
    <n v="4"/>
    <n v="11"/>
    <n v="2003"/>
    <s v="Vintage Cars"/>
    <x v="51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32"/>
    <x v="457"/>
    <n v="5"/>
    <n v="1189.44"/>
    <s v="12/3/2003 0:00"/>
    <x v="0"/>
    <n v="4"/>
    <n v="12"/>
    <n v="2003"/>
    <s v="Vintage Cars"/>
    <x v="51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20"/>
    <x v="458"/>
    <n v="3"/>
    <n v="683.8"/>
    <s v="1/26/2004 0:00"/>
    <x v="0"/>
    <n v="1"/>
    <n v="1"/>
    <n v="2004"/>
    <s v="Vintage Cars"/>
    <x v="51"/>
    <s v="S24_1937"/>
    <s v="Corrida Auto Replicas, Ltd"/>
    <s v="(91) 555 22 82"/>
    <s v="C/ Araquil, 67"/>
    <m/>
    <s v="Madrid"/>
    <m/>
    <n v="28023"/>
    <s v="Spain"/>
    <s v="EMEA"/>
    <s v="Sommer"/>
    <m/>
    <s v="Small"/>
  </r>
  <r>
    <n v="10227"/>
    <n v="42"/>
    <x v="456"/>
    <n v="6"/>
    <n v="1226.82"/>
    <s v="3/2/2004 0:00"/>
    <x v="0"/>
    <n v="1"/>
    <n v="3"/>
    <n v="2004"/>
    <s v="Vintage Cars"/>
    <x v="51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n v="33"/>
    <x v="459"/>
    <n v="1"/>
    <n v="974.82"/>
    <s v="4/26/2004 0:00"/>
    <x v="0"/>
    <n v="2"/>
    <n v="4"/>
    <n v="2004"/>
    <s v="Vintage Cars"/>
    <x v="51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n v="20"/>
    <x v="460"/>
    <n v="12"/>
    <n v="577.6"/>
    <s v="8/17/2004 0:00"/>
    <x v="0"/>
    <n v="3"/>
    <n v="8"/>
    <n v="2004"/>
    <s v="Vintage Cars"/>
    <x v="51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9"/>
    <x v="461"/>
    <n v="1"/>
    <n v="1106.93"/>
    <s v="9/1/2004 0:00"/>
    <x v="0"/>
    <n v="3"/>
    <n v="9"/>
    <n v="2004"/>
    <s v="Vintage Cars"/>
    <x v="51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n v="23"/>
    <x v="462"/>
    <n v="16"/>
    <n v="694.6"/>
    <s v="10/11/2004 0:00"/>
    <x v="0"/>
    <n v="4"/>
    <n v="10"/>
    <n v="2004"/>
    <s v="Vintage Cars"/>
    <x v="51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x v="459"/>
    <n v="13"/>
    <n v="1152.06"/>
    <s v="10/21/2004 0:00"/>
    <x v="0"/>
    <n v="4"/>
    <n v="10"/>
    <n v="2004"/>
    <s v="Vintage Cars"/>
    <x v="51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20"/>
    <x v="4"/>
    <n v="3"/>
    <n v="2624"/>
    <s v="11/4/2004 0:00"/>
    <x v="0"/>
    <n v="4"/>
    <n v="11"/>
    <n v="2004"/>
    <s v="Vintage Cars"/>
    <x v="51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5"/>
    <x v="343"/>
    <n v="6"/>
    <n v="3685.95"/>
    <s v="11/17/2004 0:00"/>
    <x v="0"/>
    <n v="4"/>
    <n v="11"/>
    <n v="2004"/>
    <s v="Vintage Cars"/>
    <x v="51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0"/>
    <x v="463"/>
    <n v="6"/>
    <n v="703.6"/>
    <s v="11/25/2004 0:00"/>
    <x v="0"/>
    <n v="4"/>
    <n v="11"/>
    <n v="2004"/>
    <s v="Vintage Cars"/>
    <x v="51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n v="48"/>
    <x v="4"/>
    <n v="5"/>
    <n v="9720"/>
    <s v="12/9/2004 0:00"/>
    <x v="0"/>
    <n v="4"/>
    <n v="12"/>
    <n v="2004"/>
    <s v="Vintage Cars"/>
    <x v="51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n v="23"/>
    <x v="464"/>
    <n v="13"/>
    <n v="834.67"/>
    <s v="1/12/2005 0:00"/>
    <x v="5"/>
    <n v="1"/>
    <n v="1"/>
    <n v="2005"/>
    <s v="Vintage Cars"/>
    <x v="51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x v="465"/>
    <n v="4"/>
    <n v="2257.92"/>
    <s v="2/16/2005 0:00"/>
    <x v="0"/>
    <n v="1"/>
    <n v="2"/>
    <n v="2005"/>
    <s v="Vintage Cars"/>
    <x v="51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3"/>
    <x v="4"/>
    <n v="8"/>
    <n v="8344.7099999999991"/>
    <s v="3/9/2005 0:00"/>
    <x v="0"/>
    <n v="1"/>
    <n v="3"/>
    <n v="2005"/>
    <s v="Vintage Cars"/>
    <x v="51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n v="61"/>
    <x v="459"/>
    <n v="1"/>
    <n v="1801.94"/>
    <s v="4/23/2005 0:00"/>
    <x v="0"/>
    <n v="2"/>
    <n v="4"/>
    <n v="2005"/>
    <s v="Vintage Cars"/>
    <x v="51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x v="466"/>
    <n v="1"/>
    <n v="1209.5999999999999"/>
    <s v="5/29/2005 0:00"/>
    <x v="2"/>
    <n v="2"/>
    <n v="5"/>
    <n v="2005"/>
    <s v="Vintage Cars"/>
    <x v="51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n v="38"/>
    <x v="467"/>
    <n v="7"/>
    <n v="3155.14"/>
    <s v="2/24/2003 0:00"/>
    <x v="0"/>
    <n v="1"/>
    <n v="2"/>
    <n v="2003"/>
    <s v="Motorcycles"/>
    <x v="52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34"/>
    <x v="60"/>
    <n v="5"/>
    <n v="2848.86"/>
    <s v="4/29/2003 0:00"/>
    <x v="0"/>
    <n v="2"/>
    <n v="4"/>
    <n v="2003"/>
    <s v="Motorcycles"/>
    <x v="52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43"/>
    <x v="467"/>
    <n v="7"/>
    <n v="3570.29"/>
    <s v="7/1/2003 0:00"/>
    <x v="0"/>
    <n v="3"/>
    <n v="7"/>
    <n v="2003"/>
    <s v="Motorcycles"/>
    <x v="52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7"/>
    <x v="467"/>
    <n v="11"/>
    <n v="3902.41"/>
    <s v="8/25/2003 0:00"/>
    <x v="0"/>
    <n v="3"/>
    <n v="8"/>
    <n v="2003"/>
    <s v="Motorcycles"/>
    <x v="52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n v="22"/>
    <x v="468"/>
    <n v="1"/>
    <n v="1474.66"/>
    <s v="10/10/2003 0:00"/>
    <x v="0"/>
    <n v="4"/>
    <n v="10"/>
    <n v="2003"/>
    <s v="Motorcycles"/>
    <x v="52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n v="29"/>
    <x v="469"/>
    <n v="6"/>
    <n v="2186.89"/>
    <s v="10/28/2003 0:00"/>
    <x v="0"/>
    <n v="4"/>
    <n v="10"/>
    <n v="2003"/>
    <s v="Motorcycles"/>
    <x v="52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8"/>
    <x v="470"/>
    <n v="14"/>
    <n v="1919.4"/>
    <s v="11/11/2003 0:00"/>
    <x v="0"/>
    <n v="4"/>
    <n v="11"/>
    <n v="2003"/>
    <s v="Motorcycles"/>
    <x v="52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0"/>
    <x v="471"/>
    <n v="6"/>
    <n v="3656"/>
    <s v="11/18/2003 0:00"/>
    <x v="0"/>
    <n v="4"/>
    <n v="11"/>
    <n v="2003"/>
    <s v="Motorcycles"/>
    <x v="52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5"/>
    <x v="472"/>
    <n v="7"/>
    <n v="1847"/>
    <s v="12/1/2003 0:00"/>
    <x v="0"/>
    <n v="4"/>
    <n v="12"/>
    <n v="2003"/>
    <s v="Motorcycles"/>
    <x v="52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30"/>
    <x v="473"/>
    <n v="4"/>
    <n v="1851"/>
    <s v="1/12/2004 0:00"/>
    <x v="0"/>
    <n v="1"/>
    <n v="1"/>
    <n v="2004"/>
    <s v="Motorcycles"/>
    <x v="52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8"/>
    <x v="474"/>
    <n v="6"/>
    <n v="2633.78"/>
    <s v="2/20/2004 0:00"/>
    <x v="0"/>
    <n v="1"/>
    <n v="2"/>
    <n v="2004"/>
    <s v="Motorcycles"/>
    <x v="52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36"/>
    <x v="475"/>
    <n v="3"/>
    <n v="3153.6"/>
    <s v="4/3/2004 0:00"/>
    <x v="0"/>
    <n v="2"/>
    <n v="4"/>
    <n v="2004"/>
    <s v="Motorcycles"/>
    <x v="52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n v="32"/>
    <x v="475"/>
    <n v="1"/>
    <n v="2803.2"/>
    <s v="5/11/2004 0:00"/>
    <x v="0"/>
    <n v="2"/>
    <n v="5"/>
    <n v="2004"/>
    <s v="Motorcycles"/>
    <x v="52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7"/>
    <x v="476"/>
    <n v="7"/>
    <n v="2311.02"/>
    <s v="6/28/2004 0:00"/>
    <x v="0"/>
    <n v="2"/>
    <n v="6"/>
    <n v="2004"/>
    <s v="Motorcycles"/>
    <x v="52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0"/>
    <x v="477"/>
    <n v="6"/>
    <n v="2399.4"/>
    <s v="7/23/2004 0:00"/>
    <x v="0"/>
    <n v="3"/>
    <n v="7"/>
    <n v="2004"/>
    <s v="Motorcycles"/>
    <x v="52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9"/>
    <x v="478"/>
    <n v="11"/>
    <n v="2733.12"/>
    <s v="8/27/2004 0:00"/>
    <x v="0"/>
    <n v="3"/>
    <n v="8"/>
    <n v="2004"/>
    <s v="Motorcycles"/>
    <x v="52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n v="32"/>
    <x v="479"/>
    <n v="1"/>
    <n v="2096.3200000000002"/>
    <s v="9/16/2004 0:00"/>
    <x v="0"/>
    <n v="3"/>
    <n v="9"/>
    <n v="2004"/>
    <s v="Motorcycles"/>
    <x v="52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7"/>
    <x v="480"/>
    <n v="4"/>
    <n v="2971.34"/>
    <s v="10/15/2004 0:00"/>
    <x v="0"/>
    <n v="4"/>
    <n v="10"/>
    <n v="2004"/>
    <s v="Motorcycles"/>
    <x v="52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26"/>
    <x v="481"/>
    <n v="6"/>
    <n v="2257.58"/>
    <s v="11/2/2004 0:00"/>
    <x v="0"/>
    <n v="4"/>
    <n v="11"/>
    <n v="2004"/>
    <s v="Motorcycles"/>
    <x v="52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7"/>
    <x v="482"/>
    <n v="4"/>
    <n v="3493.91"/>
    <s v="11/15/2004 0:00"/>
    <x v="0"/>
    <n v="4"/>
    <n v="11"/>
    <n v="2004"/>
    <s v="Motorcycles"/>
    <x v="52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n v="55"/>
    <x v="477"/>
    <n v="8"/>
    <n v="4398.8999999999996"/>
    <s v="11/24/2004 0:00"/>
    <x v="0"/>
    <n v="4"/>
    <n v="11"/>
    <n v="2004"/>
    <s v="Motorcycles"/>
    <x v="52"/>
    <s v="S24_2000"/>
    <s v="Enaco Distributors"/>
    <s v="(93) 203 4555"/>
    <s v="Rambla de , 23"/>
    <m/>
    <s v="Barcelona"/>
    <m/>
    <n v="8022"/>
    <s v="Spain"/>
    <s v="EMEA"/>
    <s v="Saavedra"/>
    <s v="Eduardo"/>
    <s v="Medium"/>
  </r>
  <r>
    <n v="10363"/>
    <n v="21"/>
    <x v="4"/>
    <n v="8"/>
    <n v="3595.62"/>
    <s v="1/6/2005 0:00"/>
    <x v="0"/>
    <n v="1"/>
    <n v="1"/>
    <n v="2005"/>
    <s v="Motorcycles"/>
    <x v="52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23"/>
    <x v="4"/>
    <n v="9"/>
    <n v="2443.29"/>
    <s v="2/3/2005 0:00"/>
    <x v="0"/>
    <n v="1"/>
    <n v="2"/>
    <n v="2005"/>
    <s v="Motorcycles"/>
    <x v="52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n v="49"/>
    <x v="52"/>
    <n v="2"/>
    <n v="3988.6"/>
    <s v="3/3/2005 0:00"/>
    <x v="0"/>
    <n v="1"/>
    <n v="3"/>
    <n v="2005"/>
    <s v="Motorcycles"/>
    <x v="52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9"/>
    <x v="475"/>
    <n v="3"/>
    <n v="5168.3999999999996"/>
    <s v="4/7/2005 0:00"/>
    <x v="0"/>
    <n v="2"/>
    <n v="4"/>
    <n v="2005"/>
    <s v="Motorcycles"/>
    <x v="52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n v="32"/>
    <x v="475"/>
    <n v="1"/>
    <n v="2803.2"/>
    <s v="5/10/2005 0:00"/>
    <x v="0"/>
    <n v="2"/>
    <n v="5"/>
    <n v="2005"/>
    <s v="Motorcycles"/>
    <x v="52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43"/>
    <x v="4"/>
    <n v="9"/>
    <n v="6341.21"/>
    <s v="2/11/2003 0:00"/>
    <x v="0"/>
    <n v="1"/>
    <n v="2"/>
    <n v="2003"/>
    <s v="Ships"/>
    <x v="25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41"/>
    <x v="4"/>
    <n v="3"/>
    <n v="5189.78"/>
    <s v="4/16/2003 0:00"/>
    <x v="0"/>
    <n v="2"/>
    <n v="4"/>
    <n v="2003"/>
    <s v="Ships"/>
    <x v="25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45"/>
    <x v="4"/>
    <n v="9"/>
    <n v="6027.75"/>
    <s v="6/12/2003 0:00"/>
    <x v="0"/>
    <n v="2"/>
    <n v="6"/>
    <n v="2003"/>
    <s v="Ships"/>
    <x v="25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33"/>
    <x v="4"/>
    <n v="6"/>
    <n v="3366"/>
    <s v="8/8/2003 0:00"/>
    <x v="0"/>
    <n v="3"/>
    <n v="8"/>
    <n v="2003"/>
    <s v="Ships"/>
    <x v="25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0"/>
    <x v="4"/>
    <n v="5"/>
    <n v="5456.4"/>
    <s v="9/28/2003 0:00"/>
    <x v="0"/>
    <n v="3"/>
    <n v="9"/>
    <n v="2003"/>
    <s v="Ships"/>
    <x v="25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3"/>
    <x v="4"/>
    <n v="16"/>
    <n v="3812.16"/>
    <s v="10/23/2003 0:00"/>
    <x v="3"/>
    <n v="4"/>
    <n v="10"/>
    <n v="2003"/>
    <s v="Ships"/>
    <x v="25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50"/>
    <x v="4"/>
    <n v="7"/>
    <n v="6083"/>
    <s v="11/7/2003 0:00"/>
    <x v="0"/>
    <n v="4"/>
    <n v="11"/>
    <n v="2003"/>
    <s v="Ships"/>
    <x v="25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0"/>
    <x v="4"/>
    <n v="7"/>
    <n v="3170.7"/>
    <s v="11/14/2003 0:00"/>
    <x v="0"/>
    <n v="4"/>
    <n v="11"/>
    <n v="2003"/>
    <s v="Ships"/>
    <x v="25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41"/>
    <x v="4"/>
    <n v="13"/>
    <n v="4534.6000000000004"/>
    <s v="11/26/2003 0:00"/>
    <x v="0"/>
    <n v="4"/>
    <n v="11"/>
    <n v="2003"/>
    <s v="Ships"/>
    <x v="25"/>
    <s v="S24_2011"/>
    <s v="Enaco Distributors"/>
    <s v="(93) 203 4555"/>
    <s v="Rambla de , 23"/>
    <m/>
    <s v="Barcelona"/>
    <m/>
    <n v="8022"/>
    <s v="Spain"/>
    <s v="EMEA"/>
    <s v="Saavedra"/>
    <s v="Eduardo"/>
    <s v="Medium"/>
  </r>
  <r>
    <n v="10208"/>
    <n v="35"/>
    <x v="4"/>
    <n v="7"/>
    <n v="4301.1499999999996"/>
    <s v="1/2/2004 0:00"/>
    <x v="0"/>
    <n v="1"/>
    <n v="1"/>
    <n v="2004"/>
    <s v="Ships"/>
    <x v="25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49"/>
    <x v="4"/>
    <n v="1"/>
    <n v="6804.63"/>
    <s v="2/18/2004 0:00"/>
    <x v="0"/>
    <n v="1"/>
    <n v="2"/>
    <n v="2004"/>
    <s v="Ships"/>
    <x v="25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46"/>
    <x v="4"/>
    <n v="4"/>
    <n v="5652.94"/>
    <s v="3/20/2004 0:00"/>
    <x v="0"/>
    <n v="1"/>
    <n v="3"/>
    <n v="2004"/>
    <s v="Ships"/>
    <x v="25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8"/>
    <x v="4"/>
    <n v="10"/>
    <n v="6960.48"/>
    <s v="5/7/2004 0:00"/>
    <x v="3"/>
    <n v="2"/>
    <n v="5"/>
    <n v="2004"/>
    <s v="Ships"/>
    <x v="25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36"/>
    <x v="4"/>
    <n v="8"/>
    <n v="4512.6000000000004"/>
    <s v="6/17/2004 0:00"/>
    <x v="0"/>
    <n v="2"/>
    <n v="6"/>
    <n v="2004"/>
    <s v="Ships"/>
    <x v="25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2"/>
    <x v="4"/>
    <n v="11"/>
    <n v="2784.76"/>
    <s v="7/21/2004 0:00"/>
    <x v="0"/>
    <n v="3"/>
    <n v="7"/>
    <n v="2004"/>
    <s v="Ships"/>
    <x v="25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2"/>
    <x v="4"/>
    <n v="13"/>
    <n v="5316.36"/>
    <s v="8/20/2004 0:00"/>
    <x v="0"/>
    <n v="3"/>
    <n v="8"/>
    <n v="2004"/>
    <s v="Ships"/>
    <x v="25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21"/>
    <x v="4"/>
    <n v="2"/>
    <n v="2941.89"/>
    <s v="9/9/2004 0:00"/>
    <x v="0"/>
    <n v="3"/>
    <n v="9"/>
    <n v="2004"/>
    <s v="Ships"/>
    <x v="25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29"/>
    <x v="4"/>
    <n v="7"/>
    <n v="3207.4"/>
    <s v="10/14/2004 0:00"/>
    <x v="0"/>
    <n v="4"/>
    <n v="10"/>
    <n v="2004"/>
    <s v="Ships"/>
    <x v="25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5"/>
    <x v="4"/>
    <n v="6"/>
    <n v="4215.05"/>
    <s v="10/29/2004 0:00"/>
    <x v="0"/>
    <n v="4"/>
    <n v="10"/>
    <n v="2004"/>
    <s v="Ships"/>
    <x v="25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41"/>
    <x v="4"/>
    <n v="4"/>
    <n v="4333.29"/>
    <s v="11/9/2004 0:00"/>
    <x v="0"/>
    <n v="4"/>
    <n v="11"/>
    <n v="2004"/>
    <s v="Ships"/>
    <x v="25"/>
    <s v="S24_2011"/>
    <s v="Volvo Model Replicas, Co"/>
    <s v="0921-12 3555"/>
    <n v="8"/>
    <m/>
    <s v="Lule"/>
    <m/>
    <s v="S-958 22"/>
    <s v="Sweden"/>
    <s v="EMEA"/>
    <s v="Berglund"/>
    <s v="Christina"/>
    <s v="Medium"/>
  </r>
  <r>
    <n v="10337"/>
    <n v="29"/>
    <x v="483"/>
    <n v="4"/>
    <n v="2087.13"/>
    <s v="11/21/2004 0:00"/>
    <x v="0"/>
    <n v="4"/>
    <n v="11"/>
    <n v="2004"/>
    <s v="Ships"/>
    <x v="25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4"/>
    <x v="484"/>
    <n v="7"/>
    <n v="1711.22"/>
    <s v="12/2/2004 0:00"/>
    <x v="0"/>
    <n v="4"/>
    <n v="12"/>
    <n v="2004"/>
    <s v="Ships"/>
    <x v="25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37"/>
    <x v="4"/>
    <n v="8"/>
    <n v="3910.53"/>
    <s v="1/26/2005 0:00"/>
    <x v="0"/>
    <n v="1"/>
    <n v="1"/>
    <n v="2005"/>
    <s v="Ships"/>
    <x v="25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28"/>
    <x v="379"/>
    <n v="3"/>
    <n v="2255.12"/>
    <s v="2/23/2005 0:00"/>
    <x v="0"/>
    <n v="1"/>
    <n v="2"/>
    <n v="2005"/>
    <s v="Ships"/>
    <x v="25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n v="49"/>
    <x v="4"/>
    <n v="6"/>
    <n v="5720.75"/>
    <s v="3/23/2005 0:00"/>
    <x v="0"/>
    <n v="1"/>
    <n v="3"/>
    <n v="2005"/>
    <s v="Ships"/>
    <x v="25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23"/>
    <x v="4"/>
    <n v="10"/>
    <n v="3335.23"/>
    <s v="5/6/2005 0:00"/>
    <x v="4"/>
    <n v="2"/>
    <n v="5"/>
    <n v="2005"/>
    <s v="Ships"/>
    <x v="25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n v="46"/>
    <x v="485"/>
    <n v="2"/>
    <n v="2472.96"/>
    <s v="1/9/2003 0:00"/>
    <x v="0"/>
    <n v="1"/>
    <n v="1"/>
    <n v="2003"/>
    <s v="Vintage Cars"/>
    <x v="53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39"/>
    <x v="486"/>
    <n v="2"/>
    <n v="1729.65"/>
    <s v="3/18/2003 0:00"/>
    <x v="0"/>
    <n v="1"/>
    <n v="3"/>
    <n v="2003"/>
    <s v="Vintage Cars"/>
    <x v="53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2"/>
    <x v="226"/>
    <n v="1"/>
    <n v="995.5"/>
    <s v="5/21/2003 0:00"/>
    <x v="0"/>
    <n v="2"/>
    <n v="5"/>
    <n v="2003"/>
    <s v="Vintage Cars"/>
    <x v="53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49"/>
    <x v="487"/>
    <n v="6"/>
    <n v="2414.7199999999998"/>
    <s v="9/12/2003 0:00"/>
    <x v="0"/>
    <n v="3"/>
    <n v="9"/>
    <n v="2003"/>
    <s v="Vintage Cars"/>
    <x v="53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3"/>
    <x v="464"/>
    <n v="4"/>
    <n v="1560.47"/>
    <s v="10/18/2003 0:00"/>
    <x v="0"/>
    <n v="4"/>
    <n v="10"/>
    <n v="2003"/>
    <s v="Vintage Cars"/>
    <x v="53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7"/>
    <x v="488"/>
    <n v="8"/>
    <n v="1112.94"/>
    <s v="11/5/2003 0:00"/>
    <x v="0"/>
    <n v="4"/>
    <n v="11"/>
    <n v="2003"/>
    <s v="Vintage Cars"/>
    <x v="53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1"/>
    <x v="489"/>
    <n v="5"/>
    <n v="1138.94"/>
    <s v="11/12/2003 0:00"/>
    <x v="0"/>
    <n v="4"/>
    <n v="11"/>
    <n v="2003"/>
    <s v="Vintage Cars"/>
    <x v="53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0"/>
    <x v="490"/>
    <n v="9"/>
    <n v="1012.4"/>
    <s v="11/21/2003 0:00"/>
    <x v="0"/>
    <n v="4"/>
    <n v="11"/>
    <n v="2003"/>
    <s v="Vintage Cars"/>
    <x v="53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24"/>
    <x v="491"/>
    <n v="4"/>
    <n v="913.92"/>
    <s v="12/3/2003 0:00"/>
    <x v="0"/>
    <n v="4"/>
    <n v="12"/>
    <n v="2003"/>
    <s v="Vintage Cars"/>
    <x v="53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49"/>
    <x v="492"/>
    <n v="2"/>
    <n v="2349.06"/>
    <s v="1/26/2004 0:00"/>
    <x v="0"/>
    <n v="1"/>
    <n v="1"/>
    <n v="2004"/>
    <s v="Vintage Cars"/>
    <x v="53"/>
    <s v="S24_2022"/>
    <s v="Corrida Auto Replicas, Ltd"/>
    <s v="(91) 555 22 82"/>
    <s v="C/ Araquil, 67"/>
    <m/>
    <s v="Madrid"/>
    <m/>
    <n v="28023"/>
    <s v="Spain"/>
    <s v="EMEA"/>
    <s v="Sommer"/>
    <m/>
    <s v="Small"/>
  </r>
  <r>
    <n v="10227"/>
    <n v="24"/>
    <x v="493"/>
    <n v="5"/>
    <n v="1161.1199999999999"/>
    <s v="3/2/2004 0:00"/>
    <x v="0"/>
    <n v="1"/>
    <n v="3"/>
    <n v="2004"/>
    <s v="Vintage Cars"/>
    <x v="53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39"/>
    <x v="226"/>
    <n v="9"/>
    <n v="1764.75"/>
    <s v="4/29/2004 0:00"/>
    <x v="0"/>
    <n v="2"/>
    <n v="4"/>
    <n v="2004"/>
    <s v="Vintage Cars"/>
    <x v="53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55"/>
    <n v="37"/>
    <x v="494"/>
    <n v="2"/>
    <n v="1690.9"/>
    <s v="6/4/2004 0:00"/>
    <x v="0"/>
    <n v="2"/>
    <n v="6"/>
    <n v="2004"/>
    <s v="Vintage Cars"/>
    <x v="53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45"/>
    <x v="495"/>
    <n v="11"/>
    <n v="2137.0500000000002"/>
    <s v="8/17/2004 0:00"/>
    <x v="0"/>
    <n v="3"/>
    <n v="8"/>
    <n v="2004"/>
    <s v="Vintage Cars"/>
    <x v="53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45"/>
    <x v="493"/>
    <n v="4"/>
    <n v="2177.1"/>
    <s v="9/3/2004 0:00"/>
    <x v="0"/>
    <n v="3"/>
    <n v="9"/>
    <n v="2004"/>
    <s v="Vintage Cars"/>
    <x v="53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44"/>
    <x v="496"/>
    <n v="15"/>
    <n v="1734.48"/>
    <s v="10/11/2004 0:00"/>
    <x v="0"/>
    <n v="4"/>
    <n v="10"/>
    <n v="2004"/>
    <s v="Vintage Cars"/>
    <x v="53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3"/>
    <x v="497"/>
    <n v="12"/>
    <n v="865.49"/>
    <s v="10/21/2004 0:00"/>
    <x v="0"/>
    <n v="4"/>
    <n v="10"/>
    <n v="2004"/>
    <s v="Vintage Cars"/>
    <x v="53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30"/>
    <x v="4"/>
    <n v="4"/>
    <n v="3500.1"/>
    <s v="11/4/2004 0:00"/>
    <x v="0"/>
    <n v="4"/>
    <n v="11"/>
    <n v="2004"/>
    <s v="Vintage Cars"/>
    <x v="53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6"/>
    <x v="498"/>
    <n v="10"/>
    <n v="2223.52"/>
    <s v="11/17/2004 0:00"/>
    <x v="0"/>
    <n v="4"/>
    <n v="11"/>
    <n v="2004"/>
    <s v="Vintage Cars"/>
    <x v="53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n v="43"/>
    <x v="485"/>
    <n v="1"/>
    <n v="2311.6799999999998"/>
    <s v="11/25/2004 0:00"/>
    <x v="0"/>
    <n v="4"/>
    <n v="11"/>
    <n v="2004"/>
    <s v="Vintage Cars"/>
    <x v="53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n v="26"/>
    <x v="499"/>
    <n v="7"/>
    <n v="828.36"/>
    <s v="12/9/2004 0:00"/>
    <x v="0"/>
    <n v="4"/>
    <n v="12"/>
    <n v="2004"/>
    <s v="Vintage Cars"/>
    <x v="53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n v="28"/>
    <x v="500"/>
    <n v="12"/>
    <n v="856.52"/>
    <s v="1/12/2005 0:00"/>
    <x v="5"/>
    <n v="1"/>
    <n v="1"/>
    <n v="2005"/>
    <s v="Vintage Cars"/>
    <x v="53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27"/>
    <x v="284"/>
    <n v="5"/>
    <n v="1845.45"/>
    <s v="2/16/2005 0:00"/>
    <x v="0"/>
    <n v="1"/>
    <n v="2"/>
    <n v="2005"/>
    <s v="Vintage Cars"/>
    <x v="53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24"/>
    <x v="4"/>
    <n v="1"/>
    <n v="4042.08"/>
    <s v="3/9/2005 0:00"/>
    <x v="0"/>
    <n v="1"/>
    <n v="3"/>
    <n v="2005"/>
    <s v="Vintage Cars"/>
    <x v="53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n v="40"/>
    <x v="494"/>
    <n v="2"/>
    <n v="1828"/>
    <s v="5/29/2005 0:00"/>
    <x v="2"/>
    <n v="2"/>
    <n v="5"/>
    <n v="2005"/>
    <s v="Vintage Cars"/>
    <x v="53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6"/>
    <x v="4"/>
    <n v="1"/>
    <n v="3680.28"/>
    <s v="1/29/2003 0:00"/>
    <x v="0"/>
    <n v="1"/>
    <n v="1"/>
    <n v="2003"/>
    <s v="Trucks and Buses"/>
    <x v="26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21"/>
    <x v="4"/>
    <n v="5"/>
    <n v="2925.09"/>
    <s v="4/1/2003 0:00"/>
    <x v="0"/>
    <n v="2"/>
    <n v="4"/>
    <n v="2003"/>
    <s v="Trucks and Buses"/>
    <x v="26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n v="27"/>
    <x v="4"/>
    <n v="1"/>
    <n v="3415.77"/>
    <s v="5/28/2003 0:00"/>
    <x v="0"/>
    <n v="2"/>
    <n v="5"/>
    <n v="2003"/>
    <s v="Trucks and Buses"/>
    <x v="26"/>
    <s v="S24_2300"/>
    <s v="Corrida Auto Replicas, Ltd"/>
    <s v="(91) 555 22 82"/>
    <s v="C/ Araquil, 67"/>
    <m/>
    <s v="Madrid"/>
    <m/>
    <n v="28023"/>
    <s v="Spain"/>
    <s v="EMEA"/>
    <s v="Sommer"/>
    <m/>
    <s v="Medium"/>
  </r>
  <r>
    <n v="10140"/>
    <n v="47"/>
    <x v="4"/>
    <n v="1"/>
    <n v="5105.1400000000003"/>
    <s v="7/24/2003 0:00"/>
    <x v="0"/>
    <n v="3"/>
    <n v="7"/>
    <n v="2003"/>
    <s v="Trucks and Buses"/>
    <x v="26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n v="42"/>
    <x v="4"/>
    <n v="8"/>
    <n v="5098.8"/>
    <s v="9/21/2003 0:00"/>
    <x v="0"/>
    <n v="3"/>
    <n v="9"/>
    <n v="2003"/>
    <s v="Trucks and Buses"/>
    <x v="26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32"/>
    <x v="4"/>
    <n v="17"/>
    <n v="4661.76"/>
    <s v="10/22/2003 0:00"/>
    <x v="0"/>
    <n v="4"/>
    <n v="10"/>
    <n v="2003"/>
    <s v="Trucks and Buses"/>
    <x v="26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8"/>
    <x v="4"/>
    <n v="6"/>
    <n v="2969.96"/>
    <s v="11/6/2003 0:00"/>
    <x v="0"/>
    <n v="4"/>
    <n v="11"/>
    <n v="2003"/>
    <s v="Trucks and Buses"/>
    <x v="26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24"/>
    <x v="4"/>
    <n v="11"/>
    <n v="3496.32"/>
    <s v="11/14/2003 0:00"/>
    <x v="0"/>
    <n v="4"/>
    <n v="11"/>
    <n v="2003"/>
    <s v="Trucks and Buses"/>
    <x v="26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49"/>
    <x v="4"/>
    <n v="1"/>
    <n v="5760.93"/>
    <s v="11/25/2003 0:00"/>
    <x v="0"/>
    <n v="4"/>
    <n v="11"/>
    <n v="2003"/>
    <s v="Trucks and Buses"/>
    <x v="26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6"/>
    <x v="4"/>
    <n v="12"/>
    <n v="6819.04"/>
    <s v="12/9/2003 0:00"/>
    <x v="0"/>
    <n v="4"/>
    <n v="12"/>
    <n v="2003"/>
    <s v="Trucks and Buses"/>
    <x v="26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8"/>
    <x v="4"/>
    <n v="1"/>
    <n v="3148.88"/>
    <s v="2/4/2004 0:00"/>
    <x v="0"/>
    <n v="1"/>
    <n v="2"/>
    <n v="2004"/>
    <s v="Trucks and Buses"/>
    <x v="26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8"/>
    <x v="4"/>
    <n v="6"/>
    <n v="5704.32"/>
    <s v="3/11/2004 0:00"/>
    <x v="0"/>
    <n v="1"/>
    <n v="3"/>
    <n v="2004"/>
    <s v="Trucks and Buses"/>
    <x v="26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9"/>
    <x v="4"/>
    <n v="10"/>
    <n v="3520.6"/>
    <s v="5/5/2004 0:00"/>
    <x v="0"/>
    <n v="2"/>
    <n v="5"/>
    <n v="2004"/>
    <s v="Trucks and Buses"/>
    <x v="26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7"/>
    <x v="4"/>
    <n v="9"/>
    <n v="5285.62"/>
    <s v="6/15/2004 0:00"/>
    <x v="0"/>
    <n v="2"/>
    <n v="6"/>
    <n v="2004"/>
    <s v="Trucks and Buses"/>
    <x v="26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43"/>
    <x v="4"/>
    <n v="10"/>
    <n v="5605.05"/>
    <s v="7/20/2004 0:00"/>
    <x v="0"/>
    <n v="3"/>
    <n v="7"/>
    <n v="2004"/>
    <s v="Trucks and Buses"/>
    <x v="26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25"/>
    <x v="4"/>
    <n v="6"/>
    <n v="2779.5"/>
    <s v="8/19/2004 0:00"/>
    <x v="0"/>
    <n v="3"/>
    <n v="8"/>
    <n v="2004"/>
    <s v="Trucks and Buses"/>
    <x v="26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x v="4"/>
    <n v="1"/>
    <n v="5398.08"/>
    <s v="9/8/2004 0:00"/>
    <x v="0"/>
    <n v="3"/>
    <n v="9"/>
    <n v="2004"/>
    <s v="Trucks and Buses"/>
    <x v="26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4"/>
    <x v="4"/>
    <n v="10"/>
    <n v="3189.6"/>
    <s v="10/13/2004 0:00"/>
    <x v="0"/>
    <n v="4"/>
    <n v="10"/>
    <n v="2004"/>
    <s v="Trucks and Buses"/>
    <x v="26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2"/>
    <x v="4"/>
    <n v="4"/>
    <n v="5581.8"/>
    <s v="10/22/2004 0:00"/>
    <x v="0"/>
    <n v="4"/>
    <n v="10"/>
    <n v="2004"/>
    <s v="Trucks and Buses"/>
    <x v="26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1"/>
    <x v="4"/>
    <n v="2"/>
    <n v="3820.44"/>
    <s v="11/5/2004 0:00"/>
    <x v="0"/>
    <n v="4"/>
    <n v="11"/>
    <n v="2004"/>
    <s v="Trucks and Buses"/>
    <x v="26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n v="42"/>
    <x v="4"/>
    <n v="5"/>
    <n v="5528.04"/>
    <s v="11/19/2004 0:00"/>
    <x v="4"/>
    <n v="4"/>
    <n v="11"/>
    <n v="2004"/>
    <s v="Trucks and Buses"/>
    <x v="26"/>
    <s v="S24_2300"/>
    <s v="Volvo Model Replicas, Co"/>
    <s v="0921-12 3555"/>
    <n v="8"/>
    <m/>
    <s v="Lule"/>
    <m/>
    <s v="S-958 22"/>
    <s v="Sweden"/>
    <s v="EMEA"/>
    <s v="Berglund"/>
    <s v="Christina"/>
    <s v="Medium"/>
  </r>
  <r>
    <n v="10348"/>
    <n v="37"/>
    <x v="4"/>
    <n v="1"/>
    <n v="5981.42"/>
    <s v="11/1/2004 0:00"/>
    <x v="0"/>
    <n v="4"/>
    <n v="11"/>
    <n v="2004"/>
    <s v="Trucks and Buses"/>
    <x v="26"/>
    <s v="S24_2300"/>
    <s v="Corrida Auto Replicas, Ltd"/>
    <s v="(91) 555 22 82"/>
    <s v="C/ Araquil, 67"/>
    <m/>
    <s v="Madrid"/>
    <m/>
    <n v="28023"/>
    <s v="Spain"/>
    <s v="EMEA"/>
    <s v="Sommer"/>
    <m/>
    <s v="Medium"/>
  </r>
  <r>
    <n v="10358"/>
    <n v="41"/>
    <x v="4"/>
    <n v="7"/>
    <n v="5684.65"/>
    <s v="12/10/2004 0:00"/>
    <x v="0"/>
    <n v="4"/>
    <n v="12"/>
    <n v="2004"/>
    <s v="Trucks and Buses"/>
    <x v="26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0"/>
    <x v="4"/>
    <n v="5"/>
    <n v="3449.4"/>
    <s v="1/23/2005 0:00"/>
    <x v="0"/>
    <n v="1"/>
    <n v="1"/>
    <n v="2005"/>
    <s v="Trucks and Buses"/>
    <x v="26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x v="4"/>
    <n v="3"/>
    <n v="2654.4"/>
    <s v="2/17/2005 0:00"/>
    <x v="0"/>
    <n v="1"/>
    <n v="2"/>
    <n v="2005"/>
    <s v="Trucks and Buses"/>
    <x v="26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70"/>
    <x v="4"/>
    <n v="10"/>
    <n v="8498"/>
    <s v="5/3/2005 0:00"/>
    <x v="0"/>
    <n v="2"/>
    <n v="5"/>
    <n v="2005"/>
    <s v="Trucks and Buses"/>
    <x v="26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n v="49"/>
    <x v="4"/>
    <n v="9"/>
    <n v="5510.54"/>
    <s v="5/31/2005 0:00"/>
    <x v="2"/>
    <n v="2"/>
    <n v="5"/>
    <n v="2005"/>
    <s v="Trucks and Buses"/>
    <x v="26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5"/>
    <x v="501"/>
    <n v="15"/>
    <n v="2060.4499999999998"/>
    <s v="3/3/2003 0:00"/>
    <x v="0"/>
    <n v="1"/>
    <n v="3"/>
    <n v="2003"/>
    <s v="Motorcycles"/>
    <x v="54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32"/>
    <x v="189"/>
    <n v="2"/>
    <n v="2460.16"/>
    <s v="5/7/2003 0:00"/>
    <x v="0"/>
    <n v="2"/>
    <n v="5"/>
    <n v="2003"/>
    <s v="Motorcycles"/>
    <x v="54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29"/>
    <x v="502"/>
    <n v="16"/>
    <n v="1787.56"/>
    <s v="7/2/2003 0:00"/>
    <x v="0"/>
    <n v="3"/>
    <n v="7"/>
    <n v="2003"/>
    <s v="Motorcycles"/>
    <x v="54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x v="503"/>
    <n v="3"/>
    <n v="1645.65"/>
    <s v="8/25/2003 0:00"/>
    <x v="0"/>
    <n v="3"/>
    <n v="8"/>
    <n v="2003"/>
    <s v="Motorcycles"/>
    <x v="54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27"/>
    <x v="504"/>
    <n v="11"/>
    <n v="2169.1799999999998"/>
    <s v="10/10/2003 0:00"/>
    <x v="0"/>
    <n v="4"/>
    <n v="10"/>
    <n v="2003"/>
    <s v="Motorcycles"/>
    <x v="54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x v="505"/>
    <n v="11"/>
    <n v="2816.18"/>
    <s v="11/4/2003 0:00"/>
    <x v="0"/>
    <n v="4"/>
    <n v="11"/>
    <n v="2003"/>
    <s v="Motorcycles"/>
    <x v="54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5"/>
    <x v="506"/>
    <n v="6"/>
    <n v="2521.0500000000002"/>
    <s v="11/11/2003 0:00"/>
    <x v="0"/>
    <n v="4"/>
    <n v="11"/>
    <n v="2003"/>
    <s v="Motorcycles"/>
    <x v="54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x v="507"/>
    <n v="3"/>
    <n v="3199.98"/>
    <s v="11/19/2003 0:00"/>
    <x v="0"/>
    <n v="4"/>
    <n v="11"/>
    <n v="2003"/>
    <s v="Motorcycles"/>
    <x v="54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1"/>
    <x v="508"/>
    <n v="11"/>
    <n v="1338.12"/>
    <s v="1/15/2004 0:00"/>
    <x v="0"/>
    <n v="1"/>
    <n v="1"/>
    <n v="2004"/>
    <s v="Motorcycles"/>
    <x v="54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7"/>
    <x v="504"/>
    <n v="4"/>
    <n v="2972.58"/>
    <s v="2/21/2004 0:00"/>
    <x v="0"/>
    <n v="1"/>
    <n v="2"/>
    <n v="2004"/>
    <s v="Motorcycles"/>
    <x v="54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x v="27"/>
    <n v="4"/>
    <n v="2070.9"/>
    <s v="4/5/2004 0:00"/>
    <x v="0"/>
    <n v="2"/>
    <n v="4"/>
    <n v="2004"/>
    <s v="Motorcycles"/>
    <x v="54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7"/>
    <x v="509"/>
    <n v="8"/>
    <n v="3092.6"/>
    <s v="5/26/2004 0:00"/>
    <x v="0"/>
    <n v="2"/>
    <n v="5"/>
    <n v="2004"/>
    <s v="Motorcycles"/>
    <x v="54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37"/>
    <x v="510"/>
    <n v="6"/>
    <n v="2408.6999999999998"/>
    <s v="6/30/2004 0:00"/>
    <x v="0"/>
    <n v="2"/>
    <n v="6"/>
    <n v="2004"/>
    <s v="Motorcycles"/>
    <x v="54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6"/>
    <x v="511"/>
    <n v="12"/>
    <n v="3472.54"/>
    <s v="8/2/2004 0:00"/>
    <x v="0"/>
    <n v="3"/>
    <n v="8"/>
    <n v="2004"/>
    <s v="Motorcycles"/>
    <x v="54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38"/>
    <x v="512"/>
    <n v="3"/>
    <n v="2263.2800000000002"/>
    <s v="8/27/2004 0:00"/>
    <x v="0"/>
    <n v="3"/>
    <n v="8"/>
    <n v="2004"/>
    <s v="Motorcycles"/>
    <x v="54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3"/>
    <x v="513"/>
    <n v="6"/>
    <n v="2194.17"/>
    <s v="9/30/2004 0:00"/>
    <x v="0"/>
    <n v="3"/>
    <n v="9"/>
    <n v="2004"/>
    <s v="Motorcycles"/>
    <x v="54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24"/>
    <x v="514"/>
    <n v="2"/>
    <n v="1346.4"/>
    <s v="10/15/2004 0:00"/>
    <x v="0"/>
    <n v="4"/>
    <n v="10"/>
    <n v="2004"/>
    <s v="Motorcycles"/>
    <x v="54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31"/>
    <x v="515"/>
    <n v="7"/>
    <n v="2533.63"/>
    <s v="11/3/2004 0:00"/>
    <x v="0"/>
    <n v="4"/>
    <n v="11"/>
    <n v="2004"/>
    <s v="Motorcycles"/>
    <x v="54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42"/>
    <x v="516"/>
    <n v="1"/>
    <n v="3403.26"/>
    <s v="11/16/2004 0:00"/>
    <x v="0"/>
    <n v="4"/>
    <n v="11"/>
    <n v="2004"/>
    <s v="Motorcycles"/>
    <x v="54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n v="32"/>
    <x v="4"/>
    <n v="6"/>
    <n v="3307.2"/>
    <s v="11/24/2004 0:00"/>
    <x v="0"/>
    <n v="4"/>
    <n v="11"/>
    <n v="2004"/>
    <s v="Motorcycles"/>
    <x v="54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n v="41"/>
    <x v="517"/>
    <n v="3"/>
    <n v="2896.65"/>
    <s v="12/7/2004 0:00"/>
    <x v="0"/>
    <n v="4"/>
    <n v="12"/>
    <n v="2004"/>
    <s v="Motorcycles"/>
    <x v="54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x v="518"/>
    <n v="14"/>
    <n v="2632.89"/>
    <s v="1/6/2005 0:00"/>
    <x v="0"/>
    <n v="1"/>
    <n v="1"/>
    <n v="2005"/>
    <s v="Motorcycles"/>
    <x v="54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20"/>
    <x v="4"/>
    <n v="14"/>
    <n v="2046"/>
    <s v="2/3/2005 0:00"/>
    <x v="0"/>
    <n v="1"/>
    <n v="2"/>
    <n v="2005"/>
    <s v="Motorcycles"/>
    <x v="54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n v="35"/>
    <x v="519"/>
    <n v="4"/>
    <n v="2279.5500000000002"/>
    <s v="3/4/2005 0:00"/>
    <x v="0"/>
    <n v="1"/>
    <n v="3"/>
    <n v="2005"/>
    <s v="Motorcycles"/>
    <x v="54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27"/>
    <x v="27"/>
    <n v="4"/>
    <n v="2150.5500000000002"/>
    <s v="4/8/2005 0:00"/>
    <x v="0"/>
    <n v="2"/>
    <n v="4"/>
    <n v="2005"/>
    <s v="Motorcycles"/>
    <x v="54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n v="43"/>
    <x v="520"/>
    <n v="11"/>
    <n v="3360.45"/>
    <s v="3/18/2003 0:00"/>
    <x v="0"/>
    <n v="1"/>
    <n v="3"/>
    <n v="2003"/>
    <s v="Classic Cars"/>
    <x v="55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32"/>
    <x v="387"/>
    <n v="10"/>
    <n v="2326.4"/>
    <s v="5/21/2003 0:00"/>
    <x v="0"/>
    <n v="2"/>
    <n v="5"/>
    <n v="2003"/>
    <s v="Classic Cars"/>
    <x v="55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1"/>
    <x v="521"/>
    <n v="4"/>
    <n v="1545.6"/>
    <s v="9/11/2003 0:00"/>
    <x v="0"/>
    <n v="3"/>
    <n v="9"/>
    <n v="2003"/>
    <s v="Classic Cars"/>
    <x v="55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x v="4"/>
    <n v="3"/>
    <n v="2144.6"/>
    <s v="10/17/2003 0:00"/>
    <x v="0"/>
    <n v="4"/>
    <n v="10"/>
    <n v="2003"/>
    <s v="Classic Cars"/>
    <x v="55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2"/>
    <x v="522"/>
    <n v="1"/>
    <n v="1639.22"/>
    <s v="11/5/2003 0:00"/>
    <x v="0"/>
    <n v="4"/>
    <n v="11"/>
    <n v="2003"/>
    <s v="Classic Cars"/>
    <x v="55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6"/>
    <x v="521"/>
    <n v="14"/>
    <n v="2649.6"/>
    <s v="11/12/2003 0:00"/>
    <x v="0"/>
    <n v="4"/>
    <n v="11"/>
    <n v="2003"/>
    <s v="Classic Cars"/>
    <x v="55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46"/>
    <x v="523"/>
    <n v="2"/>
    <n v="3845.6"/>
    <s v="11/20/2003 0:00"/>
    <x v="0"/>
    <n v="4"/>
    <n v="11"/>
    <n v="2003"/>
    <s v="Classic Cars"/>
    <x v="55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7"/>
    <x v="524"/>
    <n v="8"/>
    <n v="4527.04"/>
    <s v="12/2/2003 0:00"/>
    <x v="0"/>
    <n v="4"/>
    <n v="12"/>
    <n v="2003"/>
    <s v="Classic Cars"/>
    <x v="55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x v="223"/>
    <n v="1"/>
    <n v="3966.3"/>
    <s v="1/16/2004 0:00"/>
    <x v="0"/>
    <n v="1"/>
    <n v="1"/>
    <n v="2004"/>
    <s v="Classic Cars"/>
    <x v="55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7"/>
    <n v="47"/>
    <x v="223"/>
    <n v="14"/>
    <n v="4142.58"/>
    <s v="3/2/2004 0:00"/>
    <x v="0"/>
    <n v="1"/>
    <n v="3"/>
    <n v="2004"/>
    <s v="Classic Cars"/>
    <x v="55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7"/>
    <x v="525"/>
    <n v="6"/>
    <n v="4441.5"/>
    <s v="4/13/2004 0:00"/>
    <x v="0"/>
    <n v="2"/>
    <n v="4"/>
    <n v="2004"/>
    <s v="Classic Cars"/>
    <x v="55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n v="38"/>
    <x v="526"/>
    <n v="3"/>
    <n v="3315.12"/>
    <s v="7/7/2004 0:00"/>
    <x v="0"/>
    <n v="3"/>
    <n v="7"/>
    <n v="2004"/>
    <s v="Classic Cars"/>
    <x v="55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9"/>
    <x v="527"/>
    <n v="3"/>
    <n v="3918.53"/>
    <s v="8/9/2004 0:00"/>
    <x v="0"/>
    <n v="3"/>
    <n v="8"/>
    <n v="2004"/>
    <s v="Classic Cars"/>
    <x v="55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35"/>
    <x v="528"/>
    <n v="9"/>
    <n v="2830.45"/>
    <s v="9/1/2004 0:00"/>
    <x v="0"/>
    <n v="3"/>
    <n v="9"/>
    <n v="2004"/>
    <s v="Classic Cars"/>
    <x v="55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9"/>
    <x v="4"/>
    <n v="5"/>
    <n v="5298.86"/>
    <s v="10/6/2003 0:00"/>
    <x v="0"/>
    <n v="4"/>
    <n v="10"/>
    <n v="2003"/>
    <s v="Classic Cars"/>
    <x v="55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8"/>
    <x v="529"/>
    <n v="4"/>
    <n v="2620.8000000000002"/>
    <s v="10/16/2004 0:00"/>
    <x v="0"/>
    <n v="4"/>
    <n v="10"/>
    <n v="2004"/>
    <s v="Classic Cars"/>
    <x v="55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x v="387"/>
    <n v="1"/>
    <n v="2181"/>
    <s v="11/4/2004 0:00"/>
    <x v="0"/>
    <n v="4"/>
    <n v="11"/>
    <n v="2004"/>
    <s v="Classic Cars"/>
    <x v="55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9"/>
    <x v="530"/>
    <n v="7"/>
    <n v="3382.08"/>
    <s v="11/17/2004 0:00"/>
    <x v="0"/>
    <n v="4"/>
    <n v="11"/>
    <n v="2004"/>
    <s v="Classic Cars"/>
    <x v="55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5"/>
    <x v="4"/>
    <n v="1"/>
    <n v="2876.75"/>
    <s v="11/29/2004 0:00"/>
    <x v="0"/>
    <n v="4"/>
    <n v="11"/>
    <n v="2004"/>
    <s v="Classic Cars"/>
    <x v="55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0"/>
    <x v="4"/>
    <n v="2"/>
    <n v="4107.2"/>
    <s v="1/19/2005 0:00"/>
    <x v="0"/>
    <n v="1"/>
    <n v="1"/>
    <n v="2005"/>
    <s v="Classic Cars"/>
    <x v="55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36"/>
    <x v="531"/>
    <n v="6"/>
    <n v="1350"/>
    <s v="2/16/2005 0:00"/>
    <x v="0"/>
    <n v="1"/>
    <n v="2"/>
    <n v="2005"/>
    <s v="Classic Cars"/>
    <x v="55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76"/>
    <x v="525"/>
    <n v="6"/>
    <n v="7182"/>
    <s v="4/22/2005 0:00"/>
    <x v="4"/>
    <n v="2"/>
    <n v="4"/>
    <n v="2005"/>
    <s v="Classic Cars"/>
    <x v="55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9"/>
    <x v="4"/>
    <n v="9"/>
    <n v="3933.93"/>
    <s v="5/29/2005 0:00"/>
    <x v="2"/>
    <n v="2"/>
    <n v="5"/>
    <n v="2005"/>
    <s v="Classic Cars"/>
    <x v="55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44"/>
    <x v="532"/>
    <n v="10"/>
    <n v="1742.4"/>
    <s v="1/31/2003 0:00"/>
    <x v="0"/>
    <n v="1"/>
    <n v="1"/>
    <n v="2003"/>
    <s v="Classic Cars"/>
    <x v="56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4"/>
    <x v="533"/>
    <n v="1"/>
    <n v="721.44"/>
    <s v="4/1/2003 0:00"/>
    <x v="0"/>
    <n v="2"/>
    <n v="4"/>
    <n v="2003"/>
    <s v="Classic Cars"/>
    <x v="56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39"/>
    <x v="534"/>
    <n v="12"/>
    <n v="1489.41"/>
    <s v="6/3/2003 0:00"/>
    <x v="0"/>
    <n v="2"/>
    <n v="6"/>
    <n v="2003"/>
    <s v="Classic Cars"/>
    <x v="56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x v="535"/>
    <n v="6"/>
    <n v="891.03"/>
    <s v="8/1/2003 0:00"/>
    <x v="0"/>
    <n v="3"/>
    <n v="8"/>
    <n v="2003"/>
    <s v="Classic Cars"/>
    <x v="56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30"/>
    <x v="536"/>
    <n v="4"/>
    <n v="1209.3"/>
    <s v="9/21/2003 0:00"/>
    <x v="0"/>
    <n v="3"/>
    <n v="9"/>
    <n v="2003"/>
    <s v="Classic Cars"/>
    <x v="56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27"/>
    <x v="537"/>
    <n v="13"/>
    <n v="859.14"/>
    <s v="10/22/2003 0:00"/>
    <x v="0"/>
    <n v="4"/>
    <n v="10"/>
    <n v="2003"/>
    <s v="Classic Cars"/>
    <x v="56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37"/>
    <x v="538"/>
    <n v="2"/>
    <n v="1151.44"/>
    <s v="11/6/2003 0:00"/>
    <x v="0"/>
    <n v="4"/>
    <n v="11"/>
    <n v="2003"/>
    <s v="Classic Cars"/>
    <x v="56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2"/>
    <x v="537"/>
    <n v="7"/>
    <n v="1336.44"/>
    <s v="11/14/2003 0:00"/>
    <x v="0"/>
    <n v="4"/>
    <n v="11"/>
    <n v="2003"/>
    <s v="Classic Cars"/>
    <x v="56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x v="539"/>
    <n v="7"/>
    <n v="905.28"/>
    <s v="11/25/2003 0:00"/>
    <x v="0"/>
    <n v="4"/>
    <n v="11"/>
    <n v="2003"/>
    <s v="Classic Cars"/>
    <x v="56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2"/>
    <x v="540"/>
    <n v="8"/>
    <n v="1247.4000000000001"/>
    <s v="12/9/2003 0:00"/>
    <x v="0"/>
    <n v="4"/>
    <n v="12"/>
    <n v="2003"/>
    <s v="Classic Cars"/>
    <x v="56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21"/>
    <x v="536"/>
    <n v="3"/>
    <n v="846.51"/>
    <s v="2/10/2004 0:00"/>
    <x v="0"/>
    <n v="1"/>
    <n v="2"/>
    <n v="2004"/>
    <s v="Classic Cars"/>
    <x v="56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33"/>
    <x v="541"/>
    <n v="2"/>
    <n v="1085.04"/>
    <s v="3/11/2004 0:00"/>
    <x v="0"/>
    <n v="1"/>
    <n v="3"/>
    <n v="2004"/>
    <s v="Classic Cars"/>
    <x v="56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49"/>
    <x v="542"/>
    <n v="6"/>
    <n v="1767.43"/>
    <s v="5/5/2004 0:00"/>
    <x v="0"/>
    <n v="2"/>
    <n v="5"/>
    <n v="2004"/>
    <s v="Classic Cars"/>
    <x v="56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1"/>
    <x v="543"/>
    <n v="5"/>
    <n v="1030.44"/>
    <s v="6/15/2004 0:00"/>
    <x v="0"/>
    <n v="2"/>
    <n v="6"/>
    <n v="2004"/>
    <s v="Classic Cars"/>
    <x v="56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8"/>
    <x v="544"/>
    <n v="6"/>
    <n v="1585.36"/>
    <s v="7/20/2004 0:00"/>
    <x v="0"/>
    <n v="3"/>
    <n v="7"/>
    <n v="2004"/>
    <s v="Classic Cars"/>
    <x v="56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0"/>
    <x v="545"/>
    <n v="2"/>
    <n v="813.2"/>
    <s v="8/19/2004 0:00"/>
    <x v="0"/>
    <n v="3"/>
    <n v="8"/>
    <n v="2004"/>
    <s v="Classic Cars"/>
    <x v="56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39"/>
    <x v="533"/>
    <n v="9"/>
    <n v="1172.3399999999999"/>
    <s v="9/8/2004 0:00"/>
    <x v="0"/>
    <n v="3"/>
    <n v="9"/>
    <n v="2004"/>
    <s v="Classic Cars"/>
    <x v="56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8"/>
    <x v="546"/>
    <n v="6"/>
    <n v="1510.56"/>
    <s v="10/13/2004 0:00"/>
    <x v="0"/>
    <n v="4"/>
    <n v="10"/>
    <n v="2004"/>
    <s v="Classic Cars"/>
    <x v="56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39"/>
    <x v="547"/>
    <n v="15"/>
    <n v="1448.07"/>
    <s v="10/22/2004 0:00"/>
    <x v="0"/>
    <n v="4"/>
    <n v="10"/>
    <n v="2004"/>
    <s v="Classic Cars"/>
    <x v="56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30"/>
    <x v="4"/>
    <n v="9"/>
    <n v="3338.1"/>
    <s v="11/5/2004 0:00"/>
    <x v="0"/>
    <n v="4"/>
    <n v="11"/>
    <n v="2004"/>
    <s v="Classic Cars"/>
    <x v="56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n v="33"/>
    <x v="547"/>
    <n v="2"/>
    <n v="1225.29"/>
    <s v="11/19/2004 0:00"/>
    <x v="0"/>
    <n v="4"/>
    <n v="11"/>
    <n v="2004"/>
    <s v="Classic Cars"/>
    <x v="56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6"/>
    <x v="547"/>
    <n v="3"/>
    <n v="1336.68"/>
    <s v="12/1/2004 0:00"/>
    <x v="0"/>
    <n v="4"/>
    <n v="12"/>
    <n v="2004"/>
    <s v="Classic Cars"/>
    <x v="56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36"/>
    <x v="548"/>
    <n v="4"/>
    <n v="2985.84"/>
    <s v="12/10/2004 0:00"/>
    <x v="0"/>
    <n v="4"/>
    <n v="12"/>
    <n v="2004"/>
    <s v="Classic Cars"/>
    <x v="56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5"/>
    <x v="4"/>
    <n v="8"/>
    <n v="5545.8"/>
    <s v="1/23/2005 0:00"/>
    <x v="0"/>
    <n v="1"/>
    <n v="1"/>
    <n v="2005"/>
    <s v="Classic Cars"/>
    <x v="56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40"/>
    <x v="4"/>
    <n v="3"/>
    <n v="6089.6"/>
    <s v="2/22/2005 0:00"/>
    <x v="0"/>
    <n v="1"/>
    <n v="2"/>
    <n v="2005"/>
    <s v="Classic Cars"/>
    <x v="56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46"/>
    <x v="549"/>
    <n v="6"/>
    <n v="1789.4"/>
    <s v="3/15/2005 0:00"/>
    <x v="0"/>
    <n v="1"/>
    <n v="3"/>
    <n v="2005"/>
    <s v="Classic Cars"/>
    <x v="56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x v="542"/>
    <n v="6"/>
    <n v="1082.0999999999999"/>
    <s v="5/3/2005 0:00"/>
    <x v="0"/>
    <n v="2"/>
    <n v="5"/>
    <n v="2005"/>
    <s v="Classic Cars"/>
    <x v="56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31"/>
    <x v="543"/>
    <n v="5"/>
    <n v="1030.44"/>
    <s v="5/31/2005 0:00"/>
    <x v="2"/>
    <n v="2"/>
    <n v="5"/>
    <n v="2005"/>
    <s v="Classic Cars"/>
    <x v="56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49"/>
    <x v="550"/>
    <n v="13"/>
    <n v="3659.32"/>
    <s v="2/17/2003 0:00"/>
    <x v="0"/>
    <n v="1"/>
    <n v="2"/>
    <n v="2003"/>
    <s v="Planes"/>
    <x v="57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1"/>
    <x v="551"/>
    <n v="4"/>
    <n v="2443.6"/>
    <s v="4/28/2003 0:00"/>
    <x v="0"/>
    <n v="2"/>
    <n v="4"/>
    <n v="2003"/>
    <s v="Planes"/>
    <x v="57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35"/>
    <x v="318"/>
    <n v="5"/>
    <n v="2349.9"/>
    <s v="6/16/2003 0:00"/>
    <x v="0"/>
    <n v="2"/>
    <n v="6"/>
    <n v="2003"/>
    <s v="Planes"/>
    <x v="57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7"/>
    <x v="552"/>
    <n v="8"/>
    <n v="1646.19"/>
    <s v="8/10/2003 0:00"/>
    <x v="0"/>
    <n v="3"/>
    <n v="8"/>
    <n v="2003"/>
    <s v="Planes"/>
    <x v="57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3"/>
    <x v="553"/>
    <n v="6"/>
    <n v="1670.26"/>
    <s v="10/6/2003 0:00"/>
    <x v="0"/>
    <n v="4"/>
    <n v="10"/>
    <n v="2003"/>
    <s v="Planes"/>
    <x v="57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1"/>
    <x v="554"/>
    <n v="2"/>
    <n v="1467.48"/>
    <s v="10/23/2003 0:00"/>
    <x v="3"/>
    <n v="4"/>
    <n v="10"/>
    <n v="2003"/>
    <s v="Planes"/>
    <x v="57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x v="555"/>
    <n v="5"/>
    <n v="2748.56"/>
    <s v="11/8/2003 0:00"/>
    <x v="0"/>
    <n v="4"/>
    <n v="11"/>
    <n v="2003"/>
    <s v="Planes"/>
    <x v="57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2"/>
    <x v="556"/>
    <n v="2"/>
    <n v="1522.4"/>
    <s v="11/14/2003 0:00"/>
    <x v="0"/>
    <n v="4"/>
    <n v="11"/>
    <n v="2003"/>
    <s v="Planes"/>
    <x v="57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48"/>
    <x v="557"/>
    <n v="5"/>
    <n v="3255.36"/>
    <s v="11/27/2003 0:00"/>
    <x v="0"/>
    <n v="4"/>
    <n v="11"/>
    <n v="2003"/>
    <s v="Planes"/>
    <x v="57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n v="43"/>
    <x v="558"/>
    <n v="1"/>
    <n v="3535.03"/>
    <s v="1/9/2004 0:00"/>
    <x v="0"/>
    <n v="1"/>
    <n v="1"/>
    <n v="2004"/>
    <s v="Planes"/>
    <x v="57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32"/>
    <x v="559"/>
    <n v="5"/>
    <n v="2608.96"/>
    <s v="2/19/2004 0:00"/>
    <x v="0"/>
    <n v="1"/>
    <n v="2"/>
    <n v="2004"/>
    <s v="Planes"/>
    <x v="57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20"/>
    <x v="557"/>
    <n v="1"/>
    <n v="1356.4"/>
    <s v="5/8/2004 0:00"/>
    <x v="0"/>
    <n v="2"/>
    <n v="5"/>
    <n v="2004"/>
    <s v="Planes"/>
    <x v="57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4"/>
    <x v="318"/>
    <n v="10"/>
    <n v="1611.36"/>
    <s v="6/24/2004 0:00"/>
    <x v="3"/>
    <n v="2"/>
    <n v="6"/>
    <n v="2004"/>
    <s v="Planes"/>
    <x v="57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40"/>
    <x v="560"/>
    <n v="2"/>
    <n v="2603.1999999999998"/>
    <s v="7/21/2004 0:00"/>
    <x v="0"/>
    <n v="3"/>
    <n v="7"/>
    <n v="2004"/>
    <s v="Planes"/>
    <x v="57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0"/>
    <x v="561"/>
    <n v="12"/>
    <n v="2219.6999999999998"/>
    <s v="8/21/2004 0:00"/>
    <x v="0"/>
    <n v="3"/>
    <n v="8"/>
    <n v="2004"/>
    <s v="Planes"/>
    <x v="57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1"/>
    <x v="562"/>
    <n v="8"/>
    <n v="1496.25"/>
    <s v="9/15/2004 0:00"/>
    <x v="0"/>
    <n v="3"/>
    <n v="9"/>
    <n v="2004"/>
    <s v="Planes"/>
    <x v="57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5"/>
    <x v="563"/>
    <n v="2"/>
    <n v="1884"/>
    <s v="10/14/2004 0:00"/>
    <x v="0"/>
    <n v="4"/>
    <n v="10"/>
    <n v="2004"/>
    <s v="Planes"/>
    <x v="57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x v="238"/>
    <n v="10"/>
    <n v="2166.14"/>
    <s v="11/1/2004 0:00"/>
    <x v="0"/>
    <n v="4"/>
    <n v="11"/>
    <n v="2004"/>
    <s v="Planes"/>
    <x v="57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8"/>
    <x v="564"/>
    <n v="1"/>
    <n v="2828.16"/>
    <s v="11/12/2004 0:00"/>
    <x v="0"/>
    <n v="4"/>
    <n v="11"/>
    <n v="2004"/>
    <s v="Planes"/>
    <x v="57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55"/>
    <x v="4"/>
    <n v="12"/>
    <n v="6214.45"/>
    <s v="11/23/2004 0:00"/>
    <x v="0"/>
    <n v="4"/>
    <n v="11"/>
    <n v="2004"/>
    <s v="Planes"/>
    <x v="57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25"/>
    <x v="550"/>
    <n v="5"/>
    <n v="1867"/>
    <s v="12/3/2004 0:00"/>
    <x v="0"/>
    <n v="4"/>
    <n v="12"/>
    <n v="2004"/>
    <s v="Planes"/>
    <x v="57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n v="38"/>
    <x v="565"/>
    <n v="7"/>
    <n v="2676.72"/>
    <s v="1/31/2005 0:00"/>
    <x v="0"/>
    <n v="1"/>
    <n v="1"/>
    <n v="2005"/>
    <s v="Planes"/>
    <x v="57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9"/>
    <x v="566"/>
    <n v="1"/>
    <n v="2182.44"/>
    <s v="3/1/2005 0:00"/>
    <x v="5"/>
    <n v="1"/>
    <n v="3"/>
    <n v="2005"/>
    <s v="Planes"/>
    <x v="57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28"/>
    <x v="119"/>
    <n v="3"/>
    <n v="1611.4"/>
    <s v="3/30/2005 0:00"/>
    <x v="0"/>
    <n v="1"/>
    <n v="3"/>
    <n v="2005"/>
    <s v="Planes"/>
    <x v="57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4"/>
    <x v="567"/>
    <n v="2"/>
    <n v="1479.84"/>
    <s v="4/1/2005 0:00"/>
    <x v="0"/>
    <n v="2"/>
    <n v="4"/>
    <n v="2005"/>
    <s v="Planes"/>
    <x v="57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21"/>
    <x v="557"/>
    <n v="1"/>
    <n v="1424.22"/>
    <s v="5/9/2005 0:00"/>
    <x v="1"/>
    <n v="2"/>
    <n v="5"/>
    <n v="2005"/>
    <s v="Planes"/>
    <x v="57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46"/>
    <x v="4"/>
    <n v="10"/>
    <n v="5942.28"/>
    <s v="3/18/2003 0:00"/>
    <x v="0"/>
    <n v="1"/>
    <n v="3"/>
    <n v="2003"/>
    <s v="Classic Cars"/>
    <x v="10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5"/>
    <x v="568"/>
    <n v="9"/>
    <n v="2348.75"/>
    <s v="5/21/2003 0:00"/>
    <x v="0"/>
    <n v="2"/>
    <n v="5"/>
    <n v="2003"/>
    <s v="Classic Cars"/>
    <x v="10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34"/>
    <x v="4"/>
    <n v="3"/>
    <n v="4392.12"/>
    <s v="9/11/2003 0:00"/>
    <x v="0"/>
    <n v="3"/>
    <n v="9"/>
    <n v="2003"/>
    <s v="Classic Cars"/>
    <x v="10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5"/>
    <x v="4"/>
    <n v="2"/>
    <n v="2759.75"/>
    <s v="10/17/2003 0:00"/>
    <x v="0"/>
    <n v="4"/>
    <n v="10"/>
    <n v="2003"/>
    <s v="Classic Cars"/>
    <x v="10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23"/>
    <x v="4"/>
    <n v="16"/>
    <n v="2728.03"/>
    <s v="11/5/2003 0:00"/>
    <x v="0"/>
    <n v="4"/>
    <n v="11"/>
    <n v="2003"/>
    <s v="Classic Cars"/>
    <x v="10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0"/>
    <x v="4"/>
    <n v="13"/>
    <n v="2395.8000000000002"/>
    <s v="11/12/2003 0:00"/>
    <x v="0"/>
    <n v="4"/>
    <n v="11"/>
    <n v="2003"/>
    <s v="Classic Cars"/>
    <x v="10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23"/>
    <x v="4"/>
    <n v="1"/>
    <n v="3052.33"/>
    <s v="11/20/2003 0:00"/>
    <x v="0"/>
    <n v="4"/>
    <n v="11"/>
    <n v="2003"/>
    <s v="Classic Cars"/>
    <x v="10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x v="4"/>
    <n v="7"/>
    <n v="4242"/>
    <s v="12/2/2003 0:00"/>
    <x v="0"/>
    <n v="4"/>
    <n v="12"/>
    <n v="2003"/>
    <s v="Classic Cars"/>
    <x v="10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7"/>
    <x v="4"/>
    <n v="3"/>
    <n v="2790.45"/>
    <s v="1/22/2004 0:00"/>
    <x v="0"/>
    <n v="1"/>
    <n v="1"/>
    <n v="2004"/>
    <s v="Classic Cars"/>
    <x v="10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3"/>
    <x v="4"/>
    <n v="13"/>
    <n v="4340.49"/>
    <s v="3/2/2004 0:00"/>
    <x v="0"/>
    <n v="1"/>
    <n v="3"/>
    <n v="2004"/>
    <s v="Classic Cars"/>
    <x v="10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8"/>
    <x v="569"/>
    <n v="5"/>
    <n v="2762.2"/>
    <s v="4/13/2004 0:00"/>
    <x v="0"/>
    <n v="2"/>
    <n v="4"/>
    <n v="2004"/>
    <s v="Classic Cars"/>
    <x v="10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x v="4"/>
    <n v="2"/>
    <n v="4645.72"/>
    <s v="7/7/2004 0:00"/>
    <x v="0"/>
    <n v="3"/>
    <n v="7"/>
    <n v="2004"/>
    <s v="Classic Cars"/>
    <x v="10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x v="4"/>
    <n v="2"/>
    <n v="5580.96"/>
    <s v="8/9/2004 0:00"/>
    <x v="0"/>
    <n v="3"/>
    <n v="8"/>
    <n v="2004"/>
    <s v="Classic Cars"/>
    <x v="10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8"/>
    <x v="4"/>
    <n v="8"/>
    <n v="6539.04"/>
    <s v="9/1/2004 0:00"/>
    <x v="0"/>
    <n v="3"/>
    <n v="9"/>
    <n v="2004"/>
    <s v="Classic Cars"/>
    <x v="10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5"/>
    <x v="4"/>
    <n v="4"/>
    <n v="5548.95"/>
    <s v="10/6/2003 0:00"/>
    <x v="0"/>
    <n v="4"/>
    <n v="10"/>
    <n v="2003"/>
    <s v="Classic Cars"/>
    <x v="10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3"/>
    <x v="4"/>
    <n v="3"/>
    <n v="4595.41"/>
    <s v="10/16/2004 0:00"/>
    <x v="0"/>
    <n v="4"/>
    <n v="10"/>
    <n v="2004"/>
    <s v="Classic Cars"/>
    <x v="10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44"/>
    <x v="436"/>
    <n v="11"/>
    <n v="1859.44"/>
    <s v="11/17/2004 0:00"/>
    <x v="0"/>
    <n v="4"/>
    <n v="11"/>
    <n v="2004"/>
    <s v="Classic Cars"/>
    <x v="10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x v="526"/>
    <n v="5"/>
    <n v="2093.7600000000002"/>
    <s v="11/29/2004 0:00"/>
    <x v="0"/>
    <n v="4"/>
    <n v="11"/>
    <n v="2004"/>
    <s v="Classic Cars"/>
    <x v="10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31"/>
    <x v="4"/>
    <n v="5"/>
    <n v="4223.13"/>
    <s v="1/19/2005 0:00"/>
    <x v="0"/>
    <n v="1"/>
    <n v="1"/>
    <n v="2005"/>
    <s v="Classic Cars"/>
    <x v="10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x v="464"/>
    <n v="7"/>
    <n v="1596.76"/>
    <s v="2/16/2005 0:00"/>
    <x v="0"/>
    <n v="1"/>
    <n v="2"/>
    <n v="2005"/>
    <s v="Classic Cars"/>
    <x v="10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x v="569"/>
    <n v="5"/>
    <n v="5820.35"/>
    <s v="4/22/2005 0:00"/>
    <x v="4"/>
    <n v="2"/>
    <n v="4"/>
    <n v="2005"/>
    <s v="Classic Cars"/>
    <x v="10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55"/>
    <x v="570"/>
    <n v="8"/>
    <n v="5296.5"/>
    <s v="5/29/2005 0:00"/>
    <x v="2"/>
    <n v="2"/>
    <n v="5"/>
    <n v="2005"/>
    <s v="Classic Cars"/>
    <x v="10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n v="29"/>
    <x v="571"/>
    <n v="6"/>
    <n v="930.9"/>
    <s v="3/10/2003 0:00"/>
    <x v="0"/>
    <n v="1"/>
    <n v="3"/>
    <n v="2003"/>
    <s v="Classic Cars"/>
    <x v="58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n v="39"/>
    <x v="572"/>
    <n v="4"/>
    <n v="1207.44"/>
    <s v="5/8/2003 0:00"/>
    <x v="0"/>
    <n v="2"/>
    <n v="5"/>
    <n v="2003"/>
    <s v="Classic Cars"/>
    <x v="58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0"/>
    <x v="573"/>
    <n v="1"/>
    <n v="717.4"/>
    <s v="7/2/2003 0:00"/>
    <x v="0"/>
    <n v="3"/>
    <n v="7"/>
    <n v="2003"/>
    <s v="Classic Cars"/>
    <x v="58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5"/>
    <x v="574"/>
    <n v="1"/>
    <n v="1066.75"/>
    <s v="9/5/2003 0:00"/>
    <x v="0"/>
    <n v="3"/>
    <n v="9"/>
    <n v="2003"/>
    <s v="Classic Cars"/>
    <x v="58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42"/>
    <x v="575"/>
    <n v="2"/>
    <n v="1554"/>
    <s v="10/11/2003 0:00"/>
    <x v="0"/>
    <n v="4"/>
    <n v="10"/>
    <n v="2003"/>
    <s v="Classic Cars"/>
    <x v="58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n v="36"/>
    <x v="576"/>
    <n v="4"/>
    <n v="1277.6400000000001"/>
    <s v="11/5/2003 0:00"/>
    <x v="0"/>
    <n v="4"/>
    <n v="11"/>
    <n v="2003"/>
    <s v="Classic Cars"/>
    <x v="58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n v="37"/>
    <x v="574"/>
    <n v="8"/>
    <n v="1578.79"/>
    <s v="11/12/2003 0:00"/>
    <x v="0"/>
    <n v="4"/>
    <n v="11"/>
    <n v="2003"/>
    <s v="Classic Cars"/>
    <x v="58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30"/>
    <x v="500"/>
    <n v="13"/>
    <n v="917.7"/>
    <s v="11/20/2003 0:00"/>
    <x v="0"/>
    <n v="4"/>
    <n v="11"/>
    <n v="2003"/>
    <s v="Classic Cars"/>
    <x v="58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n v="21"/>
    <x v="575"/>
    <n v="2"/>
    <n v="777"/>
    <s v="12/2/2003 0:00"/>
    <x v="0"/>
    <n v="4"/>
    <n v="12"/>
    <n v="2003"/>
    <s v="Classic Cars"/>
    <x v="58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4"/>
    <x v="577"/>
    <n v="12"/>
    <n v="1476.28"/>
    <s v="1/16/2004 0:00"/>
    <x v="0"/>
    <n v="1"/>
    <n v="1"/>
    <n v="2004"/>
    <s v="Classic Cars"/>
    <x v="58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2"/>
    <x v="578"/>
    <n v="3"/>
    <n v="1538.46"/>
    <s v="2/22/2004 0:00"/>
    <x v="0"/>
    <n v="1"/>
    <n v="2"/>
    <n v="2004"/>
    <s v="Classic Cars"/>
    <x v="58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0"/>
    <x v="579"/>
    <n v="2"/>
    <n v="891.2"/>
    <s v="4/12/2004 0:00"/>
    <x v="0"/>
    <n v="2"/>
    <n v="4"/>
    <n v="2004"/>
    <s v="Classic Cars"/>
    <x v="58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0"/>
    <x v="574"/>
    <n v="7"/>
    <n v="1706.8"/>
    <s v="6/1/2004 0:00"/>
    <x v="3"/>
    <n v="2"/>
    <n v="6"/>
    <n v="2004"/>
    <s v="Classic Cars"/>
    <x v="58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4"/>
    <x v="580"/>
    <n v="8"/>
    <n v="1373.6"/>
    <s v="7/6/2004 0:00"/>
    <x v="0"/>
    <n v="3"/>
    <n v="7"/>
    <n v="2004"/>
    <s v="Classic Cars"/>
    <x v="58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1"/>
    <x v="581"/>
    <n v="8"/>
    <n v="1205.5899999999999"/>
    <s v="8/6/2004 0:00"/>
    <x v="0"/>
    <n v="3"/>
    <n v="8"/>
    <n v="2004"/>
    <s v="Classic Cars"/>
    <x v="58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36"/>
    <x v="582"/>
    <n v="6"/>
    <n v="1427.4"/>
    <s v="8/30/2004 0:00"/>
    <x v="0"/>
    <n v="3"/>
    <n v="8"/>
    <n v="2004"/>
    <s v="Classic Cars"/>
    <x v="58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n v="48"/>
    <x v="583"/>
    <n v="10"/>
    <n v="1649.28"/>
    <s v="10/5/2003 0:00"/>
    <x v="0"/>
    <n v="4"/>
    <n v="10"/>
    <n v="2003"/>
    <s v="Classic Cars"/>
    <x v="58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n v="33"/>
    <x v="584"/>
    <n v="4"/>
    <n v="1383.03"/>
    <s v="10/16/2004 0:00"/>
    <x v="0"/>
    <n v="4"/>
    <n v="10"/>
    <n v="2004"/>
    <s v="Classic Cars"/>
    <x v="58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x v="585"/>
    <n v="12"/>
    <n v="1229.51"/>
    <s v="11/4/2004 0:00"/>
    <x v="0"/>
    <n v="4"/>
    <n v="11"/>
    <n v="2004"/>
    <s v="Classic Cars"/>
    <x v="58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7"/>
    <x v="586"/>
    <n v="13"/>
    <n v="1140.48"/>
    <s v="11/17/2004 0:00"/>
    <x v="0"/>
    <n v="4"/>
    <n v="11"/>
    <n v="2004"/>
    <s v="Classic Cars"/>
    <x v="58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39"/>
    <x v="580"/>
    <n v="9"/>
    <n v="1575.6"/>
    <s v="11/24/2004 0:00"/>
    <x v="0"/>
    <n v="4"/>
    <n v="11"/>
    <n v="2004"/>
    <s v="Classic Cars"/>
    <x v="58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6"/>
    <x v="587"/>
    <n v="4"/>
    <n v="1386.72"/>
    <s v="12/7/2004 0:00"/>
    <x v="0"/>
    <n v="4"/>
    <n v="12"/>
    <n v="2004"/>
    <s v="Classic Cars"/>
    <x v="58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67"/>
    <n v="36"/>
    <x v="4"/>
    <n v="2"/>
    <n v="5018.3999999999996"/>
    <s v="1/12/2005 0:00"/>
    <x v="5"/>
    <n v="1"/>
    <n v="1"/>
    <n v="2005"/>
    <s v="Classic Cars"/>
    <x v="58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n v="41"/>
    <x v="4"/>
    <n v="7"/>
    <n v="5856.85"/>
    <s v="2/10/2005 0:00"/>
    <x v="0"/>
    <n v="1"/>
    <n v="2"/>
    <n v="2005"/>
    <s v="Classic Cars"/>
    <x v="58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7"/>
    <x v="4"/>
    <n v="5"/>
    <n v="4894.7299999999996"/>
    <s v="3/4/2005 0:00"/>
    <x v="0"/>
    <n v="1"/>
    <n v="3"/>
    <n v="2005"/>
    <s v="Classic Cars"/>
    <x v="58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47"/>
    <x v="579"/>
    <n v="2"/>
    <n v="2094.3200000000002"/>
    <s v="4/14/2005 0:00"/>
    <x v="0"/>
    <n v="2"/>
    <n v="4"/>
    <n v="2005"/>
    <s v="Classic Cars"/>
    <x v="58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n v="15"/>
    <x v="574"/>
    <n v="7"/>
    <n v="640.04999999999995"/>
    <s v="5/17/2005 0:00"/>
    <x v="0"/>
    <n v="2"/>
    <n v="5"/>
    <n v="2005"/>
    <s v="Classic Cars"/>
    <x v="58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4"/>
    <x v="588"/>
    <n v="4"/>
    <n v="3193.52"/>
    <s v="2/11/2003 0:00"/>
    <x v="0"/>
    <n v="1"/>
    <n v="2"/>
    <n v="2003"/>
    <s v="Vintage Cars"/>
    <x v="59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x v="589"/>
    <n v="13"/>
    <n v="3066.7"/>
    <s v="4/28/2003 0:00"/>
    <x v="0"/>
    <n v="2"/>
    <n v="4"/>
    <n v="2003"/>
    <s v="Vintage Cars"/>
    <x v="59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41"/>
    <x v="590"/>
    <n v="4"/>
    <n v="3883.11"/>
    <s v="6/12/2003 0:00"/>
    <x v="0"/>
    <n v="2"/>
    <n v="6"/>
    <n v="2003"/>
    <s v="Vintage Cars"/>
    <x v="59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49"/>
    <x v="591"/>
    <n v="1"/>
    <n v="4814.25"/>
    <s v="8/8/2003 0:00"/>
    <x v="0"/>
    <n v="3"/>
    <n v="8"/>
    <n v="2003"/>
    <s v="Vintage Cars"/>
    <x v="59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n v="31"/>
    <x v="592"/>
    <n v="2"/>
    <n v="2826.27"/>
    <s v="10/2/2003 0:00"/>
    <x v="0"/>
    <n v="4"/>
    <n v="10"/>
    <n v="2003"/>
    <s v="Vintage Cars"/>
    <x v="59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20"/>
    <x v="593"/>
    <n v="11"/>
    <n v="1593.2"/>
    <s v="10/23/2003 0:00"/>
    <x v="3"/>
    <n v="4"/>
    <n v="10"/>
    <n v="2003"/>
    <s v="Vintage Cars"/>
    <x v="59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5"/>
    <x v="588"/>
    <n v="2"/>
    <n v="3266.1"/>
    <s v="11/7/2003 0:00"/>
    <x v="0"/>
    <n v="4"/>
    <n v="11"/>
    <n v="2003"/>
    <s v="Vintage Cars"/>
    <x v="59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3"/>
    <x v="594"/>
    <n v="2"/>
    <n v="2453.5500000000002"/>
    <s v="11/14/2003 0:00"/>
    <x v="0"/>
    <n v="4"/>
    <n v="11"/>
    <n v="2003"/>
    <s v="Vintage Cars"/>
    <x v="59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7"/>
    <x v="595"/>
    <n v="8"/>
    <n v="3910.4"/>
    <s v="11/26/2003 0:00"/>
    <x v="0"/>
    <n v="4"/>
    <n v="11"/>
    <n v="2003"/>
    <s v="Vintage Cars"/>
    <x v="59"/>
    <s v="S24_3151"/>
    <s v="Enaco Distributors"/>
    <s v="(93) 203 4555"/>
    <s v="Rambla de , 23"/>
    <m/>
    <s v="Barcelona"/>
    <m/>
    <n v="8022"/>
    <s v="Spain"/>
    <s v="EMEA"/>
    <s v="Saavedra"/>
    <s v="Eduardo"/>
    <s v="Medium"/>
  </r>
  <r>
    <n v="10208"/>
    <n v="20"/>
    <x v="596"/>
    <n v="2"/>
    <n v="1788"/>
    <s v="1/2/2004 0:00"/>
    <x v="0"/>
    <n v="1"/>
    <n v="1"/>
    <n v="2004"/>
    <s v="Vintage Cars"/>
    <x v="59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47"/>
    <x v="597"/>
    <n v="14"/>
    <n v="3328.07"/>
    <s v="2/19/2004 0:00"/>
    <x v="0"/>
    <n v="1"/>
    <n v="2"/>
    <n v="2004"/>
    <s v="Vintage Cars"/>
    <x v="59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n v="40"/>
    <x v="590"/>
    <n v="2"/>
    <n v="3788.4"/>
    <s v="3/29/2004 0:00"/>
    <x v="0"/>
    <n v="1"/>
    <n v="3"/>
    <n v="2004"/>
    <s v="Vintage Cars"/>
    <x v="59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n v="30"/>
    <x v="4"/>
    <n v="5"/>
    <n v="3053.7"/>
    <s v="5/7/2004 0:00"/>
    <x v="3"/>
    <n v="2"/>
    <n v="5"/>
    <n v="2004"/>
    <s v="Vintage Cars"/>
    <x v="59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2"/>
    <x v="592"/>
    <n v="3"/>
    <n v="2005.74"/>
    <s v="6/17/2004 0:00"/>
    <x v="0"/>
    <n v="2"/>
    <n v="6"/>
    <n v="2004"/>
    <s v="Vintage Cars"/>
    <x v="59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7"/>
    <x v="4"/>
    <n v="6"/>
    <n v="2796.12"/>
    <s v="7/21/2004 0:00"/>
    <x v="0"/>
    <n v="3"/>
    <n v="7"/>
    <n v="2004"/>
    <s v="Vintage Cars"/>
    <x v="59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x v="598"/>
    <n v="8"/>
    <n v="3159.96"/>
    <s v="8/20/2004 0:00"/>
    <x v="0"/>
    <n v="3"/>
    <n v="8"/>
    <n v="2004"/>
    <s v="Vintage Cars"/>
    <x v="59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6"/>
    <x v="599"/>
    <n v="3"/>
    <n v="3908.62"/>
    <s v="9/10/2004 0:00"/>
    <x v="0"/>
    <n v="3"/>
    <n v="9"/>
    <n v="2004"/>
    <s v="Vintage Cars"/>
    <x v="59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1"/>
    <x v="600"/>
    <n v="2"/>
    <n v="2606.48"/>
    <s v="10/14/2004 0:00"/>
    <x v="0"/>
    <n v="4"/>
    <n v="10"/>
    <n v="2004"/>
    <s v="Vintage Cars"/>
    <x v="59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24"/>
    <x v="261"/>
    <n v="1"/>
    <n v="2081.7600000000002"/>
    <s v="10/29/2004 0:00"/>
    <x v="0"/>
    <n v="4"/>
    <n v="10"/>
    <n v="2004"/>
    <s v="Vintage Cars"/>
    <x v="59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41"/>
    <x v="601"/>
    <n v="3"/>
    <n v="3519.85"/>
    <s v="11/9/2004 0:00"/>
    <x v="0"/>
    <n v="4"/>
    <n v="11"/>
    <n v="2004"/>
    <s v="Vintage Cars"/>
    <x v="59"/>
    <s v="S24_3151"/>
    <s v="Volvo Model Replicas, Co"/>
    <s v="0921-12 3555"/>
    <n v="8"/>
    <m/>
    <s v="Lule"/>
    <m/>
    <s v="S-958 22"/>
    <s v="Sweden"/>
    <s v="EMEA"/>
    <s v="Berglund"/>
    <s v="Christina"/>
    <s v="Medium"/>
  </r>
  <r>
    <n v="10339"/>
    <n v="55"/>
    <x v="4"/>
    <n v="13"/>
    <n v="10758"/>
    <s v="11/23/2004 0:00"/>
    <x v="0"/>
    <n v="4"/>
    <n v="11"/>
    <n v="2004"/>
    <s v="Vintage Cars"/>
    <x v="59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n v="30"/>
    <x v="4"/>
    <n v="9"/>
    <n v="3021"/>
    <s v="12/2/2004 0:00"/>
    <x v="0"/>
    <n v="4"/>
    <n v="12"/>
    <n v="2004"/>
    <s v="Vintage Cars"/>
    <x v="59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33"/>
    <x v="602"/>
    <n v="12"/>
    <n v="1891.56"/>
    <s v="1/31/2005 0:00"/>
    <x v="0"/>
    <n v="1"/>
    <n v="1"/>
    <n v="2005"/>
    <s v="Vintage Cars"/>
    <x v="59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n v="43"/>
    <x v="603"/>
    <n v="2"/>
    <n v="4208.41"/>
    <s v="2/23/2005 0:00"/>
    <x v="0"/>
    <n v="1"/>
    <n v="2"/>
    <n v="2005"/>
    <s v="Vintage Cars"/>
    <x v="59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n v="27"/>
    <x v="595"/>
    <n v="7"/>
    <n v="2246.4"/>
    <s v="3/23/2005 0:00"/>
    <x v="0"/>
    <n v="1"/>
    <n v="3"/>
    <n v="2005"/>
    <s v="Vintage Cars"/>
    <x v="59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60"/>
    <x v="4"/>
    <n v="5"/>
    <n v="6107.4"/>
    <s v="5/6/2005 0:00"/>
    <x v="4"/>
    <n v="2"/>
    <n v="5"/>
    <n v="2005"/>
    <s v="Vintage Cars"/>
    <x v="59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n v="27"/>
    <x v="604"/>
    <n v="12"/>
    <n v="1987.74"/>
    <s v="3/18/2003 0:00"/>
    <x v="0"/>
    <n v="1"/>
    <n v="3"/>
    <n v="2003"/>
    <s v="Classic Cars"/>
    <x v="60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9"/>
    <x v="605"/>
    <n v="11"/>
    <n v="4068.96"/>
    <s v="5/21/2003 0:00"/>
    <x v="0"/>
    <n v="2"/>
    <n v="5"/>
    <n v="2003"/>
    <s v="Classic Cars"/>
    <x v="60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1"/>
    <x v="604"/>
    <n v="5"/>
    <n v="2282.2199999999998"/>
    <s v="9/11/2003 0:00"/>
    <x v="0"/>
    <n v="3"/>
    <n v="9"/>
    <n v="2003"/>
    <s v="Classic Cars"/>
    <x v="60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x v="606"/>
    <n v="4"/>
    <n v="1541"/>
    <s v="10/17/2003 0:00"/>
    <x v="0"/>
    <n v="4"/>
    <n v="10"/>
    <n v="2003"/>
    <s v="Classic Cars"/>
    <x v="60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4"/>
    <x v="607"/>
    <n v="2"/>
    <n v="1951.92"/>
    <s v="11/5/2003 0:00"/>
    <x v="0"/>
    <n v="4"/>
    <n v="11"/>
    <n v="2003"/>
    <s v="Classic Cars"/>
    <x v="60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3"/>
    <x v="608"/>
    <n v="15"/>
    <n v="3107.61"/>
    <s v="11/12/2003 0:00"/>
    <x v="0"/>
    <n v="4"/>
    <n v="11"/>
    <n v="2003"/>
    <s v="Classic Cars"/>
    <x v="60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2"/>
    <x v="609"/>
    <n v="3"/>
    <n v="2328.64"/>
    <s v="11/20/2003 0:00"/>
    <x v="0"/>
    <n v="4"/>
    <n v="11"/>
    <n v="2003"/>
    <s v="Classic Cars"/>
    <x v="60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0"/>
    <x v="610"/>
    <n v="9"/>
    <n v="3184.8"/>
    <s v="12/2/2003 0:00"/>
    <x v="0"/>
    <n v="4"/>
    <n v="12"/>
    <n v="2003"/>
    <s v="Classic Cars"/>
    <x v="60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7"/>
    <x v="610"/>
    <n v="2"/>
    <n v="2149.7399999999998"/>
    <s v="1/16/2004 0:00"/>
    <x v="0"/>
    <n v="1"/>
    <n v="1"/>
    <n v="2004"/>
    <s v="Classic Cars"/>
    <x v="60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27"/>
    <n v="40"/>
    <x v="610"/>
    <n v="15"/>
    <n v="3184.8"/>
    <s v="3/2/2004 0:00"/>
    <x v="0"/>
    <n v="1"/>
    <n v="3"/>
    <n v="2004"/>
    <s v="Classic Cars"/>
    <x v="60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6"/>
    <x v="607"/>
    <n v="7"/>
    <n v="2114.58"/>
    <s v="4/13/2004 0:00"/>
    <x v="0"/>
    <n v="2"/>
    <n v="4"/>
    <n v="2004"/>
    <s v="Classic Cars"/>
    <x v="60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4"/>
    <x v="611"/>
    <n v="4"/>
    <n v="4256.5600000000004"/>
    <s v="7/7/2004 0:00"/>
    <x v="0"/>
    <n v="3"/>
    <n v="7"/>
    <n v="2004"/>
    <s v="Classic Cars"/>
    <x v="60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3"/>
    <x v="612"/>
    <n v="4"/>
    <n v="2344.98"/>
    <s v="8/9/2004 0:00"/>
    <x v="0"/>
    <n v="3"/>
    <n v="8"/>
    <n v="2004"/>
    <s v="Classic Cars"/>
    <x v="60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4"/>
    <x v="613"/>
    <n v="10"/>
    <n v="2328.66"/>
    <s v="9/1/2004 0:00"/>
    <x v="0"/>
    <n v="3"/>
    <n v="9"/>
    <n v="2004"/>
    <s v="Classic Cars"/>
    <x v="60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8"/>
    <x v="614"/>
    <n v="6"/>
    <n v="3575.04"/>
    <s v="10/6/2003 0:00"/>
    <x v="0"/>
    <n v="4"/>
    <n v="10"/>
    <n v="2003"/>
    <s v="Classic Cars"/>
    <x v="60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5"/>
    <x v="605"/>
    <n v="5"/>
    <n v="2076"/>
    <s v="10/16/2004 0:00"/>
    <x v="0"/>
    <n v="4"/>
    <n v="10"/>
    <n v="2004"/>
    <s v="Classic Cars"/>
    <x v="60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9"/>
    <x v="615"/>
    <n v="2"/>
    <n v="3305.25"/>
    <s v="11/4/2004 0:00"/>
    <x v="0"/>
    <n v="4"/>
    <n v="11"/>
    <n v="2004"/>
    <s v="Classic Cars"/>
    <x v="60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n v="45"/>
    <x v="458"/>
    <n v="12"/>
    <n v="1538.55"/>
    <s v="11/17/2004 0:00"/>
    <x v="0"/>
    <n v="4"/>
    <n v="11"/>
    <n v="2004"/>
    <s v="Classic Cars"/>
    <x v="60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x v="4"/>
    <n v="2"/>
    <n v="3325.92"/>
    <s v="11/29/2004 0:00"/>
    <x v="0"/>
    <n v="4"/>
    <n v="11"/>
    <n v="2004"/>
    <s v="Classic Cars"/>
    <x v="60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n v="46"/>
    <x v="610"/>
    <n v="1"/>
    <n v="3662.52"/>
    <s v="1/19/2005 0:00"/>
    <x v="0"/>
    <n v="1"/>
    <n v="1"/>
    <n v="2005"/>
    <s v="Classic Cars"/>
    <x v="60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x v="616"/>
    <n v="9"/>
    <n v="3478.64"/>
    <s v="2/16/2005 0:00"/>
    <x v="0"/>
    <n v="1"/>
    <n v="2"/>
    <n v="2005"/>
    <s v="Classic Cars"/>
    <x v="60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13"/>
    <x v="607"/>
    <n v="7"/>
    <n v="1057.29"/>
    <s v="4/22/2005 0:00"/>
    <x v="4"/>
    <n v="2"/>
    <n v="4"/>
    <n v="2005"/>
    <s v="Classic Cars"/>
    <x v="60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5"/>
    <x v="611"/>
    <n v="10"/>
    <n v="3385.9"/>
    <s v="5/29/2005 0:00"/>
    <x v="2"/>
    <n v="2"/>
    <n v="5"/>
    <n v="2005"/>
    <s v="Classic Cars"/>
    <x v="60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0"/>
    <x v="617"/>
    <n v="5"/>
    <n v="1892.1"/>
    <s v="3/3/2003 0:00"/>
    <x v="0"/>
    <n v="1"/>
    <n v="3"/>
    <n v="2003"/>
    <s v="Classic Cars"/>
    <x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4"/>
    <x v="618"/>
    <n v="9"/>
    <n v="1707.14"/>
    <s v="5/8/2003 0:00"/>
    <x v="0"/>
    <n v="2"/>
    <n v="5"/>
    <n v="2003"/>
    <s v="Classic Cars"/>
    <x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7"/>
    <x v="619"/>
    <n v="6"/>
    <n v="1785.51"/>
    <s v="7/2/2003 0:00"/>
    <x v="0"/>
    <n v="3"/>
    <n v="7"/>
    <n v="2003"/>
    <s v="Classic Cars"/>
    <x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0"/>
    <x v="620"/>
    <n v="6"/>
    <n v="2057.4"/>
    <s v="9/5/2003 0:00"/>
    <x v="0"/>
    <n v="3"/>
    <n v="9"/>
    <n v="2003"/>
    <s v="Classic Cars"/>
    <x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50"/>
    <x v="621"/>
    <n v="1"/>
    <n v="3490"/>
    <s v="10/10/2003 0:00"/>
    <x v="0"/>
    <n v="4"/>
    <n v="10"/>
    <n v="2003"/>
    <s v="Classic Cars"/>
    <x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4"/>
    <x v="618"/>
    <n v="1"/>
    <n v="1707.14"/>
    <s v="11/4/2003 0:00"/>
    <x v="0"/>
    <n v="4"/>
    <n v="11"/>
    <n v="2003"/>
    <s v="Classic Cars"/>
    <x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3"/>
    <x v="622"/>
    <n v="13"/>
    <n v="1506.96"/>
    <s v="11/12/2003 0:00"/>
    <x v="0"/>
    <n v="4"/>
    <n v="11"/>
    <n v="2003"/>
    <s v="Classic Cars"/>
    <x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8"/>
    <x v="623"/>
    <n v="2"/>
    <n v="2880.48"/>
    <s v="11/20/2003 0:00"/>
    <x v="0"/>
    <n v="4"/>
    <n v="11"/>
    <n v="2003"/>
    <s v="Classic Cars"/>
    <x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34"/>
    <x v="217"/>
    <n v="7"/>
    <n v="2206.6"/>
    <s v="12/2/2003 0:00"/>
    <x v="0"/>
    <n v="4"/>
    <n v="12"/>
    <n v="2003"/>
    <s v="Classic Cars"/>
    <x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8"/>
    <x v="624"/>
    <n v="1"/>
    <n v="2351.04"/>
    <s v="1/15/2004 0:00"/>
    <x v="0"/>
    <n v="1"/>
    <n v="1"/>
    <n v="2004"/>
    <s v="Classic Cars"/>
    <x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24"/>
    <x v="618"/>
    <n v="8"/>
    <n v="1205.04"/>
    <s v="2/22/2004 0:00"/>
    <x v="0"/>
    <n v="1"/>
    <n v="2"/>
    <n v="2004"/>
    <s v="Classic Cars"/>
    <x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47"/>
    <x v="625"/>
    <n v="2"/>
    <n v="2935.15"/>
    <s v="4/9/2004 0:00"/>
    <x v="0"/>
    <n v="2"/>
    <n v="4"/>
    <n v="2004"/>
    <s v="Classic Cars"/>
    <x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4"/>
    <x v="626"/>
    <n v="12"/>
    <n v="1263.8399999999999"/>
    <s v="6/1/2004 0:00"/>
    <x v="3"/>
    <n v="2"/>
    <n v="6"/>
    <n v="2004"/>
    <s v="Classic Cars"/>
    <x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47"/>
    <x v="625"/>
    <n v="13"/>
    <n v="2935.15"/>
    <s v="7/6/2004 0:00"/>
    <x v="0"/>
    <n v="3"/>
    <n v="7"/>
    <n v="2004"/>
    <s v="Classic Cars"/>
    <x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20"/>
    <x v="518"/>
    <n v="2"/>
    <n v="1224.5999999999999"/>
    <s v="8/2/2004 0:00"/>
    <x v="0"/>
    <n v="3"/>
    <n v="8"/>
    <n v="2004"/>
    <s v="Classic Cars"/>
    <x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20"/>
    <x v="627"/>
    <n v="11"/>
    <n v="1359.4"/>
    <s v="8/30/2004 0:00"/>
    <x v="0"/>
    <n v="3"/>
    <n v="8"/>
    <n v="2004"/>
    <s v="Classic Cars"/>
    <x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31"/>
    <x v="628"/>
    <n v="4"/>
    <n v="1822.18"/>
    <s v="10/4/2003 0:00"/>
    <x v="0"/>
    <n v="4"/>
    <n v="10"/>
    <n v="2003"/>
    <s v="Classic Cars"/>
    <x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38"/>
    <x v="629"/>
    <n v="9"/>
    <n v="2163.7199999999998"/>
    <s v="10/16/2004 0:00"/>
    <x v="0"/>
    <n v="4"/>
    <n v="10"/>
    <n v="2004"/>
    <s v="Classic Cars"/>
    <x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n v="26"/>
    <x v="518"/>
    <n v="2"/>
    <n v="1591.98"/>
    <s v="11/3/2004 0:00"/>
    <x v="0"/>
    <n v="4"/>
    <n v="11"/>
    <n v="2004"/>
    <s v="Classic Cars"/>
    <x v="61"/>
    <s v="S24_3371"/>
    <s v="Volvo Model Replicas, Co"/>
    <s v="0921-12 3555"/>
    <n v="8"/>
    <m/>
    <s v="Lule"/>
    <m/>
    <s v="S-958 22"/>
    <s v="Sweden"/>
    <s v="EMEA"/>
    <s v="Berglund"/>
    <s v="Christina"/>
    <s v="Small"/>
  </r>
  <r>
    <n v="10331"/>
    <n v="25"/>
    <x v="4"/>
    <n v="9"/>
    <n v="3078.5"/>
    <s v="11/17/2004 0:00"/>
    <x v="0"/>
    <n v="4"/>
    <n v="11"/>
    <n v="2004"/>
    <s v="Classic Cars"/>
    <x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8"/>
    <x v="625"/>
    <n v="10"/>
    <n v="2997.6"/>
    <s v="11/24/2004 0:00"/>
    <x v="0"/>
    <n v="4"/>
    <n v="11"/>
    <n v="2004"/>
    <s v="Classic Cars"/>
    <x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44"/>
    <x v="625"/>
    <n v="6"/>
    <n v="2747.8"/>
    <s v="12/7/2004 0:00"/>
    <x v="0"/>
    <n v="4"/>
    <n v="12"/>
    <n v="2004"/>
    <s v="Classic Cars"/>
    <x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21"/>
    <x v="4"/>
    <n v="15"/>
    <n v="2447.7600000000002"/>
    <s v="1/6/2005 0:00"/>
    <x v="0"/>
    <n v="1"/>
    <n v="1"/>
    <n v="2005"/>
    <s v="Classic Cars"/>
    <x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6"/>
    <x v="630"/>
    <n v="6"/>
    <n v="1910.84"/>
    <s v="2/10/2005 0:00"/>
    <x v="0"/>
    <n v="1"/>
    <n v="2"/>
    <n v="2005"/>
    <s v="Classic Cars"/>
    <x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6"/>
    <x v="324"/>
    <n v="6"/>
    <n v="2430.64"/>
    <s v="3/4/2005 0:00"/>
    <x v="0"/>
    <n v="1"/>
    <n v="3"/>
    <n v="2005"/>
    <s v="Classic Cars"/>
    <x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n v="55"/>
    <x v="626"/>
    <n v="12"/>
    <n v="2896.3"/>
    <s v="5/17/2005 0:00"/>
    <x v="0"/>
    <n v="2"/>
    <n v="5"/>
    <n v="2005"/>
    <s v="Classic Cars"/>
    <x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n v="31"/>
    <x v="417"/>
    <n v="14"/>
    <n v="1630.6"/>
    <s v="2/17/2003 0:00"/>
    <x v="0"/>
    <n v="1"/>
    <n v="2"/>
    <n v="2003"/>
    <s v="Vintage Cars"/>
    <x v="62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0"/>
    <x v="631"/>
    <n v="5"/>
    <n v="1459.6"/>
    <s v="4/28/2003 0:00"/>
    <x v="0"/>
    <n v="2"/>
    <n v="4"/>
    <n v="2003"/>
    <s v="Vintage Cars"/>
    <x v="62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9"/>
    <x v="632"/>
    <n v="6"/>
    <n v="1716.22"/>
    <s v="6/16/2003 0:00"/>
    <x v="0"/>
    <n v="2"/>
    <n v="6"/>
    <n v="2003"/>
    <s v="Vintage Cars"/>
    <x v="62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3"/>
    <x v="633"/>
    <n v="9"/>
    <n v="2560.4699999999998"/>
    <s v="8/10/2003 0:00"/>
    <x v="0"/>
    <n v="3"/>
    <n v="8"/>
    <n v="2003"/>
    <s v="Vintage Cars"/>
    <x v="62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x v="634"/>
    <n v="7"/>
    <n v="1900.26"/>
    <s v="10/6/2003 0:00"/>
    <x v="0"/>
    <n v="4"/>
    <n v="10"/>
    <n v="2003"/>
    <s v="Vintage Cars"/>
    <x v="62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32"/>
    <x v="635"/>
    <n v="3"/>
    <n v="2019.84"/>
    <s v="10/23/2003 0:00"/>
    <x v="3"/>
    <n v="4"/>
    <n v="10"/>
    <n v="2003"/>
    <s v="Vintage Cars"/>
    <x v="62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7"/>
    <x v="636"/>
    <n v="6"/>
    <n v="1988.28"/>
    <s v="11/8/2003 0:00"/>
    <x v="0"/>
    <n v="4"/>
    <n v="11"/>
    <n v="2003"/>
    <s v="Vintage Cars"/>
    <x v="62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1"/>
    <x v="637"/>
    <n v="3"/>
    <n v="1449.84"/>
    <s v="11/14/2003 0:00"/>
    <x v="0"/>
    <n v="4"/>
    <n v="11"/>
    <n v="2003"/>
    <s v="Vintage Cars"/>
    <x v="62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27"/>
    <x v="638"/>
    <n v="6"/>
    <n v="1935.09"/>
    <s v="11/27/2003 0:00"/>
    <x v="0"/>
    <n v="4"/>
    <n v="11"/>
    <n v="2003"/>
    <s v="Vintage Cars"/>
    <x v="62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n v="36"/>
    <x v="633"/>
    <n v="2"/>
    <n v="2793.24"/>
    <s v="1/9/2004 0:00"/>
    <x v="0"/>
    <n v="1"/>
    <n v="1"/>
    <n v="2004"/>
    <s v="Vintage Cars"/>
    <x v="62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3"/>
    <x v="639"/>
    <n v="6"/>
    <n v="3025.05"/>
    <s v="2/19/2004 0:00"/>
    <x v="0"/>
    <n v="1"/>
    <n v="2"/>
    <n v="2004"/>
    <s v="Vintage Cars"/>
    <x v="62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25"/>
    <x v="640"/>
    <n v="2"/>
    <n v="1742.5"/>
    <s v="5/8/2004 0:00"/>
    <x v="0"/>
    <n v="2"/>
    <n v="5"/>
    <n v="2004"/>
    <s v="Vintage Cars"/>
    <x v="62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46"/>
    <x v="639"/>
    <n v="11"/>
    <n v="3236.1"/>
    <s v="6/24/2004 0:00"/>
    <x v="3"/>
    <n v="2"/>
    <n v="6"/>
    <n v="2004"/>
    <s v="Vintage Cars"/>
    <x v="62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x v="641"/>
    <n v="3"/>
    <n v="1735.92"/>
    <s v="7/21/2004 0:00"/>
    <x v="0"/>
    <n v="3"/>
    <n v="7"/>
    <n v="2004"/>
    <s v="Vintage Cars"/>
    <x v="62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9"/>
    <x v="638"/>
    <n v="13"/>
    <n v="2795.13"/>
    <s v="8/21/2004 0:00"/>
    <x v="0"/>
    <n v="3"/>
    <n v="8"/>
    <n v="2004"/>
    <s v="Vintage Cars"/>
    <x v="62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1"/>
    <x v="642"/>
    <n v="9"/>
    <n v="1671.52"/>
    <s v="9/15/2004 0:00"/>
    <x v="0"/>
    <n v="3"/>
    <n v="9"/>
    <n v="2004"/>
    <s v="Vintage Cars"/>
    <x v="62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x v="638"/>
    <n v="3"/>
    <n v="1576.74"/>
    <s v="10/14/2004 0:00"/>
    <x v="0"/>
    <n v="4"/>
    <n v="10"/>
    <n v="2004"/>
    <s v="Vintage Cars"/>
    <x v="62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47"/>
    <x v="643"/>
    <n v="11"/>
    <n v="3615.71"/>
    <s v="11/1/2004 0:00"/>
    <x v="0"/>
    <n v="4"/>
    <n v="11"/>
    <n v="2004"/>
    <s v="Vintage Cars"/>
    <x v="62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20"/>
    <x v="631"/>
    <n v="2"/>
    <n v="1459.6"/>
    <s v="11/12/2004 0:00"/>
    <x v="0"/>
    <n v="4"/>
    <n v="11"/>
    <n v="2004"/>
    <s v="Vintage Cars"/>
    <x v="62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29"/>
    <x v="644"/>
    <n v="14"/>
    <n v="2891.01"/>
    <s v="11/23/2004 0:00"/>
    <x v="0"/>
    <n v="4"/>
    <n v="11"/>
    <n v="2004"/>
    <s v="Vintage Cars"/>
    <x v="62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n v="38"/>
    <x v="645"/>
    <n v="4"/>
    <n v="2598.44"/>
    <s v="12/3/2004 0:00"/>
    <x v="0"/>
    <n v="4"/>
    <n v="12"/>
    <n v="2004"/>
    <s v="Vintage Cars"/>
    <x v="62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34"/>
    <x v="4"/>
    <n v="6"/>
    <n v="3871.92"/>
    <s v="12/17/2004 0:00"/>
    <x v="0"/>
    <n v="4"/>
    <n v="12"/>
    <n v="2004"/>
    <s v="Vintage Cars"/>
    <x v="62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6"/>
    <x v="646"/>
    <n v="11"/>
    <n v="3036"/>
    <s v="1/31/2005 0:00"/>
    <x v="0"/>
    <n v="1"/>
    <n v="1"/>
    <n v="2005"/>
    <s v="Vintage Cars"/>
    <x v="62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5"/>
    <x v="647"/>
    <n v="9"/>
    <n v="2231.6"/>
    <s v="3/1/2005 0:00"/>
    <x v="5"/>
    <n v="1"/>
    <n v="3"/>
    <n v="2005"/>
    <s v="Vintage Cars"/>
    <x v="62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x v="638"/>
    <n v="13"/>
    <n v="2436.7800000000002"/>
    <s v="3/30/2005 0:00"/>
    <x v="0"/>
    <n v="1"/>
    <n v="3"/>
    <n v="2005"/>
    <s v="Vintage Cars"/>
    <x v="62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8"/>
    <x v="326"/>
    <n v="3"/>
    <n v="2173.6"/>
    <s v="4/1/2005 0:00"/>
    <x v="0"/>
    <n v="2"/>
    <n v="4"/>
    <n v="2005"/>
    <s v="Vintage Cars"/>
    <x v="62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18"/>
    <x v="640"/>
    <n v="2"/>
    <n v="1254.5999999999999"/>
    <s v="5/9/2005 0:00"/>
    <x v="1"/>
    <n v="2"/>
    <n v="5"/>
    <n v="2005"/>
    <s v="Vintage Cars"/>
    <x v="62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37"/>
    <x v="4"/>
    <n v="14"/>
    <n v="3724.42"/>
    <s v="3/18/2003 0:00"/>
    <x v="0"/>
    <n v="1"/>
    <n v="3"/>
    <n v="2003"/>
    <s v="Classic Cars"/>
    <x v="63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3"/>
    <x v="4"/>
    <n v="13"/>
    <n v="5203"/>
    <s v="5/21/2003 0:00"/>
    <x v="0"/>
    <n v="2"/>
    <n v="5"/>
    <n v="2003"/>
    <s v="Classic Cars"/>
    <x v="63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27"/>
    <x v="4"/>
    <n v="7"/>
    <n v="3469.5"/>
    <s v="9/11/2003 0:00"/>
    <x v="0"/>
    <n v="3"/>
    <n v="9"/>
    <n v="2003"/>
    <s v="Classic Cars"/>
    <x v="63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0"/>
    <x v="4"/>
    <n v="6"/>
    <n v="3148.2"/>
    <s v="10/17/2003 0:00"/>
    <x v="0"/>
    <n v="4"/>
    <n v="10"/>
    <n v="2003"/>
    <s v="Classic Cars"/>
    <x v="63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22"/>
    <x v="648"/>
    <n v="4"/>
    <n v="2167.2199999999998"/>
    <s v="11/5/2003 0:00"/>
    <x v="0"/>
    <n v="4"/>
    <n v="11"/>
    <n v="2003"/>
    <s v="Classic Cars"/>
    <x v="63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9"/>
    <x v="4"/>
    <n v="17"/>
    <n v="6244.07"/>
    <s v="11/12/2003 0:00"/>
    <x v="0"/>
    <n v="4"/>
    <n v="11"/>
    <n v="2003"/>
    <s v="Classic Cars"/>
    <x v="63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46"/>
    <x v="4"/>
    <n v="5"/>
    <n v="5566"/>
    <s v="11/20/2003 0:00"/>
    <x v="0"/>
    <n v="4"/>
    <n v="11"/>
    <n v="2003"/>
    <s v="Classic Cars"/>
    <x v="63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8"/>
    <x v="649"/>
    <n v="11"/>
    <n v="4368.96"/>
    <s v="12/2/2003 0:00"/>
    <x v="0"/>
    <n v="4"/>
    <n v="12"/>
    <n v="2003"/>
    <s v="Classic Cars"/>
    <x v="63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6"/>
    <x v="650"/>
    <n v="4"/>
    <n v="4039.26"/>
    <s v="1/16/2004 0:00"/>
    <x v="0"/>
    <n v="1"/>
    <n v="1"/>
    <n v="2004"/>
    <s v="Classic Cars"/>
    <x v="63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8"/>
    <x v="651"/>
    <n v="2"/>
    <n v="4420.32"/>
    <s v="2/26/2004 0:00"/>
    <x v="0"/>
    <n v="1"/>
    <n v="2"/>
    <n v="2004"/>
    <s v="Classic Cars"/>
    <x v="63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7"/>
    <x v="652"/>
    <n v="9"/>
    <n v="2341.71"/>
    <s v="4/13/2004 0:00"/>
    <x v="0"/>
    <n v="2"/>
    <n v="4"/>
    <n v="2004"/>
    <s v="Classic Cars"/>
    <x v="63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x v="4"/>
    <n v="6"/>
    <n v="5110.9799999999996"/>
    <s v="7/7/2004 0:00"/>
    <x v="0"/>
    <n v="3"/>
    <n v="7"/>
    <n v="2004"/>
    <s v="Classic Cars"/>
    <x v="63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x v="4"/>
    <n v="6"/>
    <n v="6168"/>
    <s v="8/9/2004 0:00"/>
    <x v="0"/>
    <n v="3"/>
    <n v="8"/>
    <n v="2004"/>
    <s v="Classic Cars"/>
    <x v="63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1"/>
    <x v="4"/>
    <n v="12"/>
    <n v="4873.26"/>
    <s v="9/1/2004 0:00"/>
    <x v="0"/>
    <n v="3"/>
    <n v="9"/>
    <n v="2004"/>
    <s v="Classic Cars"/>
    <x v="63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n v="22"/>
    <x v="653"/>
    <n v="2"/>
    <n v="2120.14"/>
    <s v="10/5/2003 0:00"/>
    <x v="0"/>
    <n v="4"/>
    <n v="10"/>
    <n v="2003"/>
    <s v="Classic Cars"/>
    <x v="63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6"/>
    <x v="651"/>
    <n v="7"/>
    <n v="4236.1400000000003"/>
    <s v="10/16/2004 0:00"/>
    <x v="0"/>
    <n v="4"/>
    <n v="10"/>
    <n v="2004"/>
    <s v="Classic Cars"/>
    <x v="63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1"/>
    <x v="654"/>
    <n v="4"/>
    <n v="1888.95"/>
    <s v="11/4/2004 0:00"/>
    <x v="0"/>
    <n v="4"/>
    <n v="11"/>
    <n v="2004"/>
    <s v="Classic Cars"/>
    <x v="63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1"/>
    <x v="655"/>
    <n v="13"/>
    <n v="1152.58"/>
    <s v="11/17/2004 0:00"/>
    <x v="0"/>
    <n v="4"/>
    <n v="11"/>
    <n v="2004"/>
    <s v="Classic Cars"/>
    <x v="63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6"/>
    <x v="656"/>
    <n v="6"/>
    <n v="2492.88"/>
    <s v="11/29/2004 0:00"/>
    <x v="0"/>
    <n v="4"/>
    <n v="11"/>
    <n v="2004"/>
    <s v="Classic Cars"/>
    <x v="63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20"/>
    <x v="657"/>
    <n v="4"/>
    <n v="1991.6"/>
    <s v="1/19/2005 0:00"/>
    <x v="0"/>
    <n v="1"/>
    <n v="1"/>
    <n v="2005"/>
    <s v="Classic Cars"/>
    <x v="63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34"/>
    <x v="4"/>
    <n v="11"/>
    <n v="3953.18"/>
    <s v="2/16/2005 0:00"/>
    <x v="0"/>
    <n v="1"/>
    <n v="2"/>
    <n v="2005"/>
    <s v="Classic Cars"/>
    <x v="63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3"/>
    <x v="652"/>
    <n v="9"/>
    <n v="3729.39"/>
    <s v="4/22/2005 0:00"/>
    <x v="4"/>
    <n v="2"/>
    <n v="4"/>
    <n v="2005"/>
    <s v="Classic Cars"/>
    <x v="63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26"/>
    <x v="4"/>
    <n v="12"/>
    <n v="2617.16"/>
    <s v="5/29/2005 0:00"/>
    <x v="2"/>
    <n v="2"/>
    <n v="5"/>
    <n v="2005"/>
    <s v="Classic Cars"/>
    <x v="63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n v="50"/>
    <x v="658"/>
    <n v="1"/>
    <n v="3983.5"/>
    <s v="2/11/2003 0:00"/>
    <x v="0"/>
    <n v="1"/>
    <n v="2"/>
    <n v="2003"/>
    <s v="Vintage Cars"/>
    <x v="64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x v="659"/>
    <n v="10"/>
    <n v="3169.95"/>
    <s v="4/28/2003 0:00"/>
    <x v="0"/>
    <n v="2"/>
    <n v="4"/>
    <n v="2003"/>
    <s v="Vintage Cars"/>
    <x v="64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50"/>
    <x v="660"/>
    <n v="1"/>
    <n v="3899.5"/>
    <s v="6/12/2003 0:00"/>
    <x v="0"/>
    <n v="2"/>
    <n v="6"/>
    <n v="2003"/>
    <s v="Vintage Cars"/>
    <x v="64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23"/>
    <x v="661"/>
    <n v="14"/>
    <n v="1851.73"/>
    <s v="8/10/2003 0:00"/>
    <x v="0"/>
    <n v="3"/>
    <n v="8"/>
    <n v="2003"/>
    <s v="Vintage Cars"/>
    <x v="64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7"/>
    <x v="662"/>
    <n v="12"/>
    <n v="2513.41"/>
    <s v="10/6/2003 0:00"/>
    <x v="0"/>
    <n v="4"/>
    <n v="10"/>
    <n v="2003"/>
    <s v="Vintage Cars"/>
    <x v="64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x v="663"/>
    <n v="8"/>
    <n v="2431.94"/>
    <s v="10/23/2003 0:00"/>
    <x v="3"/>
    <n v="4"/>
    <n v="10"/>
    <n v="2003"/>
    <s v="Vintage Cars"/>
    <x v="64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1"/>
    <x v="664"/>
    <n v="11"/>
    <n v="1514.52"/>
    <s v="11/8/2003 0:00"/>
    <x v="0"/>
    <n v="4"/>
    <n v="11"/>
    <n v="2003"/>
    <s v="Vintage Cars"/>
    <x v="64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36"/>
    <x v="665"/>
    <n v="8"/>
    <n v="3079.44"/>
    <s v="11/14/2003 0:00"/>
    <x v="0"/>
    <n v="4"/>
    <n v="11"/>
    <n v="2003"/>
    <s v="Vintage Cars"/>
    <x v="64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x v="666"/>
    <n v="5"/>
    <n v="1900.36"/>
    <s v="11/26/2003 0:00"/>
    <x v="0"/>
    <n v="4"/>
    <n v="11"/>
    <n v="2003"/>
    <s v="Vintage Cars"/>
    <x v="64"/>
    <s v="S24_3816"/>
    <s v="Enaco Distributors"/>
    <s v="(93) 203 4555"/>
    <s v="Rambla de , 23"/>
    <m/>
    <s v="Barcelona"/>
    <m/>
    <n v="8022"/>
    <s v="Spain"/>
    <s v="EMEA"/>
    <s v="Saavedra"/>
    <s v="Eduardo"/>
    <s v="Small"/>
  </r>
  <r>
    <n v="10209"/>
    <n v="22"/>
    <x v="667"/>
    <n v="7"/>
    <n v="1974.06"/>
    <s v="1/9/2004 0:00"/>
    <x v="0"/>
    <n v="1"/>
    <n v="1"/>
    <n v="2004"/>
    <s v="Vintage Cars"/>
    <x v="64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6"/>
    <x v="661"/>
    <n v="11"/>
    <n v="3703.46"/>
    <s v="2/19/2004 0:00"/>
    <x v="0"/>
    <n v="1"/>
    <n v="2"/>
    <n v="2004"/>
    <s v="Vintage Cars"/>
    <x v="64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3"/>
    <x v="668"/>
    <n v="2"/>
    <n v="1755.13"/>
    <s v="5/7/2004 0:00"/>
    <x v="3"/>
    <n v="2"/>
    <n v="5"/>
    <n v="2004"/>
    <s v="Vintage Cars"/>
    <x v="64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49"/>
    <x v="669"/>
    <n v="16"/>
    <n v="4273.29"/>
    <s v="6/24/2004 0:00"/>
    <x v="3"/>
    <n v="2"/>
    <n v="6"/>
    <n v="2004"/>
    <s v="Vintage Cars"/>
    <x v="64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48"/>
    <x v="670"/>
    <n v="3"/>
    <n v="3984.96"/>
    <s v="7/21/2004 0:00"/>
    <x v="0"/>
    <n v="3"/>
    <n v="7"/>
    <n v="2004"/>
    <s v="Vintage Cars"/>
    <x v="64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33"/>
    <x v="671"/>
    <n v="5"/>
    <n v="2407.6799999999998"/>
    <s v="8/20/2004 0:00"/>
    <x v="0"/>
    <n v="3"/>
    <n v="8"/>
    <n v="2004"/>
    <s v="Vintage Cars"/>
    <x v="64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2"/>
    <x v="672"/>
    <n v="14"/>
    <n v="1697.3"/>
    <s v="9/15/2004 0:00"/>
    <x v="0"/>
    <n v="3"/>
    <n v="9"/>
    <n v="2004"/>
    <s v="Vintage Cars"/>
    <x v="64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x v="673"/>
    <n v="8"/>
    <n v="2011.02"/>
    <s v="10/14/2004 0:00"/>
    <x v="0"/>
    <n v="4"/>
    <n v="10"/>
    <n v="2004"/>
    <s v="Vintage Cars"/>
    <x v="64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5"/>
    <x v="674"/>
    <n v="16"/>
    <n v="2306.25"/>
    <s v="11/1/2004 0:00"/>
    <x v="0"/>
    <n v="4"/>
    <n v="11"/>
    <n v="2004"/>
    <s v="Vintage Cars"/>
    <x v="64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n v="20"/>
    <x v="674"/>
    <n v="2"/>
    <n v="1845"/>
    <s v="11/9/2004 0:00"/>
    <x v="0"/>
    <n v="4"/>
    <n v="11"/>
    <n v="2004"/>
    <s v="Vintage Cars"/>
    <x v="64"/>
    <s v="S24_3816"/>
    <s v="Volvo Model Replicas, Co"/>
    <s v="0921-12 3555"/>
    <n v="8"/>
    <m/>
    <s v="Lule"/>
    <m/>
    <s v="S-958 22"/>
    <s v="Sweden"/>
    <s v="EMEA"/>
    <s v="Berglund"/>
    <s v="Christina"/>
    <s v="Small"/>
  </r>
  <r>
    <n v="10339"/>
    <n v="42"/>
    <x v="675"/>
    <n v="16"/>
    <n v="2493.12"/>
    <s v="11/23/2004 0:00"/>
    <x v="0"/>
    <n v="4"/>
    <n v="11"/>
    <n v="2004"/>
    <s v="Vintage Cars"/>
    <x v="64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25"/>
    <x v="676"/>
    <n v="10"/>
    <n v="1508.5"/>
    <s v="12/2/2004 0:00"/>
    <x v="0"/>
    <n v="4"/>
    <n v="12"/>
    <n v="2004"/>
    <s v="Vintage Cars"/>
    <x v="64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3"/>
    <x v="4"/>
    <n v="10"/>
    <n v="2394.3000000000002"/>
    <s v="1/31/2005 0:00"/>
    <x v="0"/>
    <n v="1"/>
    <n v="1"/>
    <n v="2005"/>
    <s v="Vintage Cars"/>
    <x v="64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n v="37"/>
    <x v="665"/>
    <n v="2"/>
    <n v="3164.98"/>
    <s v="2/28/2005 0:00"/>
    <x v="0"/>
    <n v="1"/>
    <n v="2"/>
    <n v="2005"/>
    <s v="Vintage Cars"/>
    <x v="64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7"/>
    <x v="659"/>
    <n v="8"/>
    <n v="3351.09"/>
    <s v="3/23/2005 0:00"/>
    <x v="0"/>
    <n v="1"/>
    <n v="3"/>
    <n v="2005"/>
    <s v="Vintage Cars"/>
    <x v="64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n v="42"/>
    <x v="671"/>
    <n v="8"/>
    <n v="3064.32"/>
    <s v="4/1/2005 0:00"/>
    <x v="0"/>
    <n v="2"/>
    <n v="4"/>
    <n v="2005"/>
    <s v="Vintage Cars"/>
    <x v="64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n v="51"/>
    <x v="668"/>
    <n v="2"/>
    <n v="3891.81"/>
    <s v="5/6/2005 0:00"/>
    <x v="4"/>
    <n v="2"/>
    <n v="5"/>
    <n v="2005"/>
    <s v="Vintage Cars"/>
    <x v="64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40"/>
    <x v="4"/>
    <n v="1"/>
    <n v="5448.8"/>
    <s v="3/3/2003 0:00"/>
    <x v="0"/>
    <n v="1"/>
    <n v="3"/>
    <n v="2003"/>
    <s v="Classic Cars"/>
    <x v="65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x v="4"/>
    <n v="5"/>
    <n v="5494.97"/>
    <s v="5/8/2003 0:00"/>
    <x v="0"/>
    <n v="2"/>
    <n v="5"/>
    <n v="2003"/>
    <s v="Classic Cars"/>
    <x v="65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7"/>
    <x v="4"/>
    <n v="2"/>
    <n v="6336.07"/>
    <s v="7/2/2003 0:00"/>
    <x v="0"/>
    <n v="3"/>
    <n v="7"/>
    <n v="2003"/>
    <s v="Classic Cars"/>
    <x v="65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3"/>
    <x v="4"/>
    <n v="2"/>
    <n v="2906.97"/>
    <s v="9/5/2003 0:00"/>
    <x v="0"/>
    <n v="3"/>
    <n v="9"/>
    <n v="2003"/>
    <s v="Classic Cars"/>
    <x v="65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5"/>
    <x v="4"/>
    <n v="3"/>
    <n v="4767.7"/>
    <s v="10/11/2003 0:00"/>
    <x v="0"/>
    <n v="4"/>
    <n v="10"/>
    <n v="2003"/>
    <s v="Classic Cars"/>
    <x v="65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34"/>
    <x v="4"/>
    <n v="1"/>
    <n v="3819.56"/>
    <s v="11/4/2003 0:00"/>
    <x v="0"/>
    <n v="4"/>
    <n v="11"/>
    <n v="2003"/>
    <s v="Classic Cars"/>
    <x v="65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n v="25"/>
    <x v="4"/>
    <n v="9"/>
    <n v="3861.75"/>
    <s v="11/12/2003 0:00"/>
    <x v="0"/>
    <n v="4"/>
    <n v="11"/>
    <n v="2003"/>
    <s v="Classic Cars"/>
    <x v="65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x v="4"/>
    <n v="14"/>
    <n v="6319.35"/>
    <s v="11/20/2003 0:00"/>
    <x v="0"/>
    <n v="4"/>
    <n v="11"/>
    <n v="2003"/>
    <s v="Classic Cars"/>
    <x v="65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x v="4"/>
    <n v="3"/>
    <n v="6996.42"/>
    <s v="12/2/2003 0:00"/>
    <x v="0"/>
    <n v="4"/>
    <n v="12"/>
    <n v="2003"/>
    <s v="Classic Cars"/>
    <x v="65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x v="4"/>
    <n v="13"/>
    <n v="6949.67"/>
    <s v="1/16/2004 0:00"/>
    <x v="0"/>
    <n v="1"/>
    <n v="1"/>
    <n v="2004"/>
    <s v="Classic Cars"/>
    <x v="65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0"/>
    <x v="4"/>
    <n v="4"/>
    <n v="4550"/>
    <s v="2/22/2004 0:00"/>
    <x v="0"/>
    <n v="1"/>
    <n v="2"/>
    <n v="2004"/>
    <s v="Classic Cars"/>
    <x v="65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29"/>
    <x v="4"/>
    <n v="3"/>
    <n v="4479.63"/>
    <s v="4/12/2004 0:00"/>
    <x v="0"/>
    <n v="2"/>
    <n v="4"/>
    <n v="2004"/>
    <s v="Classic Cars"/>
    <x v="65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39"/>
    <x v="4"/>
    <n v="8"/>
    <n v="5148"/>
    <s v="6/1/2004 0:00"/>
    <x v="3"/>
    <n v="2"/>
    <n v="6"/>
    <n v="2004"/>
    <s v="Classic Cars"/>
    <x v="65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4"/>
    <x v="4"/>
    <n v="9"/>
    <n v="2932.08"/>
    <s v="7/6/2004 0:00"/>
    <x v="0"/>
    <n v="3"/>
    <n v="7"/>
    <n v="2004"/>
    <s v="Classic Cars"/>
    <x v="65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5"/>
    <x v="4"/>
    <n v="9"/>
    <n v="3159.75"/>
    <s v="8/6/2004 0:00"/>
    <x v="0"/>
    <n v="3"/>
    <n v="8"/>
    <n v="2004"/>
    <s v="Classic Cars"/>
    <x v="65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36"/>
    <x v="4"/>
    <n v="7"/>
    <n v="4297.32"/>
    <s v="8/30/2004 0:00"/>
    <x v="0"/>
    <n v="3"/>
    <n v="8"/>
    <n v="2004"/>
    <s v="Classic Cars"/>
    <x v="65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50"/>
    <x v="4"/>
    <n v="11"/>
    <n v="7723.5"/>
    <s v="10/5/2003 0:00"/>
    <x v="0"/>
    <n v="4"/>
    <n v="10"/>
    <n v="2003"/>
    <s v="Classic Cars"/>
    <x v="65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45"/>
    <x v="4"/>
    <n v="5"/>
    <n v="5497.65"/>
    <s v="10/16/2004 0:00"/>
    <x v="0"/>
    <n v="4"/>
    <n v="10"/>
    <n v="2004"/>
    <s v="Classic Cars"/>
    <x v="65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6"/>
    <x v="4"/>
    <n v="13"/>
    <n v="4052.88"/>
    <s v="11/4/2004 0:00"/>
    <x v="0"/>
    <n v="4"/>
    <n v="11"/>
    <n v="2004"/>
    <s v="Classic Cars"/>
    <x v="65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1"/>
    <x v="4"/>
    <n v="1"/>
    <n v="3135.93"/>
    <s v="11/17/2004 0:00"/>
    <x v="0"/>
    <n v="4"/>
    <n v="11"/>
    <n v="2004"/>
    <s v="Classic Cars"/>
    <x v="65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2"/>
    <x v="4"/>
    <n v="6"/>
    <n v="5013.54"/>
    <s v="11/24/2004 0:00"/>
    <x v="0"/>
    <n v="4"/>
    <n v="11"/>
    <n v="2004"/>
    <s v="Classic Cars"/>
    <x v="65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32"/>
    <x v="4"/>
    <n v="8"/>
    <n v="5302.72"/>
    <s v="12/7/2004 0:00"/>
    <x v="0"/>
    <n v="4"/>
    <n v="12"/>
    <n v="2004"/>
    <s v="Classic Cars"/>
    <x v="65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31"/>
    <x v="677"/>
    <n v="1"/>
    <n v="2931.98"/>
    <s v="1/6/2005 0:00"/>
    <x v="0"/>
    <n v="1"/>
    <n v="1"/>
    <n v="2005"/>
    <s v="Classic Cars"/>
    <x v="65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33"/>
    <x v="678"/>
    <n v="3"/>
    <n v="1757.91"/>
    <s v="2/10/2005 0:00"/>
    <x v="0"/>
    <n v="1"/>
    <n v="2"/>
    <n v="2005"/>
    <s v="Classic Cars"/>
    <x v="65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5"/>
    <x v="4"/>
    <n v="8"/>
    <n v="6763.05"/>
    <s v="3/4/2005 0:00"/>
    <x v="0"/>
    <n v="1"/>
    <n v="3"/>
    <n v="2005"/>
    <s v="Classic Cars"/>
    <x v="65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76"/>
    <x v="4"/>
    <n v="3"/>
    <n v="11739.7"/>
    <s v="4/14/2005 0:00"/>
    <x v="0"/>
    <n v="2"/>
    <n v="4"/>
    <n v="2005"/>
    <s v="Classic Cars"/>
    <x v="65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70"/>
    <x v="4"/>
    <n v="8"/>
    <n v="9240"/>
    <s v="5/17/2005 0:00"/>
    <x v="0"/>
    <n v="2"/>
    <n v="5"/>
    <n v="2005"/>
    <s v="Classic Cars"/>
    <x v="65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n v="50"/>
    <x v="679"/>
    <n v="11"/>
    <n v="3241.5"/>
    <s v="2/17/2003 0:00"/>
    <x v="0"/>
    <n v="1"/>
    <n v="2"/>
    <n v="2003"/>
    <s v="Planes"/>
    <x v="57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8"/>
    <x v="680"/>
    <n v="2"/>
    <n v="1968.12"/>
    <s v="4/28/2003 0:00"/>
    <x v="0"/>
    <n v="2"/>
    <n v="4"/>
    <n v="2003"/>
    <s v="Planes"/>
    <x v="57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50"/>
    <x v="681"/>
    <n v="3"/>
    <n v="4094.5"/>
    <s v="6/16/2003 0:00"/>
    <x v="0"/>
    <n v="2"/>
    <n v="6"/>
    <n v="2003"/>
    <s v="Planes"/>
    <x v="57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8"/>
    <x v="682"/>
    <n v="6"/>
    <n v="1853.32"/>
    <s v="8/10/2003 0:00"/>
    <x v="0"/>
    <n v="3"/>
    <n v="8"/>
    <n v="2003"/>
    <s v="Planes"/>
    <x v="57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x v="683"/>
    <n v="4"/>
    <n v="3392.84"/>
    <s v="10/6/2003 0:00"/>
    <x v="0"/>
    <n v="4"/>
    <n v="10"/>
    <n v="2003"/>
    <s v="Planes"/>
    <x v="57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27"/>
    <x v="684"/>
    <n v="18"/>
    <n v="1971.54"/>
    <s v="10/28/2003 0:00"/>
    <x v="0"/>
    <n v="4"/>
    <n v="10"/>
    <n v="2003"/>
    <s v="Planes"/>
    <x v="57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n v="30"/>
    <x v="641"/>
    <n v="3"/>
    <n v="2169.9"/>
    <s v="11/8/2003 0:00"/>
    <x v="0"/>
    <n v="4"/>
    <n v="11"/>
    <n v="2003"/>
    <s v="Planes"/>
    <x v="57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3"/>
    <x v="682"/>
    <n v="3"/>
    <n v="2846.17"/>
    <s v="11/27/2003 0:00"/>
    <x v="0"/>
    <n v="4"/>
    <n v="11"/>
    <n v="2003"/>
    <s v="Planes"/>
    <x v="57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29"/>
    <x v="685"/>
    <n v="16"/>
    <n v="2018.4"/>
    <s v="1/12/2004 0:00"/>
    <x v="0"/>
    <n v="1"/>
    <n v="1"/>
    <n v="2004"/>
    <s v="Planes"/>
    <x v="57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8"/>
    <x v="686"/>
    <n v="3"/>
    <n v="2718.72"/>
    <s v="2/19/2004 0:00"/>
    <x v="0"/>
    <n v="1"/>
    <n v="2"/>
    <n v="2004"/>
    <s v="Planes"/>
    <x v="57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n v="33"/>
    <x v="687"/>
    <n v="12"/>
    <n v="1981.65"/>
    <s v="4/2/2004 0:00"/>
    <x v="0"/>
    <n v="2"/>
    <n v="4"/>
    <n v="2004"/>
    <s v="Planes"/>
    <x v="57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0"/>
    <x v="688"/>
    <n v="13"/>
    <n v="3002.4"/>
    <s v="5/11/2004 0:00"/>
    <x v="0"/>
    <n v="2"/>
    <n v="5"/>
    <n v="2004"/>
    <s v="Planes"/>
    <x v="57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8"/>
    <x v="689"/>
    <n v="8"/>
    <n v="2948.16"/>
    <s v="6/24/2004 0:00"/>
    <x v="3"/>
    <n v="2"/>
    <n v="6"/>
    <n v="2004"/>
    <s v="Planes"/>
    <x v="57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1"/>
    <x v="681"/>
    <n v="18"/>
    <n v="3357.49"/>
    <s v="7/23/2004 0:00"/>
    <x v="0"/>
    <n v="3"/>
    <n v="7"/>
    <n v="2004"/>
    <s v="Planes"/>
    <x v="57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1"/>
    <x v="566"/>
    <n v="10"/>
    <n v="1175.1600000000001"/>
    <s v="8/21/2004 0:00"/>
    <x v="0"/>
    <n v="3"/>
    <n v="8"/>
    <n v="2004"/>
    <s v="Planes"/>
    <x v="57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2"/>
    <x v="690"/>
    <n v="6"/>
    <n v="2292.8000000000002"/>
    <s v="9/15/2004 0:00"/>
    <x v="0"/>
    <n v="3"/>
    <n v="9"/>
    <n v="2004"/>
    <s v="Planes"/>
    <x v="57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3"/>
    <x v="398"/>
    <n v="16"/>
    <n v="3286.49"/>
    <s v="10/15/2004 0:00"/>
    <x v="0"/>
    <n v="4"/>
    <n v="10"/>
    <n v="2004"/>
    <s v="Planes"/>
    <x v="57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30"/>
    <x v="691"/>
    <n v="8"/>
    <n v="2333.6999999999998"/>
    <s v="11/1/2004 0:00"/>
    <x v="0"/>
    <n v="4"/>
    <n v="11"/>
    <n v="2004"/>
    <s v="Planes"/>
    <x v="57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5"/>
    <x v="398"/>
    <n v="3"/>
    <n v="2675.05"/>
    <s v="11/12/2004 0:00"/>
    <x v="0"/>
    <n v="4"/>
    <n v="11"/>
    <n v="2004"/>
    <s v="Planes"/>
    <x v="57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45"/>
    <x v="432"/>
    <n v="11"/>
    <n v="4361.3999999999996"/>
    <s v="11/23/2004 0:00"/>
    <x v="0"/>
    <n v="4"/>
    <n v="11"/>
    <n v="2004"/>
    <s v="Planes"/>
    <x v="57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34"/>
    <x v="433"/>
    <n v="3"/>
    <n v="2018.58"/>
    <s v="12/3/2004 0:00"/>
    <x v="0"/>
    <n v="4"/>
    <n v="12"/>
    <n v="2004"/>
    <s v="Planes"/>
    <x v="57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26"/>
    <x v="4"/>
    <n v="7"/>
    <n v="3710.98"/>
    <s v="12/17/2004 0:00"/>
    <x v="0"/>
    <n v="4"/>
    <n v="12"/>
    <n v="2004"/>
    <s v="Planes"/>
    <x v="57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39"/>
    <x v="692"/>
    <n v="13"/>
    <n v="2847"/>
    <s v="1/31/2005 0:00"/>
    <x v="0"/>
    <n v="1"/>
    <n v="1"/>
    <n v="2005"/>
    <s v="Planes"/>
    <x v="57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1"/>
    <x v="693"/>
    <n v="12"/>
    <n v="3006.12"/>
    <s v="3/1/2005 0:00"/>
    <x v="5"/>
    <n v="1"/>
    <n v="3"/>
    <n v="2005"/>
    <s v="Planes"/>
    <x v="57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1"/>
    <x v="694"/>
    <n v="2"/>
    <n v="2797.84"/>
    <s v="3/30/2005 0:00"/>
    <x v="0"/>
    <n v="1"/>
    <n v="3"/>
    <n v="2005"/>
    <s v="Planes"/>
    <x v="57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4"/>
    <x v="687"/>
    <n v="12"/>
    <n v="3843.2"/>
    <s v="4/3/2005 0:00"/>
    <x v="4"/>
    <n v="2"/>
    <n v="4"/>
    <n v="2005"/>
    <s v="Planes"/>
    <x v="57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8"/>
    <x v="688"/>
    <n v="13"/>
    <n v="1351.08"/>
    <s v="5/10/2005 0:00"/>
    <x v="0"/>
    <n v="2"/>
    <n v="5"/>
    <n v="2005"/>
    <s v="Planes"/>
    <x v="57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n v="49"/>
    <x v="695"/>
    <n v="1"/>
    <n v="1689.03"/>
    <s v="1/6/2003 0:00"/>
    <x v="0"/>
    <n v="1"/>
    <n v="1"/>
    <n v="2003"/>
    <s v="Vintage Cars"/>
    <x v="66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48"/>
    <x v="695"/>
    <n v="5"/>
    <n v="1654.56"/>
    <s v="3/18/2003 0:00"/>
    <x v="0"/>
    <n v="1"/>
    <n v="3"/>
    <n v="2003"/>
    <s v="Vintage Cars"/>
    <x v="66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6"/>
    <x v="585"/>
    <n v="4"/>
    <n v="1528.58"/>
    <s v="5/21/2003 0:00"/>
    <x v="0"/>
    <n v="2"/>
    <n v="5"/>
    <n v="2003"/>
    <s v="Vintage Cars"/>
    <x v="66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6"/>
    <x v="696"/>
    <n v="9"/>
    <n v="1013.48"/>
    <s v="9/12/2003 0:00"/>
    <x v="0"/>
    <n v="3"/>
    <n v="9"/>
    <n v="2003"/>
    <s v="Vintage Cars"/>
    <x v="66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x v="696"/>
    <n v="7"/>
    <n v="1442.26"/>
    <s v="10/18/2003 0:00"/>
    <x v="0"/>
    <n v="4"/>
    <n v="10"/>
    <n v="2003"/>
    <s v="Vintage Cars"/>
    <x v="66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5"/>
    <x v="585"/>
    <n v="11"/>
    <n v="1163.05"/>
    <s v="11/5/2003 0:00"/>
    <x v="0"/>
    <n v="4"/>
    <n v="11"/>
    <n v="2003"/>
    <s v="Vintage Cars"/>
    <x v="66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3"/>
    <x v="436"/>
    <n v="8"/>
    <n v="971.98"/>
    <s v="11/12/2003 0:00"/>
    <x v="0"/>
    <n v="4"/>
    <n v="11"/>
    <n v="2003"/>
    <s v="Vintage Cars"/>
    <x v="66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2"/>
    <x v="697"/>
    <n v="12"/>
    <n v="902.66"/>
    <s v="11/21/2003 0:00"/>
    <x v="0"/>
    <n v="4"/>
    <n v="11"/>
    <n v="2003"/>
    <s v="Vintage Cars"/>
    <x v="66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39"/>
    <x v="585"/>
    <n v="2"/>
    <n v="1295.97"/>
    <s v="12/2/2003 0:00"/>
    <x v="0"/>
    <n v="4"/>
    <n v="12"/>
    <n v="2003"/>
    <s v="Vintage Cars"/>
    <x v="66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44"/>
    <x v="698"/>
    <n v="5"/>
    <n v="1534.72"/>
    <s v="1/26/2004 0:00"/>
    <x v="0"/>
    <n v="1"/>
    <n v="1"/>
    <n v="2004"/>
    <s v="Vintage Cars"/>
    <x v="66"/>
    <s v="S24_3969"/>
    <s v="Corrida Auto Replicas, Ltd"/>
    <s v="(91) 555 22 82"/>
    <s v="C/ Araquil, 67"/>
    <m/>
    <s v="Madrid"/>
    <m/>
    <n v="28023"/>
    <s v="Spain"/>
    <s v="EMEA"/>
    <s v="Sommer"/>
    <m/>
    <s v="Small"/>
  </r>
  <r>
    <n v="10227"/>
    <n v="27"/>
    <x v="699"/>
    <n v="8"/>
    <n v="1185.3"/>
    <s v="3/2/2004 0:00"/>
    <x v="0"/>
    <n v="1"/>
    <n v="3"/>
    <n v="2004"/>
    <s v="Vintage Cars"/>
    <x v="66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n v="46"/>
    <x v="700"/>
    <n v="1"/>
    <n v="1698.78"/>
    <s v="4/20/2004 0:00"/>
    <x v="0"/>
    <n v="2"/>
    <n v="4"/>
    <n v="2004"/>
    <s v="Vintage Cars"/>
    <x v="66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n v="33"/>
    <x v="701"/>
    <n v="14"/>
    <n v="1381.05"/>
    <s v="8/17/2004 0:00"/>
    <x v="0"/>
    <n v="3"/>
    <n v="8"/>
    <n v="2004"/>
    <s v="Vintage Cars"/>
    <x v="66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33"/>
    <x v="702"/>
    <n v="3"/>
    <n v="1340.46"/>
    <s v="9/1/2004 0:00"/>
    <x v="0"/>
    <n v="3"/>
    <n v="9"/>
    <n v="2004"/>
    <s v="Vintage Cars"/>
    <x v="66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24"/>
    <x v="703"/>
    <n v="1"/>
    <n v="965.04"/>
    <s v="10/6/2004 0:00"/>
    <x v="0"/>
    <n v="4"/>
    <n v="10"/>
    <n v="2004"/>
    <s v="Vintage Cars"/>
    <x v="66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1"/>
    <x v="704"/>
    <n v="15"/>
    <n v="1093.99"/>
    <s v="10/21/2004 0:00"/>
    <x v="0"/>
    <n v="4"/>
    <n v="10"/>
    <n v="2004"/>
    <s v="Vintage Cars"/>
    <x v="66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41"/>
    <x v="353"/>
    <n v="14"/>
    <n v="3166.84"/>
    <s v="11/17/2004 0:00"/>
    <x v="0"/>
    <n v="4"/>
    <n v="11"/>
    <n v="2004"/>
    <s v="Vintage Cars"/>
    <x v="66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2"/>
    <x v="705"/>
    <n v="4"/>
    <n v="2143.6799999999998"/>
    <s v="11/29/2004 0:00"/>
    <x v="0"/>
    <n v="4"/>
    <n v="11"/>
    <n v="2004"/>
    <s v="Vintage Cars"/>
    <x v="66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6"/>
    <x v="706"/>
    <n v="3"/>
    <n v="1717.64"/>
    <s v="1/19/2005 0:00"/>
    <x v="0"/>
    <n v="1"/>
    <n v="1"/>
    <n v="2005"/>
    <s v="Vintage Cars"/>
    <x v="66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43"/>
    <x v="707"/>
    <n v="12"/>
    <n v="4086.29"/>
    <s v="2/16/2005 0:00"/>
    <x v="0"/>
    <n v="1"/>
    <n v="2"/>
    <n v="2005"/>
    <s v="Vintage Cars"/>
    <x v="66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8"/>
    <n v="15"/>
    <x v="700"/>
    <n v="1"/>
    <n v="553.95000000000005"/>
    <s v="4/22/2005 0:00"/>
    <x v="0"/>
    <n v="2"/>
    <n v="4"/>
    <n v="2005"/>
    <s v="Vintage Cars"/>
    <x v="66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n v="15"/>
    <x v="708"/>
    <n v="3"/>
    <n v="652.35"/>
    <s v="5/29/2005 0:00"/>
    <x v="2"/>
    <n v="2"/>
    <n v="5"/>
    <n v="2005"/>
    <s v="Vintage Cars"/>
    <x v="66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6"/>
    <x v="4"/>
    <n v="5"/>
    <n v="2921.62"/>
    <s v="1/31/2003 0:00"/>
    <x v="0"/>
    <n v="1"/>
    <n v="1"/>
    <n v="2003"/>
    <s v="Classic Cars"/>
    <x v="2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4"/>
    <x v="4"/>
    <n v="1"/>
    <n v="5568.64"/>
    <s v="4/4/2003 0:00"/>
    <x v="0"/>
    <n v="2"/>
    <n v="4"/>
    <n v="2003"/>
    <s v="Classic Cars"/>
    <x v="2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x v="709"/>
    <n v="7"/>
    <n v="1939.8"/>
    <s v="6/3/2003 0:00"/>
    <x v="0"/>
    <n v="2"/>
    <n v="6"/>
    <n v="2003"/>
    <s v="Classic Cars"/>
    <x v="2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40"/>
    <x v="254"/>
    <n v="1"/>
    <n v="3784.8"/>
    <s v="8/1/2003 0:00"/>
    <x v="0"/>
    <n v="3"/>
    <n v="8"/>
    <n v="2003"/>
    <s v="Classic Cars"/>
    <x v="2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n v="23"/>
    <x v="4"/>
    <n v="3"/>
    <n v="2802.09"/>
    <s v="9/25/2003 0:00"/>
    <x v="0"/>
    <n v="3"/>
    <n v="9"/>
    <n v="2003"/>
    <s v="Classic Cars"/>
    <x v="2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4"/>
    <x v="710"/>
    <n v="8"/>
    <n v="2384.64"/>
    <s v="10/22/2003 0:00"/>
    <x v="0"/>
    <n v="4"/>
    <n v="10"/>
    <n v="2003"/>
    <s v="Classic Cars"/>
    <x v="2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9"/>
    <x v="4"/>
    <n v="7"/>
    <n v="2915.66"/>
    <s v="11/6/2003 0:00"/>
    <x v="0"/>
    <n v="4"/>
    <n v="11"/>
    <n v="2003"/>
    <s v="Classic Cars"/>
    <x v="2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9"/>
    <x v="4"/>
    <n v="2"/>
    <n v="5795.72"/>
    <s v="11/14/2003 0:00"/>
    <x v="0"/>
    <n v="4"/>
    <n v="11"/>
    <n v="2003"/>
    <s v="Classic Cars"/>
    <x v="2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4"/>
    <x v="4"/>
    <n v="2"/>
    <n v="3699.88"/>
    <s v="11/25/2003 0:00"/>
    <x v="0"/>
    <n v="4"/>
    <n v="11"/>
    <n v="2003"/>
    <s v="Classic Cars"/>
    <x v="2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x v="4"/>
    <n v="3"/>
    <n v="2980.6"/>
    <s v="12/9/2003 0:00"/>
    <x v="0"/>
    <n v="4"/>
    <n v="12"/>
    <n v="2003"/>
    <s v="Classic Cars"/>
    <x v="2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x v="4"/>
    <n v="7"/>
    <n v="5032.74"/>
    <s v="2/12/2004 0:00"/>
    <x v="0"/>
    <n v="1"/>
    <n v="2"/>
    <n v="2004"/>
    <s v="Classic Cars"/>
    <x v="2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5"/>
    <x v="4"/>
    <n v="5"/>
    <n v="4737.1499999999996"/>
    <s v="3/15/2004 0:00"/>
    <x v="0"/>
    <n v="1"/>
    <n v="3"/>
    <n v="2004"/>
    <s v="Classic Cars"/>
    <x v="2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46"/>
    <x v="4"/>
    <n v="1"/>
    <n v="6311.2"/>
    <s v="5/5/2004 0:00"/>
    <x v="0"/>
    <n v="2"/>
    <n v="5"/>
    <n v="2004"/>
    <s v="Classic Cars"/>
    <x v="2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271"/>
    <n v="22"/>
    <x v="4"/>
    <n v="1"/>
    <n v="3070.54"/>
    <s v="7/20/2004 0:00"/>
    <x v="0"/>
    <n v="3"/>
    <n v="7"/>
    <n v="2004"/>
    <s v="Classic Cars"/>
    <x v="2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9"/>
    <x v="4"/>
    <n v="10"/>
    <n v="4797.3900000000003"/>
    <s v="8/20/2004 0:00"/>
    <x v="0"/>
    <n v="3"/>
    <n v="8"/>
    <n v="2004"/>
    <s v="Classic Cars"/>
    <x v="2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7"/>
    <x v="4"/>
    <n v="4"/>
    <n v="3832.38"/>
    <s v="9/8/2004 0:00"/>
    <x v="0"/>
    <n v="3"/>
    <n v="9"/>
    <n v="2004"/>
    <s v="Classic Cars"/>
    <x v="2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x v="4"/>
    <n v="1"/>
    <n v="4641.4799999999996"/>
    <s v="10/13/2004 0:00"/>
    <x v="0"/>
    <n v="4"/>
    <n v="10"/>
    <n v="2004"/>
    <s v="Classic Cars"/>
    <x v="2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38"/>
    <x v="4"/>
    <n v="10"/>
    <n v="4000.26"/>
    <s v="10/22/2004 0:00"/>
    <x v="0"/>
    <n v="4"/>
    <n v="10"/>
    <n v="2004"/>
    <s v="Classic Cars"/>
    <x v="2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44"/>
    <x v="4"/>
    <n v="5"/>
    <n v="5325.76"/>
    <s v="11/5/2004 0:00"/>
    <x v="0"/>
    <n v="4"/>
    <n v="11"/>
    <n v="2004"/>
    <s v="Classic Cars"/>
    <x v="2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x v="4"/>
    <n v="5"/>
    <n v="4618.6899999999996"/>
    <s v="11/20/2004 0:00"/>
    <x v="0"/>
    <n v="4"/>
    <n v="11"/>
    <n v="2004"/>
    <s v="Classic Cars"/>
    <x v="2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3"/>
    <x v="4"/>
    <n v="2"/>
    <n v="3182.97"/>
    <s v="12/1/2004 0:00"/>
    <x v="0"/>
    <n v="4"/>
    <n v="12"/>
    <n v="2004"/>
    <s v="Classic Cars"/>
    <x v="2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22"/>
    <x v="4"/>
    <n v="7"/>
    <n v="2603.04"/>
    <s v="12/15/2004 0:00"/>
    <x v="0"/>
    <n v="4"/>
    <n v="12"/>
    <n v="2004"/>
    <s v="Classic Cars"/>
    <x v="2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n v="28"/>
    <x v="711"/>
    <n v="9"/>
    <n v="1408.96"/>
    <s v="1/23/2005 0:00"/>
    <x v="0"/>
    <n v="1"/>
    <n v="1"/>
    <n v="2005"/>
    <s v="Classic Cars"/>
    <x v="2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1"/>
    <x v="712"/>
    <n v="4"/>
    <n v="1972.11"/>
    <s v="2/22/2005 0:00"/>
    <x v="0"/>
    <n v="1"/>
    <n v="2"/>
    <n v="2005"/>
    <s v="Classic Cars"/>
    <x v="2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x v="4"/>
    <n v="7"/>
    <n v="5207.75"/>
    <s v="3/15/2005 0:00"/>
    <x v="0"/>
    <n v="1"/>
    <n v="3"/>
    <n v="2005"/>
    <s v="Classic Cars"/>
    <x v="2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31"/>
    <x v="4"/>
    <n v="1"/>
    <n v="4253.2"/>
    <s v="5/3/2005 0:00"/>
    <x v="0"/>
    <n v="2"/>
    <n v="5"/>
    <n v="2005"/>
    <s v="Classic Cars"/>
    <x v="2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3"/>
    <n v="25"/>
    <x v="4"/>
    <n v="15"/>
    <n v="2873"/>
    <s v="1/29/2003 0:00"/>
    <x v="0"/>
    <n v="1"/>
    <n v="1"/>
    <n v="2003"/>
    <s v="Vintage Cars"/>
    <x v="6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6"/>
    <x v="713"/>
    <n v="3"/>
    <n v="2253.6799999999998"/>
    <s v="3/25/2003 0:00"/>
    <x v="0"/>
    <n v="1"/>
    <n v="3"/>
    <n v="2003"/>
    <s v="Vintage Cars"/>
    <x v="6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34"/>
    <x v="4"/>
    <n v="15"/>
    <n v="3576.12"/>
    <s v="5/28/2003 0:00"/>
    <x v="0"/>
    <n v="2"/>
    <n v="5"/>
    <n v="2003"/>
    <s v="Vintage Cars"/>
    <x v="67"/>
    <s v="S24_4258"/>
    <s v="Corrida Auto Replicas, Ltd"/>
    <s v="(91) 555 22 82"/>
    <s v="C/ Araquil, 67"/>
    <m/>
    <s v="Madrid"/>
    <m/>
    <n v="28023"/>
    <s v="Spain"/>
    <s v="EMEA"/>
    <s v="Sommer"/>
    <m/>
    <s v="Medium"/>
  </r>
  <r>
    <n v="10139"/>
    <n v="29"/>
    <x v="4"/>
    <n v="4"/>
    <n v="3276.13"/>
    <s v="7/16/2003 0:00"/>
    <x v="0"/>
    <n v="3"/>
    <n v="7"/>
    <n v="2003"/>
    <s v="Vintage Cars"/>
    <x v="6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20"/>
    <x v="659"/>
    <n v="1"/>
    <n v="1811.4"/>
    <s v="9/12/2003 0:00"/>
    <x v="0"/>
    <n v="3"/>
    <n v="9"/>
    <n v="2003"/>
    <s v="Vintage Cars"/>
    <x v="6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n v="42"/>
    <x v="714"/>
    <n v="5"/>
    <n v="3845.1"/>
    <s v="10/20/2003 0:00"/>
    <x v="0"/>
    <n v="4"/>
    <n v="10"/>
    <n v="2003"/>
    <s v="Vintage Cars"/>
    <x v="6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2"/>
    <x v="4"/>
    <n v="3"/>
    <n v="2571.14"/>
    <s v="11/5/2003 0:00"/>
    <x v="0"/>
    <n v="4"/>
    <n v="11"/>
    <n v="2003"/>
    <s v="Vintage Cars"/>
    <x v="6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47"/>
    <x v="4"/>
    <n v="12"/>
    <n v="5035.1099999999997"/>
    <s v="11/13/2003 0:00"/>
    <x v="0"/>
    <n v="4"/>
    <n v="11"/>
    <n v="2003"/>
    <s v="Vintage Cars"/>
    <x v="6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0"/>
    <x v="4"/>
    <n v="4"/>
    <n v="2279"/>
    <s v="11/21/2003 0:00"/>
    <x v="0"/>
    <n v="4"/>
    <n v="11"/>
    <n v="2003"/>
    <s v="Vintage Cars"/>
    <x v="6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3"/>
    <x v="264"/>
    <n v="10"/>
    <n v="3213.87"/>
    <s v="12/5/2003 0:00"/>
    <x v="0"/>
    <n v="4"/>
    <n v="12"/>
    <n v="2003"/>
    <s v="Vintage Cars"/>
    <x v="6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39"/>
    <x v="659"/>
    <n v="7"/>
    <n v="3532.23"/>
    <s v="1/29/2004 0:00"/>
    <x v="0"/>
    <n v="1"/>
    <n v="1"/>
    <n v="2004"/>
    <s v="Vintage Cars"/>
    <x v="6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3"/>
    <x v="4"/>
    <n v="6"/>
    <n v="3406.59"/>
    <s v="3/10/2004 0:00"/>
    <x v="0"/>
    <n v="1"/>
    <n v="3"/>
    <n v="2004"/>
    <s v="Vintage Cars"/>
    <x v="6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40"/>
    <x v="713"/>
    <n v="4"/>
    <n v="3467.2"/>
    <s v="4/29/2004 0:00"/>
    <x v="0"/>
    <n v="2"/>
    <n v="4"/>
    <n v="2004"/>
    <s v="Vintage Cars"/>
    <x v="6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46"/>
    <x v="715"/>
    <n v="4"/>
    <n v="3628.94"/>
    <s v="6/14/2004 0:00"/>
    <x v="0"/>
    <n v="2"/>
    <n v="6"/>
    <n v="2004"/>
    <s v="Vintage Cars"/>
    <x v="6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n v="48"/>
    <x v="264"/>
    <n v="2"/>
    <n v="4674.72"/>
    <s v="7/16/2004 0:00"/>
    <x v="0"/>
    <n v="3"/>
    <n v="7"/>
    <n v="2004"/>
    <s v="Vintage Cars"/>
    <x v="6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n v="21"/>
    <x v="715"/>
    <n v="6"/>
    <n v="1656.69"/>
    <s v="8/17/2004 0:00"/>
    <x v="0"/>
    <n v="3"/>
    <n v="8"/>
    <n v="2004"/>
    <s v="Vintage Cars"/>
    <x v="6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n v="45"/>
    <x v="4"/>
    <n v="1"/>
    <n v="5171.3999999999996"/>
    <s v="9/7/2004 0:00"/>
    <x v="0"/>
    <n v="3"/>
    <n v="9"/>
    <n v="2004"/>
    <s v="Vintage Cars"/>
    <x v="6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n v="33"/>
    <x v="4"/>
    <n v="10"/>
    <n v="3342.57"/>
    <s v="10/11/2004 0:00"/>
    <x v="0"/>
    <n v="4"/>
    <n v="10"/>
    <n v="2004"/>
    <s v="Vintage Cars"/>
    <x v="6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4"/>
    <x v="4"/>
    <n v="7"/>
    <n v="4884.88"/>
    <s v="10/21/2004 0:00"/>
    <x v="0"/>
    <n v="4"/>
    <n v="10"/>
    <n v="2004"/>
    <s v="Vintage Cars"/>
    <x v="6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n v="33"/>
    <x v="4"/>
    <n v="3"/>
    <n v="6267.69"/>
    <s v="11/5/2004 0:00"/>
    <x v="0"/>
    <n v="4"/>
    <n v="11"/>
    <n v="2004"/>
    <s v="Vintage Cars"/>
    <x v="6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39"/>
    <x v="4"/>
    <n v="1"/>
    <n v="4424.16"/>
    <s v="11/18/2004 0:00"/>
    <x v="0"/>
    <n v="4"/>
    <n v="11"/>
    <n v="2004"/>
    <s v="Vintage Cars"/>
    <x v="6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n v="39"/>
    <x v="716"/>
    <n v="2"/>
    <n v="1962.09"/>
    <s v="11/1/2004 0:00"/>
    <x v="0"/>
    <n v="4"/>
    <n v="11"/>
    <n v="2004"/>
    <s v="Vintage Cars"/>
    <x v="67"/>
    <s v="S24_4258"/>
    <s v="Corrida Auto Replicas, Ltd"/>
    <s v="(91) 555 22 82"/>
    <s v="C/ Araquil, 67"/>
    <m/>
    <s v="Madrid"/>
    <m/>
    <n v="28023"/>
    <s v="Spain"/>
    <s v="EMEA"/>
    <s v="Sommer"/>
    <m/>
    <s v="Small"/>
  </r>
  <r>
    <n v="10358"/>
    <n v="41"/>
    <x v="4"/>
    <n v="6"/>
    <n v="6847"/>
    <s v="12/10/2004 0:00"/>
    <x v="0"/>
    <n v="4"/>
    <n v="12"/>
    <n v="2004"/>
    <s v="Vintage Cars"/>
    <x v="6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369"/>
    <n v="40"/>
    <x v="272"/>
    <n v="3"/>
    <n v="3476.8"/>
    <s v="1/20/2005 0:00"/>
    <x v="0"/>
    <n v="1"/>
    <n v="1"/>
    <n v="2005"/>
    <s v="Vintage Cars"/>
    <x v="6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33"/>
    <x v="4"/>
    <n v="4"/>
    <n v="4592.6099999999997"/>
    <s v="2/17/2005 0:00"/>
    <x v="0"/>
    <n v="1"/>
    <n v="2"/>
    <n v="2005"/>
    <s v="Vintage Cars"/>
    <x v="6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n v="28"/>
    <x v="715"/>
    <n v="4"/>
    <n v="2208.92"/>
    <s v="5/30/2005 0:00"/>
    <x v="2"/>
    <n v="2"/>
    <n v="5"/>
    <n v="2005"/>
    <s v="Vintage Cars"/>
    <x v="6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26"/>
    <x v="647"/>
    <n v="3"/>
    <n v="1657.76"/>
    <s v="2/17/2003 0:00"/>
    <x v="0"/>
    <n v="1"/>
    <n v="2"/>
    <n v="2003"/>
    <s v="Planes"/>
    <x v="68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x v="717"/>
    <n v="9"/>
    <n v="2479.21"/>
    <s v="4/29/2003 0:00"/>
    <x v="0"/>
    <n v="2"/>
    <n v="4"/>
    <n v="2003"/>
    <s v="Planes"/>
    <x v="68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6"/>
    <x v="718"/>
    <n v="4"/>
    <n v="3565.92"/>
    <s v="6/27/2003 0:00"/>
    <x v="0"/>
    <n v="2"/>
    <n v="6"/>
    <n v="2003"/>
    <s v="Planes"/>
    <x v="68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3"/>
    <x v="719"/>
    <n v="15"/>
    <n v="2797.41"/>
    <s v="8/25/2003 0:00"/>
    <x v="0"/>
    <n v="3"/>
    <n v="8"/>
    <n v="2003"/>
    <s v="Planes"/>
    <x v="68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48"/>
    <x v="720"/>
    <n v="10"/>
    <n v="3756"/>
    <s v="10/28/2003 0:00"/>
    <x v="0"/>
    <n v="4"/>
    <n v="10"/>
    <n v="2003"/>
    <s v="Planes"/>
    <x v="68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40"/>
    <x v="721"/>
    <n v="8"/>
    <n v="2840"/>
    <s v="1/12/2004 0:00"/>
    <x v="0"/>
    <n v="1"/>
    <n v="1"/>
    <n v="2004"/>
    <s v="Planes"/>
    <x v="68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3"/>
    <x v="722"/>
    <n v="10"/>
    <n v="1716.26"/>
    <s v="2/20/2004 0:00"/>
    <x v="0"/>
    <n v="1"/>
    <n v="2"/>
    <n v="2004"/>
    <s v="Planes"/>
    <x v="68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0"/>
    <x v="723"/>
    <n v="4"/>
    <n v="3245.6"/>
    <s v="4/2/2004 0:00"/>
    <x v="0"/>
    <n v="2"/>
    <n v="4"/>
    <n v="2004"/>
    <s v="Planes"/>
    <x v="68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7"/>
    <x v="722"/>
    <n v="5"/>
    <n v="2760.94"/>
    <s v="5/11/2004 0:00"/>
    <x v="0"/>
    <n v="2"/>
    <n v="5"/>
    <n v="2004"/>
    <s v="Planes"/>
    <x v="68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24"/>
    <x v="724"/>
    <n v="11"/>
    <n v="1808.4"/>
    <s v="6/28/2004 0:00"/>
    <x v="0"/>
    <n v="2"/>
    <n v="6"/>
    <n v="2004"/>
    <s v="Planes"/>
    <x v="68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7"/>
    <x v="725"/>
    <n v="10"/>
    <n v="1682.37"/>
    <s v="7/23/2004 0:00"/>
    <x v="0"/>
    <n v="3"/>
    <n v="7"/>
    <n v="2004"/>
    <s v="Planes"/>
    <x v="68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1"/>
    <x v="721"/>
    <n v="2"/>
    <n v="1491"/>
    <s v="8/21/2004 0:00"/>
    <x v="0"/>
    <n v="3"/>
    <n v="8"/>
    <n v="2004"/>
    <s v="Planes"/>
    <x v="68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3"/>
    <x v="726"/>
    <n v="5"/>
    <n v="1666.35"/>
    <s v="9/16/2004 0:00"/>
    <x v="0"/>
    <n v="3"/>
    <n v="9"/>
    <n v="2004"/>
    <s v="Planes"/>
    <x v="68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4"/>
    <x v="727"/>
    <n v="8"/>
    <n v="3666.08"/>
    <s v="10/15/2004 0:00"/>
    <x v="0"/>
    <n v="4"/>
    <n v="10"/>
    <n v="2004"/>
    <s v="Planes"/>
    <x v="68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n v="35"/>
    <x v="727"/>
    <n v="1"/>
    <n v="2916.2"/>
    <s v="11/2/2004 0:00"/>
    <x v="0"/>
    <n v="4"/>
    <n v="11"/>
    <n v="2004"/>
    <s v="Planes"/>
    <x v="68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n v="43"/>
    <x v="728"/>
    <n v="4"/>
    <n v="2616.98"/>
    <s v="11/12/2004 0:00"/>
    <x v="0"/>
    <n v="4"/>
    <n v="11"/>
    <n v="2004"/>
    <s v="Planes"/>
    <x v="68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x v="719"/>
    <n v="1"/>
    <n v="3390.8"/>
    <s v="11/24/2004 0:00"/>
    <x v="0"/>
    <n v="4"/>
    <n v="11"/>
    <n v="2004"/>
    <s v="Planes"/>
    <x v="68"/>
    <s v="S24_4278"/>
    <s v="Enaco Distributors"/>
    <s v="(93) 203 4555"/>
    <s v="Rambla de , 23"/>
    <m/>
    <s v="Barcelona"/>
    <m/>
    <n v="8022"/>
    <s v="Spain"/>
    <s v="EMEA"/>
    <s v="Saavedra"/>
    <s v="Eduardo"/>
    <s v="Medium"/>
  </r>
  <r>
    <n v="10353"/>
    <n v="35"/>
    <x v="729"/>
    <n v="3"/>
    <n v="3146.5"/>
    <s v="12/4/2004 0:00"/>
    <x v="0"/>
    <n v="4"/>
    <n v="12"/>
    <n v="2004"/>
    <s v="Planes"/>
    <x v="68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5"/>
    <x v="476"/>
    <n v="1"/>
    <n v="1561.5"/>
    <s v="12/17/2004 0:00"/>
    <x v="0"/>
    <n v="4"/>
    <n v="12"/>
    <n v="2004"/>
    <s v="Planes"/>
    <x v="68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3"/>
    <x v="4"/>
    <n v="2"/>
    <n v="10039.6"/>
    <s v="2/3/2005 0:00"/>
    <x v="0"/>
    <n v="1"/>
    <n v="2"/>
    <n v="2005"/>
    <s v="Planes"/>
    <x v="68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n v="50"/>
    <x v="730"/>
    <n v="8"/>
    <n v="3167"/>
    <s v="3/1/2005 0:00"/>
    <x v="5"/>
    <n v="1"/>
    <n v="3"/>
    <n v="2005"/>
    <s v="Planes"/>
    <x v="68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5"/>
    <x v="720"/>
    <n v="14"/>
    <n v="3521.25"/>
    <s v="3/30/2005 0:00"/>
    <x v="0"/>
    <n v="1"/>
    <n v="3"/>
    <n v="2005"/>
    <s v="Planes"/>
    <x v="68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52"/>
    <x v="723"/>
    <n v="4"/>
    <n v="4219.28"/>
    <s v="4/3/2005 0:00"/>
    <x v="4"/>
    <n v="2"/>
    <n v="4"/>
    <n v="2005"/>
    <s v="Planes"/>
    <x v="68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8"/>
    <x v="722"/>
    <n v="5"/>
    <n v="3581.76"/>
    <s v="5/10/2005 0:00"/>
    <x v="0"/>
    <n v="2"/>
    <n v="5"/>
    <n v="2005"/>
    <s v="Planes"/>
    <x v="68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31"/>
    <x v="241"/>
    <n v="10"/>
    <n v="2130.0100000000002"/>
    <s v="3/3/2003 0:00"/>
    <x v="0"/>
    <n v="1"/>
    <n v="3"/>
    <n v="2003"/>
    <s v="Classic Cars"/>
    <x v="36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9"/>
    <x v="731"/>
    <n v="14"/>
    <n v="2063.06"/>
    <s v="5/8/2003 0:00"/>
    <x v="0"/>
    <n v="2"/>
    <n v="5"/>
    <n v="2003"/>
    <s v="Classic Cars"/>
    <x v="36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3"/>
    <x v="732"/>
    <n v="11"/>
    <n v="2008.13"/>
    <s v="7/2/2003 0:00"/>
    <x v="0"/>
    <n v="3"/>
    <n v="7"/>
    <n v="2003"/>
    <s v="Classic Cars"/>
    <x v="36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1"/>
    <x v="408"/>
    <n v="11"/>
    <n v="2004.77"/>
    <s v="9/5/2003 0:00"/>
    <x v="0"/>
    <n v="3"/>
    <n v="9"/>
    <n v="2003"/>
    <s v="Classic Cars"/>
    <x v="36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3"/>
    <x v="733"/>
    <n v="6"/>
    <n v="1543.3"/>
    <s v="10/10/2003 0:00"/>
    <x v="0"/>
    <n v="4"/>
    <n v="10"/>
    <n v="2003"/>
    <s v="Classic Cars"/>
    <x v="36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4"/>
    <x v="677"/>
    <n v="6"/>
    <n v="2269.92"/>
    <s v="11/4/2003 0:00"/>
    <x v="0"/>
    <n v="4"/>
    <n v="11"/>
    <n v="2003"/>
    <s v="Classic Cars"/>
    <x v="36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8"/>
    <x v="731"/>
    <n v="1"/>
    <n v="1991.92"/>
    <s v="11/11/2003 0:00"/>
    <x v="0"/>
    <n v="4"/>
    <n v="11"/>
    <n v="2003"/>
    <s v="Classic Cars"/>
    <x v="36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4"/>
    <x v="734"/>
    <n v="7"/>
    <n v="2916.76"/>
    <s v="11/20/2003 0:00"/>
    <x v="0"/>
    <n v="4"/>
    <n v="11"/>
    <n v="2003"/>
    <s v="Classic Cars"/>
    <x v="36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n v="22"/>
    <x v="348"/>
    <n v="6"/>
    <n v="2027.52"/>
    <s v="1/15/2004 0:00"/>
    <x v="0"/>
    <n v="1"/>
    <n v="1"/>
    <n v="2004"/>
    <s v="Classic Cars"/>
    <x v="36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46"/>
    <x v="735"/>
    <n v="13"/>
    <n v="3235.18"/>
    <s v="2/22/2004 0:00"/>
    <x v="0"/>
    <n v="1"/>
    <n v="2"/>
    <n v="2004"/>
    <s v="Classic Cars"/>
    <x v="36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2"/>
    <x v="86"/>
    <n v="7"/>
    <n v="2062.94"/>
    <s v="4/9/2004 0:00"/>
    <x v="0"/>
    <n v="2"/>
    <n v="4"/>
    <n v="2004"/>
    <s v="Classic Cars"/>
    <x v="36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38"/>
    <x v="732"/>
    <n v="3"/>
    <n v="3317.78"/>
    <s v="5/26/2004 0:00"/>
    <x v="0"/>
    <n v="2"/>
    <n v="5"/>
    <n v="2004"/>
    <s v="Classic Cars"/>
    <x v="36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x v="736"/>
    <n v="1"/>
    <n v="3913.69"/>
    <s v="6/30/2004 0:00"/>
    <x v="0"/>
    <n v="2"/>
    <n v="6"/>
    <n v="2004"/>
    <s v="Classic Cars"/>
    <x v="36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48"/>
    <x v="737"/>
    <n v="7"/>
    <n v="3608.64"/>
    <s v="8/2/2004 0:00"/>
    <x v="0"/>
    <n v="3"/>
    <n v="8"/>
    <n v="2004"/>
    <s v="Classic Cars"/>
    <x v="36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x v="738"/>
    <n v="16"/>
    <n v="3524.8"/>
    <s v="8/30/2004 0:00"/>
    <x v="0"/>
    <n v="3"/>
    <n v="8"/>
    <n v="2004"/>
    <s v="Classic Cars"/>
    <x v="36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32"/>
    <x v="555"/>
    <n v="1"/>
    <n v="2586.88"/>
    <s v="9/30/2004 0:00"/>
    <x v="0"/>
    <n v="3"/>
    <n v="9"/>
    <n v="2004"/>
    <s v="Classic Cars"/>
    <x v="36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9"/>
    <x v="739"/>
    <n v="14"/>
    <n v="4753.49"/>
    <s v="10/16/2004 0:00"/>
    <x v="0"/>
    <n v="4"/>
    <n v="10"/>
    <n v="2004"/>
    <s v="Classic Cars"/>
    <x v="36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3"/>
    <x v="740"/>
    <n v="2"/>
    <n v="3684.67"/>
    <s v="11/3/2004 0:00"/>
    <x v="0"/>
    <n v="4"/>
    <n v="11"/>
    <n v="2004"/>
    <s v="Classic Cars"/>
    <x v="36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41"/>
    <x v="4"/>
    <n v="2"/>
    <n v="5715.4"/>
    <s v="11/17/2004 0:00"/>
    <x v="0"/>
    <n v="4"/>
    <n v="11"/>
    <n v="2004"/>
    <s v="Classic Cars"/>
    <x v="36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0"/>
    <x v="4"/>
    <n v="1"/>
    <n v="3098.7"/>
    <s v="11/24/2004 0:00"/>
    <x v="0"/>
    <n v="4"/>
    <n v="11"/>
    <n v="2004"/>
    <s v="Classic Cars"/>
    <x v="36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28"/>
    <x v="741"/>
    <n v="9"/>
    <n v="2670.92"/>
    <s v="12/7/2004 0:00"/>
    <x v="0"/>
    <n v="4"/>
    <n v="12"/>
    <n v="2004"/>
    <s v="Classic Cars"/>
    <x v="36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x v="4"/>
    <n v="9"/>
    <n v="5154.41"/>
    <s v="1/6/2005 0:00"/>
    <x v="0"/>
    <n v="1"/>
    <n v="1"/>
    <n v="2005"/>
    <s v="Classic Cars"/>
    <x v="36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1"/>
    <x v="4"/>
    <n v="2"/>
    <n v="4894.17"/>
    <s v="2/10/2005 0:00"/>
    <x v="0"/>
    <n v="1"/>
    <n v="2"/>
    <n v="2005"/>
    <s v="Classic Cars"/>
    <x v="36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0"/>
    <x v="742"/>
    <n v="10"/>
    <n v="2472.6"/>
    <s v="3/4/2005 0:00"/>
    <x v="0"/>
    <n v="1"/>
    <n v="3"/>
    <n v="2005"/>
    <s v="Classic Cars"/>
    <x v="36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1"/>
    <x v="4"/>
    <n v="3"/>
    <n v="3224.31"/>
    <s v="1/29/2003 0:00"/>
    <x v="0"/>
    <n v="1"/>
    <n v="1"/>
    <n v="2003"/>
    <s v="Trucks and Buses"/>
    <x v="69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2"/>
    <x v="4"/>
    <n v="7"/>
    <n v="3667.52"/>
    <s v="4/1/2003 0:00"/>
    <x v="0"/>
    <n v="2"/>
    <n v="4"/>
    <n v="2003"/>
    <s v="Trucks and Buses"/>
    <x v="69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x v="743"/>
    <n v="3"/>
    <n v="4141.33"/>
    <s v="5/28/2003 0:00"/>
    <x v="0"/>
    <n v="2"/>
    <n v="5"/>
    <n v="2003"/>
    <s v="Trucks and Buses"/>
    <x v="69"/>
    <s v="S32_1268"/>
    <s v="Corrida Auto Replicas, Ltd"/>
    <s v="(91) 555 22 82"/>
    <s v="C/ Araquil, 67"/>
    <m/>
    <s v="Madrid"/>
    <m/>
    <n v="28023"/>
    <s v="Spain"/>
    <s v="EMEA"/>
    <s v="Sommer"/>
    <m/>
    <s v="Medium"/>
  </r>
  <r>
    <n v="10140"/>
    <n v="26"/>
    <x v="4"/>
    <n v="3"/>
    <n v="2829.58"/>
    <s v="7/24/2003 0:00"/>
    <x v="0"/>
    <n v="3"/>
    <n v="7"/>
    <n v="2003"/>
    <s v="Trucks and Buses"/>
    <x v="69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27"/>
    <x v="4"/>
    <n v="10"/>
    <n v="3068.55"/>
    <s v="9/21/2003 0:00"/>
    <x v="0"/>
    <n v="3"/>
    <n v="9"/>
    <n v="2003"/>
    <s v="Trucks and Buses"/>
    <x v="69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n v="24"/>
    <x v="4"/>
    <n v="1"/>
    <n v="2634.96"/>
    <s v="10/21/2003 0:00"/>
    <x v="5"/>
    <n v="4"/>
    <n v="10"/>
    <n v="2003"/>
    <s v="Trucks and Buses"/>
    <x v="69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n v="22"/>
    <x v="4"/>
    <n v="8"/>
    <n v="2436.7199999999998"/>
    <s v="11/6/2003 0:00"/>
    <x v="0"/>
    <n v="4"/>
    <n v="11"/>
    <n v="2003"/>
    <s v="Trucks and Buses"/>
    <x v="69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6"/>
    <x v="4"/>
    <n v="13"/>
    <n v="4607.3599999999997"/>
    <s v="11/14/2003 0:00"/>
    <x v="0"/>
    <n v="4"/>
    <n v="11"/>
    <n v="2003"/>
    <s v="Trucks and Buses"/>
    <x v="69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37"/>
    <x v="424"/>
    <n v="3"/>
    <n v="3598.99"/>
    <s v="11/25/2003 0:00"/>
    <x v="0"/>
    <n v="4"/>
    <n v="11"/>
    <n v="2003"/>
    <s v="Trucks and Buses"/>
    <x v="69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9"/>
    <x v="744"/>
    <n v="14"/>
    <n v="3964.1"/>
    <s v="12/9/2003 0:00"/>
    <x v="0"/>
    <n v="4"/>
    <n v="12"/>
    <n v="2003"/>
    <s v="Trucks and Buses"/>
    <x v="69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1"/>
    <x v="4"/>
    <n v="3"/>
    <n v="2244.9"/>
    <s v="2/4/2004 0:00"/>
    <x v="0"/>
    <n v="1"/>
    <n v="2"/>
    <n v="2004"/>
    <s v="Trucks and Buses"/>
    <x v="69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5"/>
    <x v="4"/>
    <n v="8"/>
    <n v="2793"/>
    <s v="3/11/2004 0:00"/>
    <x v="0"/>
    <n v="1"/>
    <n v="3"/>
    <n v="2004"/>
    <s v="Trucks and Buses"/>
    <x v="69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37"/>
    <x v="4"/>
    <n v="1"/>
    <n v="4133.6400000000003"/>
    <s v="5/4/2004 0:00"/>
    <x v="0"/>
    <n v="2"/>
    <n v="5"/>
    <n v="2004"/>
    <s v="Trucks and Buses"/>
    <x v="69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45"/>
    <x v="713"/>
    <n v="11"/>
    <n v="3900.6"/>
    <s v="6/15/2004 0:00"/>
    <x v="0"/>
    <n v="2"/>
    <n v="6"/>
    <n v="2004"/>
    <s v="Trucks and Buses"/>
    <x v="69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x v="745"/>
    <n v="1"/>
    <n v="2743.04"/>
    <s v="7/19/2004 0:00"/>
    <x v="0"/>
    <n v="3"/>
    <n v="7"/>
    <n v="2004"/>
    <s v="Trucks and Buses"/>
    <x v="69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29"/>
    <x v="746"/>
    <n v="8"/>
    <n v="2402.0700000000002"/>
    <s v="8/19/2004 0:00"/>
    <x v="0"/>
    <n v="3"/>
    <n v="8"/>
    <n v="2004"/>
    <s v="Trucks and Buses"/>
    <x v="69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x v="60"/>
    <n v="3"/>
    <n v="2178.54"/>
    <s v="9/8/2004 0:00"/>
    <x v="0"/>
    <n v="3"/>
    <n v="9"/>
    <n v="2004"/>
    <s v="Trucks and Buses"/>
    <x v="69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28"/>
    <x v="4"/>
    <n v="12"/>
    <n v="3155.04"/>
    <s v="10/13/2004 0:00"/>
    <x v="0"/>
    <n v="4"/>
    <n v="10"/>
    <n v="2004"/>
    <s v="Trucks and Buses"/>
    <x v="69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7"/>
    <x v="747"/>
    <n v="6"/>
    <n v="2366.2800000000002"/>
    <s v="10/22/2004 0:00"/>
    <x v="0"/>
    <n v="4"/>
    <n v="10"/>
    <n v="2004"/>
    <s v="Trucks and Buses"/>
    <x v="69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20"/>
    <x v="161"/>
    <n v="11"/>
    <n v="1963.6"/>
    <s v="11/5/2004 0:00"/>
    <x v="0"/>
    <n v="4"/>
    <n v="11"/>
    <n v="2004"/>
    <s v="Trucks and Buses"/>
    <x v="69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n v="44"/>
    <x v="4"/>
    <n v="1"/>
    <n v="4746.28"/>
    <s v="11/19/2004 0:00"/>
    <x v="0"/>
    <n v="4"/>
    <n v="11"/>
    <n v="2004"/>
    <s v="Trucks and Buses"/>
    <x v="69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n v="42"/>
    <x v="4"/>
    <n v="3"/>
    <n v="6386.94"/>
    <s v="11/1/2004 0:00"/>
    <x v="0"/>
    <n v="4"/>
    <n v="11"/>
    <n v="2004"/>
    <s v="Trucks and Buses"/>
    <x v="69"/>
    <s v="S32_1268"/>
    <s v="Corrida Auto Replicas, Ltd"/>
    <s v="(91) 555 22 82"/>
    <s v="C/ Araquil, 67"/>
    <m/>
    <s v="Madrid"/>
    <m/>
    <n v="28023"/>
    <s v="Spain"/>
    <s v="EMEA"/>
    <s v="Sommer"/>
    <m/>
    <s v="Medium"/>
  </r>
  <r>
    <n v="10358"/>
    <n v="41"/>
    <x v="4"/>
    <n v="1"/>
    <n v="4428"/>
    <s v="12/10/2004 0:00"/>
    <x v="0"/>
    <n v="4"/>
    <n v="12"/>
    <n v="2004"/>
    <s v="Trucks and Buses"/>
    <x v="69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6"/>
    <x v="4"/>
    <n v="1"/>
    <n v="4044.04"/>
    <s v="1/23/2005 0:00"/>
    <x v="0"/>
    <n v="1"/>
    <n v="1"/>
    <n v="2005"/>
    <s v="Trucks and Buses"/>
    <x v="69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6"/>
    <x v="4"/>
    <n v="6"/>
    <n v="2708.42"/>
    <s v="2/17/2005 0:00"/>
    <x v="0"/>
    <n v="1"/>
    <n v="2"/>
    <n v="2005"/>
    <s v="Trucks and Buses"/>
    <x v="69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26"/>
    <x v="4"/>
    <n v="1"/>
    <n v="2904.72"/>
    <s v="5/1/2005 0:00"/>
    <x v="0"/>
    <n v="2"/>
    <n v="5"/>
    <n v="2005"/>
    <s v="Trucks and Buses"/>
    <x v="69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n v="41"/>
    <x v="713"/>
    <n v="11"/>
    <n v="3553.88"/>
    <s v="5/31/2005 0:00"/>
    <x v="2"/>
    <n v="2"/>
    <n v="5"/>
    <n v="2005"/>
    <s v="Trucks and Buses"/>
    <x v="69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n v="20"/>
    <x v="748"/>
    <n v="8"/>
    <n v="1858"/>
    <s v="2/24/2003 0:00"/>
    <x v="0"/>
    <n v="1"/>
    <n v="2"/>
    <n v="2003"/>
    <s v="Motorcycles"/>
    <x v="37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2"/>
    <x v="4"/>
    <n v="6"/>
    <n v="2461.36"/>
    <s v="4/29/2003 0:00"/>
    <x v="0"/>
    <n v="2"/>
    <n v="4"/>
    <n v="2003"/>
    <s v="Motorcycles"/>
    <x v="37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3"/>
    <x v="4"/>
    <n v="1"/>
    <n v="2642.01"/>
    <s v="6/27/2003 0:00"/>
    <x v="0"/>
    <n v="2"/>
    <n v="6"/>
    <n v="2003"/>
    <s v="Motorcycles"/>
    <x v="37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33"/>
    <x v="749"/>
    <n v="12"/>
    <n v="3098.7"/>
    <s v="8/25/2003 0:00"/>
    <x v="0"/>
    <n v="3"/>
    <n v="8"/>
    <n v="2003"/>
    <s v="Motorcycles"/>
    <x v="37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28"/>
    <x v="4"/>
    <n v="7"/>
    <n v="3244.36"/>
    <s v="10/28/2003 0:00"/>
    <x v="0"/>
    <n v="4"/>
    <n v="10"/>
    <n v="2003"/>
    <s v="Motorcycles"/>
    <x v="37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44"/>
    <x v="750"/>
    <n v="7"/>
    <n v="4351.16"/>
    <s v="11/18/2003 0:00"/>
    <x v="0"/>
    <n v="4"/>
    <n v="11"/>
    <n v="2003"/>
    <s v="Motorcycles"/>
    <x v="37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46"/>
    <x v="751"/>
    <n v="5"/>
    <n v="3675.86"/>
    <s v="1/12/2004 0:00"/>
    <x v="0"/>
    <n v="1"/>
    <n v="1"/>
    <n v="2004"/>
    <s v="Motorcycles"/>
    <x v="37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21"/>
    <x v="4"/>
    <n v="7"/>
    <n v="2475.27"/>
    <s v="2/20/2004 0:00"/>
    <x v="0"/>
    <n v="1"/>
    <n v="2"/>
    <n v="2004"/>
    <s v="Motorcycles"/>
    <x v="37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x v="4"/>
    <n v="1"/>
    <n v="4177.49"/>
    <s v="4/2/2004 0:00"/>
    <x v="0"/>
    <n v="2"/>
    <n v="4"/>
    <n v="2004"/>
    <s v="Motorcycles"/>
    <x v="37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1"/>
    <x v="4"/>
    <n v="2"/>
    <n v="3282.28"/>
    <s v="5/11/2004 0:00"/>
    <x v="0"/>
    <n v="2"/>
    <n v="5"/>
    <n v="2004"/>
    <s v="Motorcycles"/>
    <x v="37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31"/>
    <x v="751"/>
    <n v="8"/>
    <n v="2477.21"/>
    <s v="6/28/2004 0:00"/>
    <x v="0"/>
    <n v="2"/>
    <n v="6"/>
    <n v="2004"/>
    <s v="Motorcycles"/>
    <x v="37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3"/>
    <x v="343"/>
    <n v="7"/>
    <n v="1883.93"/>
    <s v="7/23/2004 0:00"/>
    <x v="0"/>
    <n v="3"/>
    <n v="7"/>
    <n v="2004"/>
    <s v="Motorcycles"/>
    <x v="37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7"/>
    <x v="750"/>
    <n v="12"/>
    <n v="3658.93"/>
    <s v="8/27/2004 0:00"/>
    <x v="0"/>
    <n v="3"/>
    <n v="8"/>
    <n v="2004"/>
    <s v="Motorcycles"/>
    <x v="37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26"/>
    <x v="4"/>
    <n v="2"/>
    <n v="2856.88"/>
    <s v="9/16/2004 0:00"/>
    <x v="0"/>
    <n v="3"/>
    <n v="9"/>
    <n v="2004"/>
    <s v="Motorcycles"/>
    <x v="37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4"/>
    <x v="751"/>
    <n v="5"/>
    <n v="1917.84"/>
    <s v="10/15/2004 0:00"/>
    <x v="0"/>
    <n v="4"/>
    <n v="10"/>
    <n v="2004"/>
    <s v="Motorcycles"/>
    <x v="37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7"/>
    <x v="4"/>
    <n v="7"/>
    <n v="5305.36"/>
    <s v="11/2/2004 0:00"/>
    <x v="0"/>
    <n v="4"/>
    <n v="11"/>
    <n v="2004"/>
    <s v="Motorcycles"/>
    <x v="37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5"/>
    <x v="752"/>
    <n v="11"/>
    <n v="2875.95"/>
    <s v="11/15/2004 0:00"/>
    <x v="0"/>
    <n v="4"/>
    <n v="11"/>
    <n v="2004"/>
    <s v="Motorcycles"/>
    <x v="37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n v="55"/>
    <x v="4"/>
    <n v="2"/>
    <n v="6482.85"/>
    <s v="11/24/2004 0:00"/>
    <x v="0"/>
    <n v="4"/>
    <n v="11"/>
    <n v="2004"/>
    <s v="Motorcycles"/>
    <x v="37"/>
    <s v="S32_1374"/>
    <s v="Enaco Distributors"/>
    <s v="(93) 203 4555"/>
    <s v="Rambla de , 23"/>
    <m/>
    <s v="Barcelona"/>
    <m/>
    <n v="8022"/>
    <s v="Spain"/>
    <s v="EMEA"/>
    <s v="Saavedra"/>
    <s v="Eduardo"/>
    <s v="Medium"/>
  </r>
  <r>
    <n v="10353"/>
    <n v="46"/>
    <x v="753"/>
    <n v="5"/>
    <n v="3733.82"/>
    <s v="12/4/2004 0:00"/>
    <x v="0"/>
    <n v="4"/>
    <n v="12"/>
    <n v="2004"/>
    <s v="Motorcycles"/>
    <x v="37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n v="50"/>
    <x v="4"/>
    <n v="2"/>
    <n v="6576.5"/>
    <s v="1/6/2005 0:00"/>
    <x v="0"/>
    <n v="1"/>
    <n v="1"/>
    <n v="2005"/>
    <s v="Motorcycles"/>
    <x v="37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37"/>
    <x v="4"/>
    <n v="3"/>
    <n v="6353.27"/>
    <s v="2/3/2005 0:00"/>
    <x v="0"/>
    <n v="1"/>
    <n v="2"/>
    <n v="2005"/>
    <s v="Motorcycles"/>
    <x v="37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n v="44"/>
    <x v="754"/>
    <n v="1"/>
    <n v="4175.6000000000004"/>
    <s v="3/2/2005 0:00"/>
    <x v="0"/>
    <n v="1"/>
    <n v="3"/>
    <n v="2005"/>
    <s v="Motorcycles"/>
    <x v="37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401"/>
    <n v="49"/>
    <x v="4"/>
    <n v="1"/>
    <n v="4992.6099999999997"/>
    <s v="4/3/2005 0:00"/>
    <x v="4"/>
    <n v="2"/>
    <n v="4"/>
    <n v="2005"/>
    <s v="Motorcycles"/>
    <x v="37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5"/>
    <x v="4"/>
    <n v="2"/>
    <n v="4764.6000000000004"/>
    <s v="5/10/2005 0:00"/>
    <x v="0"/>
    <n v="2"/>
    <n v="5"/>
    <n v="2005"/>
    <s v="Motorcycles"/>
    <x v="37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27"/>
    <x v="755"/>
    <n v="13"/>
    <n v="1173.1500000000001"/>
    <s v="3/3/2003 0:00"/>
    <x v="0"/>
    <n v="1"/>
    <n v="3"/>
    <n v="2003"/>
    <s v="Motorcycles"/>
    <x v="7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1"/>
    <x v="756"/>
    <n v="17"/>
    <n v="1384.46"/>
    <s v="5/8/2003 0:00"/>
    <x v="0"/>
    <n v="2"/>
    <n v="5"/>
    <n v="2003"/>
    <s v="Motorcycles"/>
    <x v="7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33"/>
    <x v="757"/>
    <n v="14"/>
    <n v="1327.59"/>
    <s v="7/2/2003 0:00"/>
    <x v="0"/>
    <n v="3"/>
    <n v="7"/>
    <n v="2003"/>
    <s v="Motorcycles"/>
    <x v="7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31"/>
    <x v="758"/>
    <n v="1"/>
    <n v="1109.8"/>
    <s v="8/25/2003 0:00"/>
    <x v="0"/>
    <n v="3"/>
    <n v="8"/>
    <n v="2003"/>
    <s v="Motorcycles"/>
    <x v="7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35"/>
    <x v="759"/>
    <n v="9"/>
    <n v="1239"/>
    <s v="10/10/2003 0:00"/>
    <x v="0"/>
    <n v="4"/>
    <n v="10"/>
    <n v="2003"/>
    <s v="Motorcycles"/>
    <x v="7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6"/>
    <x v="760"/>
    <n v="9"/>
    <n v="1035.58"/>
    <s v="11/4/2003 0:00"/>
    <x v="0"/>
    <n v="4"/>
    <n v="11"/>
    <n v="2003"/>
    <s v="Motorcycles"/>
    <x v="7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4"/>
    <x v="761"/>
    <n v="4"/>
    <n v="1545.64"/>
    <s v="11/11/2003 0:00"/>
    <x v="0"/>
    <n v="4"/>
    <n v="11"/>
    <n v="2003"/>
    <s v="Motorcycles"/>
    <x v="7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6"/>
    <x v="762"/>
    <n v="1"/>
    <n v="1517.54"/>
    <s v="11/19/2003 0:00"/>
    <x v="0"/>
    <n v="4"/>
    <n v="11"/>
    <n v="2003"/>
    <s v="Motorcycles"/>
    <x v="7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1"/>
    <x v="586"/>
    <n v="9"/>
    <n v="1731.84"/>
    <s v="1/15/2004 0:00"/>
    <x v="0"/>
    <n v="1"/>
    <n v="1"/>
    <n v="2004"/>
    <s v="Motorcycles"/>
    <x v="7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43"/>
    <x v="763"/>
    <n v="2"/>
    <n v="1695.49"/>
    <s v="2/21/2004 0:00"/>
    <x v="0"/>
    <n v="1"/>
    <n v="2"/>
    <n v="2004"/>
    <s v="Motorcycles"/>
    <x v="7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x v="757"/>
    <n v="2"/>
    <n v="1045.98"/>
    <s v="4/5/2004 0:00"/>
    <x v="0"/>
    <n v="2"/>
    <n v="4"/>
    <n v="2004"/>
    <s v="Motorcycles"/>
    <x v="7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6"/>
    <x v="764"/>
    <n v="6"/>
    <n v="1738.08"/>
    <s v="5/26/2004 0:00"/>
    <x v="0"/>
    <n v="2"/>
    <n v="5"/>
    <n v="2004"/>
    <s v="Motorcycles"/>
    <x v="7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20"/>
    <x v="765"/>
    <n v="4"/>
    <n v="651.79999999999995"/>
    <s v="6/30/2004 0:00"/>
    <x v="0"/>
    <n v="2"/>
    <n v="6"/>
    <n v="2004"/>
    <s v="Motorcycles"/>
    <x v="7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27"/>
    <x v="766"/>
    <n v="10"/>
    <n v="988.47"/>
    <s v="8/2/2004 0:00"/>
    <x v="0"/>
    <n v="3"/>
    <n v="8"/>
    <n v="2004"/>
    <s v="Motorcycles"/>
    <x v="7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7"/>
    <x v="697"/>
    <n v="1"/>
    <n v="1518.11"/>
    <s v="8/27/2004 0:00"/>
    <x v="0"/>
    <n v="3"/>
    <n v="8"/>
    <n v="2004"/>
    <s v="Motorcycles"/>
    <x v="7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24"/>
    <x v="586"/>
    <n v="4"/>
    <n v="1013.76"/>
    <s v="9/30/2004 0:00"/>
    <x v="0"/>
    <n v="3"/>
    <n v="9"/>
    <n v="2004"/>
    <s v="Motorcycles"/>
    <x v="7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36"/>
    <x v="141"/>
    <n v="17"/>
    <n v="1549.8"/>
    <s v="10/16/2004 0:00"/>
    <x v="0"/>
    <n v="4"/>
    <n v="10"/>
    <n v="2004"/>
    <s v="Motorcycles"/>
    <x v="7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29"/>
    <x v="767"/>
    <n v="5"/>
    <n v="1108.3800000000001"/>
    <s v="11/3/2004 0:00"/>
    <x v="0"/>
    <n v="4"/>
    <n v="11"/>
    <n v="2004"/>
    <s v="Motorcycles"/>
    <x v="7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28"/>
    <x v="4"/>
    <n v="3"/>
    <n v="4102.5600000000004"/>
    <s v="11/17/2004 0:00"/>
    <x v="0"/>
    <n v="4"/>
    <n v="11"/>
    <n v="2004"/>
    <s v="Motorcycles"/>
    <x v="7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29"/>
    <x v="4"/>
    <n v="5"/>
    <n v="3713.16"/>
    <s v="11/24/2004 0:00"/>
    <x v="0"/>
    <n v="4"/>
    <n v="11"/>
    <n v="2004"/>
    <s v="Motorcycles"/>
    <x v="7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38"/>
    <x v="760"/>
    <n v="10"/>
    <n v="1513.54"/>
    <s v="12/7/2004 0:00"/>
    <x v="0"/>
    <n v="4"/>
    <n v="12"/>
    <n v="2004"/>
    <s v="Motorcycles"/>
    <x v="7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64"/>
    <n v="48"/>
    <x v="764"/>
    <n v="1"/>
    <n v="2317.44"/>
    <s v="1/6/2005 0:00"/>
    <x v="0"/>
    <n v="1"/>
    <n v="1"/>
    <n v="2005"/>
    <s v="Motorcycles"/>
    <x v="7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n v="40"/>
    <x v="768"/>
    <n v="1"/>
    <n v="3298.4"/>
    <s v="2/10/2005 0:00"/>
    <x v="0"/>
    <n v="1"/>
    <n v="2"/>
    <n v="2005"/>
    <s v="Motorcycles"/>
    <x v="7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1"/>
    <x v="579"/>
    <n v="11"/>
    <n v="1826.96"/>
    <s v="3/4/2005 0:00"/>
    <x v="0"/>
    <n v="1"/>
    <n v="3"/>
    <n v="2005"/>
    <s v="Motorcycles"/>
    <x v="7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30"/>
    <x v="757"/>
    <n v="2"/>
    <n v="1206.9000000000001"/>
    <s v="4/8/2005 0:00"/>
    <x v="0"/>
    <n v="2"/>
    <n v="4"/>
    <n v="2005"/>
    <s v="Motorcycles"/>
    <x v="7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n v="35"/>
    <x v="769"/>
    <n v="11"/>
    <n v="1666.7"/>
    <s v="1/31/2003 0:00"/>
    <x v="0"/>
    <n v="1"/>
    <n v="1"/>
    <n v="2003"/>
    <s v="Trucks and Buses"/>
    <x v="71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8"/>
    <x v="770"/>
    <n v="2"/>
    <n v="1560.44"/>
    <s v="4/1/2003 0:00"/>
    <x v="0"/>
    <n v="2"/>
    <n v="4"/>
    <n v="2003"/>
    <s v="Trucks and Buses"/>
    <x v="71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45"/>
    <x v="771"/>
    <n v="13"/>
    <n v="2337.75"/>
    <s v="6/3/2003 0:00"/>
    <x v="0"/>
    <n v="2"/>
    <n v="6"/>
    <n v="2003"/>
    <s v="Trucks and Buses"/>
    <x v="71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4"/>
    <x v="772"/>
    <n v="7"/>
    <n v="1103.76"/>
    <s v="8/1/2003 0:00"/>
    <x v="0"/>
    <n v="3"/>
    <n v="8"/>
    <n v="2003"/>
    <s v="Trucks and Buses"/>
    <x v="71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41"/>
    <x v="773"/>
    <n v="5"/>
    <n v="2617.85"/>
    <s v="9/21/2003 0:00"/>
    <x v="0"/>
    <n v="3"/>
    <n v="9"/>
    <n v="2003"/>
    <s v="Trucks and Buses"/>
    <x v="71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48"/>
    <x v="772"/>
    <n v="14"/>
    <n v="2207.52"/>
    <s v="10/22/2003 0:00"/>
    <x v="0"/>
    <n v="4"/>
    <n v="10"/>
    <n v="2003"/>
    <s v="Trucks and Buses"/>
    <x v="71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50"/>
    <x v="774"/>
    <n v="3"/>
    <n v="3165.5"/>
    <s v="11/6/2003 0:00"/>
    <x v="0"/>
    <n v="4"/>
    <n v="11"/>
    <n v="2003"/>
    <s v="Trucks and Buses"/>
    <x v="71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3"/>
    <x v="775"/>
    <n v="8"/>
    <n v="2071.41"/>
    <s v="11/14/2003 0:00"/>
    <x v="0"/>
    <n v="4"/>
    <n v="11"/>
    <n v="2003"/>
    <s v="Trucks and Buses"/>
    <x v="71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x v="776"/>
    <n v="8"/>
    <n v="1385.28"/>
    <s v="11/25/2003 0:00"/>
    <x v="0"/>
    <n v="4"/>
    <n v="11"/>
    <n v="2003"/>
    <s v="Trucks and Buses"/>
    <x v="71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27"/>
    <x v="777"/>
    <n v="9"/>
    <n v="1621.62"/>
    <s v="12/9/2003 0:00"/>
    <x v="0"/>
    <n v="4"/>
    <n v="12"/>
    <n v="2003"/>
    <s v="Trucks and Buses"/>
    <x v="71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35"/>
    <x v="778"/>
    <n v="4"/>
    <n v="1931.65"/>
    <s v="2/10/2004 0:00"/>
    <x v="0"/>
    <n v="1"/>
    <n v="2"/>
    <n v="2004"/>
    <s v="Trucks and Buses"/>
    <x v="71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23"/>
    <x v="779"/>
    <n v="3"/>
    <n v="1244.53"/>
    <s v="3/11/2004 0:00"/>
    <x v="0"/>
    <n v="1"/>
    <n v="3"/>
    <n v="2004"/>
    <s v="Trucks and Buses"/>
    <x v="71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5"/>
    <x v="780"/>
    <n v="7"/>
    <n v="1704.5"/>
    <s v="5/5/2004 0:00"/>
    <x v="0"/>
    <n v="2"/>
    <n v="5"/>
    <n v="2004"/>
    <s v="Trucks and Buses"/>
    <x v="71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40"/>
    <x v="781"/>
    <n v="6"/>
    <n v="1753.2"/>
    <s v="6/15/2004 0:00"/>
    <x v="0"/>
    <n v="2"/>
    <n v="6"/>
    <n v="2004"/>
    <s v="Trucks and Buses"/>
    <x v="71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5"/>
    <x v="769"/>
    <n v="7"/>
    <n v="1666.7"/>
    <s v="7/20/2004 0:00"/>
    <x v="0"/>
    <n v="3"/>
    <n v="7"/>
    <n v="2004"/>
    <s v="Trucks and Buses"/>
    <x v="71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31"/>
    <x v="778"/>
    <n v="3"/>
    <n v="1710.89"/>
    <s v="8/19/2004 0:00"/>
    <x v="0"/>
    <n v="3"/>
    <n v="8"/>
    <n v="2004"/>
    <s v="Trucks and Buses"/>
    <x v="71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50"/>
    <x v="782"/>
    <n v="10"/>
    <n v="2326.5"/>
    <s v="9/8/2004 0:00"/>
    <x v="0"/>
    <n v="3"/>
    <n v="9"/>
    <n v="2004"/>
    <s v="Trucks and Buses"/>
    <x v="71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0"/>
    <x v="783"/>
    <n v="7"/>
    <n v="2316"/>
    <s v="10/13/2004 0:00"/>
    <x v="0"/>
    <n v="4"/>
    <n v="10"/>
    <n v="2004"/>
    <s v="Trucks and Buses"/>
    <x v="71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8"/>
    <x v="784"/>
    <n v="1"/>
    <n v="1727.1"/>
    <s v="10/22/2004 0:00"/>
    <x v="0"/>
    <n v="4"/>
    <n v="10"/>
    <n v="2004"/>
    <s v="Trucks and Buses"/>
    <x v="71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n v="38"/>
    <x v="4"/>
    <n v="3"/>
    <n v="8844.1200000000008"/>
    <s v="11/5/2004 0:00"/>
    <x v="0"/>
    <n v="4"/>
    <n v="11"/>
    <n v="2004"/>
    <s v="Trucks and Buses"/>
    <x v="71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n v="40"/>
    <x v="785"/>
    <n v="3"/>
    <n v="2424"/>
    <s v="11/19/2004 0:00"/>
    <x v="0"/>
    <n v="4"/>
    <n v="11"/>
    <n v="2004"/>
    <s v="Trucks and Buses"/>
    <x v="71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3"/>
    <x v="782"/>
    <n v="1"/>
    <n v="1535.49"/>
    <s v="12/1/2004 0:00"/>
    <x v="0"/>
    <n v="4"/>
    <n v="12"/>
    <n v="2004"/>
    <s v="Trucks and Buses"/>
    <x v="71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n v="36"/>
    <x v="4"/>
    <n v="3"/>
    <n v="6358.68"/>
    <s v="12/15/2004 0:00"/>
    <x v="0"/>
    <n v="4"/>
    <n v="12"/>
    <n v="2004"/>
    <s v="Trucks and Buses"/>
    <x v="71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20"/>
    <x v="415"/>
    <n v="2"/>
    <n v="1329.4"/>
    <s v="1/23/2005 0:00"/>
    <x v="0"/>
    <n v="1"/>
    <n v="1"/>
    <n v="2005"/>
    <s v="Trucks and Buses"/>
    <x v="71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32"/>
    <x v="420"/>
    <n v="5"/>
    <n v="1701.76"/>
    <s v="2/22/2005 0:00"/>
    <x v="0"/>
    <n v="1"/>
    <n v="2"/>
    <n v="2005"/>
    <s v="Trucks and Buses"/>
    <x v="71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6"/>
    <x v="775"/>
    <n v="3"/>
    <n v="2259.7199999999998"/>
    <s v="3/15/2005 0:00"/>
    <x v="0"/>
    <n v="1"/>
    <n v="3"/>
    <n v="2005"/>
    <s v="Trucks and Buses"/>
    <x v="71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19"/>
    <x v="780"/>
    <n v="7"/>
    <n v="925.3"/>
    <s v="5/3/2005 0:00"/>
    <x v="0"/>
    <n v="2"/>
    <n v="5"/>
    <n v="2005"/>
    <s v="Trucks and Buses"/>
    <x v="71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1"/>
    <x v="781"/>
    <n v="6"/>
    <n v="482.13"/>
    <s v="5/31/2005 0:00"/>
    <x v="2"/>
    <n v="2"/>
    <n v="5"/>
    <n v="2005"/>
    <s v="Trucks and Buses"/>
    <x v="71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49"/>
    <x v="786"/>
    <n v="4"/>
    <n v="3227.63"/>
    <s v="1/31/2003 0:00"/>
    <x v="0"/>
    <n v="1"/>
    <n v="1"/>
    <n v="2003"/>
    <s v="Trains"/>
    <x v="31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6"/>
    <n v="27"/>
    <x v="45"/>
    <n v="1"/>
    <n v="1711.26"/>
    <s v="4/11/2003 0:00"/>
    <x v="0"/>
    <n v="2"/>
    <n v="4"/>
    <n v="2003"/>
    <s v="Trains"/>
    <x v="31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n v="29"/>
    <x v="787"/>
    <n v="6"/>
    <n v="2054.36"/>
    <s v="6/3/2003 0:00"/>
    <x v="0"/>
    <n v="2"/>
    <n v="6"/>
    <n v="2003"/>
    <s v="Trains"/>
    <x v="31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n v="42"/>
    <x v="788"/>
    <n v="16"/>
    <n v="3131.94"/>
    <s v="8/8/2003 0:00"/>
    <x v="0"/>
    <n v="3"/>
    <n v="8"/>
    <n v="2003"/>
    <s v="Trains"/>
    <x v="31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3"/>
    <x v="789"/>
    <n v="2"/>
    <n v="1681.35"/>
    <s v="9/25/2003 0:00"/>
    <x v="0"/>
    <n v="3"/>
    <n v="9"/>
    <n v="2003"/>
    <s v="Trains"/>
    <x v="31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44"/>
    <x v="790"/>
    <n v="7"/>
    <n v="2351.36"/>
    <s v="10/22/2003 0:00"/>
    <x v="0"/>
    <n v="4"/>
    <n v="10"/>
    <n v="2003"/>
    <s v="Trains"/>
    <x v="31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2"/>
    <x v="31"/>
    <n v="6"/>
    <n v="1408"/>
    <s v="11/6/2003 0:00"/>
    <x v="0"/>
    <n v="4"/>
    <n v="11"/>
    <n v="2003"/>
    <s v="Trains"/>
    <x v="31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8"/>
    <x v="789"/>
    <n v="1"/>
    <n v="2445.6"/>
    <s v="11/14/2003 0:00"/>
    <x v="0"/>
    <n v="4"/>
    <n v="11"/>
    <n v="2003"/>
    <s v="Trains"/>
    <x v="31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3"/>
    <x v="22"/>
    <n v="1"/>
    <n v="1804.44"/>
    <s v="11/25/2003 0:00"/>
    <x v="0"/>
    <n v="4"/>
    <n v="11"/>
    <n v="2003"/>
    <s v="Trains"/>
    <x v="31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5"/>
    <x v="791"/>
    <n v="2"/>
    <n v="2544.75"/>
    <s v="12/9/2003 0:00"/>
    <x v="0"/>
    <n v="4"/>
    <n v="12"/>
    <n v="2003"/>
    <s v="Trains"/>
    <x v="31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0"/>
    <x v="792"/>
    <n v="6"/>
    <n v="1056.4000000000001"/>
    <s v="2/12/2004 0:00"/>
    <x v="0"/>
    <n v="1"/>
    <n v="2"/>
    <n v="2004"/>
    <s v="Trains"/>
    <x v="31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6"/>
    <x v="793"/>
    <n v="4"/>
    <n v="2801.4"/>
    <s v="3/15/2004 0:00"/>
    <x v="0"/>
    <n v="1"/>
    <n v="3"/>
    <n v="2004"/>
    <s v="Trains"/>
    <x v="31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0"/>
    <x v="794"/>
    <n v="6"/>
    <n v="1988.4"/>
    <s v="5/5/2004 0:00"/>
    <x v="0"/>
    <n v="2"/>
    <n v="5"/>
    <n v="2004"/>
    <s v="Trains"/>
    <x v="31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n v="45"/>
    <x v="795"/>
    <n v="6"/>
    <n v="2908.35"/>
    <s v="7/20/2004 0:00"/>
    <x v="0"/>
    <n v="3"/>
    <n v="7"/>
    <n v="2004"/>
    <s v="Trains"/>
    <x v="31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6"/>
    <x v="796"/>
    <n v="9"/>
    <n v="2147.4"/>
    <s v="8/20/2004 0:00"/>
    <x v="0"/>
    <n v="3"/>
    <n v="8"/>
    <n v="2004"/>
    <s v="Trains"/>
    <x v="31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1"/>
    <x v="797"/>
    <n v="3"/>
    <n v="2099.63"/>
    <s v="9/8/2004 0:00"/>
    <x v="0"/>
    <n v="3"/>
    <n v="9"/>
    <n v="2004"/>
    <s v="Trains"/>
    <x v="31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46"/>
    <x v="484"/>
    <n v="17"/>
    <n v="2315.1799999999998"/>
    <s v="10/14/2004 0:00"/>
    <x v="0"/>
    <n v="4"/>
    <n v="10"/>
    <n v="2004"/>
    <s v="Trains"/>
    <x v="31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5"/>
    <x v="513"/>
    <n v="9"/>
    <n v="2327.15"/>
    <s v="10/22/2004 0:00"/>
    <x v="0"/>
    <n v="4"/>
    <n v="10"/>
    <n v="2004"/>
    <s v="Trains"/>
    <x v="31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8"/>
    <x v="4"/>
    <n v="2"/>
    <n v="5377.4"/>
    <s v="11/5/2004 0:00"/>
    <x v="0"/>
    <n v="4"/>
    <n v="11"/>
    <n v="2004"/>
    <s v="Trains"/>
    <x v="31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x v="282"/>
    <n v="9"/>
    <n v="2626.01"/>
    <s v="11/20/2004 0:00"/>
    <x v="0"/>
    <n v="4"/>
    <n v="11"/>
    <n v="2004"/>
    <s v="Trains"/>
    <x v="31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27"/>
    <x v="4"/>
    <n v="14"/>
    <n v="4406.3999999999996"/>
    <s v="12/2/2004 0:00"/>
    <x v="0"/>
    <n v="4"/>
    <n v="12"/>
    <n v="2004"/>
    <s v="Trains"/>
    <x v="31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2"/>
    <x v="4"/>
    <n v="1"/>
    <n v="4301.22"/>
    <s v="12/15/2004 0:00"/>
    <x v="0"/>
    <n v="4"/>
    <n v="12"/>
    <n v="2004"/>
    <s v="Trains"/>
    <x v="31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0"/>
    <x v="115"/>
    <n v="11"/>
    <n v="2986.5"/>
    <s v="1/23/2005 0:00"/>
    <x v="0"/>
    <n v="1"/>
    <n v="1"/>
    <n v="2005"/>
    <s v="Trains"/>
    <x v="31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44"/>
    <x v="542"/>
    <n v="8"/>
    <n v="1587.08"/>
    <s v="2/22/2005 0:00"/>
    <x v="0"/>
    <n v="1"/>
    <n v="2"/>
    <n v="2005"/>
    <s v="Trains"/>
    <x v="31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0"/>
    <x v="798"/>
    <n v="4"/>
    <n v="1808.4"/>
    <s v="3/15/2005 0:00"/>
    <x v="0"/>
    <n v="1"/>
    <n v="3"/>
    <n v="2005"/>
    <s v="Trains"/>
    <x v="31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413"/>
    <n v="24"/>
    <x v="794"/>
    <n v="6"/>
    <n v="1193.04"/>
    <s v="5/5/2005 0:00"/>
    <x v="0"/>
    <n v="2"/>
    <n v="5"/>
    <n v="2005"/>
    <s v="Trains"/>
    <x v="31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n v="45"/>
    <x v="799"/>
    <n v="7"/>
    <n v="3403.35"/>
    <s v="1/29/2003 0:00"/>
    <x v="0"/>
    <n v="1"/>
    <n v="1"/>
    <n v="2003"/>
    <s v="Trucks and Buses"/>
    <x v="72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3"/>
    <x v="800"/>
    <n v="1"/>
    <n v="1575.96"/>
    <s v="3/26/2003 0:00"/>
    <x v="0"/>
    <n v="1"/>
    <n v="3"/>
    <n v="2003"/>
    <s v="Trucks and Buses"/>
    <x v="72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6"/>
    <x v="801"/>
    <n v="7"/>
    <n v="1630.2"/>
    <s v="5/28/2003 0:00"/>
    <x v="0"/>
    <n v="2"/>
    <n v="5"/>
    <n v="2003"/>
    <s v="Trucks and Buses"/>
    <x v="72"/>
    <s v="S32_3522"/>
    <s v="Corrida Auto Replicas, Ltd"/>
    <s v="(91) 555 22 82"/>
    <s v="C/ Araquil, 67"/>
    <m/>
    <s v="Madrid"/>
    <m/>
    <n v="28023"/>
    <s v="Spain"/>
    <s v="EMEA"/>
    <s v="Sommer"/>
    <m/>
    <s v="Small"/>
  </r>
  <r>
    <n v="10140"/>
    <n v="28"/>
    <x v="423"/>
    <n v="7"/>
    <n v="1701.28"/>
    <s v="7/24/2003 0:00"/>
    <x v="0"/>
    <n v="3"/>
    <n v="7"/>
    <n v="2003"/>
    <s v="Trucks and Buses"/>
    <x v="72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49"/>
    <x v="376"/>
    <n v="4"/>
    <n v="2850.82"/>
    <s v="9/19/2003 0:00"/>
    <x v="0"/>
    <n v="3"/>
    <n v="9"/>
    <n v="2003"/>
    <s v="Trucks and Buses"/>
    <x v="72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49"/>
    <x v="802"/>
    <n v="5"/>
    <n v="2692.06"/>
    <s v="10/21/2003 0:00"/>
    <x v="5"/>
    <n v="4"/>
    <n v="10"/>
    <n v="2003"/>
    <s v="Trucks and Buses"/>
    <x v="72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n v="29"/>
    <x v="803"/>
    <n v="12"/>
    <n v="2174.42"/>
    <s v="11/6/2003 0:00"/>
    <x v="0"/>
    <n v="4"/>
    <n v="11"/>
    <n v="2003"/>
    <s v="Trucks and Buses"/>
    <x v="72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n v="49"/>
    <x v="53"/>
    <n v="4"/>
    <n v="3167.36"/>
    <s v="11/13/2003 0:00"/>
    <x v="0"/>
    <n v="4"/>
    <n v="11"/>
    <n v="2003"/>
    <s v="Trucks and Buses"/>
    <x v="72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9"/>
    <x v="802"/>
    <n v="7"/>
    <n v="2142.66"/>
    <s v="11/25/2003 0:00"/>
    <x v="0"/>
    <n v="4"/>
    <n v="11"/>
    <n v="2003"/>
    <s v="Trucks and Buses"/>
    <x v="72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6"/>
    <x v="804"/>
    <n v="2"/>
    <n v="2117.52"/>
    <s v="12/5/2003 0:00"/>
    <x v="0"/>
    <n v="4"/>
    <n v="12"/>
    <n v="2003"/>
    <s v="Trucks and Buses"/>
    <x v="72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n v="39"/>
    <x v="805"/>
    <n v="7"/>
    <n v="2419.9499999999998"/>
    <s v="2/4/2004 0:00"/>
    <x v="0"/>
    <n v="1"/>
    <n v="2"/>
    <n v="2004"/>
    <s v="Trucks and Buses"/>
    <x v="72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30"/>
    <x v="806"/>
    <n v="12"/>
    <n v="2191.1999999999998"/>
    <s v="3/11/2004 0:00"/>
    <x v="0"/>
    <n v="1"/>
    <n v="3"/>
    <n v="2004"/>
    <s v="Trucks and Buses"/>
    <x v="72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4"/>
    <x v="421"/>
    <n v="5"/>
    <n v="3043.04"/>
    <s v="5/4/2004 0:00"/>
    <x v="0"/>
    <n v="2"/>
    <n v="5"/>
    <n v="2004"/>
    <s v="Trucks and Buses"/>
    <x v="72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20"/>
    <x v="807"/>
    <n v="2"/>
    <n v="1228.2"/>
    <s v="6/15/2004 0:00"/>
    <x v="0"/>
    <n v="2"/>
    <n v="6"/>
    <n v="2004"/>
    <s v="Trucks and Buses"/>
    <x v="72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21"/>
    <x v="808"/>
    <n v="5"/>
    <n v="1330.35"/>
    <s v="7/19/2004 0:00"/>
    <x v="0"/>
    <n v="3"/>
    <n v="7"/>
    <n v="2004"/>
    <s v="Trucks and Buses"/>
    <x v="72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36"/>
    <x v="809"/>
    <n v="12"/>
    <n v="2792.52"/>
    <s v="8/19/2004 0:00"/>
    <x v="0"/>
    <n v="3"/>
    <n v="8"/>
    <n v="2004"/>
    <s v="Trucks and Buses"/>
    <x v="72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32"/>
    <x v="810"/>
    <n v="7"/>
    <n v="2296"/>
    <s v="9/8/2004 0:00"/>
    <x v="0"/>
    <n v="3"/>
    <n v="9"/>
    <n v="2004"/>
    <s v="Trucks and Buses"/>
    <x v="72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6"/>
    <x v="806"/>
    <n v="2"/>
    <n v="2629.44"/>
    <s v="10/11/2004 0:00"/>
    <x v="0"/>
    <n v="4"/>
    <n v="10"/>
    <n v="2004"/>
    <s v="Trucks and Buses"/>
    <x v="72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n v="34"/>
    <x v="811"/>
    <n v="10"/>
    <n v="1912.16"/>
    <s v="10/22/2004 0:00"/>
    <x v="0"/>
    <n v="4"/>
    <n v="10"/>
    <n v="2004"/>
    <s v="Trucks and Buses"/>
    <x v="72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48"/>
    <x v="4"/>
    <n v="4"/>
    <n v="8209.44"/>
    <s v="11/5/2004 0:00"/>
    <x v="0"/>
    <n v="4"/>
    <n v="11"/>
    <n v="2004"/>
    <s v="Trucks and Buses"/>
    <x v="72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n v="33"/>
    <x v="812"/>
    <n v="4"/>
    <n v="2431.77"/>
    <s v="11/18/2004 0:00"/>
    <x v="0"/>
    <n v="4"/>
    <n v="11"/>
    <n v="2004"/>
    <s v="Trucks and Buses"/>
    <x v="72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31"/>
    <x v="4"/>
    <n v="5"/>
    <n v="3139.99"/>
    <s v="11/1/2004 0:00"/>
    <x v="0"/>
    <n v="4"/>
    <n v="11"/>
    <n v="2004"/>
    <s v="Trucks and Buses"/>
    <x v="72"/>
    <s v="S32_3522"/>
    <s v="Corrida Auto Replicas, Ltd"/>
    <s v="(91) 555 22 82"/>
    <s v="C/ Araquil, 67"/>
    <m/>
    <s v="Madrid"/>
    <m/>
    <n v="28023"/>
    <s v="Spain"/>
    <s v="EMEA"/>
    <s v="Sommer"/>
    <m/>
    <s v="Medium"/>
  </r>
  <r>
    <n v="10358"/>
    <n v="36"/>
    <x v="4"/>
    <n v="2"/>
    <n v="5669.64"/>
    <s v="12/10/2004 0:00"/>
    <x v="0"/>
    <n v="4"/>
    <n v="12"/>
    <n v="2004"/>
    <s v="Trucks and Buses"/>
    <x v="72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5"/>
    <x v="4"/>
    <n v="3"/>
    <n v="3160.25"/>
    <s v="1/20/2005 0:00"/>
    <x v="0"/>
    <n v="1"/>
    <n v="1"/>
    <n v="2005"/>
    <s v="Trucks and Buses"/>
    <x v="72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n v="48"/>
    <x v="4"/>
    <n v="8"/>
    <n v="6799.68"/>
    <s v="2/17/2005 0:00"/>
    <x v="0"/>
    <n v="1"/>
    <n v="2"/>
    <n v="2005"/>
    <s v="Trucks and Buses"/>
    <x v="72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27"/>
    <x v="421"/>
    <n v="5"/>
    <n v="1867.32"/>
    <s v="5/1/2005 0:00"/>
    <x v="0"/>
    <n v="2"/>
    <n v="5"/>
    <n v="2005"/>
    <s v="Trucks and Buses"/>
    <x v="72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44"/>
    <x v="807"/>
    <n v="2"/>
    <n v="2702.04"/>
    <s v="5/31/2005 0:00"/>
    <x v="2"/>
    <n v="2"/>
    <n v="5"/>
    <n v="2005"/>
    <s v="Trucks and Buses"/>
    <x v="72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06"/>
    <n v="33"/>
    <x v="813"/>
    <n v="5"/>
    <n v="2406.36"/>
    <s v="2/17/2003 0:00"/>
    <x v="0"/>
    <n v="1"/>
    <n v="2"/>
    <n v="2003"/>
    <s v="Vintage Cars"/>
    <x v="57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x v="814"/>
    <n v="11"/>
    <n v="2094.67"/>
    <s v="4/29/2003 0:00"/>
    <x v="0"/>
    <n v="2"/>
    <n v="4"/>
    <n v="2003"/>
    <s v="Vintage Cars"/>
    <x v="57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x v="815"/>
    <n v="6"/>
    <n v="2797.9"/>
    <s v="6/27/2003 0:00"/>
    <x v="0"/>
    <n v="2"/>
    <n v="6"/>
    <n v="2003"/>
    <s v="Vintage Cars"/>
    <x v="57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44"/>
    <n v="20"/>
    <x v="816"/>
    <n v="1"/>
    <n v="1637.2"/>
    <s v="8/13/2003 0:00"/>
    <x v="0"/>
    <n v="3"/>
    <n v="8"/>
    <n v="2003"/>
    <s v="Vintage Cars"/>
    <x v="57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n v="31"/>
    <x v="817"/>
    <n v="12"/>
    <n v="2281.91"/>
    <s v="10/28/2003 0:00"/>
    <x v="0"/>
    <n v="4"/>
    <n v="10"/>
    <n v="2003"/>
    <s v="Vintage Cars"/>
    <x v="57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39"/>
    <x v="818"/>
    <n v="10"/>
    <n v="2307.2399999999998"/>
    <s v="1/12/2004 0:00"/>
    <x v="0"/>
    <n v="1"/>
    <n v="1"/>
    <n v="2004"/>
    <s v="Vintage Cars"/>
    <x v="57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0"/>
    <x v="819"/>
    <n v="12"/>
    <n v="1320.8"/>
    <s v="2/20/2004 0:00"/>
    <x v="0"/>
    <n v="1"/>
    <n v="2"/>
    <n v="2004"/>
    <s v="Vintage Cars"/>
    <x v="57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4"/>
    <x v="820"/>
    <n v="6"/>
    <n v="2642.82"/>
    <s v="4/2/2004 0:00"/>
    <x v="0"/>
    <n v="2"/>
    <n v="4"/>
    <n v="2004"/>
    <s v="Vintage Cars"/>
    <x v="57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50"/>
    <x v="821"/>
    <n v="7"/>
    <n v="3061"/>
    <s v="5/11/2004 0:00"/>
    <x v="0"/>
    <n v="2"/>
    <n v="5"/>
    <n v="2004"/>
    <s v="Vintage Cars"/>
    <x v="57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0"/>
    <x v="822"/>
    <n v="2"/>
    <n v="3164.4"/>
    <s v="6/24/2004 0:00"/>
    <x v="3"/>
    <n v="2"/>
    <n v="6"/>
    <n v="2004"/>
    <s v="Vintage Cars"/>
    <x v="57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8"/>
    <x v="823"/>
    <n v="12"/>
    <n v="1791.16"/>
    <s v="7/23/2004 0:00"/>
    <x v="0"/>
    <n v="3"/>
    <n v="7"/>
    <n v="2004"/>
    <s v="Vintage Cars"/>
    <x v="57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50"/>
    <x v="816"/>
    <n v="4"/>
    <n v="4093"/>
    <s v="8/21/2004 0:00"/>
    <x v="0"/>
    <n v="3"/>
    <n v="8"/>
    <n v="2004"/>
    <s v="Vintage Cars"/>
    <x v="57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n v="28"/>
    <x v="824"/>
    <n v="7"/>
    <n v="2234.4"/>
    <s v="9/16/2004 0:00"/>
    <x v="0"/>
    <n v="3"/>
    <n v="9"/>
    <n v="2004"/>
    <s v="Vintage Cars"/>
    <x v="57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6"/>
    <x v="819"/>
    <n v="10"/>
    <n v="3037.84"/>
    <s v="10/15/2004 0:00"/>
    <x v="0"/>
    <n v="4"/>
    <n v="10"/>
    <n v="2004"/>
    <s v="Vintage Cars"/>
    <x v="57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4"/>
    <x v="818"/>
    <n v="2"/>
    <n v="1419.84"/>
    <s v="11/1/2004 0:00"/>
    <x v="0"/>
    <n v="4"/>
    <n v="11"/>
    <n v="2004"/>
    <s v="Vintage Cars"/>
    <x v="57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4"/>
    <x v="753"/>
    <n v="5"/>
    <n v="1948.08"/>
    <s v="11/12/2004 0:00"/>
    <x v="0"/>
    <n v="4"/>
    <n v="11"/>
    <n v="2004"/>
    <s v="Vintage Cars"/>
    <x v="57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9"/>
    <x v="818"/>
    <n v="3"/>
    <n v="2307.2399999999998"/>
    <s v="11/24/2004 0:00"/>
    <x v="0"/>
    <n v="4"/>
    <n v="11"/>
    <n v="2004"/>
    <s v="Vintage Cars"/>
    <x v="57"/>
    <s v="S32_4289"/>
    <s v="Enaco Distributors"/>
    <s v="(93) 203 4555"/>
    <s v="Rambla de , 23"/>
    <m/>
    <s v="Barcelona"/>
    <m/>
    <n v="8022"/>
    <s v="Spain"/>
    <s v="EMEA"/>
    <s v="Saavedra"/>
    <s v="Eduardo"/>
    <s v="Small"/>
  </r>
  <r>
    <n v="10353"/>
    <n v="40"/>
    <x v="16"/>
    <n v="7"/>
    <n v="1780.4"/>
    <s v="12/4/2004 0:00"/>
    <x v="0"/>
    <n v="4"/>
    <n v="12"/>
    <n v="2004"/>
    <s v="Vintage Cars"/>
    <x v="57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n v="49"/>
    <x v="641"/>
    <n v="2"/>
    <n v="3544.17"/>
    <s v="12/17/2004 0:00"/>
    <x v="0"/>
    <n v="4"/>
    <n v="12"/>
    <n v="2004"/>
    <s v="Vintage Cars"/>
    <x v="57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x v="825"/>
    <n v="4"/>
    <n v="3619.44"/>
    <s v="2/3/2005 0:00"/>
    <x v="0"/>
    <n v="1"/>
    <n v="2"/>
    <n v="2005"/>
    <s v="Vintage Cars"/>
    <x v="57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x v="4"/>
    <n v="8"/>
    <n v="3918.95"/>
    <s v="3/3/2005 0:00"/>
    <x v="0"/>
    <n v="1"/>
    <n v="3"/>
    <n v="2005"/>
    <s v="Vintage Cars"/>
    <x v="57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22"/>
    <x v="826"/>
    <n v="4"/>
    <n v="1483.02"/>
    <s v="3/30/2005 0:00"/>
    <x v="0"/>
    <n v="1"/>
    <n v="3"/>
    <n v="2005"/>
    <s v="Vintage Cars"/>
    <x v="57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2"/>
    <x v="820"/>
    <n v="6"/>
    <n v="4819.26"/>
    <s v="4/3/2005 0:00"/>
    <x v="4"/>
    <n v="2"/>
    <n v="4"/>
    <n v="2005"/>
    <s v="Vintage Cars"/>
    <x v="57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26"/>
    <x v="821"/>
    <n v="7"/>
    <n v="1591.72"/>
    <s v="5/10/2005 0:00"/>
    <x v="0"/>
    <n v="2"/>
    <n v="5"/>
    <n v="2005"/>
    <s v="Vintage Cars"/>
    <x v="57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n v="31"/>
    <x v="4"/>
    <n v="16"/>
    <n v="3669.78"/>
    <s v="3/3/2003 0:00"/>
    <x v="0"/>
    <n v="1"/>
    <n v="3"/>
    <n v="2003"/>
    <s v="Motorcycles"/>
    <x v="16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n v="25"/>
    <x v="261"/>
    <n v="3"/>
    <n v="2168.5"/>
    <s v="5/7/2003 0:00"/>
    <x v="0"/>
    <n v="2"/>
    <n v="5"/>
    <n v="2003"/>
    <s v="Motorcycles"/>
    <x v="16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30"/>
    <x v="827"/>
    <n v="17"/>
    <n v="2694"/>
    <s v="7/2/2003 0:00"/>
    <x v="0"/>
    <n v="3"/>
    <n v="7"/>
    <n v="2003"/>
    <s v="Motorcycles"/>
    <x v="16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x v="4"/>
    <n v="4"/>
    <n v="3251.34"/>
    <s v="8/25/2003 0:00"/>
    <x v="0"/>
    <n v="3"/>
    <n v="8"/>
    <n v="2003"/>
    <s v="Motorcycles"/>
    <x v="16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3"/>
    <x v="4"/>
    <n v="12"/>
    <n v="2347.15"/>
    <s v="10/10/2003 0:00"/>
    <x v="0"/>
    <n v="4"/>
    <n v="10"/>
    <n v="2003"/>
    <s v="Motorcycles"/>
    <x v="16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4"/>
    <x v="4"/>
    <n v="12"/>
    <n v="3920.88"/>
    <s v="11/4/2003 0:00"/>
    <x v="0"/>
    <n v="4"/>
    <n v="11"/>
    <n v="2003"/>
    <s v="Motorcycles"/>
    <x v="16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2"/>
    <x v="4"/>
    <n v="7"/>
    <n v="2514.6"/>
    <s v="11/11/2003 0:00"/>
    <x v="0"/>
    <n v="4"/>
    <n v="11"/>
    <n v="2003"/>
    <s v="Motorcycles"/>
    <x v="16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x v="745"/>
    <n v="4"/>
    <n v="3600.24"/>
    <s v="11/19/2003 0:00"/>
    <x v="0"/>
    <n v="4"/>
    <n v="11"/>
    <n v="2003"/>
    <s v="Motorcycles"/>
    <x v="16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37"/>
    <x v="4"/>
    <n v="12"/>
    <n v="4040.03"/>
    <s v="1/15/2004 0:00"/>
    <x v="0"/>
    <n v="1"/>
    <n v="1"/>
    <n v="2004"/>
    <s v="Motorcycles"/>
    <x v="16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30"/>
    <x v="4"/>
    <n v="5"/>
    <n v="3336.9"/>
    <s v="2/21/2004 0:00"/>
    <x v="0"/>
    <n v="1"/>
    <n v="2"/>
    <n v="2004"/>
    <s v="Motorcycles"/>
    <x v="16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7"/>
    <x v="4"/>
    <n v="5"/>
    <n v="3113.64"/>
    <s v="4/5/2004 0:00"/>
    <x v="0"/>
    <n v="2"/>
    <n v="4"/>
    <n v="2004"/>
    <s v="Motorcycles"/>
    <x v="16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n v="25"/>
    <x v="4"/>
    <n v="9"/>
    <n v="2832"/>
    <s v="5/26/2004 0:00"/>
    <x v="0"/>
    <n v="2"/>
    <n v="5"/>
    <n v="2004"/>
    <s v="Motorcycles"/>
    <x v="16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34"/>
    <x v="828"/>
    <n v="7"/>
    <n v="3330.98"/>
    <s v="6/30/2004 0:00"/>
    <x v="0"/>
    <n v="2"/>
    <n v="6"/>
    <n v="2004"/>
    <s v="Motorcycles"/>
    <x v="16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38"/>
    <x v="4"/>
    <n v="13"/>
    <n v="4304.6400000000003"/>
    <s v="8/2/2004 0:00"/>
    <x v="0"/>
    <n v="3"/>
    <n v="8"/>
    <n v="2004"/>
    <s v="Motorcycles"/>
    <x v="16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26"/>
    <x v="4"/>
    <n v="4"/>
    <n v="2600.2600000000002"/>
    <s v="8/27/2004 0:00"/>
    <x v="0"/>
    <n v="3"/>
    <n v="8"/>
    <n v="2004"/>
    <s v="Motorcycles"/>
    <x v="16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8"/>
    <x v="4"/>
    <n v="7"/>
    <n v="4382.16"/>
    <s v="9/30/2004 0:00"/>
    <x v="0"/>
    <n v="3"/>
    <n v="9"/>
    <n v="2004"/>
    <s v="Motorcycles"/>
    <x v="16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50"/>
    <x v="333"/>
    <n v="3"/>
    <n v="4235"/>
    <s v="10/15/2004 0:00"/>
    <x v="0"/>
    <n v="4"/>
    <n v="10"/>
    <n v="2004"/>
    <s v="Motorcycles"/>
    <x v="16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22"/>
    <x v="4"/>
    <n v="8"/>
    <n v="2626.8"/>
    <s v="11/3/2004 0:00"/>
    <x v="0"/>
    <n v="4"/>
    <n v="11"/>
    <n v="2004"/>
    <s v="Motorcycles"/>
    <x v="16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32"/>
    <x v="4"/>
    <n v="4"/>
    <n v="5026.5600000000004"/>
    <s v="11/17/2004 0:00"/>
    <x v="0"/>
    <n v="4"/>
    <n v="11"/>
    <n v="2004"/>
    <s v="Motorcycles"/>
    <x v="16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1"/>
    <x v="829"/>
    <n v="4"/>
    <n v="2201.62"/>
    <s v="11/24/2004 0:00"/>
    <x v="0"/>
    <n v="4"/>
    <n v="11"/>
    <n v="2004"/>
    <s v="Motorcycles"/>
    <x v="16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n v="40"/>
    <x v="4"/>
    <n v="5"/>
    <n v="4326.8"/>
    <s v="12/7/2004 0:00"/>
    <x v="0"/>
    <n v="4"/>
    <n v="12"/>
    <n v="2004"/>
    <s v="Motorcycles"/>
    <x v="16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65"/>
    <n v="22"/>
    <x v="4"/>
    <n v="3"/>
    <n v="3425.18"/>
    <s v="1/7/2005 0:00"/>
    <x v="0"/>
    <n v="1"/>
    <n v="1"/>
    <n v="2005"/>
    <s v="Motorcycles"/>
    <x v="16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1"/>
    <x v="4"/>
    <n v="15"/>
    <n v="4701.88"/>
    <s v="2/3/2005 0:00"/>
    <x v="0"/>
    <n v="1"/>
    <n v="2"/>
    <n v="2005"/>
    <s v="Motorcycles"/>
    <x v="16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45"/>
    <x v="624"/>
    <n v="12"/>
    <n v="2204.1"/>
    <s v="3/4/2005 0:00"/>
    <x v="0"/>
    <n v="1"/>
    <n v="3"/>
    <n v="2005"/>
    <s v="Motorcycles"/>
    <x v="16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45"/>
    <x v="4"/>
    <n v="5"/>
    <n v="5189.3999999999996"/>
    <s v="4/8/2005 0:00"/>
    <x v="0"/>
    <n v="2"/>
    <n v="4"/>
    <n v="2005"/>
    <s v="Motorcycles"/>
    <x v="16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n v="39"/>
    <x v="830"/>
    <n v="6"/>
    <n v="1565.85"/>
    <s v="2/17/2003 0:00"/>
    <x v="0"/>
    <n v="1"/>
    <n v="2"/>
    <n v="2003"/>
    <s v="Vintage Cars"/>
    <x v="7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49"/>
    <x v="490"/>
    <n v="12"/>
    <n v="2480.38"/>
    <s v="4/29/2003 0:00"/>
    <x v="0"/>
    <n v="2"/>
    <n v="4"/>
    <n v="2003"/>
    <s v="Vintage Cars"/>
    <x v="7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7"/>
    <x v="831"/>
    <n v="7"/>
    <n v="1355.13"/>
    <s v="6/27/2003 0:00"/>
    <x v="0"/>
    <n v="2"/>
    <n v="6"/>
    <n v="2003"/>
    <s v="Vintage Cars"/>
    <x v="7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4"/>
    <x v="832"/>
    <n v="1"/>
    <n v="1246.44"/>
    <s v="8/10/2003 0:00"/>
    <x v="0"/>
    <n v="3"/>
    <n v="8"/>
    <n v="2003"/>
    <s v="Vintage Cars"/>
    <x v="7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n v="20"/>
    <x v="833"/>
    <n v="1"/>
    <n v="820.4"/>
    <s v="10/8/2003 0:00"/>
    <x v="0"/>
    <n v="4"/>
    <n v="10"/>
    <n v="2003"/>
    <s v="Vintage Cars"/>
    <x v="7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68"/>
    <n v="48"/>
    <x v="834"/>
    <n v="13"/>
    <n v="2492.64"/>
    <s v="10/28/2003 0:00"/>
    <x v="0"/>
    <n v="4"/>
    <n v="10"/>
    <n v="2003"/>
    <s v="Vintage Cars"/>
    <x v="7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29"/>
    <x v="835"/>
    <n v="1"/>
    <n v="1113.5999999999999"/>
    <s v="12/1/2003 0:00"/>
    <x v="0"/>
    <n v="4"/>
    <n v="12"/>
    <n v="2003"/>
    <s v="Vintage Cars"/>
    <x v="7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n v="43"/>
    <x v="833"/>
    <n v="11"/>
    <n v="1763.86"/>
    <s v="1/12/2004 0:00"/>
    <x v="0"/>
    <n v="1"/>
    <n v="1"/>
    <n v="2004"/>
    <s v="Vintage Cars"/>
    <x v="7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41"/>
    <x v="836"/>
    <n v="13"/>
    <n v="1896.66"/>
    <s v="2/20/2004 0:00"/>
    <x v="0"/>
    <n v="1"/>
    <n v="2"/>
    <n v="2004"/>
    <s v="Vintage Cars"/>
    <x v="7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x v="837"/>
    <n v="7"/>
    <n v="1449.35"/>
    <s v="4/2/2004 0:00"/>
    <x v="0"/>
    <n v="2"/>
    <n v="4"/>
    <n v="2004"/>
    <s v="Vintage Cars"/>
    <x v="7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6"/>
    <x v="834"/>
    <n v="8"/>
    <n v="1869.48"/>
    <s v="5/11/2004 0:00"/>
    <x v="0"/>
    <n v="2"/>
    <n v="5"/>
    <n v="2004"/>
    <s v="Vintage Cars"/>
    <x v="7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9"/>
    <x v="838"/>
    <n v="3"/>
    <n v="1860.53"/>
    <s v="6/24/2004 0:00"/>
    <x v="3"/>
    <n v="2"/>
    <n v="6"/>
    <n v="2004"/>
    <s v="Vintage Cars"/>
    <x v="7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8"/>
    <x v="839"/>
    <n v="13"/>
    <n v="1724.82"/>
    <s v="7/23/2004 0:00"/>
    <x v="0"/>
    <n v="3"/>
    <n v="7"/>
    <n v="2004"/>
    <s v="Vintage Cars"/>
    <x v="7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3"/>
    <x v="834"/>
    <n v="5"/>
    <n v="1713.69"/>
    <s v="8/21/2004 0:00"/>
    <x v="0"/>
    <n v="3"/>
    <n v="8"/>
    <n v="2004"/>
    <s v="Vintage Cars"/>
    <x v="7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6"/>
    <x v="840"/>
    <n v="1"/>
    <n v="1259.44"/>
    <s v="9/15/2004 0:00"/>
    <x v="0"/>
    <n v="3"/>
    <n v="9"/>
    <n v="2004"/>
    <s v="Vintage Cars"/>
    <x v="7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7"/>
    <x v="841"/>
    <n v="11"/>
    <n v="2051.08"/>
    <s v="10/15/2004 0:00"/>
    <x v="0"/>
    <n v="4"/>
    <n v="10"/>
    <n v="2004"/>
    <s v="Vintage Cars"/>
    <x v="7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x v="842"/>
    <n v="3"/>
    <n v="1617.38"/>
    <s v="11/1/2004 0:00"/>
    <x v="0"/>
    <n v="4"/>
    <n v="11"/>
    <n v="2004"/>
    <s v="Vintage Cars"/>
    <x v="7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4"/>
    <x v="834"/>
    <n v="7"/>
    <n v="1765.62"/>
    <s v="11/12/2004 0:00"/>
    <x v="0"/>
    <n v="4"/>
    <n v="11"/>
    <n v="2004"/>
    <s v="Vintage Cars"/>
    <x v="7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x v="490"/>
    <n v="4"/>
    <n v="2024.8"/>
    <s v="11/24/2004 0:00"/>
    <x v="0"/>
    <n v="4"/>
    <n v="11"/>
    <n v="2004"/>
    <s v="Vintage Cars"/>
    <x v="73"/>
    <s v="S50_1341"/>
    <s v="Enaco Distributors"/>
    <s v="(93) 203 4555"/>
    <s v="Rambla de , 23"/>
    <m/>
    <s v="Barcelona"/>
    <m/>
    <n v="8022"/>
    <s v="Spain"/>
    <s v="EMEA"/>
    <s v="Saavedra"/>
    <s v="Eduardo"/>
    <s v="Small"/>
  </r>
  <r>
    <n v="10353"/>
    <n v="40"/>
    <x v="558"/>
    <n v="8"/>
    <n v="3288.4"/>
    <s v="12/4/2004 0:00"/>
    <x v="0"/>
    <n v="4"/>
    <n v="12"/>
    <n v="2004"/>
    <s v="Vintage Cars"/>
    <x v="7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33"/>
    <x v="843"/>
    <n v="3"/>
    <n v="2725.47"/>
    <s v="12/17/2004 0:00"/>
    <x v="0"/>
    <n v="4"/>
    <n v="12"/>
    <n v="2004"/>
    <s v="Vintage Cars"/>
    <x v="7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9"/>
    <x v="509"/>
    <n v="5"/>
    <n v="3224.2"/>
    <s v="2/3/2005 0:00"/>
    <x v="0"/>
    <n v="1"/>
    <n v="2"/>
    <n v="2005"/>
    <s v="Vintage Cars"/>
    <x v="7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27"/>
    <x v="4"/>
    <n v="1"/>
    <n v="3211.38"/>
    <s v="3/3/2005 0:00"/>
    <x v="0"/>
    <n v="1"/>
    <n v="3"/>
    <n v="2005"/>
    <s v="Vintage Cars"/>
    <x v="7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49"/>
    <x v="832"/>
    <n v="5"/>
    <n v="1796.34"/>
    <s v="3/30/2005 0:00"/>
    <x v="0"/>
    <n v="1"/>
    <n v="3"/>
    <n v="2005"/>
    <s v="Vintage Cars"/>
    <x v="7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56"/>
    <x v="837"/>
    <n v="7"/>
    <n v="1979.6"/>
    <s v="4/3/2005 0:00"/>
    <x v="4"/>
    <n v="2"/>
    <n v="4"/>
    <n v="2005"/>
    <s v="Vintage Cars"/>
    <x v="7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37"/>
    <x v="834"/>
    <n v="8"/>
    <n v="1921.41"/>
    <s v="5/10/2005 0:00"/>
    <x v="0"/>
    <n v="2"/>
    <n v="5"/>
    <n v="2005"/>
    <s v="Vintage Cars"/>
    <x v="7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n v="33"/>
    <x v="4"/>
    <n v="7"/>
    <n v="3705.24"/>
    <s v="1/31/2003 0:00"/>
    <x v="0"/>
    <n v="1"/>
    <n v="1"/>
    <n v="2003"/>
    <s v="Trucks and Buses"/>
    <x v="13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27"/>
    <x v="4"/>
    <n v="3"/>
    <n v="2843.91"/>
    <s v="4/4/2003 0:00"/>
    <x v="0"/>
    <n v="2"/>
    <n v="4"/>
    <n v="2003"/>
    <s v="Trucks and Buses"/>
    <x v="13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n v="46"/>
    <x v="4"/>
    <n v="9"/>
    <n v="6176.42"/>
    <s v="6/3/2003 0:00"/>
    <x v="0"/>
    <n v="2"/>
    <n v="6"/>
    <n v="2003"/>
    <s v="Trucks and Buses"/>
    <x v="13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4"/>
    <x v="4"/>
    <n v="3"/>
    <n v="5500.44"/>
    <s v="8/1/2003 0:00"/>
    <x v="0"/>
    <n v="3"/>
    <n v="8"/>
    <n v="2003"/>
    <s v="Trucks and Buses"/>
    <x v="13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26"/>
    <x v="4"/>
    <n v="1"/>
    <n v="3220.1"/>
    <s v="9/21/2003 0:00"/>
    <x v="0"/>
    <n v="3"/>
    <n v="9"/>
    <n v="2003"/>
    <s v="Trucks and Buses"/>
    <x v="13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x v="844"/>
    <n v="10"/>
    <n v="4556.16"/>
    <s v="10/22/2003 0:00"/>
    <x v="0"/>
    <n v="4"/>
    <n v="10"/>
    <n v="2003"/>
    <s v="Trucks and Buses"/>
    <x v="13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3"/>
    <x v="4"/>
    <n v="9"/>
    <n v="3114.89"/>
    <s v="11/6/2003 0:00"/>
    <x v="0"/>
    <n v="4"/>
    <n v="11"/>
    <n v="2003"/>
    <s v="Trucks and Buses"/>
    <x v="13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5"/>
    <x v="4"/>
    <n v="4"/>
    <n v="4948.2"/>
    <s v="11/14/2003 0:00"/>
    <x v="0"/>
    <n v="4"/>
    <n v="11"/>
    <n v="2003"/>
    <s v="Trucks and Buses"/>
    <x v="13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x v="4"/>
    <n v="4"/>
    <n v="5161.17"/>
    <s v="11/25/2003 0:00"/>
    <x v="0"/>
    <n v="4"/>
    <n v="11"/>
    <n v="2003"/>
    <s v="Trucks and Buses"/>
    <x v="13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x v="844"/>
    <n v="5"/>
    <n v="2657.76"/>
    <s v="12/9/2003 0:00"/>
    <x v="0"/>
    <n v="4"/>
    <n v="12"/>
    <n v="2003"/>
    <s v="Trucks and Buses"/>
    <x v="13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x v="4"/>
    <n v="9"/>
    <n v="3983.05"/>
    <s v="2/12/2004 0:00"/>
    <x v="0"/>
    <n v="1"/>
    <n v="2"/>
    <n v="2004"/>
    <s v="Trucks and Buses"/>
    <x v="13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34"/>
    <x v="4"/>
    <n v="7"/>
    <n v="3974.94"/>
    <s v="3/15/2004 0:00"/>
    <x v="0"/>
    <n v="1"/>
    <n v="3"/>
    <n v="2004"/>
    <s v="Trucks and Buses"/>
    <x v="13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22"/>
    <x v="4"/>
    <n v="3"/>
    <n v="2928.42"/>
    <s v="5/5/2004 0:00"/>
    <x v="0"/>
    <n v="2"/>
    <n v="5"/>
    <n v="2004"/>
    <s v="Trucks and Buses"/>
    <x v="13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9"/>
    <x v="4"/>
    <n v="2"/>
    <n v="3054.57"/>
    <s v="6/15/2004 0:00"/>
    <x v="0"/>
    <n v="2"/>
    <n v="6"/>
    <n v="2004"/>
    <s v="Trucks and Buses"/>
    <x v="13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4"/>
    <x v="845"/>
    <n v="3"/>
    <n v="3345.26"/>
    <s v="7/20/2004 0:00"/>
    <x v="0"/>
    <n v="3"/>
    <n v="7"/>
    <n v="2004"/>
    <s v="Trucks and Buses"/>
    <x v="13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8"/>
    <x v="4"/>
    <n v="12"/>
    <n v="4310.72"/>
    <s v="8/20/2004 0:00"/>
    <x v="0"/>
    <n v="3"/>
    <n v="8"/>
    <n v="2004"/>
    <s v="Trucks and Buses"/>
    <x v="13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1"/>
    <x v="4"/>
    <n v="6"/>
    <n v="4983.1400000000003"/>
    <s v="9/8/2004 0:00"/>
    <x v="0"/>
    <n v="3"/>
    <n v="9"/>
    <n v="2004"/>
    <s v="Trucks and Buses"/>
    <x v="13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42"/>
    <x v="4"/>
    <n v="3"/>
    <n v="4618.32"/>
    <s v="10/13/2004 0:00"/>
    <x v="0"/>
    <n v="4"/>
    <n v="10"/>
    <n v="2004"/>
    <s v="Trucks and Buses"/>
    <x v="13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28"/>
    <x v="4"/>
    <n v="12"/>
    <n v="3403.12"/>
    <s v="10/22/2004 0:00"/>
    <x v="0"/>
    <n v="4"/>
    <n v="10"/>
    <n v="2004"/>
    <s v="Trucks and Buses"/>
    <x v="13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38"/>
    <x v="4"/>
    <n v="4"/>
    <n v="5190.42"/>
    <s v="11/5/2004 0:00"/>
    <x v="0"/>
    <n v="4"/>
    <n v="11"/>
    <n v="2004"/>
    <s v="Trucks and Buses"/>
    <x v="13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23"/>
    <x v="4"/>
    <n v="8"/>
    <n v="3141.57"/>
    <s v="11/20/2004 0:00"/>
    <x v="0"/>
    <n v="4"/>
    <n v="11"/>
    <n v="2004"/>
    <s v="Trucks and Buses"/>
    <x v="13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31"/>
    <x v="846"/>
    <n v="8"/>
    <n v="2213.4"/>
    <s v="12/2/2004 0:00"/>
    <x v="0"/>
    <n v="4"/>
    <n v="12"/>
    <n v="2004"/>
    <s v="Trucks and Buses"/>
    <x v="13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6"/>
    <x v="4"/>
    <n v="2"/>
    <n v="4896.7"/>
    <s v="12/15/2004 0:00"/>
    <x v="0"/>
    <n v="4"/>
    <n v="12"/>
    <n v="2004"/>
    <s v="Trucks and Buses"/>
    <x v="13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48"/>
    <x v="791"/>
    <n v="10"/>
    <n v="2714.4"/>
    <s v="1/23/2005 0:00"/>
    <x v="0"/>
    <n v="1"/>
    <n v="1"/>
    <n v="2005"/>
    <s v="Trucks and Buses"/>
    <x v="13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9"/>
    <x v="4"/>
    <n v="13"/>
    <n v="3087.05"/>
    <s v="2/22/2005 0:00"/>
    <x v="0"/>
    <n v="1"/>
    <n v="2"/>
    <n v="2005"/>
    <s v="Trucks and Buses"/>
    <x v="13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46"/>
    <x v="4"/>
    <n v="4"/>
    <n v="5692.96"/>
    <s v="3/17/2005 0:00"/>
    <x v="0"/>
    <n v="1"/>
    <n v="3"/>
    <n v="2005"/>
    <s v="Trucks and Buses"/>
    <x v="13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n v="26"/>
    <x v="4"/>
    <n v="3"/>
    <n v="3460.86"/>
    <s v="5/3/2005 0:00"/>
    <x v="0"/>
    <n v="2"/>
    <n v="5"/>
    <n v="2005"/>
    <s v="Trucks and Buses"/>
    <x v="13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18"/>
    <x v="4"/>
    <n v="2"/>
    <n v="1895.94"/>
    <s v="5/31/2005 0:00"/>
    <x v="2"/>
    <n v="2"/>
    <n v="5"/>
    <n v="2005"/>
    <s v="Trucks and Buses"/>
    <x v="13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32"/>
    <x v="847"/>
    <n v="2"/>
    <n v="1705.92"/>
    <s v="1/31/2003 0:00"/>
    <x v="0"/>
    <n v="1"/>
    <n v="1"/>
    <n v="2003"/>
    <s v="Trains"/>
    <x v="74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7"/>
    <n v="21"/>
    <x v="848"/>
    <n v="11"/>
    <n v="1033.4100000000001"/>
    <s v="4/16/2003 0:00"/>
    <x v="0"/>
    <n v="2"/>
    <n v="4"/>
    <n v="2003"/>
    <s v="Trains"/>
    <x v="74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46"/>
    <x v="34"/>
    <n v="4"/>
    <n v="3179.52"/>
    <s v="6/3/2003 0:00"/>
    <x v="0"/>
    <n v="2"/>
    <n v="6"/>
    <n v="2003"/>
    <s v="Trains"/>
    <x v="74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42"/>
    <x v="849"/>
    <n v="14"/>
    <n v="2091.1799999999998"/>
    <s v="8/8/2003 0:00"/>
    <x v="0"/>
    <n v="3"/>
    <n v="8"/>
    <n v="2003"/>
    <s v="Trains"/>
    <x v="74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31"/>
    <x v="850"/>
    <n v="13"/>
    <n v="1779.71"/>
    <s v="9/28/2003 0:00"/>
    <x v="0"/>
    <n v="3"/>
    <n v="9"/>
    <n v="2003"/>
    <s v="Trains"/>
    <x v="74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38"/>
    <x v="851"/>
    <n v="5"/>
    <n v="2537.64"/>
    <s v="10/22/2003 0:00"/>
    <x v="0"/>
    <n v="4"/>
    <n v="10"/>
    <n v="2003"/>
    <s v="Trains"/>
    <x v="74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38"/>
    <x v="852"/>
    <n v="4"/>
    <n v="2448.7199999999998"/>
    <s v="11/6/2003 0:00"/>
    <x v="0"/>
    <n v="4"/>
    <n v="11"/>
    <n v="2003"/>
    <s v="Trains"/>
    <x v="74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n v="20"/>
    <x v="182"/>
    <n v="15"/>
    <n v="972.4"/>
    <s v="11/14/2003 0:00"/>
    <x v="0"/>
    <n v="4"/>
    <n v="11"/>
    <n v="2003"/>
    <s v="Trains"/>
    <x v="74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46"/>
    <x v="46"/>
    <n v="7"/>
    <n v="2856.14"/>
    <s v="11/26/2003 0:00"/>
    <x v="0"/>
    <n v="4"/>
    <n v="11"/>
    <n v="2003"/>
    <s v="Trains"/>
    <x v="74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n v="30"/>
    <x v="853"/>
    <n v="15"/>
    <n v="1968.3"/>
    <s v="1/2/2004 0:00"/>
    <x v="0"/>
    <n v="1"/>
    <n v="1"/>
    <n v="2004"/>
    <s v="Trains"/>
    <x v="74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n v="30"/>
    <x v="854"/>
    <n v="4"/>
    <n v="2056.1999999999998"/>
    <s v="2/12/2004 0:00"/>
    <x v="0"/>
    <n v="1"/>
    <n v="2"/>
    <n v="2004"/>
    <s v="Trains"/>
    <x v="74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3"/>
    <x v="855"/>
    <n v="2"/>
    <n v="2242.02"/>
    <s v="3/15/2004 0:00"/>
    <x v="0"/>
    <n v="1"/>
    <n v="3"/>
    <n v="2004"/>
    <s v="Trains"/>
    <x v="74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9"/>
    <x v="773"/>
    <n v="4"/>
    <n v="3128.65"/>
    <s v="5/5/2004 0:00"/>
    <x v="0"/>
    <n v="2"/>
    <n v="5"/>
    <n v="2004"/>
    <s v="Trains"/>
    <x v="74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43"/>
    <x v="856"/>
    <n v="4"/>
    <n v="2443.2600000000002"/>
    <s v="7/20/2004 0:00"/>
    <x v="0"/>
    <n v="3"/>
    <n v="7"/>
    <n v="2004"/>
    <s v="Trains"/>
    <x v="74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7"/>
    <x v="851"/>
    <n v="7"/>
    <n v="2470.86"/>
    <s v="8/20/2004 0:00"/>
    <x v="0"/>
    <n v="3"/>
    <n v="8"/>
    <n v="2004"/>
    <s v="Trains"/>
    <x v="74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5"/>
    <x v="857"/>
    <n v="1"/>
    <n v="1927.45"/>
    <s v="9/8/2004 0:00"/>
    <x v="0"/>
    <n v="3"/>
    <n v="9"/>
    <n v="2004"/>
    <s v="Trains"/>
    <x v="74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34"/>
    <x v="676"/>
    <n v="15"/>
    <n v="2051.56"/>
    <s v="10/14/2004 0:00"/>
    <x v="0"/>
    <n v="4"/>
    <n v="10"/>
    <n v="2004"/>
    <s v="Trains"/>
    <x v="74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8"/>
    <x v="858"/>
    <n v="7"/>
    <n v="2337.38"/>
    <s v="10/22/2004 0:00"/>
    <x v="0"/>
    <n v="4"/>
    <n v="10"/>
    <n v="2004"/>
    <s v="Trains"/>
    <x v="74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44"/>
    <x v="4"/>
    <n v="7"/>
    <n v="5932.96"/>
    <s v="11/5/2004 0:00"/>
    <x v="0"/>
    <n v="4"/>
    <n v="11"/>
    <n v="2004"/>
    <s v="Trains"/>
    <x v="74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1"/>
    <x v="4"/>
    <n v="6"/>
    <n v="2296.77"/>
    <s v="11/21/2004 0:00"/>
    <x v="0"/>
    <n v="4"/>
    <n v="11"/>
    <n v="2004"/>
    <s v="Trains"/>
    <x v="74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44"/>
    <x v="4"/>
    <n v="17"/>
    <n v="6490.88"/>
    <s v="12/2/2004 0:00"/>
    <x v="0"/>
    <n v="4"/>
    <n v="12"/>
    <n v="2004"/>
    <s v="Trains"/>
    <x v="74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5"/>
    <x v="19"/>
    <n v="4"/>
    <n v="1623.25"/>
    <s v="12/15/2004 0:00"/>
    <x v="0"/>
    <n v="4"/>
    <n v="12"/>
    <n v="2004"/>
    <s v="Trains"/>
    <x v="74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n v="24"/>
    <x v="361"/>
    <n v="9"/>
    <n v="1405.92"/>
    <s v="1/26/2005 0:00"/>
    <x v="0"/>
    <n v="1"/>
    <n v="1"/>
    <n v="2005"/>
    <s v="Trains"/>
    <x v="74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38"/>
    <x v="777"/>
    <n v="10"/>
    <n v="2282.2800000000002"/>
    <s v="2/22/2005 0:00"/>
    <x v="0"/>
    <n v="1"/>
    <n v="2"/>
    <n v="2005"/>
    <s v="Trains"/>
    <x v="74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x v="4"/>
    <n v="3"/>
    <n v="8977.0499999999993"/>
    <s v="3/17/2005 0:00"/>
    <x v="0"/>
    <n v="1"/>
    <n v="3"/>
    <n v="2005"/>
    <s v="Trains"/>
    <x v="74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n v="51"/>
    <x v="773"/>
    <n v="4"/>
    <n v="3256.35"/>
    <s v="5/5/2005 0:00"/>
    <x v="0"/>
    <n v="2"/>
    <n v="5"/>
    <n v="2005"/>
    <s v="Trains"/>
    <x v="74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4"/>
    <x v="54"/>
    <n v="14"/>
    <n v="2821.66"/>
    <s v="3/3/2003 0:00"/>
    <x v="0"/>
    <n v="1"/>
    <n v="3"/>
    <n v="2003"/>
    <s v="Motorcycles"/>
    <x v="75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44"/>
    <x v="859"/>
    <n v="1"/>
    <n v="3293.4"/>
    <s v="5/7/2003 0:00"/>
    <x v="0"/>
    <n v="2"/>
    <n v="5"/>
    <n v="2003"/>
    <s v="Motorcycles"/>
    <x v="75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n v="44"/>
    <x v="860"/>
    <n v="15"/>
    <n v="4224"/>
    <s v="7/2/2003 0:00"/>
    <x v="0"/>
    <n v="3"/>
    <n v="7"/>
    <n v="2003"/>
    <s v="Motorcycles"/>
    <x v="75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n v="38"/>
    <x v="861"/>
    <n v="2"/>
    <n v="3091.68"/>
    <s v="8/25/2003 0:00"/>
    <x v="0"/>
    <n v="3"/>
    <n v="8"/>
    <n v="2003"/>
    <s v="Motorcycles"/>
    <x v="75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1"/>
    <x v="862"/>
    <n v="10"/>
    <n v="2219.6"/>
    <s v="10/10/2003 0:00"/>
    <x v="0"/>
    <n v="4"/>
    <n v="10"/>
    <n v="2003"/>
    <s v="Motorcycles"/>
    <x v="75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48"/>
    <x v="863"/>
    <n v="10"/>
    <n v="3866.4"/>
    <s v="11/4/2003 0:00"/>
    <x v="0"/>
    <n v="4"/>
    <n v="11"/>
    <n v="2003"/>
    <s v="Motorcycles"/>
    <x v="75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1"/>
    <x v="62"/>
    <n v="5"/>
    <n v="1964.76"/>
    <s v="11/11/2003 0:00"/>
    <x v="0"/>
    <n v="4"/>
    <n v="11"/>
    <n v="2003"/>
    <s v="Motorcycles"/>
    <x v="75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0"/>
    <x v="864"/>
    <n v="2"/>
    <n v="2668.8"/>
    <s v="11/19/2003 0:00"/>
    <x v="0"/>
    <n v="4"/>
    <n v="11"/>
    <n v="2003"/>
    <s v="Motorcycles"/>
    <x v="75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0"/>
    <x v="863"/>
    <n v="10"/>
    <n v="3222"/>
    <s v="1/15/2004 0:00"/>
    <x v="0"/>
    <n v="1"/>
    <n v="1"/>
    <n v="2004"/>
    <s v="Motorcycles"/>
    <x v="75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50"/>
    <x v="865"/>
    <n v="3"/>
    <n v="3864.5"/>
    <s v="2/21/2004 0:00"/>
    <x v="0"/>
    <n v="1"/>
    <n v="2"/>
    <n v="2004"/>
    <s v="Motorcycles"/>
    <x v="75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0"/>
    <x v="866"/>
    <n v="3"/>
    <n v="1366.8"/>
    <s v="4/5/2004 0:00"/>
    <x v="0"/>
    <n v="2"/>
    <n v="4"/>
    <n v="2004"/>
    <s v="Motorcycles"/>
    <x v="75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8"/>
    <x v="112"/>
    <n v="7"/>
    <n v="3475.68"/>
    <s v="5/26/2004 0:00"/>
    <x v="0"/>
    <n v="2"/>
    <n v="5"/>
    <n v="2004"/>
    <s v="Motorcycles"/>
    <x v="75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x v="867"/>
    <n v="5"/>
    <n v="4206.5"/>
    <s v="6/30/2004 0:00"/>
    <x v="0"/>
    <n v="2"/>
    <n v="6"/>
    <n v="2004"/>
    <s v="Motorcycles"/>
    <x v="75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21"/>
    <x v="868"/>
    <n v="11"/>
    <n v="1486.38"/>
    <s v="8/2/2004 0:00"/>
    <x v="0"/>
    <n v="3"/>
    <n v="8"/>
    <n v="2004"/>
    <s v="Motorcycles"/>
    <x v="75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9"/>
    <x v="37"/>
    <n v="2"/>
    <n v="3077.88"/>
    <s v="8/27/2004 0:00"/>
    <x v="0"/>
    <n v="3"/>
    <n v="8"/>
    <n v="2004"/>
    <s v="Motorcycles"/>
    <x v="75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4"/>
    <x v="863"/>
    <n v="5"/>
    <n v="3544.2"/>
    <s v="9/30/2004 0:00"/>
    <x v="0"/>
    <n v="3"/>
    <n v="9"/>
    <n v="2004"/>
    <s v="Motorcycles"/>
    <x v="75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8"/>
    <x v="869"/>
    <n v="1"/>
    <n v="2483.04"/>
    <s v="10/15/2004 0:00"/>
    <x v="0"/>
    <n v="4"/>
    <n v="10"/>
    <n v="2004"/>
    <s v="Motorcycles"/>
    <x v="75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45"/>
    <x v="865"/>
    <n v="6"/>
    <n v="3478.05"/>
    <s v="11/3/2004 0:00"/>
    <x v="0"/>
    <n v="4"/>
    <n v="11"/>
    <n v="2004"/>
    <s v="Motorcycles"/>
    <x v="75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20"/>
    <x v="4"/>
    <n v="5"/>
    <n v="3657.8"/>
    <s v="11/17/2004 0:00"/>
    <x v="0"/>
    <n v="4"/>
    <n v="11"/>
    <n v="2004"/>
    <s v="Motorcycles"/>
    <x v="75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8"/>
    <x v="4"/>
    <n v="3"/>
    <n v="4682.3599999999997"/>
    <s v="11/24/2004 0:00"/>
    <x v="0"/>
    <n v="4"/>
    <n v="11"/>
    <n v="2004"/>
    <s v="Motorcycles"/>
    <x v="75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n v="26"/>
    <x v="4"/>
    <n v="4"/>
    <n v="3937.7"/>
    <s v="12/9/2004 0:00"/>
    <x v="0"/>
    <n v="4"/>
    <n v="12"/>
    <n v="2004"/>
    <s v="Motorcycles"/>
    <x v="75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44"/>
    <x v="4"/>
    <n v="2"/>
    <n v="4984.32"/>
    <s v="1/7/2005 0:00"/>
    <x v="0"/>
    <n v="1"/>
    <n v="1"/>
    <n v="2005"/>
    <s v="Motorcycles"/>
    <x v="75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9"/>
    <x v="4"/>
    <n v="8"/>
    <n v="5406.66"/>
    <s v="2/3/2005 0:00"/>
    <x v="0"/>
    <n v="1"/>
    <n v="2"/>
    <n v="2005"/>
    <s v="Motorcycles"/>
    <x v="75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22"/>
    <x v="4"/>
    <n v="13"/>
    <n v="3491.18"/>
    <s v="3/4/2005 0:00"/>
    <x v="0"/>
    <n v="1"/>
    <n v="3"/>
    <n v="2005"/>
    <s v="Motorcycles"/>
    <x v="75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1"/>
    <x v="866"/>
    <n v="3"/>
    <n v="2118.54"/>
    <s v="4/8/2005 0:00"/>
    <x v="0"/>
    <n v="2"/>
    <n v="4"/>
    <n v="2005"/>
    <s v="Motorcycles"/>
    <x v="75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n v="41"/>
    <x v="870"/>
    <n v="5"/>
    <n v="2897.47"/>
    <s v="2/11/2003 0:00"/>
    <x v="0"/>
    <n v="1"/>
    <n v="2"/>
    <n v="2003"/>
    <s v="Ships"/>
    <x v="7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25"/>
    <x v="17"/>
    <n v="14"/>
    <n v="1916.75"/>
    <s v="4/28/2003 0:00"/>
    <x v="0"/>
    <n v="2"/>
    <n v="4"/>
    <n v="2003"/>
    <s v="Ships"/>
    <x v="7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31"/>
    <x v="871"/>
    <n v="5"/>
    <n v="1860"/>
    <s v="6/12/2003 0:00"/>
    <x v="0"/>
    <n v="2"/>
    <n v="6"/>
    <n v="2003"/>
    <s v="Ships"/>
    <x v="7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41"/>
    <x v="31"/>
    <n v="2"/>
    <n v="2624"/>
    <s v="8/8/2003 0:00"/>
    <x v="0"/>
    <n v="3"/>
    <n v="8"/>
    <n v="2003"/>
    <s v="Ships"/>
    <x v="7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43"/>
    <x v="408"/>
    <n v="1"/>
    <n v="2780.81"/>
    <s v="9/28/2003 0:00"/>
    <x v="0"/>
    <n v="3"/>
    <n v="9"/>
    <n v="2003"/>
    <s v="Ships"/>
    <x v="7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43"/>
    <x v="872"/>
    <n v="12"/>
    <n v="3239.62"/>
    <s v="10/23/2003 0:00"/>
    <x v="3"/>
    <n v="4"/>
    <n v="10"/>
    <n v="2003"/>
    <s v="Ships"/>
    <x v="7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x v="29"/>
    <n v="3"/>
    <n v="1824"/>
    <s v="11/7/2003 0:00"/>
    <x v="0"/>
    <n v="4"/>
    <n v="11"/>
    <n v="2003"/>
    <s v="Ships"/>
    <x v="7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1"/>
    <x v="873"/>
    <n v="3"/>
    <n v="1134"/>
    <s v="11/14/2003 0:00"/>
    <x v="0"/>
    <n v="4"/>
    <n v="11"/>
    <n v="2003"/>
    <s v="Ships"/>
    <x v="7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23"/>
    <x v="408"/>
    <n v="9"/>
    <n v="1487.41"/>
    <s v="11/26/2003 0:00"/>
    <x v="0"/>
    <n v="4"/>
    <n v="11"/>
    <n v="2003"/>
    <s v="Ships"/>
    <x v="76"/>
    <s v="S700_1138"/>
    <s v="Enaco Distributors"/>
    <s v="(93) 203 4555"/>
    <s v="Rambla de , 23"/>
    <m/>
    <s v="Barcelona"/>
    <m/>
    <n v="8022"/>
    <s v="Spain"/>
    <s v="EMEA"/>
    <s v="Saavedra"/>
    <s v="Eduardo"/>
    <s v="Small"/>
  </r>
  <r>
    <n v="10208"/>
    <n v="38"/>
    <x v="874"/>
    <n v="3"/>
    <n v="2837.46"/>
    <s v="1/2/2004 0:00"/>
    <x v="0"/>
    <n v="1"/>
    <n v="1"/>
    <n v="2004"/>
    <s v="Ships"/>
    <x v="7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x v="875"/>
    <n v="15"/>
    <n v="1942.77"/>
    <s v="2/19/2004 0:00"/>
    <x v="0"/>
    <n v="1"/>
    <n v="2"/>
    <n v="2004"/>
    <s v="Ships"/>
    <x v="7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36"/>
    <x v="870"/>
    <n v="3"/>
    <n v="2544.12"/>
    <s v="3/29/2004 0:00"/>
    <x v="0"/>
    <n v="1"/>
    <n v="3"/>
    <n v="2004"/>
    <s v="Ships"/>
    <x v="7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6"/>
    <x v="876"/>
    <n v="6"/>
    <n v="2568.2399999999998"/>
    <s v="5/7/2004 0:00"/>
    <x v="3"/>
    <n v="2"/>
    <n v="5"/>
    <n v="2004"/>
    <s v="Ships"/>
    <x v="7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34"/>
    <x v="877"/>
    <n v="4"/>
    <n v="2108"/>
    <s v="6/17/2004 0:00"/>
    <x v="0"/>
    <n v="2"/>
    <n v="6"/>
    <n v="2004"/>
    <s v="Ships"/>
    <x v="7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1"/>
    <x v="878"/>
    <n v="7"/>
    <n v="1372.14"/>
    <s v="7/21/2004 0:00"/>
    <x v="0"/>
    <n v="3"/>
    <n v="7"/>
    <n v="2004"/>
    <s v="Ships"/>
    <x v="7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5"/>
    <x v="879"/>
    <n v="9"/>
    <n v="3540.15"/>
    <s v="8/20/2004 0:00"/>
    <x v="0"/>
    <n v="3"/>
    <n v="8"/>
    <n v="2004"/>
    <s v="Ships"/>
    <x v="7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26"/>
    <x v="872"/>
    <n v="4"/>
    <n v="1958.84"/>
    <s v="9/10/2004 0:00"/>
    <x v="0"/>
    <n v="3"/>
    <n v="9"/>
    <n v="2004"/>
    <s v="Ships"/>
    <x v="7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50"/>
    <x v="873"/>
    <n v="3"/>
    <n v="2700"/>
    <s v="10/14/2004 0:00"/>
    <x v="0"/>
    <n v="4"/>
    <n v="10"/>
    <n v="2004"/>
    <s v="Ships"/>
    <x v="7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1"/>
    <x v="877"/>
    <n v="2"/>
    <n v="2542"/>
    <s v="10/29/2004 0:00"/>
    <x v="0"/>
    <n v="4"/>
    <n v="10"/>
    <n v="2004"/>
    <s v="Ships"/>
    <x v="7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39"/>
    <x v="871"/>
    <n v="1"/>
    <n v="2340"/>
    <s v="11/9/2004 0:00"/>
    <x v="0"/>
    <n v="4"/>
    <n v="11"/>
    <n v="2004"/>
    <s v="Ships"/>
    <x v="76"/>
    <s v="S700_1138"/>
    <s v="Volvo Model Replicas, Co"/>
    <s v="0921-12 3555"/>
    <n v="8"/>
    <m/>
    <s v="Lule"/>
    <m/>
    <s v="S-958 22"/>
    <s v="Sweden"/>
    <s v="EMEA"/>
    <s v="Berglund"/>
    <s v="Christina"/>
    <s v="Small"/>
  </r>
  <r>
    <n v="10339"/>
    <n v="22"/>
    <x v="4"/>
    <n v="5"/>
    <n v="2816.44"/>
    <s v="11/23/2004 0:00"/>
    <x v="0"/>
    <n v="4"/>
    <n v="11"/>
    <n v="2004"/>
    <s v="Ships"/>
    <x v="7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46"/>
    <x v="17"/>
    <n v="11"/>
    <n v="3526.82"/>
    <s v="12/2/2004 0:00"/>
    <x v="0"/>
    <n v="4"/>
    <n v="12"/>
    <n v="2004"/>
    <s v="Ships"/>
    <x v="7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44"/>
    <x v="4"/>
    <n v="14"/>
    <n v="4627.92"/>
    <s v="1/31/2005 0:00"/>
    <x v="0"/>
    <n v="1"/>
    <n v="1"/>
    <n v="2005"/>
    <s v="Ships"/>
    <x v="7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n v="25"/>
    <x v="880"/>
    <n v="1"/>
    <n v="1933.5"/>
    <s v="2/28/2005 0:00"/>
    <x v="0"/>
    <n v="1"/>
    <n v="2"/>
    <n v="2005"/>
    <s v="Ships"/>
    <x v="7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9"/>
    <x v="881"/>
    <n v="1"/>
    <n v="2600.13"/>
    <s v="3/23/2005 0:00"/>
    <x v="0"/>
    <n v="1"/>
    <n v="3"/>
    <n v="2005"/>
    <s v="Ships"/>
    <x v="7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37"/>
    <x v="876"/>
    <n v="6"/>
    <n v="2639.58"/>
    <s v="5/6/2005 0:00"/>
    <x v="4"/>
    <n v="2"/>
    <n v="5"/>
    <n v="2005"/>
    <s v="Ships"/>
    <x v="7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31"/>
    <x v="4"/>
    <n v="7"/>
    <n v="3312.97"/>
    <s v="2/17/2003 0:00"/>
    <x v="0"/>
    <n v="1"/>
    <n v="2"/>
    <n v="2003"/>
    <s v="Planes"/>
    <x v="77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7"/>
    <x v="558"/>
    <n v="13"/>
    <n v="3863.87"/>
    <s v="4/29/2003 0:00"/>
    <x v="0"/>
    <n v="2"/>
    <n v="4"/>
    <n v="2003"/>
    <s v="Planes"/>
    <x v="77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4"/>
    <x v="882"/>
    <n v="8"/>
    <n v="1863.36"/>
    <s v="6/27/2003 0:00"/>
    <x v="0"/>
    <n v="2"/>
    <n v="6"/>
    <n v="2003"/>
    <s v="Planes"/>
    <x v="77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6"/>
    <x v="4"/>
    <n v="2"/>
    <n v="3945.96"/>
    <s v="8/10/2003 0:00"/>
    <x v="0"/>
    <n v="3"/>
    <n v="8"/>
    <n v="2003"/>
    <s v="Planes"/>
    <x v="77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n v="48"/>
    <x v="4"/>
    <n v="2"/>
    <n v="4954.08"/>
    <s v="10/8/2003 0:00"/>
    <x v="0"/>
    <n v="4"/>
    <n v="10"/>
    <n v="2003"/>
    <s v="Planes"/>
    <x v="77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8"/>
    <n v="28"/>
    <x v="569"/>
    <n v="14"/>
    <n v="2762.2"/>
    <s v="10/28/2003 0:00"/>
    <x v="0"/>
    <n v="4"/>
    <n v="10"/>
    <n v="2003"/>
    <s v="Planes"/>
    <x v="77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48"/>
    <x v="883"/>
    <n v="2"/>
    <n v="3989.76"/>
    <s v="12/1/2003 0:00"/>
    <x v="0"/>
    <n v="4"/>
    <n v="12"/>
    <n v="2003"/>
    <s v="Planes"/>
    <x v="77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21"/>
    <x v="884"/>
    <n v="12"/>
    <n v="1649.55"/>
    <s v="1/12/2004 0:00"/>
    <x v="0"/>
    <n v="1"/>
    <n v="1"/>
    <n v="2004"/>
    <s v="Planes"/>
    <x v="77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5"/>
    <x v="4"/>
    <n v="14"/>
    <n v="2534.75"/>
    <s v="2/20/2004 0:00"/>
    <x v="0"/>
    <n v="1"/>
    <n v="2"/>
    <n v="2004"/>
    <s v="Planes"/>
    <x v="77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25"/>
    <x v="4"/>
    <n v="8"/>
    <n v="2580.25"/>
    <s v="4/2/2004 0:00"/>
    <x v="0"/>
    <n v="2"/>
    <n v="4"/>
    <n v="2004"/>
    <s v="Planes"/>
    <x v="77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x v="885"/>
    <n v="9"/>
    <n v="2831.54"/>
    <s v="5/11/2004 0:00"/>
    <x v="0"/>
    <n v="2"/>
    <n v="5"/>
    <n v="2004"/>
    <s v="Planes"/>
    <x v="77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0"/>
    <x v="886"/>
    <n v="4"/>
    <n v="3361.2"/>
    <s v="6/24/2004 0:00"/>
    <x v="3"/>
    <n v="2"/>
    <n v="6"/>
    <n v="2004"/>
    <s v="Planes"/>
    <x v="77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32"/>
    <x v="887"/>
    <n v="14"/>
    <n v="2864.32"/>
    <s v="7/23/2004 0:00"/>
    <x v="0"/>
    <n v="3"/>
    <n v="7"/>
    <n v="2004"/>
    <s v="Planes"/>
    <x v="77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4"/>
    <x v="883"/>
    <n v="6"/>
    <n v="1994.88"/>
    <s v="8/21/2004 0:00"/>
    <x v="0"/>
    <n v="3"/>
    <n v="8"/>
    <n v="2004"/>
    <s v="Planes"/>
    <x v="77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2"/>
    <x v="4"/>
    <n v="2"/>
    <n v="4296.6000000000004"/>
    <s v="9/15/2004 0:00"/>
    <x v="0"/>
    <n v="3"/>
    <n v="9"/>
    <n v="2004"/>
    <s v="Planes"/>
    <x v="77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21"/>
    <x v="4"/>
    <n v="12"/>
    <n v="2224.9499999999998"/>
    <s v="10/15/2004 0:00"/>
    <x v="0"/>
    <n v="4"/>
    <n v="10"/>
    <n v="2004"/>
    <s v="Planes"/>
    <x v="77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x v="558"/>
    <n v="4"/>
    <n v="2795.14"/>
    <s v="11/1/2004 0:00"/>
    <x v="0"/>
    <n v="4"/>
    <n v="11"/>
    <n v="2004"/>
    <s v="Planes"/>
    <x v="77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7"/>
    <x v="4"/>
    <n v="8"/>
    <n v="2762.1"/>
    <s v="11/12/2004 0:00"/>
    <x v="0"/>
    <n v="4"/>
    <n v="11"/>
    <n v="2004"/>
    <s v="Planes"/>
    <x v="77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0"/>
    <x v="888"/>
    <n v="5"/>
    <n v="2658"/>
    <s v="11/24/2004 0:00"/>
    <x v="0"/>
    <n v="4"/>
    <n v="11"/>
    <n v="2004"/>
    <s v="Planes"/>
    <x v="77"/>
    <s v="S700_1691"/>
    <s v="Enaco Distributors"/>
    <s v="(93) 203 4555"/>
    <s v="Rambla de , 23"/>
    <m/>
    <s v="Barcelona"/>
    <m/>
    <n v="8022"/>
    <s v="Spain"/>
    <s v="EMEA"/>
    <s v="Saavedra"/>
    <s v="Eduardo"/>
    <s v="Small"/>
  </r>
  <r>
    <n v="10353"/>
    <n v="39"/>
    <x v="4"/>
    <n v="9"/>
    <n v="5043.87"/>
    <s v="12/4/2004 0:00"/>
    <x v="0"/>
    <n v="4"/>
    <n v="12"/>
    <n v="2004"/>
    <s v="Planes"/>
    <x v="77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0"/>
    <x v="889"/>
    <n v="4"/>
    <n v="1210.8"/>
    <s v="12/17/2004 0:00"/>
    <x v="0"/>
    <n v="4"/>
    <n v="12"/>
    <n v="2004"/>
    <s v="Planes"/>
    <x v="77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7"/>
    <x v="890"/>
    <n v="6"/>
    <n v="3029.19"/>
    <s v="2/3/2005 0:00"/>
    <x v="0"/>
    <n v="1"/>
    <n v="2"/>
    <n v="2005"/>
    <s v="Planes"/>
    <x v="77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x v="4"/>
    <n v="2"/>
    <n v="10066.6"/>
    <s v="3/3/2005 0:00"/>
    <x v="0"/>
    <n v="1"/>
    <n v="3"/>
    <n v="2005"/>
    <s v="Planes"/>
    <x v="77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47"/>
    <x v="891"/>
    <n v="6"/>
    <n v="4121.43"/>
    <s v="3/30/2005 0:00"/>
    <x v="0"/>
    <n v="1"/>
    <n v="3"/>
    <n v="2005"/>
    <s v="Planes"/>
    <x v="77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11"/>
    <x v="4"/>
    <n v="8"/>
    <n v="1135.31"/>
    <s v="4/3/2005 0:00"/>
    <x v="4"/>
    <n v="2"/>
    <n v="4"/>
    <n v="2005"/>
    <s v="Planes"/>
    <x v="77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23"/>
    <x v="885"/>
    <n v="9"/>
    <n v="2100.8200000000002"/>
    <s v="5/10/2005 0:00"/>
    <x v="0"/>
    <n v="2"/>
    <n v="5"/>
    <n v="2005"/>
    <s v="Planes"/>
    <x v="77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29"/>
    <x v="892"/>
    <n v="12"/>
    <n v="2034.35"/>
    <s v="2/11/2003 0:00"/>
    <x v="0"/>
    <n v="1"/>
    <n v="2"/>
    <n v="2003"/>
    <s v="Ships"/>
    <x v="32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38"/>
    <x v="893"/>
    <n v="6"/>
    <n v="3027.84"/>
    <s v="4/16/2003 0:00"/>
    <x v="0"/>
    <n v="2"/>
    <n v="4"/>
    <n v="2003"/>
    <s v="Ships"/>
    <x v="32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32"/>
    <x v="894"/>
    <n v="3"/>
    <n v="3104"/>
    <s v="6/6/2003 0:00"/>
    <x v="0"/>
    <n v="2"/>
    <n v="6"/>
    <n v="2003"/>
    <s v="Ships"/>
    <x v="32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3"/>
    <x v="895"/>
    <n v="9"/>
    <n v="3612.43"/>
    <s v="8/8/2003 0:00"/>
    <x v="0"/>
    <n v="3"/>
    <n v="8"/>
    <n v="2003"/>
    <s v="Ships"/>
    <x v="32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x v="896"/>
    <n v="8"/>
    <n v="2711.88"/>
    <s v="9/28/2003 0:00"/>
    <x v="0"/>
    <n v="3"/>
    <n v="9"/>
    <n v="2003"/>
    <s v="Ships"/>
    <x v="32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9"/>
    <x v="4"/>
    <n v="3"/>
    <n v="3013.97"/>
    <s v="10/21/2003 0:00"/>
    <x v="0"/>
    <n v="4"/>
    <n v="10"/>
    <n v="2003"/>
    <s v="Ships"/>
    <x v="32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31"/>
    <x v="897"/>
    <n v="10"/>
    <n v="2738.54"/>
    <s v="11/7/2003 0:00"/>
    <x v="0"/>
    <n v="4"/>
    <n v="11"/>
    <n v="2003"/>
    <s v="Ships"/>
    <x v="32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0"/>
    <x v="898"/>
    <n v="10"/>
    <n v="2832"/>
    <s v="11/14/2003 0:00"/>
    <x v="0"/>
    <n v="4"/>
    <n v="11"/>
    <n v="2003"/>
    <s v="Ships"/>
    <x v="32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50"/>
    <x v="898"/>
    <n v="2"/>
    <n v="4720"/>
    <s v="11/26/2003 0:00"/>
    <x v="0"/>
    <n v="4"/>
    <n v="11"/>
    <n v="2003"/>
    <s v="Ships"/>
    <x v="32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0"/>
    <x v="863"/>
    <n v="10"/>
    <n v="3222"/>
    <s v="1/2/2004 0:00"/>
    <x v="0"/>
    <n v="1"/>
    <n v="1"/>
    <n v="2004"/>
    <s v="Ships"/>
    <x v="32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x v="894"/>
    <n v="4"/>
    <n v="2231"/>
    <s v="2/18/2004 0:00"/>
    <x v="0"/>
    <n v="1"/>
    <n v="2"/>
    <n v="2004"/>
    <s v="Ships"/>
    <x v="32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26"/>
    <x v="897"/>
    <n v="7"/>
    <n v="2296.84"/>
    <s v="3/20/2004 0:00"/>
    <x v="0"/>
    <n v="1"/>
    <n v="3"/>
    <n v="2004"/>
    <s v="Ships"/>
    <x v="32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0"/>
    <x v="4"/>
    <n v="13"/>
    <n v="4157.2"/>
    <s v="5/7/2004 0:00"/>
    <x v="3"/>
    <n v="2"/>
    <n v="5"/>
    <n v="2004"/>
    <s v="Ships"/>
    <x v="32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21"/>
    <x v="4"/>
    <n v="14"/>
    <n v="2146.1999999999998"/>
    <s v="7/21/2004 0:00"/>
    <x v="0"/>
    <n v="3"/>
    <n v="7"/>
    <n v="2004"/>
    <s v="Ships"/>
    <x v="32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n v="43"/>
    <x v="899"/>
    <n v="2"/>
    <n v="3724.23"/>
    <s v="8/20/2004 0:00"/>
    <x v="0"/>
    <n v="3"/>
    <n v="8"/>
    <n v="2004"/>
    <s v="Ships"/>
    <x v="32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9"/>
    <x v="900"/>
    <n v="5"/>
    <n v="2084.81"/>
    <s v="9/9/2004 0:00"/>
    <x v="0"/>
    <n v="3"/>
    <n v="9"/>
    <n v="2004"/>
    <s v="Ships"/>
    <x v="32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8"/>
    <x v="901"/>
    <n v="10"/>
    <n v="3488.78"/>
    <s v="10/14/2004 0:00"/>
    <x v="0"/>
    <n v="4"/>
    <n v="10"/>
    <n v="2004"/>
    <s v="Ships"/>
    <x v="32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x v="902"/>
    <n v="2"/>
    <n v="1753.06"/>
    <s v="10/22/2004 0:00"/>
    <x v="0"/>
    <n v="4"/>
    <n v="10"/>
    <n v="2004"/>
    <s v="Ships"/>
    <x v="32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n v="20"/>
    <x v="4"/>
    <n v="7"/>
    <n v="3469.2"/>
    <s v="11/10/2004 0:00"/>
    <x v="5"/>
    <n v="4"/>
    <n v="11"/>
    <n v="2004"/>
    <s v="Ships"/>
    <x v="32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x v="903"/>
    <n v="9"/>
    <n v="2530.8000000000002"/>
    <s v="11/21/2004 0:00"/>
    <x v="0"/>
    <n v="4"/>
    <n v="11"/>
    <n v="2004"/>
    <s v="Ships"/>
    <x v="32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8"/>
    <x v="4"/>
    <n v="4"/>
    <n v="2924.32"/>
    <s v="12/2/2004 0:00"/>
    <x v="0"/>
    <n v="4"/>
    <n v="12"/>
    <n v="2004"/>
    <s v="Ships"/>
    <x v="32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4"/>
    <x v="4"/>
    <n v="2"/>
    <n v="4496.8"/>
    <s v="1/26/2005 0:00"/>
    <x v="0"/>
    <n v="1"/>
    <n v="1"/>
    <n v="2005"/>
    <s v="Ships"/>
    <x v="32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49"/>
    <x v="4"/>
    <n v="1"/>
    <n v="6397.44"/>
    <s v="2/23/2005 0:00"/>
    <x v="0"/>
    <n v="1"/>
    <n v="2"/>
    <n v="2005"/>
    <s v="Ships"/>
    <x v="32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n v="32"/>
    <x v="863"/>
    <n v="5"/>
    <n v="2577.6"/>
    <s v="3/28/2005 0:00"/>
    <x v="0"/>
    <n v="1"/>
    <n v="3"/>
    <n v="2005"/>
    <s v="Ships"/>
    <x v="32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4"/>
    <x v="4"/>
    <n v="13"/>
    <n v="3533.62"/>
    <s v="5/6/2005 0:00"/>
    <x v="4"/>
    <n v="2"/>
    <n v="5"/>
    <n v="2005"/>
    <s v="Ships"/>
    <x v="32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n v="30"/>
    <x v="4"/>
    <n v="16"/>
    <n v="3177.3"/>
    <s v="2/17/2003 0:00"/>
    <x v="0"/>
    <n v="1"/>
    <n v="2"/>
    <n v="2003"/>
    <s v="Ships"/>
    <x v="55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9"/>
    <x v="904"/>
    <n v="7"/>
    <n v="2730.06"/>
    <s v="4/28/2003 0:00"/>
    <x v="0"/>
    <n v="2"/>
    <n v="4"/>
    <n v="2003"/>
    <s v="Ships"/>
    <x v="55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2"/>
    <x v="905"/>
    <n v="8"/>
    <n v="1891.78"/>
    <s v="6/16/2003 0:00"/>
    <x v="0"/>
    <n v="2"/>
    <n v="6"/>
    <n v="2003"/>
    <s v="Ships"/>
    <x v="55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6"/>
    <x v="4"/>
    <n v="11"/>
    <n v="2612.48"/>
    <s v="8/10/2003 0:00"/>
    <x v="0"/>
    <n v="3"/>
    <n v="8"/>
    <n v="2003"/>
    <s v="Ships"/>
    <x v="55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2"/>
    <x v="906"/>
    <n v="9"/>
    <n v="2925.76"/>
    <s v="10/6/2003 0:00"/>
    <x v="0"/>
    <n v="4"/>
    <n v="10"/>
    <n v="2003"/>
    <s v="Ships"/>
    <x v="55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x v="4"/>
    <n v="5"/>
    <n v="2940.02"/>
    <s v="10/23/2003 0:00"/>
    <x v="3"/>
    <n v="4"/>
    <n v="10"/>
    <n v="2003"/>
    <s v="Ships"/>
    <x v="55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x v="181"/>
    <n v="8"/>
    <n v="3293.24"/>
    <s v="11/8/2003 0:00"/>
    <x v="0"/>
    <n v="4"/>
    <n v="11"/>
    <n v="2003"/>
    <s v="Ships"/>
    <x v="55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4"/>
    <x v="907"/>
    <n v="5"/>
    <n v="2389.6799999999998"/>
    <s v="11/14/2003 0:00"/>
    <x v="0"/>
    <n v="4"/>
    <n v="11"/>
    <n v="2003"/>
    <s v="Ships"/>
    <x v="55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4"/>
    <x v="908"/>
    <n v="2"/>
    <n v="2172.48"/>
    <s v="11/26/2003 0:00"/>
    <x v="0"/>
    <n v="4"/>
    <n v="11"/>
    <n v="2003"/>
    <s v="Ships"/>
    <x v="55"/>
    <s v="S700_2047"/>
    <s v="Enaco Distributors"/>
    <s v="(93) 203 4555"/>
    <s v="Rambla de , 23"/>
    <m/>
    <s v="Barcelona"/>
    <m/>
    <n v="8022"/>
    <s v="Spain"/>
    <s v="EMEA"/>
    <s v="Saavedra"/>
    <s v="Eduardo"/>
    <s v="Small"/>
  </r>
  <r>
    <n v="10209"/>
    <n v="33"/>
    <x v="909"/>
    <n v="4"/>
    <n v="2927.43"/>
    <s v="1/9/2004 0:00"/>
    <x v="0"/>
    <n v="1"/>
    <n v="1"/>
    <n v="2004"/>
    <s v="Ships"/>
    <x v="55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26"/>
    <x v="4"/>
    <n v="8"/>
    <n v="2659.54"/>
    <s v="2/19/2004 0:00"/>
    <x v="0"/>
    <n v="1"/>
    <n v="2"/>
    <n v="2004"/>
    <s v="Ships"/>
    <x v="55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40"/>
    <x v="910"/>
    <n v="4"/>
    <n v="3838"/>
    <s v="5/8/2004 0:00"/>
    <x v="0"/>
    <n v="2"/>
    <n v="5"/>
    <n v="2004"/>
    <s v="Ships"/>
    <x v="55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44"/>
    <x v="904"/>
    <n v="13"/>
    <n v="4142.16"/>
    <s v="6/24/2004 0:00"/>
    <x v="3"/>
    <n v="2"/>
    <n v="6"/>
    <n v="2004"/>
    <s v="Ships"/>
    <x v="55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x v="908"/>
    <n v="5"/>
    <n v="2172.48"/>
    <s v="7/21/2004 0:00"/>
    <x v="0"/>
    <n v="3"/>
    <n v="7"/>
    <n v="2004"/>
    <s v="Ships"/>
    <x v="55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20"/>
    <x v="904"/>
    <n v="2"/>
    <n v="1882.8"/>
    <s v="8/20/2004 0:00"/>
    <x v="0"/>
    <n v="3"/>
    <n v="8"/>
    <n v="2004"/>
    <s v="Ships"/>
    <x v="55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34"/>
    <x v="4"/>
    <n v="11"/>
    <n v="3477.86"/>
    <s v="9/15/2004 0:00"/>
    <x v="0"/>
    <n v="3"/>
    <n v="9"/>
    <n v="2004"/>
    <s v="Ships"/>
    <x v="55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4"/>
    <x v="911"/>
    <n v="5"/>
    <n v="3323.84"/>
    <s v="10/14/2004 0:00"/>
    <x v="0"/>
    <n v="4"/>
    <n v="10"/>
    <n v="2004"/>
    <s v="Ships"/>
    <x v="55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5"/>
    <x v="912"/>
    <n v="13"/>
    <n v="4195.8"/>
    <s v="11/1/2004 0:00"/>
    <x v="0"/>
    <n v="4"/>
    <n v="11"/>
    <n v="2004"/>
    <s v="Ships"/>
    <x v="55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41"/>
    <x v="4"/>
    <n v="9"/>
    <n v="4156.58"/>
    <s v="11/12/2004 0:00"/>
    <x v="0"/>
    <n v="4"/>
    <n v="11"/>
    <n v="2004"/>
    <s v="Ships"/>
    <x v="55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5"/>
    <x v="562"/>
    <n v="15"/>
    <n v="3918.75"/>
    <s v="11/23/2004 0:00"/>
    <x v="0"/>
    <n v="4"/>
    <n v="11"/>
    <n v="2004"/>
    <s v="Ships"/>
    <x v="55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n v="23"/>
    <x v="4"/>
    <n v="3"/>
    <n v="2352.67"/>
    <s v="12/3/2004 0:00"/>
    <x v="0"/>
    <n v="4"/>
    <n v="12"/>
    <n v="2004"/>
    <s v="Ships"/>
    <x v="55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4"/>
    <x v="839"/>
    <n v="14"/>
    <n v="1089.3599999999999"/>
    <s v="12/17/2004 0:00"/>
    <x v="0"/>
    <n v="4"/>
    <n v="12"/>
    <n v="2004"/>
    <s v="Ships"/>
    <x v="55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32"/>
    <x v="913"/>
    <n v="15"/>
    <n v="2701.12"/>
    <s v="1/31/2005 0:00"/>
    <x v="0"/>
    <n v="1"/>
    <n v="1"/>
    <n v="2005"/>
    <s v="Ships"/>
    <x v="55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9"/>
    <x v="914"/>
    <n v="13"/>
    <n v="2487.04"/>
    <s v="3/1/2005 0:00"/>
    <x v="5"/>
    <n v="1"/>
    <n v="3"/>
    <n v="2005"/>
    <s v="Ships"/>
    <x v="55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6"/>
    <x v="4"/>
    <n v="7"/>
    <n v="3910.32"/>
    <s v="3/30/2005 0:00"/>
    <x v="0"/>
    <n v="1"/>
    <n v="3"/>
    <n v="2005"/>
    <s v="Ships"/>
    <x v="55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46"/>
    <x v="915"/>
    <n v="5"/>
    <n v="4038.8"/>
    <s v="4/1/2005 0:00"/>
    <x v="0"/>
    <n v="2"/>
    <n v="4"/>
    <n v="2005"/>
    <s v="Ships"/>
    <x v="55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n v="32"/>
    <x v="910"/>
    <n v="4"/>
    <n v="3070.4"/>
    <s v="5/9/2005 0:00"/>
    <x v="1"/>
    <n v="2"/>
    <n v="5"/>
    <n v="2005"/>
    <s v="Ships"/>
    <x v="55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n v="34"/>
    <x v="4"/>
    <n v="9"/>
    <n v="3763.46"/>
    <s v="2/17/2003 0:00"/>
    <x v="0"/>
    <n v="1"/>
    <n v="2"/>
    <n v="2003"/>
    <s v="Planes"/>
    <x v="37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x v="4"/>
    <n v="15"/>
    <n v="2584.8000000000002"/>
    <s v="4/29/2003 0:00"/>
    <x v="0"/>
    <n v="2"/>
    <n v="4"/>
    <n v="2003"/>
    <s v="Planes"/>
    <x v="37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n v="40"/>
    <x v="4"/>
    <n v="1"/>
    <n v="4427.6000000000004"/>
    <s v="6/16/2003 0:00"/>
    <x v="0"/>
    <n v="2"/>
    <n v="6"/>
    <n v="2003"/>
    <s v="Planes"/>
    <x v="37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6"/>
    <x v="916"/>
    <n v="4"/>
    <n v="2152.02"/>
    <s v="8/10/2003 0:00"/>
    <x v="0"/>
    <n v="3"/>
    <n v="8"/>
    <n v="2003"/>
    <s v="Planes"/>
    <x v="37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0"/>
    <x v="4"/>
    <n v="2"/>
    <n v="2353.4"/>
    <s v="10/6/2003 0:00"/>
    <x v="0"/>
    <n v="4"/>
    <n v="10"/>
    <n v="2003"/>
    <s v="Planes"/>
    <x v="37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n v="31"/>
    <x v="4"/>
    <n v="16"/>
    <n v="3431.39"/>
    <s v="10/28/2003 0:00"/>
    <x v="0"/>
    <n v="4"/>
    <n v="10"/>
    <n v="2003"/>
    <s v="Planes"/>
    <x v="37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22"/>
    <x v="917"/>
    <n v="1"/>
    <n v="1930.5"/>
    <s v="11/8/2003 0:00"/>
    <x v="0"/>
    <n v="4"/>
    <n v="11"/>
    <n v="2003"/>
    <s v="Planes"/>
    <x v="37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2"/>
    <x v="4"/>
    <n v="1"/>
    <n v="4774.5600000000004"/>
    <s v="11/27/2003 0:00"/>
    <x v="0"/>
    <n v="4"/>
    <n v="11"/>
    <n v="2003"/>
    <s v="Planes"/>
    <x v="37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n v="26"/>
    <x v="918"/>
    <n v="14"/>
    <n v="2592.7199999999998"/>
    <s v="1/12/2004 0:00"/>
    <x v="0"/>
    <n v="1"/>
    <n v="1"/>
    <n v="2004"/>
    <s v="Planes"/>
    <x v="37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37"/>
    <x v="917"/>
    <n v="1"/>
    <n v="3246.75"/>
    <s v="2/19/2004 0:00"/>
    <x v="0"/>
    <n v="1"/>
    <n v="2"/>
    <n v="2004"/>
    <s v="Planes"/>
    <x v="37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8"/>
    <x v="919"/>
    <n v="10"/>
    <n v="3372.5"/>
    <s v="4/2/2004 0:00"/>
    <x v="0"/>
    <n v="2"/>
    <n v="4"/>
    <n v="2004"/>
    <s v="Planes"/>
    <x v="37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5"/>
    <x v="4"/>
    <n v="11"/>
    <n v="3909.15"/>
    <s v="5/11/2004 0:00"/>
    <x v="0"/>
    <n v="2"/>
    <n v="5"/>
    <n v="2004"/>
    <s v="Planes"/>
    <x v="37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33"/>
    <x v="920"/>
    <n v="6"/>
    <n v="2994.75"/>
    <s v="6/24/2004 0:00"/>
    <x v="3"/>
    <n v="2"/>
    <n v="6"/>
    <n v="2004"/>
    <s v="Planes"/>
    <x v="37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9"/>
    <x v="4"/>
    <n v="16"/>
    <n v="4472.5200000000004"/>
    <s v="7/23/2004 0:00"/>
    <x v="0"/>
    <n v="3"/>
    <n v="7"/>
    <n v="2004"/>
    <s v="Planes"/>
    <x v="37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45"/>
    <x v="4"/>
    <n v="8"/>
    <n v="4576.95"/>
    <s v="8/21/2004 0:00"/>
    <x v="0"/>
    <n v="3"/>
    <n v="8"/>
    <n v="2004"/>
    <s v="Planes"/>
    <x v="37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24"/>
    <x v="4"/>
    <n v="4"/>
    <n v="2441.04"/>
    <s v="9/15/2004 0:00"/>
    <x v="0"/>
    <n v="3"/>
    <n v="9"/>
    <n v="2004"/>
    <s v="Planes"/>
    <x v="37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35"/>
    <x v="919"/>
    <n v="14"/>
    <n v="3106.25"/>
    <s v="10/15/2004 0:00"/>
    <x v="0"/>
    <n v="4"/>
    <n v="10"/>
    <n v="2004"/>
    <s v="Planes"/>
    <x v="37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3"/>
    <x v="4"/>
    <n v="6"/>
    <n v="2706.41"/>
    <s v="11/1/2004 0:00"/>
    <x v="0"/>
    <n v="4"/>
    <n v="11"/>
    <n v="2004"/>
    <s v="Planes"/>
    <x v="37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7"/>
    <x v="4"/>
    <n v="10"/>
    <n v="4021.53"/>
    <s v="11/12/2004 0:00"/>
    <x v="0"/>
    <n v="4"/>
    <n v="11"/>
    <n v="2004"/>
    <s v="Planes"/>
    <x v="37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55"/>
    <x v="917"/>
    <n v="7"/>
    <n v="4826.25"/>
    <s v="11/24/2004 0:00"/>
    <x v="0"/>
    <n v="4"/>
    <n v="11"/>
    <n v="2004"/>
    <s v="Planes"/>
    <x v="37"/>
    <s v="S700_2466"/>
    <s v="Enaco Distributors"/>
    <s v="(93) 203 4555"/>
    <s v="Rambla de , 23"/>
    <m/>
    <s v="Barcelona"/>
    <m/>
    <n v="8022"/>
    <s v="Spain"/>
    <s v="EMEA"/>
    <s v="Saavedra"/>
    <s v="Eduardo"/>
    <s v="Medium"/>
  </r>
  <r>
    <n v="10352"/>
    <n v="49"/>
    <x v="4"/>
    <n v="2"/>
    <n v="4935.28"/>
    <s v="12/3/2004 0:00"/>
    <x v="0"/>
    <n v="4"/>
    <n v="12"/>
    <n v="2004"/>
    <s v="Planes"/>
    <x v="37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n v="26"/>
    <x v="4"/>
    <n v="9"/>
    <n v="2754.7"/>
    <s v="12/17/2004 0:00"/>
    <x v="0"/>
    <n v="4"/>
    <n v="12"/>
    <n v="2004"/>
    <s v="Planes"/>
    <x v="37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3"/>
    <x v="4"/>
    <n v="1"/>
    <n v="3856.71"/>
    <s v="2/3/2005 0:00"/>
    <x v="0"/>
    <n v="1"/>
    <n v="2"/>
    <n v="2005"/>
    <s v="Planes"/>
    <x v="37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7"/>
    <x v="921"/>
    <n v="14"/>
    <n v="3102.08"/>
    <s v="3/1/2005 0:00"/>
    <x v="5"/>
    <n v="1"/>
    <n v="3"/>
    <n v="2005"/>
    <s v="Planes"/>
    <x v="37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2"/>
    <x v="922"/>
    <n v="8"/>
    <n v="1908.72"/>
    <s v="3/30/2005 0:00"/>
    <x v="0"/>
    <n v="1"/>
    <n v="3"/>
    <n v="2005"/>
    <s v="Planes"/>
    <x v="37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85"/>
    <x v="919"/>
    <n v="10"/>
    <n v="7543.75"/>
    <s v="4/3/2005 0:00"/>
    <x v="4"/>
    <n v="2"/>
    <n v="4"/>
    <n v="2005"/>
    <s v="Planes"/>
    <x v="37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22"/>
    <x v="4"/>
    <n v="11"/>
    <n v="2457.1799999999998"/>
    <s v="5/10/2005 0:00"/>
    <x v="0"/>
    <n v="2"/>
    <n v="5"/>
    <n v="2005"/>
    <s v="Planes"/>
    <x v="37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1"/>
    <x v="923"/>
    <n v="3"/>
    <n v="2038.87"/>
    <s v="2/11/2003 0:00"/>
    <x v="0"/>
    <n v="1"/>
    <n v="2"/>
    <n v="2003"/>
    <s v="Ships"/>
    <x v="68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38"/>
    <x v="923"/>
    <n v="12"/>
    <n v="2499.2600000000002"/>
    <s v="4/28/2003 0:00"/>
    <x v="0"/>
    <n v="2"/>
    <n v="4"/>
    <n v="2003"/>
    <s v="Ships"/>
    <x v="68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45"/>
    <x v="924"/>
    <n v="3"/>
    <n v="3838.05"/>
    <s v="6/12/2003 0:00"/>
    <x v="0"/>
    <n v="2"/>
    <n v="6"/>
    <n v="2003"/>
    <s v="Ships"/>
    <x v="68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31"/>
    <x v="924"/>
    <n v="16"/>
    <n v="2643.99"/>
    <s v="8/10/2003 0:00"/>
    <x v="0"/>
    <n v="3"/>
    <n v="8"/>
    <n v="2003"/>
    <s v="Ships"/>
    <x v="68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n v="36"/>
    <x v="228"/>
    <n v="1"/>
    <n v="2315.88"/>
    <s v="10/2/2003 0:00"/>
    <x v="0"/>
    <n v="4"/>
    <n v="10"/>
    <n v="2003"/>
    <s v="Ships"/>
    <x v="68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46"/>
    <x v="925"/>
    <n v="10"/>
    <n v="3225.06"/>
    <s v="10/23/2003 0:00"/>
    <x v="3"/>
    <n v="4"/>
    <n v="10"/>
    <n v="2003"/>
    <s v="Ships"/>
    <x v="68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32"/>
    <x v="926"/>
    <n v="1"/>
    <n v="2451.84"/>
    <s v="11/7/2003 0:00"/>
    <x v="0"/>
    <n v="4"/>
    <n v="11"/>
    <n v="2003"/>
    <s v="Ships"/>
    <x v="68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9"/>
    <x v="927"/>
    <n v="1"/>
    <n v="2254.98"/>
    <s v="11/14/2003 0:00"/>
    <x v="0"/>
    <n v="4"/>
    <n v="11"/>
    <n v="2003"/>
    <s v="Ships"/>
    <x v="68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50"/>
    <x v="928"/>
    <n v="7"/>
    <n v="3939.5"/>
    <s v="11/26/2003 0:00"/>
    <x v="0"/>
    <n v="4"/>
    <n v="11"/>
    <n v="2003"/>
    <s v="Ships"/>
    <x v="68"/>
    <s v="S700_2610"/>
    <s v="Enaco Distributors"/>
    <s v="(93) 203 4555"/>
    <s v="Rambla de , 23"/>
    <m/>
    <s v="Barcelona"/>
    <m/>
    <n v="8022"/>
    <s v="Spain"/>
    <s v="EMEA"/>
    <s v="Saavedra"/>
    <s v="Eduardo"/>
    <s v="Medium"/>
  </r>
  <r>
    <n v="10208"/>
    <n v="46"/>
    <x v="929"/>
    <n v="1"/>
    <n v="3424.7"/>
    <s v="1/2/2004 0:00"/>
    <x v="0"/>
    <n v="1"/>
    <n v="1"/>
    <n v="2004"/>
    <s v="Ships"/>
    <x v="68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6"/>
    <x v="930"/>
    <n v="13"/>
    <n v="2914.2"/>
    <s v="2/19/2004 0:00"/>
    <x v="0"/>
    <n v="1"/>
    <n v="2"/>
    <n v="2004"/>
    <s v="Ships"/>
    <x v="68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29"/>
    <x v="931"/>
    <n v="1"/>
    <n v="2389.6"/>
    <s v="3/29/2004 0:00"/>
    <x v="0"/>
    <n v="1"/>
    <n v="3"/>
    <n v="2004"/>
    <s v="Ships"/>
    <x v="68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2"/>
    <x v="932"/>
    <n v="4"/>
    <n v="2428.48"/>
    <s v="5/7/2004 0:00"/>
    <x v="3"/>
    <n v="2"/>
    <n v="5"/>
    <n v="2004"/>
    <s v="Ships"/>
    <x v="68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44"/>
    <x v="167"/>
    <n v="2"/>
    <n v="3021.48"/>
    <s v="6/17/2004 0:00"/>
    <x v="0"/>
    <n v="2"/>
    <n v="6"/>
    <n v="2004"/>
    <s v="Ships"/>
    <x v="68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42"/>
    <x v="211"/>
    <n v="5"/>
    <n v="2610.7199999999998"/>
    <s v="7/21/2004 0:00"/>
    <x v="0"/>
    <n v="3"/>
    <n v="7"/>
    <n v="2004"/>
    <s v="Ships"/>
    <x v="68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7"/>
    <x v="923"/>
    <n v="7"/>
    <n v="3091.19"/>
    <s v="8/20/2004 0:00"/>
    <x v="0"/>
    <n v="3"/>
    <n v="8"/>
    <n v="2004"/>
    <s v="Ships"/>
    <x v="68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4"/>
    <x v="933"/>
    <n v="2"/>
    <n v="2576.1999999999998"/>
    <s v="9/10/2004 0:00"/>
    <x v="0"/>
    <n v="3"/>
    <n v="9"/>
    <n v="2004"/>
    <s v="Ships"/>
    <x v="68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43"/>
    <x v="934"/>
    <n v="1"/>
    <n v="3232.31"/>
    <s v="10/14/2004 0:00"/>
    <x v="0"/>
    <n v="4"/>
    <n v="10"/>
    <n v="2004"/>
    <s v="Ships"/>
    <x v="68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n v="48"/>
    <x v="929"/>
    <n v="18"/>
    <n v="3573.6"/>
    <s v="11/1/2004 0:00"/>
    <x v="0"/>
    <n v="4"/>
    <n v="11"/>
    <n v="2004"/>
    <s v="Ships"/>
    <x v="68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1"/>
    <x v="743"/>
    <n v="1"/>
    <n v="2022.51"/>
    <s v="11/10/2004 0:00"/>
    <x v="5"/>
    <n v="4"/>
    <n v="11"/>
    <n v="2004"/>
    <s v="Ships"/>
    <x v="68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n v="50"/>
    <x v="594"/>
    <n v="9"/>
    <n v="3717.5"/>
    <s v="11/23/2004 0:00"/>
    <x v="0"/>
    <n v="4"/>
    <n v="11"/>
    <n v="2004"/>
    <s v="Ships"/>
    <x v="68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n v="29"/>
    <x v="724"/>
    <n v="12"/>
    <n v="2185.15"/>
    <s v="12/2/2004 0:00"/>
    <x v="0"/>
    <n v="4"/>
    <n v="12"/>
    <n v="2004"/>
    <s v="Ships"/>
    <x v="68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41"/>
    <x v="735"/>
    <n v="16"/>
    <n v="2883.53"/>
    <s v="1/31/2005 0:00"/>
    <x v="0"/>
    <n v="1"/>
    <n v="1"/>
    <n v="2005"/>
    <s v="Ships"/>
    <x v="68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x v="4"/>
    <n v="10"/>
    <n v="5017.57"/>
    <s v="3/1/2005 0:00"/>
    <x v="5"/>
    <n v="1"/>
    <n v="3"/>
    <n v="2005"/>
    <s v="Ships"/>
    <x v="68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22"/>
    <x v="935"/>
    <n v="4"/>
    <n v="1463"/>
    <s v="3/28/2005 0:00"/>
    <x v="0"/>
    <n v="1"/>
    <n v="3"/>
    <n v="2005"/>
    <s v="Ships"/>
    <x v="68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1"/>
    <x v="932"/>
    <n v="4"/>
    <n v="2352.59"/>
    <s v="5/6/2005 0:00"/>
    <x v="4"/>
    <n v="2"/>
    <n v="5"/>
    <n v="2005"/>
    <s v="Ships"/>
    <x v="68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x v="4"/>
    <n v="6"/>
    <n v="4460.82"/>
    <s v="1/29/2003 0:00"/>
    <x v="0"/>
    <n v="1"/>
    <n v="1"/>
    <n v="2003"/>
    <s v="Classic Cars"/>
    <x v="30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2"/>
    <x v="4"/>
    <n v="10"/>
    <n v="4758.18"/>
    <s v="4/1/2003 0:00"/>
    <x v="0"/>
    <n v="2"/>
    <n v="4"/>
    <n v="2003"/>
    <s v="Classic Cars"/>
    <x v="30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5"/>
    <x v="4"/>
    <n v="6"/>
    <n v="4597.2"/>
    <s v="5/28/2003 0:00"/>
    <x v="0"/>
    <n v="2"/>
    <n v="5"/>
    <n v="2003"/>
    <s v="Classic Cars"/>
    <x v="30"/>
    <s v="S700_2824"/>
    <s v="Corrida Auto Replicas, Ltd"/>
    <s v="(91) 555 22 82"/>
    <s v="C/ Araquil, 67"/>
    <m/>
    <s v="Madrid"/>
    <m/>
    <n v="28023"/>
    <s v="Spain"/>
    <s v="EMEA"/>
    <s v="Sommer"/>
    <m/>
    <s v="Medium"/>
  </r>
  <r>
    <n v="10140"/>
    <n v="36"/>
    <x v="4"/>
    <n v="6"/>
    <n v="4114.8"/>
    <s v="7/24/2003 0:00"/>
    <x v="0"/>
    <n v="3"/>
    <n v="7"/>
    <n v="2003"/>
    <s v="Classic Cars"/>
    <x v="30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x v="4"/>
    <n v="3"/>
    <n v="2104"/>
    <s v="9/19/2003 0:00"/>
    <x v="0"/>
    <n v="3"/>
    <n v="9"/>
    <n v="2003"/>
    <s v="Classic Cars"/>
    <x v="30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39"/>
    <x v="936"/>
    <n v="4"/>
    <n v="3195.27"/>
    <s v="10/21/2003 0:00"/>
    <x v="5"/>
    <n v="4"/>
    <n v="10"/>
    <n v="2003"/>
    <s v="Classic Cars"/>
    <x v="30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n v="42"/>
    <x v="937"/>
    <n v="11"/>
    <n v="3611.16"/>
    <s v="11/6/2003 0:00"/>
    <x v="0"/>
    <n v="4"/>
    <n v="11"/>
    <n v="2003"/>
    <s v="Classic Cars"/>
    <x v="30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3"/>
    <x v="938"/>
    <n v="3"/>
    <n v="2000.77"/>
    <s v="11/13/2003 0:00"/>
    <x v="0"/>
    <n v="4"/>
    <n v="11"/>
    <n v="2003"/>
    <s v="Classic Cars"/>
    <x v="30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6"/>
    <x v="266"/>
    <n v="6"/>
    <n v="2314.2600000000002"/>
    <s v="11/25/2003 0:00"/>
    <x v="0"/>
    <n v="4"/>
    <n v="11"/>
    <n v="2003"/>
    <s v="Classic Cars"/>
    <x v="30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3"/>
    <x v="4"/>
    <n v="1"/>
    <n v="3871.89"/>
    <s v="12/5/2003 0:00"/>
    <x v="0"/>
    <n v="4"/>
    <n v="12"/>
    <n v="2003"/>
    <s v="Classic Cars"/>
    <x v="30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n v="31"/>
    <x v="142"/>
    <n v="6"/>
    <n v="2728"/>
    <s v="2/4/2004 0:00"/>
    <x v="0"/>
    <n v="1"/>
    <n v="2"/>
    <n v="2004"/>
    <s v="Classic Cars"/>
    <x v="30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50"/>
    <x v="4"/>
    <n v="11"/>
    <n v="5614"/>
    <s v="3/11/2004 0:00"/>
    <x v="0"/>
    <n v="1"/>
    <n v="3"/>
    <n v="2004"/>
    <s v="Classic Cars"/>
    <x v="30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44"/>
    <x v="4"/>
    <n v="4"/>
    <n v="4628.8"/>
    <s v="5/4/2004 0:00"/>
    <x v="0"/>
    <n v="2"/>
    <n v="5"/>
    <n v="2004"/>
    <s v="Classic Cars"/>
    <x v="30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5"/>
    <x v="939"/>
    <n v="1"/>
    <n v="3641.4"/>
    <s v="6/15/2004 0:00"/>
    <x v="0"/>
    <n v="2"/>
    <n v="6"/>
    <n v="2004"/>
    <s v="Classic Cars"/>
    <x v="30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6"/>
    <x v="142"/>
    <n v="4"/>
    <n v="4048"/>
    <s v="7/19/2004 0:00"/>
    <x v="0"/>
    <n v="3"/>
    <n v="7"/>
    <n v="2004"/>
    <s v="Classic Cars"/>
    <x v="30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7"/>
    <x v="937"/>
    <n v="11"/>
    <n v="2321.46"/>
    <s v="8/19/2004 0:00"/>
    <x v="0"/>
    <n v="3"/>
    <n v="8"/>
    <n v="2004"/>
    <s v="Classic Cars"/>
    <x v="30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8"/>
    <x v="4"/>
    <n v="6"/>
    <n v="3256.96"/>
    <s v="9/8/2004 0:00"/>
    <x v="0"/>
    <n v="3"/>
    <n v="9"/>
    <n v="2004"/>
    <s v="Classic Cars"/>
    <x v="30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0"/>
    <x v="4"/>
    <n v="1"/>
    <n v="4208"/>
    <s v="10/11/2004 0:00"/>
    <x v="0"/>
    <n v="4"/>
    <n v="10"/>
    <n v="2004"/>
    <s v="Classic Cars"/>
    <x v="30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30"/>
    <x v="940"/>
    <n v="9"/>
    <n v="2973.9"/>
    <s v="10/22/2004 0:00"/>
    <x v="0"/>
    <n v="4"/>
    <n v="10"/>
    <n v="2004"/>
    <s v="Classic Cars"/>
    <x v="30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34"/>
    <x v="4"/>
    <n v="5"/>
    <n v="4248.3"/>
    <s v="11/5/2004 0:00"/>
    <x v="0"/>
    <n v="4"/>
    <n v="11"/>
    <n v="2004"/>
    <s v="Classic Cars"/>
    <x v="30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n v="46"/>
    <x v="4"/>
    <n v="2"/>
    <n v="9558.7999999999993"/>
    <s v="11/20/2004 0:00"/>
    <x v="0"/>
    <n v="4"/>
    <n v="11"/>
    <n v="2004"/>
    <s v="Classic Cars"/>
    <x v="30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n v="32"/>
    <x v="746"/>
    <n v="7"/>
    <n v="2650.56"/>
    <s v="11/1/2004 0:00"/>
    <x v="0"/>
    <n v="4"/>
    <n v="11"/>
    <n v="2004"/>
    <s v="Classic Cars"/>
    <x v="30"/>
    <s v="S700_2824"/>
    <s v="Corrida Auto Replicas, Ltd"/>
    <s v="(91) 555 22 82"/>
    <s v="C/ Araquil, 67"/>
    <m/>
    <s v="Madrid"/>
    <m/>
    <n v="28023"/>
    <s v="Spain"/>
    <s v="EMEA"/>
    <s v="Sommer"/>
    <m/>
    <s v="Small"/>
  </r>
  <r>
    <n v="10358"/>
    <n v="27"/>
    <x v="4"/>
    <n v="3"/>
    <n v="3761.37"/>
    <s v="12/10/2004 0:00"/>
    <x v="0"/>
    <n v="4"/>
    <n v="12"/>
    <n v="2004"/>
    <s v="Classic Cars"/>
    <x v="30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34"/>
    <x v="4"/>
    <n v="3"/>
    <n v="4301.34"/>
    <s v="1/23/2005 0:00"/>
    <x v="0"/>
    <n v="1"/>
    <n v="1"/>
    <n v="2005"/>
    <s v="Classic Cars"/>
    <x v="30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x v="941"/>
    <n v="9"/>
    <n v="1864.56"/>
    <s v="2/17/2005 0:00"/>
    <x v="0"/>
    <n v="1"/>
    <n v="2"/>
    <n v="2005"/>
    <s v="Classic Cars"/>
    <x v="30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34"/>
    <x v="4"/>
    <n v="4"/>
    <n v="3576.8"/>
    <s v="5/1/2005 0:00"/>
    <x v="0"/>
    <n v="2"/>
    <n v="5"/>
    <n v="2005"/>
    <s v="Classic Cars"/>
    <x v="30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6"/>
    <x v="939"/>
    <n v="1"/>
    <n v="3722.32"/>
    <s v="5/31/2005 0:00"/>
    <x v="2"/>
    <n v="2"/>
    <n v="5"/>
    <n v="2005"/>
    <s v="Classic Cars"/>
    <x v="30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32"/>
    <x v="4"/>
    <n v="1"/>
    <n v="3986.56"/>
    <s v="2/17/2003 0:00"/>
    <x v="0"/>
    <n v="1"/>
    <n v="2"/>
    <n v="2003"/>
    <s v="Planes"/>
    <x v="2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x v="4"/>
    <n v="7"/>
    <n v="3417.12"/>
    <s v="4/29/2003 0:00"/>
    <x v="0"/>
    <n v="2"/>
    <n v="4"/>
    <n v="2003"/>
    <s v="Planes"/>
    <x v="2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7"/>
    <x v="942"/>
    <n v="2"/>
    <n v="2691.09"/>
    <s v="6/27/2003 0:00"/>
    <x v="0"/>
    <n v="2"/>
    <n v="6"/>
    <n v="2003"/>
    <s v="Planes"/>
    <x v="2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20"/>
    <x v="4"/>
    <n v="13"/>
    <n v="2752.6"/>
    <s v="8/25/2003 0:00"/>
    <x v="0"/>
    <n v="3"/>
    <n v="8"/>
    <n v="2003"/>
    <s v="Planes"/>
    <x v="2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36"/>
    <x v="4"/>
    <n v="8"/>
    <n v="4527.72"/>
    <s v="10/28/2003 0:00"/>
    <x v="0"/>
    <n v="4"/>
    <n v="10"/>
    <n v="2003"/>
    <s v="Planes"/>
    <x v="2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29"/>
    <x v="4"/>
    <n v="8"/>
    <n v="3957.05"/>
    <s v="11/18/2003 0:00"/>
    <x v="0"/>
    <n v="4"/>
    <n v="11"/>
    <n v="2003"/>
    <s v="Planes"/>
    <x v="2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25"/>
    <x v="4"/>
    <n v="6"/>
    <n v="2818"/>
    <s v="1/12/2004 0:00"/>
    <x v="0"/>
    <n v="1"/>
    <n v="1"/>
    <n v="2004"/>
    <s v="Planes"/>
    <x v="2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9"/>
    <x v="4"/>
    <n v="8"/>
    <n v="3199.86"/>
    <s v="2/20/2004 0:00"/>
    <x v="0"/>
    <n v="1"/>
    <n v="2"/>
    <n v="2004"/>
    <s v="Planes"/>
    <x v="2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5"/>
    <x v="943"/>
    <n v="2"/>
    <n v="2402.75"/>
    <s v="4/2/2004 0:00"/>
    <x v="0"/>
    <n v="2"/>
    <n v="4"/>
    <n v="2004"/>
    <s v="Planes"/>
    <x v="2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x v="4"/>
    <n v="3"/>
    <n v="6055.72"/>
    <s v="5/11/2004 0:00"/>
    <x v="0"/>
    <n v="2"/>
    <n v="5"/>
    <n v="2004"/>
    <s v="Planes"/>
    <x v="2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47"/>
    <x v="4"/>
    <n v="9"/>
    <n v="5465.16"/>
    <s v="6/28/2004 0:00"/>
    <x v="0"/>
    <n v="2"/>
    <n v="6"/>
    <n v="2004"/>
    <s v="Planes"/>
    <x v="2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8"/>
    <x v="4"/>
    <n v="8"/>
    <n v="6378.72"/>
    <s v="7/23/2004 0:00"/>
    <x v="0"/>
    <n v="3"/>
    <n v="7"/>
    <n v="2004"/>
    <s v="Planes"/>
    <x v="2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45"/>
    <x v="4"/>
    <n v="13"/>
    <n v="5392.8"/>
    <s v="8/27/2004 0:00"/>
    <x v="0"/>
    <n v="3"/>
    <n v="8"/>
    <n v="2004"/>
    <s v="Planes"/>
    <x v="2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35"/>
    <x v="4"/>
    <n v="3"/>
    <n v="3986.5"/>
    <s v="9/16/2004 0:00"/>
    <x v="0"/>
    <n v="3"/>
    <n v="9"/>
    <n v="2004"/>
    <s v="Planes"/>
    <x v="2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x v="4"/>
    <n v="6"/>
    <n v="4009.23"/>
    <s v="10/15/2004 0:00"/>
    <x v="0"/>
    <n v="4"/>
    <n v="10"/>
    <n v="2004"/>
    <s v="Planes"/>
    <x v="2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50"/>
    <x v="4"/>
    <n v="8"/>
    <n v="7119"/>
    <s v="11/2/2004 0:00"/>
    <x v="0"/>
    <n v="4"/>
    <n v="11"/>
    <n v="2004"/>
    <s v="Planes"/>
    <x v="2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n v="33"/>
    <x v="4"/>
    <n v="11"/>
    <n v="4072.2"/>
    <s v="11/12/2004 0:00"/>
    <x v="0"/>
    <n v="4"/>
    <n v="11"/>
    <n v="2004"/>
    <s v="Planes"/>
    <x v="2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29"/>
    <x v="4"/>
    <n v="6"/>
    <n v="4094.51"/>
    <s v="11/24/2004 0:00"/>
    <x v="0"/>
    <n v="4"/>
    <n v="11"/>
    <n v="2004"/>
    <s v="Planes"/>
    <x v="2"/>
    <s v="S700_2834"/>
    <s v="Enaco Distributors"/>
    <s v="(93) 203 4555"/>
    <s v="Rambla de , 23"/>
    <m/>
    <s v="Barcelona"/>
    <m/>
    <n v="8022"/>
    <s v="Spain"/>
    <s v="EMEA"/>
    <s v="Saavedra"/>
    <s v="Eduardo"/>
    <s v="Medium"/>
  </r>
  <r>
    <n v="10353"/>
    <n v="48"/>
    <x v="944"/>
    <n v="4"/>
    <n v="3302.4"/>
    <s v="12/4/2004 0:00"/>
    <x v="0"/>
    <n v="4"/>
    <n v="12"/>
    <n v="2004"/>
    <s v="Planes"/>
    <x v="2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x v="945"/>
    <n v="5"/>
    <n v="3186.48"/>
    <s v="12/17/2004 0:00"/>
    <x v="0"/>
    <n v="4"/>
    <n v="12"/>
    <n v="2004"/>
    <s v="Planes"/>
    <x v="2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25"/>
    <x v="946"/>
    <n v="10"/>
    <n v="1668.25"/>
    <s v="2/3/2005 0:00"/>
    <x v="0"/>
    <n v="1"/>
    <n v="2"/>
    <n v="2005"/>
    <s v="Planes"/>
    <x v="2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50"/>
    <x v="4"/>
    <n v="3"/>
    <n v="7154.5"/>
    <s v="3/3/2005 0:00"/>
    <x v="0"/>
    <n v="1"/>
    <n v="3"/>
    <n v="2005"/>
    <s v="Planes"/>
    <x v="2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23"/>
    <x v="4"/>
    <n v="9"/>
    <n v="2810.83"/>
    <s v="3/30/2005 0:00"/>
    <x v="0"/>
    <n v="1"/>
    <n v="3"/>
    <n v="2005"/>
    <s v="Planes"/>
    <x v="2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21"/>
    <x v="943"/>
    <n v="2"/>
    <n v="2018.31"/>
    <s v="4/3/2005 0:00"/>
    <x v="4"/>
    <n v="2"/>
    <n v="4"/>
    <n v="2005"/>
    <s v="Planes"/>
    <x v="2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1"/>
    <x v="4"/>
    <n v="3"/>
    <n v="5642.83"/>
    <s v="5/10/2005 0:00"/>
    <x v="0"/>
    <n v="2"/>
    <n v="5"/>
    <n v="2005"/>
    <s v="Planes"/>
    <x v="2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n v="44"/>
    <x v="947"/>
    <n v="8"/>
    <n v="3273.6"/>
    <s v="2/17/2003 0:00"/>
    <x v="0"/>
    <n v="1"/>
    <n v="2"/>
    <n v="2003"/>
    <s v="Planes"/>
    <x v="36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3"/>
    <x v="29"/>
    <n v="14"/>
    <n v="3268"/>
    <s v="4/29/2003 0:00"/>
    <x v="0"/>
    <n v="2"/>
    <n v="4"/>
    <n v="2003"/>
    <s v="Planes"/>
    <x v="36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n v="28"/>
    <x v="860"/>
    <n v="3"/>
    <n v="2688"/>
    <s v="8/10/2003 0:00"/>
    <x v="0"/>
    <n v="3"/>
    <n v="8"/>
    <n v="2003"/>
    <s v="Planes"/>
    <x v="36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3"/>
    <x v="948"/>
    <n v="1"/>
    <n v="3715.2"/>
    <s v="10/6/2003 0:00"/>
    <x v="0"/>
    <n v="4"/>
    <n v="10"/>
    <n v="2003"/>
    <s v="Planes"/>
    <x v="36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48"/>
    <x v="860"/>
    <n v="15"/>
    <n v="4608"/>
    <s v="10/28/2003 0:00"/>
    <x v="0"/>
    <n v="4"/>
    <n v="10"/>
    <n v="2003"/>
    <s v="Planes"/>
    <x v="36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n v="38"/>
    <x v="931"/>
    <n v="3"/>
    <n v="3131.2"/>
    <s v="12/1/2003 0:00"/>
    <x v="0"/>
    <n v="4"/>
    <n v="12"/>
    <n v="2003"/>
    <s v="Planes"/>
    <x v="36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31"/>
    <x v="948"/>
    <n v="13"/>
    <n v="2678.4"/>
    <s v="1/12/2004 0:00"/>
    <x v="0"/>
    <n v="1"/>
    <n v="1"/>
    <n v="2004"/>
    <s v="Planes"/>
    <x v="36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6"/>
    <x v="949"/>
    <n v="15"/>
    <n v="1747.2"/>
    <s v="2/20/2004 0:00"/>
    <x v="0"/>
    <n v="1"/>
    <n v="2"/>
    <n v="2004"/>
    <s v="Planes"/>
    <x v="36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2"/>
    <x v="950"/>
    <n v="9"/>
    <n v="2944"/>
    <s v="4/2/2004 0:00"/>
    <x v="0"/>
    <n v="2"/>
    <n v="4"/>
    <n v="2004"/>
    <s v="Planes"/>
    <x v="36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x v="949"/>
    <n v="10"/>
    <n v="2956.8"/>
    <s v="5/11/2004 0:00"/>
    <x v="0"/>
    <n v="2"/>
    <n v="5"/>
    <n v="2004"/>
    <s v="Planes"/>
    <x v="36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27"/>
    <x v="29"/>
    <n v="5"/>
    <n v="2052"/>
    <s v="6/24/2004 0:00"/>
    <x v="3"/>
    <n v="2"/>
    <n v="6"/>
    <n v="2004"/>
    <s v="Planes"/>
    <x v="36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3"/>
    <x v="521"/>
    <n v="15"/>
    <n v="3164.8"/>
    <s v="7/23/2004 0:00"/>
    <x v="0"/>
    <n v="3"/>
    <n v="7"/>
    <n v="2004"/>
    <s v="Planes"/>
    <x v="36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5"/>
    <x v="685"/>
    <n v="7"/>
    <n v="1740"/>
    <s v="8/21/2004 0:00"/>
    <x v="0"/>
    <n v="3"/>
    <n v="8"/>
    <n v="2004"/>
    <s v="Planes"/>
    <x v="36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x v="951"/>
    <n v="3"/>
    <n v="1777.6"/>
    <s v="9/15/2004 0:00"/>
    <x v="0"/>
    <n v="3"/>
    <n v="9"/>
    <n v="2004"/>
    <s v="Planes"/>
    <x v="36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21"/>
    <x v="952"/>
    <n v="13"/>
    <n v="1831.2"/>
    <s v="10/15/2004 0:00"/>
    <x v="0"/>
    <n v="4"/>
    <n v="10"/>
    <n v="2004"/>
    <s v="Planes"/>
    <x v="36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8"/>
    <x v="75"/>
    <n v="5"/>
    <n v="3609.6"/>
    <s v="11/1/2004 0:00"/>
    <x v="0"/>
    <n v="4"/>
    <n v="11"/>
    <n v="2004"/>
    <s v="Planes"/>
    <x v="36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3"/>
    <x v="31"/>
    <n v="13"/>
    <n v="2112"/>
    <s v="11/12/2004 0:00"/>
    <x v="0"/>
    <n v="4"/>
    <n v="11"/>
    <n v="2004"/>
    <s v="Planes"/>
    <x v="36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n v="34"/>
    <x v="4"/>
    <n v="5"/>
    <n v="3644.12"/>
    <s v="11/24/2004 0:00"/>
    <x v="0"/>
    <n v="4"/>
    <n v="11"/>
    <n v="2004"/>
    <s v="Planes"/>
    <x v="36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n v="43"/>
    <x v="953"/>
    <n v="6"/>
    <n v="3523.85"/>
    <s v="12/4/2004 0:00"/>
    <x v="0"/>
    <n v="4"/>
    <n v="12"/>
    <n v="2004"/>
    <s v="Planes"/>
    <x v="36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x v="4"/>
    <n v="10"/>
    <n v="5001.92"/>
    <s v="12/17/2004 0:00"/>
    <x v="0"/>
    <n v="4"/>
    <n v="12"/>
    <n v="2004"/>
    <s v="Planes"/>
    <x v="36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x v="4"/>
    <n v="11"/>
    <n v="5208.72"/>
    <s v="2/3/2005 0:00"/>
    <x v="0"/>
    <n v="1"/>
    <n v="2"/>
    <n v="2005"/>
    <s v="Planes"/>
    <x v="36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2"/>
    <x v="954"/>
    <n v="17"/>
    <n v="3018.88"/>
    <s v="3/1/2005 0:00"/>
    <x v="5"/>
    <n v="1"/>
    <n v="3"/>
    <n v="2005"/>
    <s v="Planes"/>
    <x v="36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9"/>
    <x v="955"/>
    <n v="10"/>
    <n v="1902.4"/>
    <s v="3/30/2005 0:00"/>
    <x v="0"/>
    <n v="1"/>
    <n v="3"/>
    <n v="2005"/>
    <s v="Planes"/>
    <x v="36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77"/>
    <x v="950"/>
    <n v="9"/>
    <n v="7084"/>
    <s v="4/3/2005 0:00"/>
    <x v="4"/>
    <n v="2"/>
    <n v="4"/>
    <n v="2005"/>
    <s v="Planes"/>
    <x v="36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39"/>
    <x v="949"/>
    <n v="10"/>
    <n v="2620.8000000000002"/>
    <s v="5/10/2005 0:00"/>
    <x v="0"/>
    <n v="2"/>
    <n v="5"/>
    <n v="2005"/>
    <s v="Planes"/>
    <x v="36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9"/>
    <x v="723"/>
    <n v="6"/>
    <n v="3164.46"/>
    <s v="2/11/2003 0:00"/>
    <x v="0"/>
    <n v="1"/>
    <n v="2"/>
    <n v="2003"/>
    <s v="Ships"/>
    <x v="35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n v="36"/>
    <x v="4"/>
    <n v="1"/>
    <n v="4219.2"/>
    <s v="4/21/2003 0:00"/>
    <x v="0"/>
    <n v="2"/>
    <n v="4"/>
    <n v="2003"/>
    <s v="Ships"/>
    <x v="35"/>
    <s v="S700_3505"/>
    <s v="Enaco Distributors"/>
    <s v="(93) 203 4555"/>
    <s v="Rambla de , 23"/>
    <m/>
    <s v="Barcelona"/>
    <m/>
    <n v="8022"/>
    <s v="Spain"/>
    <s v="EMEA"/>
    <s v="Saavedra"/>
    <s v="Eduardo"/>
    <s v="Medium"/>
  </r>
  <r>
    <n v="10129"/>
    <n v="42"/>
    <x v="956"/>
    <n v="6"/>
    <n v="3828.3"/>
    <s v="6/12/2003 0:00"/>
    <x v="0"/>
    <n v="2"/>
    <n v="6"/>
    <n v="2003"/>
    <s v="Ships"/>
    <x v="35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21"/>
    <x v="4"/>
    <n v="3"/>
    <n v="2334.9899999999998"/>
    <s v="8/8/2003 0:00"/>
    <x v="0"/>
    <n v="3"/>
    <n v="8"/>
    <n v="2003"/>
    <s v="Ships"/>
    <x v="35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x v="957"/>
    <n v="2"/>
    <n v="4407.5"/>
    <s v="9/28/2003 0:00"/>
    <x v="0"/>
    <n v="3"/>
    <n v="9"/>
    <n v="2003"/>
    <s v="Ships"/>
    <x v="35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24"/>
    <x v="4"/>
    <n v="13"/>
    <n v="2812.8"/>
    <s v="10/23/2003 0:00"/>
    <x v="3"/>
    <n v="4"/>
    <n v="10"/>
    <n v="2003"/>
    <s v="Ships"/>
    <x v="35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4"/>
    <x v="348"/>
    <n v="4"/>
    <n v="4055.04"/>
    <s v="11/7/2003 0:00"/>
    <x v="0"/>
    <n v="4"/>
    <n v="11"/>
    <n v="2003"/>
    <s v="Ships"/>
    <x v="35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7"/>
    <x v="4"/>
    <n v="4"/>
    <n v="3891.66"/>
    <s v="11/14/2003 0:00"/>
    <x v="0"/>
    <n v="4"/>
    <n v="11"/>
    <n v="2003"/>
    <s v="Ships"/>
    <x v="35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27"/>
    <x v="348"/>
    <n v="10"/>
    <n v="2488.3200000000002"/>
    <s v="11/26/2003 0:00"/>
    <x v="0"/>
    <n v="4"/>
    <n v="11"/>
    <n v="2003"/>
    <s v="Ships"/>
    <x v="35"/>
    <s v="S700_3505"/>
    <s v="Enaco Distributors"/>
    <s v="(93) 203 4555"/>
    <s v="Rambla de , 23"/>
    <m/>
    <s v="Barcelona"/>
    <m/>
    <n v="8022"/>
    <s v="Spain"/>
    <s v="EMEA"/>
    <s v="Saavedra"/>
    <s v="Eduardo"/>
    <s v="Small"/>
  </r>
  <r>
    <n v="10208"/>
    <n v="37"/>
    <x v="4"/>
    <n v="4"/>
    <n v="4447.3999999999996"/>
    <s v="1/2/2004 0:00"/>
    <x v="0"/>
    <n v="1"/>
    <n v="1"/>
    <n v="2004"/>
    <s v="Ships"/>
    <x v="35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8"/>
    <x v="4"/>
    <n v="16"/>
    <n v="4187.22"/>
    <s v="2/19/2004 0:00"/>
    <x v="0"/>
    <n v="1"/>
    <n v="2"/>
    <n v="2004"/>
    <s v="Ships"/>
    <x v="35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n v="48"/>
    <x v="958"/>
    <n v="1"/>
    <n v="4615.68"/>
    <s v="3/20/2004 0:00"/>
    <x v="0"/>
    <n v="1"/>
    <n v="3"/>
    <n v="2004"/>
    <s v="Ships"/>
    <x v="35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0"/>
    <x v="4"/>
    <n v="7"/>
    <n v="3245.4"/>
    <s v="5/7/2004 0:00"/>
    <x v="3"/>
    <n v="2"/>
    <n v="5"/>
    <n v="2004"/>
    <s v="Ships"/>
    <x v="35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5"/>
    <x v="957"/>
    <n v="5"/>
    <n v="2203.75"/>
    <s v="6/17/2004 0:00"/>
    <x v="0"/>
    <n v="2"/>
    <n v="6"/>
    <n v="2004"/>
    <s v="Ships"/>
    <x v="35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40"/>
    <x v="959"/>
    <n v="8"/>
    <n v="3446"/>
    <s v="7/21/2004 0:00"/>
    <x v="0"/>
    <n v="3"/>
    <n v="7"/>
    <n v="2004"/>
    <s v="Ships"/>
    <x v="35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2"/>
    <x v="957"/>
    <n v="10"/>
    <n v="1939.3"/>
    <s v="8/20/2004 0:00"/>
    <x v="0"/>
    <n v="3"/>
    <n v="8"/>
    <n v="2004"/>
    <s v="Ships"/>
    <x v="35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34"/>
    <x v="4"/>
    <n v="5"/>
    <n v="3473.78"/>
    <s v="9/10/2004 0:00"/>
    <x v="0"/>
    <n v="3"/>
    <n v="9"/>
    <n v="2004"/>
    <s v="Ships"/>
    <x v="35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2"/>
    <x v="960"/>
    <n v="4"/>
    <n v="2884.8"/>
    <s v="10/14/2004 0:00"/>
    <x v="0"/>
    <n v="4"/>
    <n v="10"/>
    <n v="2004"/>
    <s v="Ships"/>
    <x v="35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31"/>
    <x v="959"/>
    <n v="3"/>
    <n v="2670.65"/>
    <s v="10/29/2004 0:00"/>
    <x v="0"/>
    <n v="4"/>
    <n v="10"/>
    <n v="2004"/>
    <s v="Ships"/>
    <x v="35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43"/>
    <x v="961"/>
    <n v="2"/>
    <n v="3440"/>
    <s v="11/10/2004 0:00"/>
    <x v="5"/>
    <n v="4"/>
    <n v="11"/>
    <n v="2004"/>
    <s v="Ships"/>
    <x v="35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1"/>
    <x v="48"/>
    <n v="1"/>
    <n v="2770.78"/>
    <s v="11/21/2004 0:00"/>
    <x v="0"/>
    <n v="4"/>
    <n v="11"/>
    <n v="2004"/>
    <s v="Ships"/>
    <x v="35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1"/>
    <x v="880"/>
    <n v="13"/>
    <n v="2397.54"/>
    <s v="12/2/2004 0:00"/>
    <x v="0"/>
    <n v="4"/>
    <n v="12"/>
    <n v="2004"/>
    <s v="Ships"/>
    <x v="35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4"/>
    <x v="13"/>
    <n v="2"/>
    <n v="3275.56"/>
    <s v="1/31/2005 0:00"/>
    <x v="0"/>
    <n v="1"/>
    <n v="1"/>
    <n v="2005"/>
    <s v="Ships"/>
    <x v="35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5"/>
    <x v="962"/>
    <n v="2"/>
    <n v="4143.6000000000004"/>
    <s v="3/1/2005 0:00"/>
    <x v="5"/>
    <n v="1"/>
    <n v="3"/>
    <n v="2005"/>
    <s v="Ships"/>
    <x v="35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48"/>
    <x v="4"/>
    <n v="3"/>
    <n v="5192.6400000000003"/>
    <s v="3/28/2005 0:00"/>
    <x v="0"/>
    <n v="1"/>
    <n v="3"/>
    <n v="2005"/>
    <s v="Ships"/>
    <x v="35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8"/>
    <x v="4"/>
    <n v="7"/>
    <n v="3029.04"/>
    <s v="5/6/2005 0:00"/>
    <x v="4"/>
    <n v="2"/>
    <n v="5"/>
    <n v="2005"/>
    <s v="Ships"/>
    <x v="35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n v="22"/>
    <x v="4"/>
    <n v="7"/>
    <n v="2556.1799999999998"/>
    <s v="2/11/2003 0:00"/>
    <x v="0"/>
    <n v="1"/>
    <n v="2"/>
    <n v="2003"/>
    <s v="Ships"/>
    <x v="37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45"/>
    <x v="963"/>
    <n v="1"/>
    <n v="3753.9"/>
    <s v="4/16/2003 0:00"/>
    <x v="0"/>
    <n v="2"/>
    <n v="4"/>
    <n v="2003"/>
    <s v="Ships"/>
    <x v="37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30"/>
    <x v="964"/>
    <n v="7"/>
    <n v="2562.3000000000002"/>
    <s v="6/12/2003 0:00"/>
    <x v="0"/>
    <n v="2"/>
    <n v="6"/>
    <n v="2003"/>
    <s v="Ships"/>
    <x v="37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8"/>
    <x v="964"/>
    <n v="4"/>
    <n v="3245.58"/>
    <s v="8/8/2003 0:00"/>
    <x v="0"/>
    <n v="3"/>
    <n v="8"/>
    <n v="2003"/>
    <s v="Ships"/>
    <x v="37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20"/>
    <x v="4"/>
    <n v="3"/>
    <n v="2204.6"/>
    <s v="9/28/2003 0:00"/>
    <x v="0"/>
    <n v="3"/>
    <n v="9"/>
    <n v="2003"/>
    <s v="Ships"/>
    <x v="37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28"/>
    <x v="4"/>
    <n v="14"/>
    <n v="3003"/>
    <s v="10/23/2003 0:00"/>
    <x v="3"/>
    <n v="4"/>
    <n v="10"/>
    <n v="2003"/>
    <s v="Ships"/>
    <x v="37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x v="4"/>
    <n v="5"/>
    <n v="2526.48"/>
    <s v="11/7/2003 0:00"/>
    <x v="0"/>
    <n v="4"/>
    <n v="11"/>
    <n v="2003"/>
    <s v="Ships"/>
    <x v="37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2"/>
    <x v="965"/>
    <n v="5"/>
    <n v="1747.9"/>
    <s v="11/14/2003 0:00"/>
    <x v="0"/>
    <n v="4"/>
    <n v="11"/>
    <n v="2003"/>
    <s v="Ships"/>
    <x v="37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35"/>
    <x v="966"/>
    <n v="11"/>
    <n v="3267.25"/>
    <s v="11/26/2003 0:00"/>
    <x v="0"/>
    <n v="4"/>
    <n v="11"/>
    <n v="2003"/>
    <s v="Ships"/>
    <x v="37"/>
    <s v="S700_3962"/>
    <s v="Enaco Distributors"/>
    <s v="(93) 203 4555"/>
    <s v="Rambla de , 23"/>
    <m/>
    <s v="Barcelona"/>
    <m/>
    <n v="8022"/>
    <s v="Spain"/>
    <s v="EMEA"/>
    <s v="Saavedra"/>
    <s v="Eduardo"/>
    <s v="Medium"/>
  </r>
  <r>
    <n v="10208"/>
    <n v="33"/>
    <x v="964"/>
    <n v="5"/>
    <n v="2818.53"/>
    <s v="1/2/2004 0:00"/>
    <x v="0"/>
    <n v="1"/>
    <n v="1"/>
    <n v="2004"/>
    <s v="Ships"/>
    <x v="37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x v="967"/>
    <n v="17"/>
    <n v="2955.54"/>
    <s v="2/19/2004 0:00"/>
    <x v="0"/>
    <n v="1"/>
    <n v="2"/>
    <n v="2004"/>
    <s v="Ships"/>
    <x v="37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35"/>
    <x v="968"/>
    <n v="2"/>
    <n v="2885.05"/>
    <s v="3/20/2004 0:00"/>
    <x v="0"/>
    <n v="1"/>
    <n v="3"/>
    <n v="2004"/>
    <s v="Ships"/>
    <x v="37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35"/>
    <x v="969"/>
    <n v="8"/>
    <n v="3162.95"/>
    <s v="5/7/2004 0:00"/>
    <x v="3"/>
    <n v="2"/>
    <n v="5"/>
    <n v="2004"/>
    <s v="Ships"/>
    <x v="37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50"/>
    <x v="970"/>
    <n v="6"/>
    <n v="4071.5"/>
    <s v="6/17/2004 0:00"/>
    <x v="0"/>
    <n v="2"/>
    <n v="6"/>
    <n v="2004"/>
    <s v="Ships"/>
    <x v="37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6"/>
    <x v="4"/>
    <n v="9"/>
    <n v="2969.46"/>
    <s v="7/21/2004 0:00"/>
    <x v="0"/>
    <n v="3"/>
    <n v="7"/>
    <n v="2004"/>
    <s v="Ships"/>
    <x v="37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8"/>
    <x v="48"/>
    <n v="11"/>
    <n v="3396.44"/>
    <s v="8/20/2004 0:00"/>
    <x v="0"/>
    <n v="3"/>
    <n v="8"/>
    <n v="2004"/>
    <s v="Ships"/>
    <x v="37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n v="45"/>
    <x v="4"/>
    <n v="1"/>
    <n v="4692.6000000000004"/>
    <s v="9/10/2004 0:00"/>
    <x v="0"/>
    <n v="3"/>
    <n v="9"/>
    <n v="2004"/>
    <s v="Ships"/>
    <x v="37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n v="30"/>
    <x v="4"/>
    <n v="5"/>
    <n v="3515.7"/>
    <s v="10/14/2004 0:00"/>
    <x v="0"/>
    <n v="4"/>
    <n v="10"/>
    <n v="2004"/>
    <s v="Ships"/>
    <x v="37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7"/>
    <x v="971"/>
    <n v="4"/>
    <n v="3380.69"/>
    <s v="10/29/2004 0:00"/>
    <x v="0"/>
    <n v="4"/>
    <n v="10"/>
    <n v="2004"/>
    <s v="Ships"/>
    <x v="37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n v="37"/>
    <x v="899"/>
    <n v="3"/>
    <n v="3204.57"/>
    <s v="11/10/2004 0:00"/>
    <x v="5"/>
    <n v="4"/>
    <n v="11"/>
    <n v="2004"/>
    <s v="Ships"/>
    <x v="37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x v="900"/>
    <n v="7"/>
    <n v="2588.04"/>
    <s v="11/21/2004 0:00"/>
    <x v="0"/>
    <n v="4"/>
    <n v="11"/>
    <n v="2004"/>
    <s v="Ships"/>
    <x v="37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5"/>
    <x v="4"/>
    <n v="16"/>
    <n v="2854.75"/>
    <s v="12/2/2004 0:00"/>
    <x v="0"/>
    <n v="4"/>
    <n v="12"/>
    <n v="2004"/>
    <s v="Ships"/>
    <x v="37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7"/>
    <x v="4"/>
    <n v="8"/>
    <n v="4025.6"/>
    <s v="1/31/2005 0:00"/>
    <x v="0"/>
    <n v="1"/>
    <n v="1"/>
    <n v="2005"/>
    <s v="Ships"/>
    <x v="37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0"/>
    <x v="972"/>
    <n v="3"/>
    <n v="2864.4"/>
    <s v="3/1/2005 0:00"/>
    <x v="5"/>
    <n v="1"/>
    <n v="3"/>
    <n v="2005"/>
    <s v="Ships"/>
    <x v="37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7"/>
    <n v="36"/>
    <x v="4"/>
    <n v="2"/>
    <n v="3789.72"/>
    <s v="3/28/2005 0:00"/>
    <x v="0"/>
    <n v="1"/>
    <n v="3"/>
    <n v="2005"/>
    <s v="Ships"/>
    <x v="37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7"/>
    <x v="969"/>
    <n v="8"/>
    <n v="2439.9899999999998"/>
    <s v="5/6/2005 0:00"/>
    <x v="4"/>
    <n v="2"/>
    <n v="5"/>
    <n v="2005"/>
    <s v="Ships"/>
    <x v="37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48"/>
    <x v="973"/>
    <n v="10"/>
    <n v="2949.12"/>
    <s v="2/17/2003 0:00"/>
    <x v="0"/>
    <n v="1"/>
    <n v="2"/>
    <n v="2003"/>
    <s v="Planes"/>
    <x v="78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6"/>
    <x v="974"/>
    <n v="1"/>
    <n v="1539.72"/>
    <s v="4/28/2003 0:00"/>
    <x v="0"/>
    <n v="2"/>
    <n v="4"/>
    <n v="2003"/>
    <s v="Planes"/>
    <x v="78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6"/>
    <x v="975"/>
    <n v="2"/>
    <n v="2213.38"/>
    <s v="6/16/2003 0:00"/>
    <x v="0"/>
    <n v="2"/>
    <n v="6"/>
    <n v="2003"/>
    <s v="Planes"/>
    <x v="78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4"/>
    <x v="268"/>
    <n v="5"/>
    <n v="2919.58"/>
    <s v="8/10/2003 0:00"/>
    <x v="0"/>
    <n v="3"/>
    <n v="8"/>
    <n v="2003"/>
    <s v="Planes"/>
    <x v="78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x v="268"/>
    <n v="3"/>
    <n v="3778.28"/>
    <s v="10/6/2003 0:00"/>
    <x v="0"/>
    <n v="4"/>
    <n v="10"/>
    <n v="2003"/>
    <s v="Planes"/>
    <x v="78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39"/>
    <x v="976"/>
    <n v="17"/>
    <n v="3233.49"/>
    <s v="10/28/2003 0:00"/>
    <x v="0"/>
    <n v="4"/>
    <n v="10"/>
    <n v="2003"/>
    <s v="Planes"/>
    <x v="78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45"/>
    <x v="977"/>
    <n v="2"/>
    <n v="3431.25"/>
    <s v="11/8/2003 0:00"/>
    <x v="0"/>
    <n v="4"/>
    <n v="11"/>
    <n v="2003"/>
    <s v="Planes"/>
    <x v="78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n v="40"/>
    <x v="978"/>
    <n v="2"/>
    <n v="2546.8000000000002"/>
    <s v="11/27/2003 0:00"/>
    <x v="0"/>
    <n v="4"/>
    <n v="11"/>
    <n v="2003"/>
    <s v="Planes"/>
    <x v="78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42"/>
    <x v="735"/>
    <n v="15"/>
    <n v="2953.86"/>
    <s v="1/12/2004 0:00"/>
    <x v="0"/>
    <n v="1"/>
    <n v="1"/>
    <n v="2004"/>
    <s v="Planes"/>
    <x v="78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3"/>
    <x v="979"/>
    <n v="2"/>
    <n v="3183.29"/>
    <s v="2/19/2004 0:00"/>
    <x v="0"/>
    <n v="1"/>
    <n v="2"/>
    <n v="2004"/>
    <s v="Planes"/>
    <x v="78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4"/>
    <x v="9"/>
    <n v="11"/>
    <n v="2466.6999999999998"/>
    <s v="4/2/2004 0:00"/>
    <x v="0"/>
    <n v="2"/>
    <n v="4"/>
    <n v="2004"/>
    <s v="Planes"/>
    <x v="78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8"/>
    <x v="980"/>
    <n v="12"/>
    <n v="2363.2199999999998"/>
    <s v="5/11/2004 0:00"/>
    <x v="0"/>
    <n v="2"/>
    <n v="5"/>
    <n v="2004"/>
    <s v="Planes"/>
    <x v="78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5"/>
    <x v="981"/>
    <n v="7"/>
    <n v="2487.4499999999998"/>
    <s v="6/24/2004 0:00"/>
    <x v="3"/>
    <n v="2"/>
    <n v="6"/>
    <n v="2004"/>
    <s v="Planes"/>
    <x v="78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1"/>
    <x v="9"/>
    <n v="17"/>
    <n v="2249.0500000000002"/>
    <s v="7/23/2004 0:00"/>
    <x v="0"/>
    <n v="3"/>
    <n v="7"/>
    <n v="2004"/>
    <s v="Planes"/>
    <x v="78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2"/>
    <x v="982"/>
    <n v="9"/>
    <n v="2061.12"/>
    <s v="8/21/2004 0:00"/>
    <x v="0"/>
    <n v="3"/>
    <n v="8"/>
    <n v="2004"/>
    <s v="Planes"/>
    <x v="78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7"/>
    <x v="983"/>
    <n v="5"/>
    <n v="4071.14"/>
    <s v="9/15/2004 0:00"/>
    <x v="0"/>
    <n v="3"/>
    <n v="9"/>
    <n v="2004"/>
    <s v="Planes"/>
    <x v="78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39"/>
    <x v="984"/>
    <n v="15"/>
    <n v="2656.29"/>
    <s v="10/15/2004 0:00"/>
    <x v="0"/>
    <n v="4"/>
    <n v="10"/>
    <n v="2004"/>
    <s v="Planes"/>
    <x v="78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4"/>
    <x v="980"/>
    <n v="7"/>
    <n v="2736.36"/>
    <s v="11/1/2004 0:00"/>
    <x v="0"/>
    <n v="4"/>
    <n v="11"/>
    <n v="2004"/>
    <s v="Planes"/>
    <x v="78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9"/>
    <x v="268"/>
    <n v="12"/>
    <n v="3348.93"/>
    <s v="11/12/2004 0:00"/>
    <x v="0"/>
    <n v="4"/>
    <n v="11"/>
    <n v="2004"/>
    <s v="Planes"/>
    <x v="78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0"/>
    <x v="985"/>
    <n v="8"/>
    <n v="2893"/>
    <s v="11/23/2004 0:00"/>
    <x v="0"/>
    <n v="4"/>
    <n v="11"/>
    <n v="2004"/>
    <s v="Planes"/>
    <x v="78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22"/>
    <x v="986"/>
    <n v="1"/>
    <n v="1661.22"/>
    <s v="12/3/2004 0:00"/>
    <x v="0"/>
    <n v="4"/>
    <n v="12"/>
    <n v="2004"/>
    <s v="Planes"/>
    <x v="78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35"/>
    <x v="4"/>
    <n v="11"/>
    <n v="4277.3500000000004"/>
    <s v="12/17/2004 0:00"/>
    <x v="0"/>
    <n v="4"/>
    <n v="12"/>
    <n v="2004"/>
    <s v="Planes"/>
    <x v="78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5"/>
    <x v="987"/>
    <n v="17"/>
    <n v="2502.9"/>
    <s v="1/31/2005 0:00"/>
    <x v="0"/>
    <n v="1"/>
    <n v="1"/>
    <n v="2005"/>
    <s v="Planes"/>
    <x v="78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4"/>
    <x v="948"/>
    <n v="15"/>
    <n v="3801.6"/>
    <s v="3/1/2005 0:00"/>
    <x v="5"/>
    <n v="1"/>
    <n v="3"/>
    <n v="2005"/>
    <s v="Planes"/>
    <x v="78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6"/>
    <x v="988"/>
    <n v="12"/>
    <n v="3144.96"/>
    <s v="3/30/2005 0:00"/>
    <x v="0"/>
    <n v="1"/>
    <n v="3"/>
    <n v="2005"/>
    <s v="Planes"/>
    <x v="78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28"/>
    <x v="9"/>
    <n v="11"/>
    <n v="2031.4"/>
    <s v="4/3/2005 0:00"/>
    <x v="4"/>
    <n v="2"/>
    <n v="4"/>
    <n v="2005"/>
    <s v="Planes"/>
    <x v="78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3"/>
    <x v="980"/>
    <n v="12"/>
    <n v="2674.17"/>
    <s v="5/10/2005 0:00"/>
    <x v="0"/>
    <n v="2"/>
    <n v="5"/>
    <n v="2005"/>
    <s v="Planes"/>
    <x v="78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n v="48"/>
    <x v="989"/>
    <n v="15"/>
    <n v="2526.7199999999998"/>
    <s v="2/17/2003 0:00"/>
    <x v="0"/>
    <n v="1"/>
    <n v="2"/>
    <n v="2003"/>
    <s v="Planes"/>
    <x v="7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8"/>
    <x v="990"/>
    <n v="6"/>
    <n v="1348.76"/>
    <s v="4/28/2003 0:00"/>
    <x v="0"/>
    <n v="2"/>
    <n v="4"/>
    <n v="2003"/>
    <s v="Planes"/>
    <x v="7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1"/>
    <x v="448"/>
    <n v="7"/>
    <n v="875.91"/>
    <s v="6/16/2003 0:00"/>
    <x v="0"/>
    <n v="2"/>
    <n v="6"/>
    <n v="2003"/>
    <s v="Planes"/>
    <x v="7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7"/>
    <x v="446"/>
    <n v="10"/>
    <n v="1874.05"/>
    <s v="8/10/2003 0:00"/>
    <x v="0"/>
    <n v="3"/>
    <n v="8"/>
    <n v="2003"/>
    <s v="Planes"/>
    <x v="7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x v="991"/>
    <n v="8"/>
    <n v="1671.44"/>
    <s v="10/6/2003 0:00"/>
    <x v="0"/>
    <n v="4"/>
    <n v="10"/>
    <n v="2003"/>
    <s v="Planes"/>
    <x v="7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40"/>
    <x v="448"/>
    <n v="4"/>
    <n v="1668.4"/>
    <s v="10/23/2003 0:00"/>
    <x v="3"/>
    <n v="4"/>
    <n v="10"/>
    <n v="2003"/>
    <s v="Planes"/>
    <x v="7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45"/>
    <x v="15"/>
    <n v="7"/>
    <n v="2301.75"/>
    <s v="11/8/2003 0:00"/>
    <x v="0"/>
    <n v="4"/>
    <n v="11"/>
    <n v="2003"/>
    <s v="Planes"/>
    <x v="7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8"/>
    <x v="855"/>
    <n v="4"/>
    <n v="1459.92"/>
    <s v="11/14/2003 0:00"/>
    <x v="0"/>
    <n v="4"/>
    <n v="11"/>
    <n v="2003"/>
    <s v="Planes"/>
    <x v="7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9"/>
    <x v="448"/>
    <n v="1"/>
    <n v="1209.5899999999999"/>
    <s v="11/26/2003 0:00"/>
    <x v="0"/>
    <n v="4"/>
    <n v="11"/>
    <n v="2003"/>
    <s v="Planes"/>
    <x v="79"/>
    <s v="S72_1253"/>
    <s v="Enaco Distributors"/>
    <s v="(93) 203 4555"/>
    <s v="Rambla de , 23"/>
    <m/>
    <s v="Barcelona"/>
    <m/>
    <n v="8022"/>
    <s v="Spain"/>
    <s v="EMEA"/>
    <s v="Saavedra"/>
    <s v="Eduardo"/>
    <s v="Small"/>
  </r>
  <r>
    <n v="10209"/>
    <n v="48"/>
    <x v="992"/>
    <n v="3"/>
    <n v="2145.12"/>
    <s v="1/9/2004 0:00"/>
    <x v="0"/>
    <n v="1"/>
    <n v="1"/>
    <n v="2004"/>
    <s v="Planes"/>
    <x v="7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31"/>
    <x v="993"/>
    <n v="7"/>
    <n v="1416.39"/>
    <s v="2/19/2004 0:00"/>
    <x v="0"/>
    <n v="1"/>
    <n v="2"/>
    <n v="2004"/>
    <s v="Planes"/>
    <x v="7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32"/>
    <x v="994"/>
    <n v="3"/>
    <n v="1843.52"/>
    <s v="5/8/2004 0:00"/>
    <x v="0"/>
    <n v="2"/>
    <n v="5"/>
    <n v="2004"/>
    <s v="Planes"/>
    <x v="7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1"/>
    <x v="995"/>
    <n v="12"/>
    <n v="1199.31"/>
    <s v="6/24/2004 0:00"/>
    <x v="3"/>
    <n v="2"/>
    <n v="6"/>
    <n v="2004"/>
    <s v="Planes"/>
    <x v="7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32"/>
    <x v="996"/>
    <n v="4"/>
    <n v="1875.2"/>
    <s v="7/21/2004 0:00"/>
    <x v="0"/>
    <n v="3"/>
    <n v="7"/>
    <n v="2004"/>
    <s v="Planes"/>
    <x v="7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43"/>
    <x v="994"/>
    <n v="1"/>
    <n v="2477.23"/>
    <s v="8/20/2004 0:00"/>
    <x v="0"/>
    <n v="3"/>
    <n v="8"/>
    <n v="2004"/>
    <s v="Planes"/>
    <x v="7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x v="997"/>
    <n v="10"/>
    <n v="948.99"/>
    <s v="9/15/2004 0:00"/>
    <x v="0"/>
    <n v="3"/>
    <n v="9"/>
    <n v="2004"/>
    <s v="Planes"/>
    <x v="7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4"/>
    <x v="998"/>
    <n v="4"/>
    <n v="1823.42"/>
    <s v="10/14/2004 0:00"/>
    <x v="0"/>
    <n v="4"/>
    <n v="10"/>
    <n v="2004"/>
    <s v="Planes"/>
    <x v="7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x v="999"/>
    <n v="12"/>
    <n v="1485.8"/>
    <s v="11/1/2004 0:00"/>
    <x v="0"/>
    <n v="4"/>
    <n v="11"/>
    <n v="2004"/>
    <s v="Planes"/>
    <x v="7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n v="44"/>
    <x v="6"/>
    <n v="8"/>
    <n v="3789.72"/>
    <s v="11/15/2004 0:00"/>
    <x v="0"/>
    <n v="4"/>
    <n v="11"/>
    <n v="2004"/>
    <s v="Planes"/>
    <x v="7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27"/>
    <x v="668"/>
    <n v="6"/>
    <n v="2060.37"/>
    <s v="11/23/2004 0:00"/>
    <x v="0"/>
    <n v="4"/>
    <n v="11"/>
    <n v="2004"/>
    <s v="Planes"/>
    <x v="7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49"/>
    <x v="989"/>
    <n v="4"/>
    <n v="2579.36"/>
    <s v="12/3/2004 0:00"/>
    <x v="0"/>
    <n v="4"/>
    <n v="12"/>
    <n v="2004"/>
    <s v="Planes"/>
    <x v="7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3"/>
    <x v="445"/>
    <n v="12"/>
    <n v="2189.6"/>
    <s v="12/17/2004 0:00"/>
    <x v="0"/>
    <n v="4"/>
    <n v="12"/>
    <n v="2004"/>
    <s v="Planes"/>
    <x v="7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25"/>
    <x v="260"/>
    <n v="9"/>
    <n v="1624.25"/>
    <s v="1/31/2005 0:00"/>
    <x v="0"/>
    <n v="1"/>
    <n v="1"/>
    <n v="2005"/>
    <s v="Planes"/>
    <x v="7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50"/>
    <x v="1000"/>
    <n v="16"/>
    <n v="4357.5"/>
    <s v="3/1/2005 0:00"/>
    <x v="5"/>
    <n v="1"/>
    <n v="3"/>
    <n v="2005"/>
    <s v="Planes"/>
    <x v="7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4"/>
    <x v="1001"/>
    <n v="1"/>
    <n v="1367.48"/>
    <s v="3/30/2005 0:00"/>
    <x v="0"/>
    <n v="1"/>
    <n v="3"/>
    <n v="2005"/>
    <s v="Planes"/>
    <x v="7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0"/>
    <x v="1002"/>
    <n v="4"/>
    <n v="1122.4000000000001"/>
    <s v="4/1/2005 0:00"/>
    <x v="0"/>
    <n v="2"/>
    <n v="4"/>
    <n v="2005"/>
    <s v="Planes"/>
    <x v="7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42"/>
    <x v="994"/>
    <n v="3"/>
    <n v="2419.62"/>
    <s v="5/9/2005 0:00"/>
    <x v="1"/>
    <n v="2"/>
    <n v="5"/>
    <n v="2005"/>
    <s v="Planes"/>
    <x v="7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n v="25"/>
    <x v="1003"/>
    <n v="8"/>
    <n v="1419.5"/>
    <s v="2/11/2003 0:00"/>
    <x v="0"/>
    <n v="1"/>
    <n v="2"/>
    <n v="2003"/>
    <s v="Ships"/>
    <x v="71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50"/>
    <x v="1004"/>
    <n v="2"/>
    <n v="2184"/>
    <s v="4/16/2003 0:00"/>
    <x v="0"/>
    <n v="2"/>
    <n v="4"/>
    <n v="2003"/>
    <s v="Ships"/>
    <x v="71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9"/>
    <n v="32"/>
    <x v="260"/>
    <n v="8"/>
    <n v="2079.04"/>
    <s v="6/12/2003 0:00"/>
    <x v="0"/>
    <n v="2"/>
    <n v="6"/>
    <n v="2003"/>
    <s v="Ships"/>
    <x v="71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9"/>
    <x v="1005"/>
    <n v="5"/>
    <n v="1724.97"/>
    <s v="8/8/2003 0:00"/>
    <x v="0"/>
    <n v="3"/>
    <n v="8"/>
    <n v="2003"/>
    <s v="Ships"/>
    <x v="71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x v="777"/>
    <n v="4"/>
    <n v="3003"/>
    <s v="9/28/2003 0:00"/>
    <x v="0"/>
    <n v="3"/>
    <n v="9"/>
    <n v="2003"/>
    <s v="Ships"/>
    <x v="71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8"/>
    <x v="1006"/>
    <n v="15"/>
    <n v="1846.42"/>
    <s v="10/23/2003 0:00"/>
    <x v="3"/>
    <n v="4"/>
    <n v="10"/>
    <n v="2003"/>
    <s v="Ships"/>
    <x v="71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0"/>
    <x v="1007"/>
    <n v="6"/>
    <n v="2009.2"/>
    <s v="11/7/2003 0:00"/>
    <x v="0"/>
    <n v="4"/>
    <n v="11"/>
    <n v="2003"/>
    <s v="Ships"/>
    <x v="71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8"/>
    <x v="1008"/>
    <n v="6"/>
    <n v="1804.04"/>
    <s v="11/14/2003 0:00"/>
    <x v="0"/>
    <n v="4"/>
    <n v="11"/>
    <n v="2003"/>
    <s v="Ships"/>
    <x v="71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2"/>
    <x v="1007"/>
    <n v="12"/>
    <n v="2109.66"/>
    <s v="11/26/2003 0:00"/>
    <x v="0"/>
    <n v="4"/>
    <n v="11"/>
    <n v="2003"/>
    <s v="Ships"/>
    <x v="71"/>
    <s v="S72_3212"/>
    <s v="Enaco Distributors"/>
    <s v="(93) 203 4555"/>
    <s v="Rambla de , 23"/>
    <m/>
    <s v="Barcelona"/>
    <m/>
    <n v="8022"/>
    <s v="Spain"/>
    <s v="EMEA"/>
    <s v="Saavedra"/>
    <s v="Eduardo"/>
    <s v="Small"/>
  </r>
  <r>
    <n v="10208"/>
    <n v="42"/>
    <x v="1009"/>
    <n v="6"/>
    <n v="2682.96"/>
    <s v="1/2/2004 0:00"/>
    <x v="0"/>
    <n v="1"/>
    <n v="1"/>
    <n v="2004"/>
    <s v="Ships"/>
    <x v="71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6"/>
    <x v="730"/>
    <n v="18"/>
    <n v="2280.2399999999998"/>
    <s v="2/19/2004 0:00"/>
    <x v="0"/>
    <n v="1"/>
    <n v="2"/>
    <n v="2004"/>
    <s v="Ships"/>
    <x v="71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24"/>
    <x v="1010"/>
    <n v="3"/>
    <n v="1192.56"/>
    <s v="3/20/2004 0:00"/>
    <x v="0"/>
    <n v="1"/>
    <n v="3"/>
    <n v="2004"/>
    <s v="Ships"/>
    <x v="71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23"/>
    <x v="622"/>
    <n v="9"/>
    <n v="1506.96"/>
    <s v="5/7/2004 0:00"/>
    <x v="3"/>
    <n v="2"/>
    <n v="5"/>
    <n v="2004"/>
    <s v="Ships"/>
    <x v="71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9"/>
    <x v="1011"/>
    <n v="7"/>
    <n v="1472.62"/>
    <s v="6/17/2004 0:00"/>
    <x v="0"/>
    <n v="2"/>
    <n v="6"/>
    <n v="2004"/>
    <s v="Ships"/>
    <x v="71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7"/>
    <x v="258"/>
    <n v="10"/>
    <n v="1696.82"/>
    <s v="7/21/2004 0:00"/>
    <x v="0"/>
    <n v="3"/>
    <n v="7"/>
    <n v="2004"/>
    <s v="Ships"/>
    <x v="71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3"/>
    <x v="435"/>
    <n v="12"/>
    <n v="1693.56"/>
    <s v="8/20/2004 0:00"/>
    <x v="0"/>
    <n v="3"/>
    <n v="8"/>
    <n v="2004"/>
    <s v="Ships"/>
    <x v="71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n v="32"/>
    <x v="777"/>
    <n v="1"/>
    <n v="1921.92"/>
    <s v="9/9/2004 0:00"/>
    <x v="0"/>
    <n v="3"/>
    <n v="9"/>
    <n v="2004"/>
    <s v="Ships"/>
    <x v="71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5"/>
    <x v="1012"/>
    <n v="6"/>
    <n v="2082.85"/>
    <s v="10/14/2004 0:00"/>
    <x v="0"/>
    <n v="4"/>
    <n v="10"/>
    <n v="2004"/>
    <s v="Ships"/>
    <x v="71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0"/>
    <x v="1013"/>
    <n v="5"/>
    <n v="2227.6"/>
    <s v="10/29/2004 0:00"/>
    <x v="0"/>
    <n v="4"/>
    <n v="10"/>
    <n v="2004"/>
    <s v="Ships"/>
    <x v="71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37"/>
    <x v="261"/>
    <n v="4"/>
    <n v="3209.38"/>
    <s v="11/10/2004 0:00"/>
    <x v="5"/>
    <n v="4"/>
    <n v="11"/>
    <n v="2004"/>
    <s v="Ships"/>
    <x v="71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42"/>
    <x v="1014"/>
    <n v="5"/>
    <n v="4080.72"/>
    <s v="11/21/2004 0:00"/>
    <x v="0"/>
    <n v="4"/>
    <n v="11"/>
    <n v="2004"/>
    <s v="Ships"/>
    <x v="71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20"/>
    <x v="4"/>
    <n v="15"/>
    <n v="2244.4"/>
    <s v="12/2/2004 0:00"/>
    <x v="0"/>
    <n v="4"/>
    <n v="12"/>
    <n v="2004"/>
    <s v="Ships"/>
    <x v="71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9"/>
    <x v="4"/>
    <n v="1"/>
    <n v="3978.51"/>
    <s v="1/31/2005 0:00"/>
    <x v="0"/>
    <n v="1"/>
    <n v="1"/>
    <n v="2005"/>
    <s v="Ships"/>
    <x v="71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3"/>
    <x v="4"/>
    <n v="4"/>
    <n v="5417.57"/>
    <s v="3/1/2005 0:00"/>
    <x v="5"/>
    <n v="1"/>
    <n v="3"/>
    <n v="2005"/>
    <s v="Ships"/>
    <x v="71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34"/>
    <x v="1015"/>
    <n v="1"/>
    <n v="2116.16"/>
    <s v="3/28/2005 0:00"/>
    <x v="0"/>
    <n v="1"/>
    <n v="3"/>
    <n v="2005"/>
    <s v="Ships"/>
    <x v="71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47"/>
    <x v="622"/>
    <n v="9"/>
    <n v="3079.44"/>
    <s v="5/6/2005 0:00"/>
    <x v="4"/>
    <n v="2"/>
    <n v="5"/>
    <n v="2005"/>
    <s v="Ships"/>
    <x v="71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25">
    <pivotField showAll="0"/>
    <pivotField showAll="0"/>
    <pivotField showAll="0">
      <items count="1017">
        <item x="466"/>
        <item x="453"/>
        <item x="539"/>
        <item x="460"/>
        <item x="456"/>
        <item x="459"/>
        <item x="540"/>
        <item x="244"/>
        <item x="533"/>
        <item x="462"/>
        <item x="500"/>
        <item x="572"/>
        <item x="538"/>
        <item x="449"/>
        <item x="546"/>
        <item x="454"/>
        <item x="537"/>
        <item x="499"/>
        <item x="571"/>
        <item x="139"/>
        <item x="765"/>
        <item x="541"/>
        <item x="762"/>
        <item x="452"/>
        <item x="585"/>
        <item x="543"/>
        <item x="458"/>
        <item x="583"/>
        <item x="695"/>
        <item x="698"/>
        <item x="10"/>
        <item x="463"/>
        <item x="704"/>
        <item x="837"/>
        <item x="759"/>
        <item x="576"/>
        <item x="450"/>
        <item x="70"/>
        <item x="758"/>
        <item x="573"/>
        <item x="542"/>
        <item x="93"/>
        <item x="438"/>
        <item x="464"/>
        <item x="164"/>
        <item x="766"/>
        <item x="578"/>
        <item x="832"/>
        <item x="489"/>
        <item x="455"/>
        <item x="700"/>
        <item x="575"/>
        <item x="547"/>
        <item x="457"/>
        <item x="655"/>
        <item x="706"/>
        <item x="163"/>
        <item x="531"/>
        <item x="497"/>
        <item x="451"/>
        <item x="838"/>
        <item x="491"/>
        <item x="461"/>
        <item x="534"/>
        <item x="767"/>
        <item x="835"/>
        <item x="183"/>
        <item x="587"/>
        <item x="581"/>
        <item x="549"/>
        <item x="696"/>
        <item x="496"/>
        <item x="763"/>
        <item x="532"/>
        <item x="582"/>
        <item x="270"/>
        <item x="760"/>
        <item x="830"/>
        <item x="703"/>
        <item x="1001"/>
        <item x="757"/>
        <item x="81"/>
        <item x="536"/>
        <item x="580"/>
        <item x="702"/>
        <item x="545"/>
        <item x="833"/>
        <item x="697"/>
        <item x="488"/>
        <item x="630"/>
        <item x="448"/>
        <item x="544"/>
        <item x="701"/>
        <item x="584"/>
        <item x="586"/>
        <item x="436"/>
        <item x="535"/>
        <item x="117"/>
        <item x="574"/>
        <item x="368"/>
        <item x="141"/>
        <item x="99"/>
        <item x="367"/>
        <item x="776"/>
        <item x="577"/>
        <item x="755"/>
        <item x="708"/>
        <item x="841"/>
        <item x="1004"/>
        <item x="999"/>
        <item x="781"/>
        <item x="699"/>
        <item x="102"/>
        <item x="1005"/>
        <item x="486"/>
        <item x="16"/>
        <item x="579"/>
        <item x="756"/>
        <item x="992"/>
        <item x="369"/>
        <item x="997"/>
        <item x="226"/>
        <item x="371"/>
        <item x="839"/>
        <item x="784"/>
        <item x="761"/>
        <item x="993"/>
        <item x="494"/>
        <item x="258"/>
        <item x="772"/>
        <item x="836"/>
        <item x="782"/>
        <item x="416"/>
        <item x="25"/>
        <item x="269"/>
        <item x="215"/>
        <item x="364"/>
        <item x="422"/>
        <item x="495"/>
        <item x="842"/>
        <item x="769"/>
        <item x="492"/>
        <item x="20"/>
        <item x="990"/>
        <item x="764"/>
        <item x="434"/>
        <item x="493"/>
        <item x="840"/>
        <item x="208"/>
        <item x="106"/>
        <item x="1006"/>
        <item x="182"/>
        <item x="780"/>
        <item x="624"/>
        <item x="156"/>
        <item x="97"/>
        <item x="991"/>
        <item x="848"/>
        <item x="176"/>
        <item x="487"/>
        <item x="159"/>
        <item x="82"/>
        <item x="198"/>
        <item x="1010"/>
        <item x="794"/>
        <item x="316"/>
        <item x="849"/>
        <item x="365"/>
        <item x="231"/>
        <item x="96"/>
        <item x="94"/>
        <item x="831"/>
        <item x="618"/>
        <item x="1007"/>
        <item x="144"/>
        <item x="425"/>
        <item x="716"/>
        <item x="711"/>
        <item x="484"/>
        <item x="317"/>
        <item x="242"/>
        <item x="490"/>
        <item x="446"/>
        <item x="1011"/>
        <item x="153"/>
        <item x="789"/>
        <item x="15"/>
        <item x="101"/>
        <item x="435"/>
        <item x="199"/>
        <item x="107"/>
        <item x="374"/>
        <item x="235"/>
        <item x="834"/>
        <item x="771"/>
        <item x="209"/>
        <item x="855"/>
        <item x="323"/>
        <item x="218"/>
        <item x="33"/>
        <item x="417"/>
        <item x="989"/>
        <item x="626"/>
        <item x="213"/>
        <item x="210"/>
        <item x="792"/>
        <item x="114"/>
        <item x="324"/>
        <item x="179"/>
        <item x="420"/>
        <item x="678"/>
        <item x="212"/>
        <item x="847"/>
        <item x="370"/>
        <item x="104"/>
        <item x="790"/>
        <item x="330"/>
        <item x="178"/>
        <item x="998"/>
        <item x="233"/>
        <item x="418"/>
        <item x="485"/>
        <item x="366"/>
        <item x="145"/>
        <item x="642"/>
        <item x="873"/>
        <item x="166"/>
        <item x="779"/>
        <item x="38"/>
        <item x="103"/>
        <item x="120"/>
        <item x="22"/>
        <item x="325"/>
        <item x="941"/>
        <item x="802"/>
        <item x="98"/>
        <item x="857"/>
        <item x="778"/>
        <item x="39"/>
        <item x="409"/>
        <item x="987"/>
        <item x="1013"/>
        <item x="205"/>
        <item x="770"/>
        <item x="634"/>
        <item x="327"/>
        <item x="566"/>
        <item x="109"/>
        <item x="514"/>
        <item x="1002"/>
        <item x="811"/>
        <item x="116"/>
        <item x="791"/>
        <item x="686"/>
        <item x="1003"/>
        <item x="856"/>
        <item x="405"/>
        <item x="275"/>
        <item x="158"/>
        <item x="629"/>
        <item x="815"/>
        <item x="995"/>
        <item x="326"/>
        <item x="32"/>
        <item x="602"/>
        <item x="850"/>
        <item x="227"/>
        <item x="148"/>
        <item x="363"/>
        <item x="119"/>
        <item x="994"/>
        <item x="108"/>
        <item x="177"/>
        <item x="927"/>
        <item x="985"/>
        <item x="783"/>
        <item x="239"/>
        <item x="196"/>
        <item x="376"/>
        <item x="100"/>
        <item x="373"/>
        <item x="68"/>
        <item x="322"/>
        <item x="933"/>
        <item x="361"/>
        <item x="996"/>
        <item x="237"/>
        <item x="206"/>
        <item x="628"/>
        <item x="804"/>
        <item x="501"/>
        <item x="564"/>
        <item x="111"/>
        <item x="328"/>
        <item x="297"/>
        <item x="818"/>
        <item x="632"/>
        <item x="974"/>
        <item x="150"/>
        <item x="675"/>
        <item x="433"/>
        <item x="1012"/>
        <item x="406"/>
        <item x="175"/>
        <item x="512"/>
        <item x="551"/>
        <item x="796"/>
        <item x="372"/>
        <item x="246"/>
        <item x="871"/>
        <item x="623"/>
        <item x="687"/>
        <item x="777"/>
        <item x="414"/>
        <item x="171"/>
        <item x="391"/>
        <item x="798"/>
        <item x="299"/>
        <item x="676"/>
        <item x="407"/>
        <item x="335"/>
        <item x="889"/>
        <item x="204"/>
        <item x="385"/>
        <item x="785"/>
        <item x="411"/>
        <item x="423"/>
        <item x="728"/>
        <item x="793"/>
        <item x="503"/>
        <item x="552"/>
        <item x="149"/>
        <item x="200"/>
        <item x="180"/>
        <item x="821"/>
        <item x="518"/>
        <item x="377"/>
        <item x="174"/>
        <item x="807"/>
        <item x="689"/>
        <item x="973"/>
        <item x="858"/>
        <item x="273"/>
        <item x="502"/>
        <item x="567"/>
        <item x="473"/>
        <item x="155"/>
        <item x="197"/>
        <item x="419"/>
        <item x="23"/>
        <item x="877"/>
        <item x="805"/>
        <item x="46"/>
        <item x="211"/>
        <item x="980"/>
        <item x="1015"/>
        <item x="725"/>
        <item x="146"/>
        <item x="625"/>
        <item x="476"/>
        <item x="396"/>
        <item x="875"/>
        <item x="801"/>
        <item x="344"/>
        <item x="775"/>
        <item x="152"/>
        <item x="617"/>
        <item x="240"/>
        <item x="635"/>
        <item x="125"/>
        <item x="36"/>
        <item x="480"/>
        <item x="774"/>
        <item x="730"/>
        <item x="808"/>
        <item x="45"/>
        <item x="388"/>
        <item x="160"/>
        <item x="207"/>
        <item x="105"/>
        <item x="978"/>
        <item x="238"/>
        <item x="508"/>
        <item x="647"/>
        <item x="49"/>
        <item x="773"/>
        <item x="1009"/>
        <item x="752"/>
        <item x="823"/>
        <item x="31"/>
        <item x="69"/>
        <item x="201"/>
        <item x="228"/>
        <item x="982"/>
        <item x="1008"/>
        <item x="852"/>
        <item x="795"/>
        <item x="53"/>
        <item x="319"/>
        <item x="408"/>
        <item x="130"/>
        <item x="140"/>
        <item x="74"/>
        <item x="203"/>
        <item x="679"/>
        <item x="217"/>
        <item x="19"/>
        <item x="243"/>
        <item x="260"/>
        <item x="168"/>
        <item x="560"/>
        <item x="510"/>
        <item x="519"/>
        <item x="412"/>
        <item x="878"/>
        <item x="202"/>
        <item x="136"/>
        <item x="479"/>
        <item x="622"/>
        <item x="955"/>
        <item x="853"/>
        <item x="24"/>
        <item x="923"/>
        <item x="509"/>
        <item x="786"/>
        <item x="646"/>
        <item x="819"/>
        <item x="619"/>
        <item x="401"/>
        <item x="682"/>
        <item x="734"/>
        <item x="415"/>
        <item x="513"/>
        <item x="935"/>
        <item x="71"/>
        <item x="881"/>
        <item x="864"/>
        <item x="946"/>
        <item x="298"/>
        <item x="851"/>
        <item x="129"/>
        <item x="468"/>
        <item x="733"/>
        <item x="318"/>
        <item x="949"/>
        <item x="826"/>
        <item x="236"/>
        <item x="797"/>
        <item x="137"/>
        <item x="315"/>
        <item x="143"/>
        <item x="557"/>
        <item x="64"/>
        <item x="312"/>
        <item x="662"/>
        <item x="627"/>
        <item x="234"/>
        <item x="984"/>
        <item x="694"/>
        <item x="866"/>
        <item x="284"/>
        <item x="645"/>
        <item x="320"/>
        <item x="613"/>
        <item x="800"/>
        <item x="854"/>
        <item x="470"/>
        <item x="620"/>
        <item x="167"/>
        <item x="241"/>
        <item x="413"/>
        <item x="944"/>
        <item x="14"/>
        <item x="637"/>
        <item x="34"/>
        <item x="421"/>
        <item x="556"/>
        <item x="186"/>
        <item x="169"/>
        <item x="474"/>
        <item x="410"/>
        <item x="61"/>
        <item x="685"/>
        <item x="147"/>
        <item x="329"/>
        <item x="640"/>
        <item x="621"/>
        <item x="395"/>
        <item x="381"/>
        <item x="554"/>
        <item x="173"/>
        <item x="232"/>
        <item x="478"/>
        <item x="925"/>
        <item x="892"/>
        <item x="349"/>
        <item x="65"/>
        <item x="680"/>
        <item x="903"/>
        <item x="735"/>
        <item x="639"/>
        <item x="565"/>
        <item x="172"/>
        <item x="404"/>
        <item x="465"/>
        <item x="245"/>
        <item x="517"/>
        <item x="870"/>
        <item x="289"/>
        <item x="868"/>
        <item x="597"/>
        <item x="314"/>
        <item x="787"/>
        <item x="195"/>
        <item x="188"/>
        <item x="721"/>
        <item x="829"/>
        <item x="612"/>
        <item x="981"/>
        <item x="357"/>
        <item x="170"/>
        <item x="731"/>
        <item x="230"/>
        <item x="562"/>
        <item x="876"/>
        <item x="846"/>
        <item x="151"/>
        <item x="26"/>
        <item x="862"/>
        <item x="690"/>
        <item x="638"/>
        <item x="447"/>
        <item x="810"/>
        <item x="185"/>
        <item x="900"/>
        <item x="483"/>
        <item x="380"/>
        <item x="402"/>
        <item x="506"/>
        <item x="664"/>
        <item x="814"/>
        <item x="263"/>
        <item x="641"/>
        <item x="44"/>
        <item x="112"/>
        <item x="945"/>
        <item x="726"/>
        <item x="9"/>
        <item x="588"/>
        <item x="553"/>
        <item x="154"/>
        <item x="387"/>
        <item x="321"/>
        <item x="392"/>
        <item x="609"/>
        <item x="813"/>
        <item x="671"/>
        <item x="631"/>
        <item x="692"/>
        <item x="684"/>
        <item x="806"/>
        <item x="310"/>
        <item x="251"/>
        <item x="285"/>
        <item x="693"/>
        <item x="386"/>
        <item x="51"/>
        <item x="521"/>
        <item x="817"/>
        <item x="604"/>
        <item x="636"/>
        <item x="812"/>
        <item x="229"/>
        <item x="351"/>
        <item x="472"/>
        <item x="126"/>
        <item x="255"/>
        <item x="561"/>
        <item x="979"/>
        <item x="121"/>
        <item x="505"/>
        <item x="57"/>
        <item x="394"/>
        <item x="594"/>
        <item x="947"/>
        <item x="929"/>
        <item x="614"/>
        <item x="522"/>
        <item x="788"/>
        <item x="352"/>
        <item x="722"/>
        <item x="874"/>
        <item x="550"/>
        <item x="132"/>
        <item x="194"/>
        <item x="249"/>
        <item x="859"/>
        <item x="400"/>
        <item x="803"/>
        <item x="50"/>
        <item x="688"/>
        <item x="934"/>
        <item x="737"/>
        <item x="75"/>
        <item x="872"/>
        <item x="724"/>
        <item x="563"/>
        <item x="469"/>
        <item x="339"/>
        <item x="21"/>
        <item x="356"/>
        <item x="511"/>
        <item x="986"/>
        <item x="384"/>
        <item x="799"/>
        <item x="393"/>
        <item x="932"/>
        <item x="29"/>
        <item x="190"/>
        <item x="507"/>
        <item x="902"/>
        <item x="977"/>
        <item x="382"/>
        <item x="668"/>
        <item x="11"/>
        <item x="293"/>
        <item x="398"/>
        <item x="59"/>
        <item x="926"/>
        <item x="17"/>
        <item x="189"/>
        <item x="643"/>
        <item x="606"/>
        <item x="683"/>
        <item x="672"/>
        <item x="353"/>
        <item x="865"/>
        <item x="880"/>
        <item x="56"/>
        <item x="718"/>
        <item x="809"/>
        <item x="633"/>
        <item x="882"/>
        <item x="820"/>
        <item x="691"/>
        <item x="390"/>
        <item x="660"/>
        <item x="286"/>
        <item x="216"/>
        <item x="520"/>
        <item x="720"/>
        <item x="135"/>
        <item x="884"/>
        <item x="879"/>
        <item x="928"/>
        <item x="295"/>
        <item x="715"/>
        <item x="37"/>
        <item x="616"/>
        <item x="822"/>
        <item x="250"/>
        <item x="138"/>
        <item x="123"/>
        <item x="304"/>
        <item x="965"/>
        <item x="610"/>
        <item x="27"/>
        <item x="593"/>
        <item x="658"/>
        <item x="893"/>
        <item x="824"/>
        <item x="375"/>
        <item x="751"/>
        <item x="527"/>
        <item x="477"/>
        <item x="961"/>
        <item x="399"/>
        <item x="504"/>
        <item x="296"/>
        <item x="661"/>
        <item x="379"/>
        <item x="863"/>
        <item x="279"/>
        <item x="951"/>
        <item x="555"/>
        <item x="528"/>
        <item x="744"/>
        <item x="939"/>
        <item x="930"/>
        <item x="342"/>
        <item x="516"/>
        <item x="723"/>
        <item x="753"/>
        <item x="288"/>
        <item x="378"/>
        <item x="607"/>
        <item x="1"/>
        <item x="861"/>
        <item x="52"/>
        <item x="970"/>
        <item x="559"/>
        <item x="63"/>
        <item x="252"/>
        <item x="515"/>
        <item x="816"/>
        <item x="890"/>
        <item x="681"/>
        <item x="343"/>
        <item x="936"/>
        <item x="953"/>
        <item x="558"/>
        <item x="825"/>
        <item x="397"/>
        <item x="300"/>
        <item x="122"/>
        <item x="931"/>
        <item x="742"/>
        <item x="968"/>
        <item x="768"/>
        <item x="346"/>
        <item x="259"/>
        <item x="843"/>
        <item x="916"/>
        <item x="193"/>
        <item x="290"/>
        <item x="746"/>
        <item x="976"/>
        <item x="548"/>
        <item x="54"/>
        <item x="670"/>
        <item x="467"/>
        <item x="605"/>
        <item x="219"/>
        <item x="883"/>
        <item x="595"/>
        <item x="3"/>
        <item x="736"/>
        <item x="727"/>
        <item x="350"/>
        <item x="383"/>
        <item x="963"/>
        <item x="247"/>
        <item x="523"/>
        <item x="41"/>
        <item x="60"/>
        <item x="921"/>
        <item x="663"/>
        <item x="131"/>
        <item x="895"/>
        <item x="886"/>
        <item x="600"/>
        <item x="157"/>
        <item x="256"/>
        <item x="306"/>
        <item x="431"/>
        <item x="913"/>
        <item x="333"/>
        <item x="282"/>
        <item x="615"/>
        <item x="719"/>
        <item x="267"/>
        <item x="313"/>
        <item x="599"/>
        <item x="83"/>
        <item x="975"/>
        <item x="389"/>
        <item x="924"/>
        <item x="187"/>
        <item x="28"/>
        <item x="964"/>
        <item x="128"/>
        <item x="717"/>
        <item x="498"/>
        <item x="665"/>
        <item x="338"/>
        <item x="740"/>
        <item x="745"/>
        <item x="332"/>
        <item x="914"/>
        <item x="601"/>
        <item x="268"/>
        <item x="937"/>
        <item x="905"/>
        <item x="359"/>
        <item x="287"/>
        <item x="6"/>
        <item x="959"/>
        <item x="192"/>
        <item x="91"/>
        <item x="303"/>
        <item x="666"/>
        <item x="948"/>
        <item x="336"/>
        <item x="899"/>
        <item x="983"/>
        <item x="713"/>
        <item x="530"/>
        <item x="652"/>
        <item x="261"/>
        <item x="922"/>
        <item x="18"/>
        <item x="334"/>
        <item x="481"/>
        <item x="294"/>
        <item x="360"/>
        <item x="272"/>
        <item x="938"/>
        <item x="85"/>
        <item x="225"/>
        <item x="1000"/>
        <item x="952"/>
        <item x="669"/>
        <item x="526"/>
        <item x="305"/>
        <item x="732"/>
        <item x="89"/>
        <item x="988"/>
        <item x="403"/>
        <item x="896"/>
        <item x="441"/>
        <item x="475"/>
        <item x="589"/>
        <item x="747"/>
        <item x="891"/>
        <item x="253"/>
        <item x="917"/>
        <item x="354"/>
        <item x="430"/>
        <item x="915"/>
        <item x="650"/>
        <item x="437"/>
        <item x="142"/>
        <item x="738"/>
        <item x="223"/>
        <item x="957"/>
        <item x="897"/>
        <item x="76"/>
        <item x="124"/>
        <item x="888"/>
        <item x="439"/>
        <item x="869"/>
        <item x="909"/>
        <item x="278"/>
        <item x="919"/>
        <item x="266"/>
        <item x="331"/>
        <item x="221"/>
        <item x="337"/>
        <item x="307"/>
        <item x="48"/>
        <item x="596"/>
        <item x="248"/>
        <item x="867"/>
        <item x="887"/>
        <item x="355"/>
        <item x="667"/>
        <item x="283"/>
        <item x="827"/>
        <item x="110"/>
        <item x="729"/>
        <item x="654"/>
        <item x="265"/>
        <item x="960"/>
        <item x="428"/>
        <item x="58"/>
        <item x="341"/>
        <item x="969"/>
        <item x="184"/>
        <item x="358"/>
        <item x="908"/>
        <item x="659"/>
        <item x="920"/>
        <item x="127"/>
        <item x="649"/>
        <item x="956"/>
        <item x="592"/>
        <item x="220"/>
        <item x="309"/>
        <item x="429"/>
        <item x="885"/>
        <item x="971"/>
        <item x="471"/>
        <item x="673"/>
        <item x="906"/>
        <item x="88"/>
        <item x="714"/>
        <item x="134"/>
        <item x="280"/>
        <item x="901"/>
        <item x="950"/>
        <item x="962"/>
        <item x="651"/>
        <item x="348"/>
        <item x="674"/>
        <item x="133"/>
        <item x="55"/>
        <item x="8"/>
        <item x="748"/>
        <item x="598"/>
        <item x="345"/>
        <item x="262"/>
        <item x="281"/>
        <item x="95"/>
        <item x="222"/>
        <item x="912"/>
        <item x="73"/>
        <item x="78"/>
        <item x="966"/>
        <item x="274"/>
        <item x="427"/>
        <item x="62"/>
        <item x="529"/>
        <item x="86"/>
        <item x="749"/>
        <item x="712"/>
        <item x="568"/>
        <item x="440"/>
        <item x="904"/>
        <item x="608"/>
        <item x="271"/>
        <item x="301"/>
        <item x="954"/>
        <item x="898"/>
        <item x="482"/>
        <item x="525"/>
        <item x="677"/>
        <item x="254"/>
        <item x="590"/>
        <item x="2"/>
        <item x="214"/>
        <item x="291"/>
        <item x="754"/>
        <item x="844"/>
        <item x="707"/>
        <item x="92"/>
        <item x="445"/>
        <item x="302"/>
        <item x="967"/>
        <item x="47"/>
        <item x="741"/>
        <item x="972"/>
        <item x="90"/>
        <item x="292"/>
        <item x="0"/>
        <item x="276"/>
        <item x="656"/>
        <item x="42"/>
        <item x="910"/>
        <item x="860"/>
        <item x="943"/>
        <item x="958"/>
        <item x="308"/>
        <item x="224"/>
        <item x="443"/>
        <item x="570"/>
        <item x="743"/>
        <item x="524"/>
        <item x="13"/>
        <item x="653"/>
        <item x="311"/>
        <item x="5"/>
        <item x="43"/>
        <item x="611"/>
        <item x="79"/>
        <item x="181"/>
        <item x="432"/>
        <item x="709"/>
        <item x="894"/>
        <item x="739"/>
        <item x="1014"/>
        <item x="67"/>
        <item x="424"/>
        <item x="444"/>
        <item x="264"/>
        <item x="347"/>
        <item x="705"/>
        <item x="340"/>
        <item x="84"/>
        <item x="911"/>
        <item x="277"/>
        <item x="603"/>
        <item x="72"/>
        <item x="828"/>
        <item x="80"/>
        <item x="426"/>
        <item x="257"/>
        <item x="161"/>
        <item x="591"/>
        <item x="845"/>
        <item x="442"/>
        <item x="648"/>
        <item x="7"/>
        <item x="113"/>
        <item x="569"/>
        <item x="191"/>
        <item x="750"/>
        <item x="165"/>
        <item x="30"/>
        <item x="940"/>
        <item x="77"/>
        <item x="35"/>
        <item x="362"/>
        <item x="710"/>
        <item x="162"/>
        <item x="118"/>
        <item x="66"/>
        <item x="115"/>
        <item x="907"/>
        <item x="657"/>
        <item x="87"/>
        <item x="942"/>
        <item x="644"/>
        <item x="918"/>
        <item x="40"/>
        <item x="12"/>
        <item x="4"/>
        <item t="default"/>
      </items>
    </pivotField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D8" sqref="D8"/>
    </sheetView>
  </sheetViews>
  <sheetFormatPr defaultRowHeight="14.4" x14ac:dyDescent="0.3"/>
  <cols>
    <col min="1" max="2" width="12.5546875" bestFit="1" customWidth="1"/>
    <col min="4" max="4" width="11.33203125" bestFit="1" customWidth="1"/>
    <col min="8" max="8" width="12.5546875" bestFit="1" customWidth="1"/>
  </cols>
  <sheetData>
    <row r="3" spans="1:4" x14ac:dyDescent="0.3">
      <c r="A3" s="4" t="s">
        <v>934</v>
      </c>
      <c r="B3" t="s">
        <v>943</v>
      </c>
    </row>
    <row r="4" spans="1:4" x14ac:dyDescent="0.3">
      <c r="A4" s="5" t="s">
        <v>405</v>
      </c>
      <c r="B4" s="2">
        <v>194487.48</v>
      </c>
    </row>
    <row r="5" spans="1:4" x14ac:dyDescent="0.3">
      <c r="A5" s="5" t="s">
        <v>199</v>
      </c>
      <c r="B5" s="2">
        <v>72212.86</v>
      </c>
    </row>
    <row r="6" spans="1:4" x14ac:dyDescent="0.3">
      <c r="A6" s="5" t="s">
        <v>352</v>
      </c>
      <c r="B6" s="2">
        <v>144729.96000000002</v>
      </c>
    </row>
    <row r="7" spans="1:4" x14ac:dyDescent="0.3">
      <c r="A7" s="5" t="s">
        <v>488</v>
      </c>
      <c r="B7" s="2">
        <v>178979.18999999994</v>
      </c>
      <c r="D7" s="9">
        <f>SUM(B5:B7)</f>
        <v>395922.00999999995</v>
      </c>
    </row>
    <row r="8" spans="1:4" x14ac:dyDescent="0.3">
      <c r="A8" s="5" t="s">
        <v>497</v>
      </c>
      <c r="B8" s="2">
        <v>150718.28000000003</v>
      </c>
    </row>
    <row r="9" spans="1:4" x14ac:dyDescent="0.3">
      <c r="A9" s="5" t="s">
        <v>26</v>
      </c>
      <c r="B9" s="2">
        <v>9291501.0800000075</v>
      </c>
    </row>
    <row r="10" spans="1:4" x14ac:dyDescent="0.3">
      <c r="A10" s="5" t="s">
        <v>935</v>
      </c>
      <c r="B10" s="2">
        <v>10032628.850000007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24"/>
  <sheetViews>
    <sheetView tabSelected="1" topLeftCell="B1" workbookViewId="0">
      <pane ySplit="1" topLeftCell="A2" activePane="bottomLeft" state="frozen"/>
      <selection pane="bottomLeft" activeCell="AG1" sqref="AG1"/>
    </sheetView>
  </sheetViews>
  <sheetFormatPr defaultRowHeight="14.4" outlineLevelCol="1" x14ac:dyDescent="0.3"/>
  <cols>
    <col min="14" max="20" width="0" hidden="1" customWidth="1" outlineLevel="1"/>
    <col min="21" max="21" width="8.88671875" collapsed="1"/>
    <col min="22" max="24" width="0" hidden="1" customWidth="1" outlineLevel="1"/>
    <col min="25" max="25" width="8.88671875" collapsed="1"/>
    <col min="26" max="26" width="10.5546875" bestFit="1" customWidth="1"/>
  </cols>
  <sheetData>
    <row r="1" spans="1:32" x14ac:dyDescent="0.3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940</v>
      </c>
      <c r="AA1" t="s">
        <v>936</v>
      </c>
      <c r="AB1" t="s">
        <v>937</v>
      </c>
      <c r="AC1" t="s">
        <v>938</v>
      </c>
      <c r="AD1" t="s">
        <v>939</v>
      </c>
      <c r="AE1" t="s">
        <v>942</v>
      </c>
      <c r="AF1" t="s">
        <v>941</v>
      </c>
    </row>
    <row r="2" spans="1:32" x14ac:dyDescent="0.3">
      <c r="A2">
        <v>10107</v>
      </c>
      <c r="B2">
        <v>30</v>
      </c>
      <c r="C2" s="6">
        <v>95.7</v>
      </c>
      <c r="D2">
        <v>2</v>
      </c>
      <c r="E2" s="6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 s="6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>
        <f>C2*B2</f>
        <v>2871</v>
      </c>
      <c r="AA2">
        <f>IF(Z2=E2,1,0)</f>
        <v>1</v>
      </c>
      <c r="AB2">
        <f>IF(E2&gt;Z2,1,0)</f>
        <v>0</v>
      </c>
      <c r="AC2">
        <f t="shared" ref="AC2:AC65" si="0">IF(AB2&gt;0,E2/B2,0)</f>
        <v>0</v>
      </c>
      <c r="AD2" s="8">
        <f t="shared" ref="AD2:AD65" si="1">AC2/C2</f>
        <v>0</v>
      </c>
      <c r="AE2">
        <f>E2-Z2</f>
        <v>0</v>
      </c>
      <c r="AF2" s="8">
        <f>((AE2/B2)/100)+1</f>
        <v>1</v>
      </c>
    </row>
    <row r="3" spans="1:32" x14ac:dyDescent="0.3">
      <c r="A3">
        <v>10121</v>
      </c>
      <c r="B3">
        <v>34</v>
      </c>
      <c r="C3" s="6">
        <v>81.349999999999994</v>
      </c>
      <c r="D3">
        <v>5</v>
      </c>
      <c r="E3" s="6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 s="6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  <c r="Z3">
        <f t="shared" ref="Z3:Z66" si="2">C3*B3</f>
        <v>2765.8999999999996</v>
      </c>
      <c r="AA3">
        <f t="shared" ref="AA3:AA66" si="3">IF(Z3=E3,1,0)</f>
        <v>1</v>
      </c>
      <c r="AB3">
        <f t="shared" ref="AB3:AB66" si="4">IF(E3&gt;Z3,1,0)</f>
        <v>0</v>
      </c>
      <c r="AC3">
        <f t="shared" si="0"/>
        <v>0</v>
      </c>
      <c r="AD3" s="8">
        <f t="shared" si="1"/>
        <v>0</v>
      </c>
      <c r="AE3">
        <f t="shared" ref="AE3:AE66" si="5">E3-Z3</f>
        <v>0</v>
      </c>
      <c r="AF3" s="8">
        <f t="shared" ref="AF3:AF66" si="6">((AE3/B3)/100)+1</f>
        <v>1</v>
      </c>
    </row>
    <row r="4" spans="1:32" x14ac:dyDescent="0.3">
      <c r="A4">
        <v>10134</v>
      </c>
      <c r="B4">
        <v>41</v>
      </c>
      <c r="C4" s="6">
        <v>94.74</v>
      </c>
      <c r="D4">
        <v>2</v>
      </c>
      <c r="E4" s="6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 s="6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  <c r="Z4">
        <f t="shared" si="2"/>
        <v>3884.3399999999997</v>
      </c>
      <c r="AA4">
        <f t="shared" si="3"/>
        <v>1</v>
      </c>
      <c r="AB4">
        <f t="shared" si="4"/>
        <v>0</v>
      </c>
      <c r="AC4">
        <f t="shared" si="0"/>
        <v>0</v>
      </c>
      <c r="AD4" s="8">
        <f t="shared" si="1"/>
        <v>0</v>
      </c>
      <c r="AE4">
        <f t="shared" si="5"/>
        <v>0</v>
      </c>
      <c r="AF4" s="8">
        <f t="shared" si="6"/>
        <v>1</v>
      </c>
    </row>
    <row r="5" spans="1:32" x14ac:dyDescent="0.3">
      <c r="A5">
        <v>10145</v>
      </c>
      <c r="B5">
        <v>45</v>
      </c>
      <c r="C5" s="6">
        <v>83.26</v>
      </c>
      <c r="D5">
        <v>6</v>
      </c>
      <c r="E5" s="6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 s="6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  <c r="Z5">
        <f t="shared" si="2"/>
        <v>3746.7000000000003</v>
      </c>
      <c r="AA5">
        <f t="shared" si="3"/>
        <v>1</v>
      </c>
      <c r="AB5">
        <f t="shared" si="4"/>
        <v>0</v>
      </c>
      <c r="AC5">
        <f t="shared" si="0"/>
        <v>0</v>
      </c>
      <c r="AD5" s="8">
        <f t="shared" si="1"/>
        <v>0</v>
      </c>
      <c r="AE5">
        <f t="shared" si="5"/>
        <v>0</v>
      </c>
      <c r="AF5" s="8">
        <f t="shared" si="6"/>
        <v>1</v>
      </c>
    </row>
    <row r="6" spans="1:32" x14ac:dyDescent="0.3">
      <c r="A6">
        <v>10159</v>
      </c>
      <c r="B6">
        <v>49</v>
      </c>
      <c r="C6" s="6">
        <v>100</v>
      </c>
      <c r="D6">
        <v>14</v>
      </c>
      <c r="E6" s="6">
        <v>5205.2700000000004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 s="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  <c r="Z6">
        <f t="shared" si="2"/>
        <v>4900</v>
      </c>
      <c r="AA6">
        <f t="shared" si="3"/>
        <v>0</v>
      </c>
      <c r="AB6">
        <f t="shared" si="4"/>
        <v>1</v>
      </c>
      <c r="AC6">
        <f t="shared" si="0"/>
        <v>106.23</v>
      </c>
      <c r="AD6" s="8">
        <f t="shared" si="1"/>
        <v>1.0623</v>
      </c>
      <c r="AE6">
        <f t="shared" si="5"/>
        <v>305.27000000000044</v>
      </c>
      <c r="AF6" s="8">
        <f t="shared" si="6"/>
        <v>1.0623</v>
      </c>
    </row>
    <row r="7" spans="1:32" x14ac:dyDescent="0.3">
      <c r="A7">
        <v>10168</v>
      </c>
      <c r="B7">
        <v>36</v>
      </c>
      <c r="C7" s="6">
        <v>96.66</v>
      </c>
      <c r="D7">
        <v>1</v>
      </c>
      <c r="E7" s="6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 s="6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  <c r="Z7">
        <f t="shared" si="2"/>
        <v>3479.7599999999998</v>
      </c>
      <c r="AA7">
        <f t="shared" si="3"/>
        <v>1</v>
      </c>
      <c r="AB7">
        <f t="shared" si="4"/>
        <v>0</v>
      </c>
      <c r="AC7">
        <f t="shared" si="0"/>
        <v>0</v>
      </c>
      <c r="AD7" s="8">
        <f t="shared" si="1"/>
        <v>0</v>
      </c>
      <c r="AE7">
        <f t="shared" si="5"/>
        <v>0</v>
      </c>
      <c r="AF7" s="8">
        <f t="shared" si="6"/>
        <v>1</v>
      </c>
    </row>
    <row r="8" spans="1:32" x14ac:dyDescent="0.3">
      <c r="A8">
        <v>10180</v>
      </c>
      <c r="B8">
        <v>29</v>
      </c>
      <c r="C8" s="6">
        <v>86.13</v>
      </c>
      <c r="D8">
        <v>9</v>
      </c>
      <c r="E8" s="6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 s="6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  <c r="Z8">
        <f t="shared" si="2"/>
        <v>2497.77</v>
      </c>
      <c r="AA8">
        <f t="shared" si="3"/>
        <v>1</v>
      </c>
      <c r="AB8">
        <f t="shared" si="4"/>
        <v>0</v>
      </c>
      <c r="AC8">
        <f t="shared" si="0"/>
        <v>0</v>
      </c>
      <c r="AD8" s="8">
        <f t="shared" si="1"/>
        <v>0</v>
      </c>
      <c r="AE8">
        <f t="shared" si="5"/>
        <v>0</v>
      </c>
      <c r="AF8" s="8">
        <f t="shared" si="6"/>
        <v>1</v>
      </c>
    </row>
    <row r="9" spans="1:32" x14ac:dyDescent="0.3">
      <c r="A9">
        <v>10188</v>
      </c>
      <c r="B9">
        <v>48</v>
      </c>
      <c r="C9" s="6">
        <v>100</v>
      </c>
      <c r="D9">
        <v>1</v>
      </c>
      <c r="E9" s="6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 s="6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  <c r="Z9">
        <f t="shared" si="2"/>
        <v>4800</v>
      </c>
      <c r="AA9">
        <f t="shared" si="3"/>
        <v>0</v>
      </c>
      <c r="AB9">
        <f t="shared" si="4"/>
        <v>1</v>
      </c>
      <c r="AC9">
        <f t="shared" si="0"/>
        <v>114.83999999999999</v>
      </c>
      <c r="AD9" s="8">
        <f t="shared" si="1"/>
        <v>1.1483999999999999</v>
      </c>
      <c r="AE9">
        <f t="shared" si="5"/>
        <v>712.31999999999971</v>
      </c>
      <c r="AF9" s="8">
        <f t="shared" si="6"/>
        <v>1.1483999999999999</v>
      </c>
    </row>
    <row r="10" spans="1:32" x14ac:dyDescent="0.3">
      <c r="A10">
        <v>10201</v>
      </c>
      <c r="B10">
        <v>22</v>
      </c>
      <c r="C10" s="6">
        <v>98.57</v>
      </c>
      <c r="D10">
        <v>2</v>
      </c>
      <c r="E10" s="6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 s="6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  <c r="Z10">
        <f t="shared" si="2"/>
        <v>2168.54</v>
      </c>
      <c r="AA10">
        <f t="shared" si="3"/>
        <v>1</v>
      </c>
      <c r="AB10">
        <f t="shared" si="4"/>
        <v>0</v>
      </c>
      <c r="AC10">
        <f t="shared" si="0"/>
        <v>0</v>
      </c>
      <c r="AD10" s="8">
        <f t="shared" si="1"/>
        <v>0</v>
      </c>
      <c r="AE10">
        <f t="shared" si="5"/>
        <v>0</v>
      </c>
      <c r="AF10" s="8">
        <f t="shared" si="6"/>
        <v>1</v>
      </c>
    </row>
    <row r="11" spans="1:32" x14ac:dyDescent="0.3">
      <c r="A11">
        <v>10211</v>
      </c>
      <c r="B11">
        <v>41</v>
      </c>
      <c r="C11" s="6">
        <v>100</v>
      </c>
      <c r="D11">
        <v>14</v>
      </c>
      <c r="E11" s="6">
        <v>4708.4399999999996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 s="6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  <c r="Z11">
        <f t="shared" si="2"/>
        <v>4100</v>
      </c>
      <c r="AA11">
        <f t="shared" si="3"/>
        <v>0</v>
      </c>
      <c r="AB11">
        <f t="shared" si="4"/>
        <v>1</v>
      </c>
      <c r="AC11">
        <f t="shared" si="0"/>
        <v>114.83999999999999</v>
      </c>
      <c r="AD11" s="8">
        <f t="shared" si="1"/>
        <v>1.1483999999999999</v>
      </c>
      <c r="AE11">
        <f t="shared" si="5"/>
        <v>608.4399999999996</v>
      </c>
      <c r="AF11" s="8">
        <f t="shared" si="6"/>
        <v>1.1483999999999999</v>
      </c>
    </row>
    <row r="12" spans="1:32" x14ac:dyDescent="0.3">
      <c r="A12">
        <v>10223</v>
      </c>
      <c r="B12">
        <v>37</v>
      </c>
      <c r="C12" s="6">
        <v>100</v>
      </c>
      <c r="D12">
        <v>1</v>
      </c>
      <c r="E12" s="6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 s="6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  <c r="Z12">
        <f t="shared" si="2"/>
        <v>3700</v>
      </c>
      <c r="AA12">
        <f t="shared" si="3"/>
        <v>0</v>
      </c>
      <c r="AB12">
        <f t="shared" si="4"/>
        <v>1</v>
      </c>
      <c r="AC12">
        <f t="shared" si="0"/>
        <v>107.17999999999999</v>
      </c>
      <c r="AD12" s="8">
        <f t="shared" si="1"/>
        <v>1.0717999999999999</v>
      </c>
      <c r="AE12">
        <f t="shared" si="5"/>
        <v>265.65999999999985</v>
      </c>
      <c r="AF12" s="8">
        <f t="shared" si="6"/>
        <v>1.0717999999999999</v>
      </c>
    </row>
    <row r="13" spans="1:32" x14ac:dyDescent="0.3">
      <c r="A13">
        <v>10237</v>
      </c>
      <c r="B13">
        <v>23</v>
      </c>
      <c r="C13" s="6">
        <v>100</v>
      </c>
      <c r="D13">
        <v>7</v>
      </c>
      <c r="E13" s="6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 s="6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  <c r="Z13">
        <f t="shared" si="2"/>
        <v>2300</v>
      </c>
      <c r="AA13">
        <f t="shared" si="3"/>
        <v>0</v>
      </c>
      <c r="AB13">
        <f t="shared" si="4"/>
        <v>1</v>
      </c>
      <c r="AC13">
        <f t="shared" si="0"/>
        <v>101.44</v>
      </c>
      <c r="AD13" s="8">
        <f t="shared" si="1"/>
        <v>1.0144</v>
      </c>
      <c r="AE13">
        <f t="shared" si="5"/>
        <v>33.119999999999891</v>
      </c>
      <c r="AF13" s="8">
        <f t="shared" si="6"/>
        <v>1.0144</v>
      </c>
    </row>
    <row r="14" spans="1:32" x14ac:dyDescent="0.3">
      <c r="A14">
        <v>10251</v>
      </c>
      <c r="B14">
        <v>28</v>
      </c>
      <c r="C14" s="6">
        <v>100</v>
      </c>
      <c r="D14">
        <v>2</v>
      </c>
      <c r="E14" s="6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 s="6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  <c r="Z14">
        <f t="shared" si="2"/>
        <v>2800</v>
      </c>
      <c r="AA14">
        <f t="shared" si="3"/>
        <v>0</v>
      </c>
      <c r="AB14">
        <f t="shared" si="4"/>
        <v>1</v>
      </c>
      <c r="AC14">
        <f t="shared" si="0"/>
        <v>113.88</v>
      </c>
      <c r="AD14" s="8">
        <f t="shared" si="1"/>
        <v>1.1388</v>
      </c>
      <c r="AE14">
        <f t="shared" si="5"/>
        <v>388.63999999999987</v>
      </c>
      <c r="AF14" s="8">
        <f t="shared" si="6"/>
        <v>1.1388</v>
      </c>
    </row>
    <row r="15" spans="1:32" x14ac:dyDescent="0.3">
      <c r="A15">
        <v>10263</v>
      </c>
      <c r="B15">
        <v>34</v>
      </c>
      <c r="C15" s="6">
        <v>100</v>
      </c>
      <c r="D15">
        <v>2</v>
      </c>
      <c r="E15" s="6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 s="6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  <c r="Z15">
        <f t="shared" si="2"/>
        <v>3400</v>
      </c>
      <c r="AA15">
        <f t="shared" si="3"/>
        <v>0</v>
      </c>
      <c r="AB15">
        <f t="shared" si="4"/>
        <v>1</v>
      </c>
      <c r="AC15">
        <f t="shared" si="0"/>
        <v>108.14</v>
      </c>
      <c r="AD15" s="8">
        <f t="shared" si="1"/>
        <v>1.0813999999999999</v>
      </c>
      <c r="AE15">
        <f t="shared" si="5"/>
        <v>276.76000000000022</v>
      </c>
      <c r="AF15" s="8">
        <f t="shared" si="6"/>
        <v>1.0814000000000001</v>
      </c>
    </row>
    <row r="16" spans="1:32" x14ac:dyDescent="0.3">
      <c r="A16">
        <v>10275</v>
      </c>
      <c r="B16">
        <v>45</v>
      </c>
      <c r="C16" s="6">
        <v>92.83</v>
      </c>
      <c r="D16">
        <v>1</v>
      </c>
      <c r="E16" s="6">
        <v>4177.3500000000004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 s="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  <c r="Z16">
        <f t="shared" si="2"/>
        <v>4177.3500000000004</v>
      </c>
      <c r="AA16">
        <f t="shared" si="3"/>
        <v>1</v>
      </c>
      <c r="AB16">
        <f t="shared" si="4"/>
        <v>0</v>
      </c>
      <c r="AC16">
        <f t="shared" si="0"/>
        <v>0</v>
      </c>
      <c r="AD16" s="8">
        <f t="shared" si="1"/>
        <v>0</v>
      </c>
      <c r="AE16">
        <f t="shared" si="5"/>
        <v>0</v>
      </c>
      <c r="AF16" s="8">
        <f t="shared" si="6"/>
        <v>1</v>
      </c>
    </row>
    <row r="17" spans="1:32" x14ac:dyDescent="0.3">
      <c r="A17">
        <v>10285</v>
      </c>
      <c r="B17">
        <v>36</v>
      </c>
      <c r="C17" s="6">
        <v>100</v>
      </c>
      <c r="D17">
        <v>6</v>
      </c>
      <c r="E17" s="6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 s="6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  <c r="Z17">
        <f t="shared" si="2"/>
        <v>3600</v>
      </c>
      <c r="AA17">
        <f t="shared" si="3"/>
        <v>0</v>
      </c>
      <c r="AB17">
        <f t="shared" si="4"/>
        <v>1</v>
      </c>
      <c r="AC17">
        <f t="shared" si="0"/>
        <v>113.88000000000001</v>
      </c>
      <c r="AD17" s="8">
        <f t="shared" si="1"/>
        <v>1.1388</v>
      </c>
      <c r="AE17">
        <f t="shared" si="5"/>
        <v>499.68000000000029</v>
      </c>
      <c r="AF17" s="8">
        <f t="shared" si="6"/>
        <v>1.1388</v>
      </c>
    </row>
    <row r="18" spans="1:32" x14ac:dyDescent="0.3">
      <c r="A18">
        <v>10299</v>
      </c>
      <c r="B18">
        <v>23</v>
      </c>
      <c r="C18" s="6">
        <v>100</v>
      </c>
      <c r="D18">
        <v>9</v>
      </c>
      <c r="E18" s="6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 s="6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  <c r="Z18">
        <f t="shared" si="2"/>
        <v>2300</v>
      </c>
      <c r="AA18">
        <f t="shared" si="3"/>
        <v>0</v>
      </c>
      <c r="AB18">
        <f t="shared" si="4"/>
        <v>1</v>
      </c>
      <c r="AC18">
        <f t="shared" si="0"/>
        <v>112.92999999999999</v>
      </c>
      <c r="AD18" s="8">
        <f t="shared" si="1"/>
        <v>1.1293</v>
      </c>
      <c r="AE18">
        <f t="shared" si="5"/>
        <v>297.38999999999987</v>
      </c>
      <c r="AF18" s="8">
        <f t="shared" si="6"/>
        <v>1.1293</v>
      </c>
    </row>
    <row r="19" spans="1:32" x14ac:dyDescent="0.3">
      <c r="A19">
        <v>10309</v>
      </c>
      <c r="B19">
        <v>41</v>
      </c>
      <c r="C19" s="6">
        <v>100</v>
      </c>
      <c r="D19">
        <v>5</v>
      </c>
      <c r="E19" s="6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 s="6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  <c r="Z19">
        <f t="shared" si="2"/>
        <v>4100</v>
      </c>
      <c r="AA19">
        <f t="shared" si="3"/>
        <v>0</v>
      </c>
      <c r="AB19">
        <f t="shared" si="4"/>
        <v>1</v>
      </c>
      <c r="AC19">
        <f t="shared" si="0"/>
        <v>107.18</v>
      </c>
      <c r="AD19" s="8">
        <f t="shared" si="1"/>
        <v>1.0718000000000001</v>
      </c>
      <c r="AE19">
        <f t="shared" si="5"/>
        <v>294.38000000000011</v>
      </c>
      <c r="AF19" s="8">
        <f t="shared" si="6"/>
        <v>1.0718000000000001</v>
      </c>
    </row>
    <row r="20" spans="1:32" x14ac:dyDescent="0.3">
      <c r="A20">
        <v>10318</v>
      </c>
      <c r="B20">
        <v>46</v>
      </c>
      <c r="C20" s="6">
        <v>94.74</v>
      </c>
      <c r="D20">
        <v>1</v>
      </c>
      <c r="E20" s="6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 s="6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  <c r="Z20">
        <f t="shared" si="2"/>
        <v>4358.04</v>
      </c>
      <c r="AA20">
        <f t="shared" si="3"/>
        <v>1</v>
      </c>
      <c r="AB20">
        <f t="shared" si="4"/>
        <v>0</v>
      </c>
      <c r="AC20">
        <f t="shared" si="0"/>
        <v>0</v>
      </c>
      <c r="AD20" s="8">
        <f t="shared" si="1"/>
        <v>0</v>
      </c>
      <c r="AE20">
        <f t="shared" si="5"/>
        <v>0</v>
      </c>
      <c r="AF20" s="8">
        <f t="shared" si="6"/>
        <v>1</v>
      </c>
    </row>
    <row r="21" spans="1:32" x14ac:dyDescent="0.3">
      <c r="A21">
        <v>10329</v>
      </c>
      <c r="B21">
        <v>42</v>
      </c>
      <c r="C21" s="6">
        <v>100</v>
      </c>
      <c r="D21">
        <v>1</v>
      </c>
      <c r="E21" s="6">
        <v>4396.1400000000003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 s="6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  <c r="Z21">
        <f t="shared" si="2"/>
        <v>4200</v>
      </c>
      <c r="AA21">
        <f t="shared" si="3"/>
        <v>0</v>
      </c>
      <c r="AB21">
        <f t="shared" si="4"/>
        <v>1</v>
      </c>
      <c r="AC21">
        <f t="shared" si="0"/>
        <v>104.67</v>
      </c>
      <c r="AD21" s="8">
        <f t="shared" si="1"/>
        <v>1.0467</v>
      </c>
      <c r="AE21">
        <f t="shared" si="5"/>
        <v>196.14000000000033</v>
      </c>
      <c r="AF21" s="8">
        <f t="shared" si="6"/>
        <v>1.0467000000000002</v>
      </c>
    </row>
    <row r="22" spans="1:32" x14ac:dyDescent="0.3">
      <c r="A22">
        <v>10341</v>
      </c>
      <c r="B22">
        <v>41</v>
      </c>
      <c r="C22" s="6">
        <v>100</v>
      </c>
      <c r="D22">
        <v>9</v>
      </c>
      <c r="E22" s="6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 s="6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  <c r="Z22">
        <f t="shared" si="2"/>
        <v>4100</v>
      </c>
      <c r="AA22">
        <f t="shared" si="3"/>
        <v>0</v>
      </c>
      <c r="AB22">
        <f t="shared" si="4"/>
        <v>1</v>
      </c>
      <c r="AC22">
        <f t="shared" si="0"/>
        <v>188.73000000000002</v>
      </c>
      <c r="AD22" s="8">
        <f t="shared" si="1"/>
        <v>1.8873000000000002</v>
      </c>
      <c r="AE22">
        <f t="shared" si="5"/>
        <v>3637.9300000000003</v>
      </c>
      <c r="AF22" s="8">
        <f t="shared" si="6"/>
        <v>1.8873000000000002</v>
      </c>
    </row>
    <row r="23" spans="1:32" x14ac:dyDescent="0.3">
      <c r="A23">
        <v>10361</v>
      </c>
      <c r="B23">
        <v>20</v>
      </c>
      <c r="C23" s="6">
        <v>72.55</v>
      </c>
      <c r="D23">
        <v>13</v>
      </c>
      <c r="E23" s="6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 s="6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  <c r="Z23">
        <f t="shared" si="2"/>
        <v>1451</v>
      </c>
      <c r="AA23">
        <f t="shared" si="3"/>
        <v>1</v>
      </c>
      <c r="AB23">
        <f t="shared" si="4"/>
        <v>0</v>
      </c>
      <c r="AC23">
        <f t="shared" si="0"/>
        <v>0</v>
      </c>
      <c r="AD23" s="8">
        <f t="shared" si="1"/>
        <v>0</v>
      </c>
      <c r="AE23">
        <f t="shared" si="5"/>
        <v>0</v>
      </c>
      <c r="AF23" s="8">
        <f t="shared" si="6"/>
        <v>1</v>
      </c>
    </row>
    <row r="24" spans="1:32" x14ac:dyDescent="0.3">
      <c r="A24">
        <v>10375</v>
      </c>
      <c r="B24">
        <v>21</v>
      </c>
      <c r="C24" s="6">
        <v>34.909999999999997</v>
      </c>
      <c r="D24">
        <v>12</v>
      </c>
      <c r="E24" s="6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 s="6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  <c r="Z24">
        <f t="shared" si="2"/>
        <v>733.1099999999999</v>
      </c>
      <c r="AA24">
        <f t="shared" si="3"/>
        <v>1</v>
      </c>
      <c r="AB24">
        <f t="shared" si="4"/>
        <v>0</v>
      </c>
      <c r="AC24">
        <f t="shared" si="0"/>
        <v>0</v>
      </c>
      <c r="AD24" s="8">
        <f t="shared" si="1"/>
        <v>0</v>
      </c>
      <c r="AE24">
        <f t="shared" si="5"/>
        <v>0</v>
      </c>
      <c r="AF24" s="8">
        <f t="shared" si="6"/>
        <v>1</v>
      </c>
    </row>
    <row r="25" spans="1:32" x14ac:dyDescent="0.3">
      <c r="A25">
        <v>10388</v>
      </c>
      <c r="B25">
        <v>42</v>
      </c>
      <c r="C25" s="6">
        <v>76.36</v>
      </c>
      <c r="D25">
        <v>4</v>
      </c>
      <c r="E25" s="6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 s="6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  <c r="Z25">
        <f t="shared" si="2"/>
        <v>3207.12</v>
      </c>
      <c r="AA25">
        <f t="shared" si="3"/>
        <v>1</v>
      </c>
      <c r="AB25">
        <f t="shared" si="4"/>
        <v>0</v>
      </c>
      <c r="AC25">
        <f t="shared" si="0"/>
        <v>0</v>
      </c>
      <c r="AD25" s="8">
        <f t="shared" si="1"/>
        <v>0</v>
      </c>
      <c r="AE25">
        <f t="shared" si="5"/>
        <v>0</v>
      </c>
      <c r="AF25" s="8">
        <f t="shared" si="6"/>
        <v>1</v>
      </c>
    </row>
    <row r="26" spans="1:32" x14ac:dyDescent="0.3">
      <c r="A26">
        <v>10403</v>
      </c>
      <c r="B26">
        <v>24</v>
      </c>
      <c r="C26" s="6">
        <v>100</v>
      </c>
      <c r="D26">
        <v>7</v>
      </c>
      <c r="E26" s="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 s="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  <c r="Z26">
        <f t="shared" si="2"/>
        <v>2400</v>
      </c>
      <c r="AA26">
        <f t="shared" si="3"/>
        <v>0</v>
      </c>
      <c r="AB26">
        <f t="shared" si="4"/>
        <v>1</v>
      </c>
      <c r="AC26">
        <f t="shared" si="0"/>
        <v>101.44</v>
      </c>
      <c r="AD26" s="8">
        <f t="shared" si="1"/>
        <v>1.0144</v>
      </c>
      <c r="AE26">
        <f t="shared" si="5"/>
        <v>34.559999999999945</v>
      </c>
      <c r="AF26" s="8">
        <f t="shared" si="6"/>
        <v>1.0144</v>
      </c>
    </row>
    <row r="27" spans="1:32" x14ac:dyDescent="0.3">
      <c r="A27">
        <v>10417</v>
      </c>
      <c r="B27">
        <v>66</v>
      </c>
      <c r="C27" s="6">
        <v>100</v>
      </c>
      <c r="D27">
        <v>2</v>
      </c>
      <c r="E27" s="6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 s="6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  <c r="Z27">
        <f t="shared" si="2"/>
        <v>6600</v>
      </c>
      <c r="AA27">
        <f t="shared" si="3"/>
        <v>0</v>
      </c>
      <c r="AB27">
        <f t="shared" si="4"/>
        <v>1</v>
      </c>
      <c r="AC27">
        <f t="shared" si="0"/>
        <v>113.88</v>
      </c>
      <c r="AD27" s="8">
        <f t="shared" si="1"/>
        <v>1.1388</v>
      </c>
      <c r="AE27">
        <f t="shared" si="5"/>
        <v>916.07999999999993</v>
      </c>
      <c r="AF27" s="8">
        <f t="shared" si="6"/>
        <v>1.1388</v>
      </c>
    </row>
    <row r="28" spans="1:32" x14ac:dyDescent="0.3">
      <c r="A28">
        <v>10103</v>
      </c>
      <c r="B28">
        <v>26</v>
      </c>
      <c r="C28" s="6">
        <v>100</v>
      </c>
      <c r="D28">
        <v>11</v>
      </c>
      <c r="E28" s="6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 s="6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  <c r="Z28">
        <f t="shared" si="2"/>
        <v>2600</v>
      </c>
      <c r="AA28">
        <f t="shared" si="3"/>
        <v>0</v>
      </c>
      <c r="AB28">
        <f t="shared" si="4"/>
        <v>1</v>
      </c>
      <c r="AC28">
        <f t="shared" si="0"/>
        <v>207.87</v>
      </c>
      <c r="AD28" s="8">
        <f t="shared" si="1"/>
        <v>2.0787</v>
      </c>
      <c r="AE28">
        <f t="shared" si="5"/>
        <v>2804.62</v>
      </c>
      <c r="AF28" s="8">
        <f t="shared" si="6"/>
        <v>2.0787</v>
      </c>
    </row>
    <row r="29" spans="1:32" x14ac:dyDescent="0.3">
      <c r="A29">
        <v>10112</v>
      </c>
      <c r="B29">
        <v>29</v>
      </c>
      <c r="C29" s="6">
        <v>100</v>
      </c>
      <c r="D29">
        <v>1</v>
      </c>
      <c r="E29" s="6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 s="6">
        <v>214</v>
      </c>
      <c r="M29" t="s">
        <v>209</v>
      </c>
      <c r="N29" t="s">
        <v>211</v>
      </c>
      <c r="O29" t="s">
        <v>212</v>
      </c>
      <c r="P29">
        <v>8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  <c r="Z29">
        <f t="shared" si="2"/>
        <v>2900</v>
      </c>
      <c r="AA29">
        <f t="shared" si="3"/>
        <v>0</v>
      </c>
      <c r="AB29">
        <f t="shared" si="4"/>
        <v>1</v>
      </c>
      <c r="AC29">
        <f t="shared" si="0"/>
        <v>248.58999999999997</v>
      </c>
      <c r="AD29" s="8">
        <f t="shared" si="1"/>
        <v>2.4858999999999996</v>
      </c>
      <c r="AE29">
        <f t="shared" si="5"/>
        <v>4309.1099999999997</v>
      </c>
      <c r="AF29" s="8">
        <f t="shared" si="6"/>
        <v>2.4859</v>
      </c>
    </row>
    <row r="30" spans="1:32" x14ac:dyDescent="0.3">
      <c r="A30">
        <v>10126</v>
      </c>
      <c r="B30">
        <v>38</v>
      </c>
      <c r="C30" s="6">
        <v>100</v>
      </c>
      <c r="D30">
        <v>11</v>
      </c>
      <c r="E30" s="6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 s="6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Y30" t="s">
        <v>172</v>
      </c>
      <c r="Z30">
        <f t="shared" si="2"/>
        <v>3800</v>
      </c>
      <c r="AA30">
        <f t="shared" si="3"/>
        <v>0</v>
      </c>
      <c r="AB30">
        <f t="shared" si="4"/>
        <v>1</v>
      </c>
      <c r="AC30">
        <f t="shared" si="0"/>
        <v>192.87</v>
      </c>
      <c r="AD30" s="8">
        <f t="shared" si="1"/>
        <v>1.9287000000000001</v>
      </c>
      <c r="AE30">
        <f t="shared" si="5"/>
        <v>3529.0600000000004</v>
      </c>
      <c r="AF30" s="8">
        <f t="shared" si="6"/>
        <v>1.9287000000000001</v>
      </c>
    </row>
    <row r="31" spans="1:32" x14ac:dyDescent="0.3">
      <c r="A31">
        <v>10140</v>
      </c>
      <c r="B31">
        <v>37</v>
      </c>
      <c r="C31" s="6">
        <v>100</v>
      </c>
      <c r="D31">
        <v>11</v>
      </c>
      <c r="E31" s="6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 s="6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  <c r="Z31">
        <f t="shared" si="2"/>
        <v>3700</v>
      </c>
      <c r="AA31">
        <f t="shared" si="3"/>
        <v>0</v>
      </c>
      <c r="AB31">
        <f t="shared" si="4"/>
        <v>1</v>
      </c>
      <c r="AC31">
        <f t="shared" si="0"/>
        <v>199.3</v>
      </c>
      <c r="AD31" s="8">
        <f t="shared" si="1"/>
        <v>1.9930000000000001</v>
      </c>
      <c r="AE31">
        <f t="shared" si="5"/>
        <v>3674.1000000000004</v>
      </c>
      <c r="AF31" s="8">
        <f t="shared" si="6"/>
        <v>1.9930000000000001</v>
      </c>
    </row>
    <row r="32" spans="1:32" x14ac:dyDescent="0.3">
      <c r="A32">
        <v>10150</v>
      </c>
      <c r="B32">
        <v>45</v>
      </c>
      <c r="C32" s="6">
        <v>100</v>
      </c>
      <c r="D32">
        <v>8</v>
      </c>
      <c r="E32" s="6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 s="6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  <c r="Z32">
        <f t="shared" si="2"/>
        <v>4500</v>
      </c>
      <c r="AA32">
        <f t="shared" si="3"/>
        <v>0</v>
      </c>
      <c r="AB32">
        <f t="shared" si="4"/>
        <v>1</v>
      </c>
      <c r="AC32">
        <f t="shared" si="0"/>
        <v>244.3</v>
      </c>
      <c r="AD32" s="8">
        <f t="shared" si="1"/>
        <v>2.4430000000000001</v>
      </c>
      <c r="AE32">
        <f t="shared" si="5"/>
        <v>6493.5</v>
      </c>
      <c r="AF32" s="8">
        <f t="shared" si="6"/>
        <v>2.4430000000000001</v>
      </c>
    </row>
    <row r="33" spans="1:38" x14ac:dyDescent="0.3">
      <c r="A33">
        <v>10163</v>
      </c>
      <c r="B33">
        <v>21</v>
      </c>
      <c r="C33" s="6">
        <v>100</v>
      </c>
      <c r="D33">
        <v>1</v>
      </c>
      <c r="E33" s="6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 s="6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  <c r="Z33">
        <f t="shared" si="2"/>
        <v>2100</v>
      </c>
      <c r="AA33">
        <f t="shared" si="3"/>
        <v>0</v>
      </c>
      <c r="AB33">
        <f t="shared" si="4"/>
        <v>1</v>
      </c>
      <c r="AC33">
        <f t="shared" si="0"/>
        <v>231.44</v>
      </c>
      <c r="AD33" s="8">
        <f t="shared" si="1"/>
        <v>2.3144</v>
      </c>
      <c r="AE33">
        <f t="shared" si="5"/>
        <v>2760.24</v>
      </c>
      <c r="AF33" s="8">
        <f t="shared" si="6"/>
        <v>2.3144</v>
      </c>
    </row>
    <row r="34" spans="1:38" x14ac:dyDescent="0.3">
      <c r="A34">
        <v>10174</v>
      </c>
      <c r="B34">
        <v>34</v>
      </c>
      <c r="C34" s="6">
        <v>100</v>
      </c>
      <c r="D34">
        <v>4</v>
      </c>
      <c r="E34" s="6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 s="6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  <c r="Z34">
        <f t="shared" si="2"/>
        <v>3400</v>
      </c>
      <c r="AA34">
        <f t="shared" si="3"/>
        <v>0</v>
      </c>
      <c r="AB34">
        <f t="shared" si="4"/>
        <v>1</v>
      </c>
      <c r="AC34">
        <f t="shared" si="0"/>
        <v>235.73</v>
      </c>
      <c r="AD34" s="8">
        <f t="shared" si="1"/>
        <v>2.3573</v>
      </c>
      <c r="AE34">
        <f t="shared" si="5"/>
        <v>4614.82</v>
      </c>
      <c r="AF34" s="8">
        <f t="shared" si="6"/>
        <v>2.3573</v>
      </c>
    </row>
    <row r="35" spans="1:38" x14ac:dyDescent="0.3">
      <c r="A35">
        <v>10183</v>
      </c>
      <c r="B35">
        <v>23</v>
      </c>
      <c r="C35" s="6">
        <v>100</v>
      </c>
      <c r="D35">
        <v>8</v>
      </c>
      <c r="E35" s="6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 s="6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  <c r="Z35">
        <f t="shared" si="2"/>
        <v>2300</v>
      </c>
      <c r="AA35">
        <f t="shared" si="3"/>
        <v>0</v>
      </c>
      <c r="AB35">
        <f t="shared" si="4"/>
        <v>1</v>
      </c>
      <c r="AC35">
        <f t="shared" si="0"/>
        <v>233.58999999999997</v>
      </c>
      <c r="AD35" s="8">
        <f t="shared" si="1"/>
        <v>2.3358999999999996</v>
      </c>
      <c r="AE35">
        <f t="shared" si="5"/>
        <v>3072.5699999999997</v>
      </c>
      <c r="AF35" s="8">
        <f t="shared" si="6"/>
        <v>2.3358999999999996</v>
      </c>
    </row>
    <row r="36" spans="1:38" x14ac:dyDescent="0.3">
      <c r="A36">
        <v>10194</v>
      </c>
      <c r="B36">
        <v>42</v>
      </c>
      <c r="C36" s="6">
        <v>100</v>
      </c>
      <c r="D36">
        <v>11</v>
      </c>
      <c r="E36" s="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 s="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  <c r="Z36">
        <f t="shared" si="2"/>
        <v>4200</v>
      </c>
      <c r="AA36">
        <f t="shared" si="3"/>
        <v>0</v>
      </c>
      <c r="AB36">
        <f t="shared" si="4"/>
        <v>1</v>
      </c>
      <c r="AC36">
        <f t="shared" si="0"/>
        <v>173.57999999999998</v>
      </c>
      <c r="AD36" s="8">
        <f t="shared" si="1"/>
        <v>1.7357999999999998</v>
      </c>
      <c r="AE36">
        <f t="shared" si="5"/>
        <v>3090.3599999999997</v>
      </c>
      <c r="AF36" s="8">
        <f t="shared" si="6"/>
        <v>1.7358</v>
      </c>
    </row>
    <row r="37" spans="1:38" x14ac:dyDescent="0.3">
      <c r="A37">
        <v>10206</v>
      </c>
      <c r="B37">
        <v>47</v>
      </c>
      <c r="C37" s="6">
        <v>100</v>
      </c>
      <c r="D37">
        <v>6</v>
      </c>
      <c r="E37" s="6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 s="6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  <c r="Z37">
        <f t="shared" si="2"/>
        <v>4700</v>
      </c>
      <c r="AA37">
        <f t="shared" si="3"/>
        <v>0</v>
      </c>
      <c r="AB37">
        <f t="shared" si="4"/>
        <v>1</v>
      </c>
      <c r="AC37">
        <f t="shared" si="0"/>
        <v>192.86999999999998</v>
      </c>
      <c r="AD37" s="8">
        <f t="shared" si="1"/>
        <v>1.9286999999999999</v>
      </c>
      <c r="AE37">
        <f t="shared" si="5"/>
        <v>4364.8899999999994</v>
      </c>
      <c r="AF37" s="8">
        <f t="shared" si="6"/>
        <v>1.9286999999999999</v>
      </c>
    </row>
    <row r="38" spans="1:38" x14ac:dyDescent="0.3">
      <c r="A38">
        <v>10215</v>
      </c>
      <c r="B38">
        <v>35</v>
      </c>
      <c r="C38" s="6">
        <v>100</v>
      </c>
      <c r="D38">
        <v>3</v>
      </c>
      <c r="E38" s="6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 s="6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  <c r="Z38">
        <f t="shared" si="2"/>
        <v>3500</v>
      </c>
      <c r="AA38">
        <f t="shared" si="3"/>
        <v>0</v>
      </c>
      <c r="AB38">
        <f t="shared" si="4"/>
        <v>1</v>
      </c>
      <c r="AC38">
        <f t="shared" si="0"/>
        <v>173.58</v>
      </c>
      <c r="AD38" s="8">
        <f t="shared" si="1"/>
        <v>1.7358000000000002</v>
      </c>
      <c r="AE38">
        <f t="shared" si="5"/>
        <v>2575.3000000000002</v>
      </c>
      <c r="AF38" s="8">
        <f t="shared" si="6"/>
        <v>1.7358</v>
      </c>
    </row>
    <row r="39" spans="1:38" x14ac:dyDescent="0.3">
      <c r="A39">
        <v>10228</v>
      </c>
      <c r="B39">
        <v>29</v>
      </c>
      <c r="C39" s="6">
        <v>100</v>
      </c>
      <c r="D39">
        <v>2</v>
      </c>
      <c r="E39" s="6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 s="6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  <c r="Z39">
        <f t="shared" si="2"/>
        <v>2900</v>
      </c>
      <c r="AA39">
        <f t="shared" si="3"/>
        <v>0</v>
      </c>
      <c r="AB39">
        <f t="shared" si="4"/>
        <v>1</v>
      </c>
      <c r="AC39">
        <f t="shared" si="0"/>
        <v>222.86999999999998</v>
      </c>
      <c r="AD39" s="8">
        <f t="shared" si="1"/>
        <v>2.2286999999999999</v>
      </c>
      <c r="AE39">
        <f t="shared" si="5"/>
        <v>3563.2299999999996</v>
      </c>
      <c r="AF39" s="8">
        <f t="shared" si="6"/>
        <v>2.2286999999999999</v>
      </c>
    </row>
    <row r="40" spans="1:38" x14ac:dyDescent="0.3">
      <c r="A40">
        <v>10245</v>
      </c>
      <c r="B40">
        <v>34</v>
      </c>
      <c r="C40" s="6">
        <v>100</v>
      </c>
      <c r="D40">
        <v>9</v>
      </c>
      <c r="E40" s="6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 s="6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  <c r="Z40">
        <f t="shared" si="2"/>
        <v>3400</v>
      </c>
      <c r="AA40">
        <f t="shared" si="3"/>
        <v>0</v>
      </c>
      <c r="AB40">
        <f t="shared" si="4"/>
        <v>1</v>
      </c>
      <c r="AC40">
        <f t="shared" si="0"/>
        <v>180.01</v>
      </c>
      <c r="AD40" s="8">
        <f t="shared" si="1"/>
        <v>1.8000999999999998</v>
      </c>
      <c r="AE40">
        <f t="shared" si="5"/>
        <v>2720.34</v>
      </c>
      <c r="AF40" s="8">
        <f t="shared" si="6"/>
        <v>1.8001</v>
      </c>
    </row>
    <row r="41" spans="1:38" x14ac:dyDescent="0.3">
      <c r="A41">
        <v>10258</v>
      </c>
      <c r="B41">
        <v>32</v>
      </c>
      <c r="C41" s="6">
        <v>100</v>
      </c>
      <c r="D41">
        <v>6</v>
      </c>
      <c r="E41" s="6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 s="6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  <c r="Z41">
        <f t="shared" si="2"/>
        <v>3200</v>
      </c>
      <c r="AA41">
        <f t="shared" si="3"/>
        <v>0</v>
      </c>
      <c r="AB41">
        <f t="shared" si="4"/>
        <v>1</v>
      </c>
      <c r="AC41">
        <f t="shared" si="0"/>
        <v>240.02</v>
      </c>
      <c r="AD41" s="8">
        <f t="shared" si="1"/>
        <v>2.4001999999999999</v>
      </c>
      <c r="AE41">
        <f t="shared" si="5"/>
        <v>4480.6400000000003</v>
      </c>
      <c r="AF41" s="8">
        <f t="shared" si="6"/>
        <v>2.4001999999999999</v>
      </c>
    </row>
    <row r="42" spans="1:38" x14ac:dyDescent="0.3">
      <c r="A42">
        <v>10270</v>
      </c>
      <c r="B42">
        <v>21</v>
      </c>
      <c r="C42" s="6">
        <v>100</v>
      </c>
      <c r="D42">
        <v>9</v>
      </c>
      <c r="E42" s="6">
        <v>4905.3900000000003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 s="6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  <c r="Z42">
        <f t="shared" si="2"/>
        <v>2100</v>
      </c>
      <c r="AA42">
        <f t="shared" si="3"/>
        <v>0</v>
      </c>
      <c r="AB42">
        <f t="shared" si="4"/>
        <v>1</v>
      </c>
      <c r="AC42">
        <f t="shared" si="0"/>
        <v>233.59</v>
      </c>
      <c r="AD42" s="8">
        <f t="shared" si="1"/>
        <v>2.3359000000000001</v>
      </c>
      <c r="AE42">
        <f t="shared" si="5"/>
        <v>2805.3900000000003</v>
      </c>
      <c r="AF42" s="8">
        <f t="shared" si="6"/>
        <v>2.3359000000000001</v>
      </c>
      <c r="AL42" s="2"/>
    </row>
    <row r="43" spans="1:38" x14ac:dyDescent="0.3">
      <c r="A43">
        <v>10280</v>
      </c>
      <c r="B43">
        <v>34</v>
      </c>
      <c r="C43" s="6">
        <v>100</v>
      </c>
      <c r="D43">
        <v>2</v>
      </c>
      <c r="E43" s="6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 s="6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  <c r="Z43">
        <f t="shared" si="2"/>
        <v>3400</v>
      </c>
      <c r="AA43">
        <f t="shared" si="3"/>
        <v>0</v>
      </c>
      <c r="AB43">
        <f t="shared" si="4"/>
        <v>1</v>
      </c>
      <c r="AC43">
        <f t="shared" si="0"/>
        <v>235.73</v>
      </c>
      <c r="AD43" s="8">
        <f t="shared" si="1"/>
        <v>2.3573</v>
      </c>
      <c r="AE43">
        <f t="shared" si="5"/>
        <v>4614.82</v>
      </c>
      <c r="AF43" s="8">
        <f t="shared" si="6"/>
        <v>2.3573</v>
      </c>
    </row>
    <row r="44" spans="1:38" x14ac:dyDescent="0.3">
      <c r="A44">
        <v>10291</v>
      </c>
      <c r="B44">
        <v>37</v>
      </c>
      <c r="C44" s="6">
        <v>100</v>
      </c>
      <c r="D44">
        <v>11</v>
      </c>
      <c r="E44" s="6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 s="6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  <c r="Z44">
        <f t="shared" si="2"/>
        <v>3700</v>
      </c>
      <c r="AA44">
        <f t="shared" si="3"/>
        <v>0</v>
      </c>
      <c r="AB44">
        <f t="shared" si="4"/>
        <v>1</v>
      </c>
      <c r="AC44">
        <f t="shared" si="0"/>
        <v>192.86999999999998</v>
      </c>
      <c r="AD44" s="8">
        <f t="shared" si="1"/>
        <v>1.9286999999999999</v>
      </c>
      <c r="AE44">
        <f t="shared" si="5"/>
        <v>3436.1899999999996</v>
      </c>
      <c r="AF44" s="8">
        <f t="shared" si="6"/>
        <v>1.9286999999999999</v>
      </c>
    </row>
    <row r="45" spans="1:38" x14ac:dyDescent="0.3">
      <c r="A45">
        <v>10304</v>
      </c>
      <c r="B45">
        <v>47</v>
      </c>
      <c r="C45" s="6">
        <v>100</v>
      </c>
      <c r="D45">
        <v>6</v>
      </c>
      <c r="E45" s="6">
        <v>10172.700000000001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 s="6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  <c r="Z45">
        <f t="shared" si="2"/>
        <v>4700</v>
      </c>
      <c r="AA45">
        <f t="shared" si="3"/>
        <v>0</v>
      </c>
      <c r="AB45">
        <f t="shared" si="4"/>
        <v>1</v>
      </c>
      <c r="AC45">
        <f t="shared" si="0"/>
        <v>216.44042553191491</v>
      </c>
      <c r="AD45" s="8">
        <f t="shared" si="1"/>
        <v>2.1644042553191492</v>
      </c>
      <c r="AE45">
        <f t="shared" si="5"/>
        <v>5472.7000000000007</v>
      </c>
      <c r="AF45" s="8">
        <f t="shared" si="6"/>
        <v>2.1644042553191492</v>
      </c>
    </row>
    <row r="46" spans="1:38" x14ac:dyDescent="0.3">
      <c r="A46">
        <v>10312</v>
      </c>
      <c r="B46">
        <v>48</v>
      </c>
      <c r="C46" s="6">
        <v>100</v>
      </c>
      <c r="D46">
        <v>3</v>
      </c>
      <c r="E46" s="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 s="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  <c r="Z46">
        <f t="shared" si="2"/>
        <v>4800</v>
      </c>
      <c r="AA46">
        <f t="shared" si="3"/>
        <v>0</v>
      </c>
      <c r="AB46">
        <f t="shared" si="4"/>
        <v>1</v>
      </c>
      <c r="AC46">
        <f t="shared" si="0"/>
        <v>242.16041666666669</v>
      </c>
      <c r="AD46" s="8">
        <f t="shared" si="1"/>
        <v>2.421604166666667</v>
      </c>
      <c r="AE46">
        <f t="shared" si="5"/>
        <v>6823.7000000000007</v>
      </c>
      <c r="AF46" s="8">
        <f t="shared" si="6"/>
        <v>2.421604166666667</v>
      </c>
    </row>
    <row r="47" spans="1:38" x14ac:dyDescent="0.3">
      <c r="A47">
        <v>10322</v>
      </c>
      <c r="B47">
        <v>40</v>
      </c>
      <c r="C47" s="6">
        <v>100</v>
      </c>
      <c r="D47">
        <v>1</v>
      </c>
      <c r="E47" s="6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 s="6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  <c r="Z47">
        <f t="shared" si="2"/>
        <v>4000</v>
      </c>
      <c r="AA47">
        <f t="shared" si="3"/>
        <v>0</v>
      </c>
      <c r="AB47">
        <f t="shared" si="4"/>
        <v>1</v>
      </c>
      <c r="AC47">
        <f t="shared" si="0"/>
        <v>150.01</v>
      </c>
      <c r="AD47" s="8">
        <f t="shared" si="1"/>
        <v>1.5001</v>
      </c>
      <c r="AE47">
        <f t="shared" si="5"/>
        <v>2000.3999999999996</v>
      </c>
      <c r="AF47" s="8">
        <f t="shared" si="6"/>
        <v>1.5000999999999998</v>
      </c>
    </row>
    <row r="48" spans="1:38" x14ac:dyDescent="0.3">
      <c r="A48">
        <v>10333</v>
      </c>
      <c r="B48">
        <v>26</v>
      </c>
      <c r="C48" s="6">
        <v>100</v>
      </c>
      <c r="D48">
        <v>3</v>
      </c>
      <c r="E48" s="6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 s="6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  <c r="Z48">
        <f t="shared" si="2"/>
        <v>2600</v>
      </c>
      <c r="AA48">
        <f t="shared" si="3"/>
        <v>0</v>
      </c>
      <c r="AB48">
        <f t="shared" si="4"/>
        <v>1</v>
      </c>
      <c r="AC48">
        <f t="shared" si="0"/>
        <v>115.5</v>
      </c>
      <c r="AD48" s="8">
        <f t="shared" si="1"/>
        <v>1.155</v>
      </c>
      <c r="AE48">
        <f t="shared" si="5"/>
        <v>403</v>
      </c>
      <c r="AF48" s="8">
        <f t="shared" si="6"/>
        <v>1.155</v>
      </c>
    </row>
    <row r="49" spans="1:32" x14ac:dyDescent="0.3">
      <c r="A49">
        <v>10347</v>
      </c>
      <c r="B49">
        <v>30</v>
      </c>
      <c r="C49" s="6">
        <v>100</v>
      </c>
      <c r="D49">
        <v>1</v>
      </c>
      <c r="E49" s="6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 s="6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  <c r="Z49">
        <f t="shared" si="2"/>
        <v>3000</v>
      </c>
      <c r="AA49">
        <f t="shared" si="3"/>
        <v>0</v>
      </c>
      <c r="AB49">
        <f t="shared" si="4"/>
        <v>1</v>
      </c>
      <c r="AC49">
        <f t="shared" si="0"/>
        <v>131.48999999999998</v>
      </c>
      <c r="AD49" s="8">
        <f t="shared" si="1"/>
        <v>1.3148999999999997</v>
      </c>
      <c r="AE49">
        <f t="shared" si="5"/>
        <v>944.69999999999982</v>
      </c>
      <c r="AF49" s="8">
        <f t="shared" si="6"/>
        <v>1.3149</v>
      </c>
    </row>
    <row r="50" spans="1:32" x14ac:dyDescent="0.3">
      <c r="A50">
        <v>10357</v>
      </c>
      <c r="B50">
        <v>32</v>
      </c>
      <c r="C50" s="6">
        <v>100</v>
      </c>
      <c r="D50">
        <v>10</v>
      </c>
      <c r="E50" s="6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 s="6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  <c r="Z50">
        <f t="shared" si="2"/>
        <v>3200</v>
      </c>
      <c r="AA50">
        <f t="shared" si="3"/>
        <v>0</v>
      </c>
      <c r="AB50">
        <f t="shared" si="4"/>
        <v>1</v>
      </c>
      <c r="AC50">
        <f t="shared" si="0"/>
        <v>177.87</v>
      </c>
      <c r="AD50" s="8">
        <f t="shared" si="1"/>
        <v>1.7786999999999999</v>
      </c>
      <c r="AE50">
        <f t="shared" si="5"/>
        <v>2491.84</v>
      </c>
      <c r="AF50" s="8">
        <f t="shared" si="6"/>
        <v>1.7787000000000002</v>
      </c>
    </row>
    <row r="51" spans="1:32" x14ac:dyDescent="0.3">
      <c r="A51">
        <v>10369</v>
      </c>
      <c r="B51">
        <v>41</v>
      </c>
      <c r="C51" s="6">
        <v>100</v>
      </c>
      <c r="D51">
        <v>2</v>
      </c>
      <c r="E51" s="6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 s="6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  <c r="Z51">
        <f t="shared" si="2"/>
        <v>4100</v>
      </c>
      <c r="AA51">
        <f t="shared" si="3"/>
        <v>0</v>
      </c>
      <c r="AB51">
        <f t="shared" si="4"/>
        <v>1</v>
      </c>
      <c r="AC51">
        <f t="shared" si="0"/>
        <v>110.12</v>
      </c>
      <c r="AD51" s="8">
        <f t="shared" si="1"/>
        <v>1.1012</v>
      </c>
      <c r="AE51">
        <f t="shared" si="5"/>
        <v>414.92000000000007</v>
      </c>
      <c r="AF51" s="8">
        <f t="shared" si="6"/>
        <v>1.1012</v>
      </c>
    </row>
    <row r="52" spans="1:32" x14ac:dyDescent="0.3">
      <c r="A52">
        <v>10381</v>
      </c>
      <c r="B52">
        <v>36</v>
      </c>
      <c r="C52" s="6">
        <v>100</v>
      </c>
      <c r="D52">
        <v>3</v>
      </c>
      <c r="E52" s="6">
        <v>8254.7999999999993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 s="6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  <c r="Z52">
        <f t="shared" si="2"/>
        <v>3600</v>
      </c>
      <c r="AA52">
        <f t="shared" si="3"/>
        <v>0</v>
      </c>
      <c r="AB52">
        <f t="shared" si="4"/>
        <v>1</v>
      </c>
      <c r="AC52">
        <f t="shared" si="0"/>
        <v>229.29999999999998</v>
      </c>
      <c r="AD52" s="8">
        <f t="shared" si="1"/>
        <v>2.2929999999999997</v>
      </c>
      <c r="AE52">
        <f t="shared" si="5"/>
        <v>4654.7999999999993</v>
      </c>
      <c r="AF52" s="8">
        <f t="shared" si="6"/>
        <v>2.2930000000000001</v>
      </c>
    </row>
    <row r="53" spans="1:32" x14ac:dyDescent="0.3">
      <c r="A53">
        <v>10391</v>
      </c>
      <c r="B53">
        <v>24</v>
      </c>
      <c r="C53" s="6">
        <v>100</v>
      </c>
      <c r="D53">
        <v>4</v>
      </c>
      <c r="E53" s="6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 s="6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  <c r="Z53">
        <f t="shared" si="2"/>
        <v>2400</v>
      </c>
      <c r="AA53">
        <f t="shared" si="3"/>
        <v>0</v>
      </c>
      <c r="AB53">
        <f t="shared" si="4"/>
        <v>1</v>
      </c>
      <c r="AC53">
        <f t="shared" si="0"/>
        <v>100.69</v>
      </c>
      <c r="AD53" s="8">
        <f t="shared" si="1"/>
        <v>1.0068999999999999</v>
      </c>
      <c r="AE53">
        <f t="shared" si="5"/>
        <v>16.559999999999945</v>
      </c>
      <c r="AF53" s="8">
        <f t="shared" si="6"/>
        <v>1.0068999999999999</v>
      </c>
    </row>
    <row r="54" spans="1:32" x14ac:dyDescent="0.3">
      <c r="A54">
        <v>10411</v>
      </c>
      <c r="B54">
        <v>23</v>
      </c>
      <c r="C54" s="6">
        <v>100</v>
      </c>
      <c r="D54">
        <v>9</v>
      </c>
      <c r="E54" s="6">
        <v>4140.2299999999996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 s="6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  <c r="Z54">
        <f t="shared" si="2"/>
        <v>2300</v>
      </c>
      <c r="AA54">
        <f t="shared" si="3"/>
        <v>0</v>
      </c>
      <c r="AB54">
        <f t="shared" si="4"/>
        <v>1</v>
      </c>
      <c r="AC54">
        <f t="shared" si="0"/>
        <v>180.01</v>
      </c>
      <c r="AD54" s="8">
        <f t="shared" si="1"/>
        <v>1.8000999999999998</v>
      </c>
      <c r="AE54">
        <f t="shared" si="5"/>
        <v>1840.2299999999996</v>
      </c>
      <c r="AF54" s="8">
        <f t="shared" si="6"/>
        <v>1.8000999999999998</v>
      </c>
    </row>
    <row r="55" spans="1:32" x14ac:dyDescent="0.3">
      <c r="A55">
        <v>10424</v>
      </c>
      <c r="B55">
        <v>50</v>
      </c>
      <c r="C55" s="6">
        <v>100</v>
      </c>
      <c r="D55">
        <v>6</v>
      </c>
      <c r="E55" s="6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 s="6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  <c r="Z55">
        <f t="shared" si="2"/>
        <v>5000</v>
      </c>
      <c r="AA55">
        <f t="shared" si="3"/>
        <v>0</v>
      </c>
      <c r="AB55">
        <f t="shared" si="4"/>
        <v>1</v>
      </c>
      <c r="AC55">
        <f t="shared" si="0"/>
        <v>240.02</v>
      </c>
      <c r="AD55" s="8">
        <f t="shared" si="1"/>
        <v>2.4001999999999999</v>
      </c>
      <c r="AE55">
        <f t="shared" si="5"/>
        <v>7001</v>
      </c>
      <c r="AF55" s="8">
        <f t="shared" si="6"/>
        <v>2.4001999999999999</v>
      </c>
    </row>
    <row r="56" spans="1:32" x14ac:dyDescent="0.3">
      <c r="A56">
        <v>10107</v>
      </c>
      <c r="B56">
        <v>39</v>
      </c>
      <c r="C56" s="6">
        <v>99.91</v>
      </c>
      <c r="D56">
        <v>5</v>
      </c>
      <c r="E56" s="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 s="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  <c r="Z56">
        <f t="shared" si="2"/>
        <v>3896.49</v>
      </c>
      <c r="AA56">
        <f t="shared" si="3"/>
        <v>1</v>
      </c>
      <c r="AB56">
        <f t="shared" si="4"/>
        <v>0</v>
      </c>
      <c r="AC56">
        <f t="shared" si="0"/>
        <v>0</v>
      </c>
      <c r="AD56" s="8">
        <f t="shared" si="1"/>
        <v>0</v>
      </c>
      <c r="AE56">
        <f t="shared" si="5"/>
        <v>0</v>
      </c>
      <c r="AF56" s="8">
        <f t="shared" si="6"/>
        <v>1</v>
      </c>
    </row>
    <row r="57" spans="1:32" x14ac:dyDescent="0.3">
      <c r="A57">
        <v>10120</v>
      </c>
      <c r="B57">
        <v>29</v>
      </c>
      <c r="C57" s="6">
        <v>96.34</v>
      </c>
      <c r="D57">
        <v>3</v>
      </c>
      <c r="E57" s="6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 s="6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  <c r="Z57">
        <f t="shared" si="2"/>
        <v>2793.86</v>
      </c>
      <c r="AA57">
        <f t="shared" si="3"/>
        <v>1</v>
      </c>
      <c r="AB57">
        <f t="shared" si="4"/>
        <v>0</v>
      </c>
      <c r="AC57">
        <f t="shared" si="0"/>
        <v>0</v>
      </c>
      <c r="AD57" s="8">
        <f t="shared" si="1"/>
        <v>0</v>
      </c>
      <c r="AE57">
        <f t="shared" si="5"/>
        <v>0</v>
      </c>
      <c r="AF57" s="8">
        <f t="shared" si="6"/>
        <v>1</v>
      </c>
    </row>
    <row r="58" spans="1:32" x14ac:dyDescent="0.3">
      <c r="A58">
        <v>10134</v>
      </c>
      <c r="B58">
        <v>27</v>
      </c>
      <c r="C58" s="6">
        <v>100</v>
      </c>
      <c r="D58">
        <v>5</v>
      </c>
      <c r="E58" s="6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 s="6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  <c r="Z58">
        <f t="shared" si="2"/>
        <v>2700</v>
      </c>
      <c r="AA58">
        <f t="shared" si="3"/>
        <v>0</v>
      </c>
      <c r="AB58">
        <f t="shared" si="4"/>
        <v>1</v>
      </c>
      <c r="AC58">
        <f t="shared" si="0"/>
        <v>122.51</v>
      </c>
      <c r="AD58" s="8">
        <f t="shared" si="1"/>
        <v>1.2251000000000001</v>
      </c>
      <c r="AE58">
        <f t="shared" si="5"/>
        <v>607.77</v>
      </c>
      <c r="AF58" s="8">
        <f t="shared" si="6"/>
        <v>1.2250999999999999</v>
      </c>
    </row>
    <row r="59" spans="1:32" x14ac:dyDescent="0.3">
      <c r="A59">
        <v>10145</v>
      </c>
      <c r="B59">
        <v>37</v>
      </c>
      <c r="C59" s="6">
        <v>100</v>
      </c>
      <c r="D59">
        <v>9</v>
      </c>
      <c r="E59" s="6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 s="6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  <c r="Z59">
        <f t="shared" si="2"/>
        <v>3700</v>
      </c>
      <c r="AA59">
        <f t="shared" si="3"/>
        <v>0</v>
      </c>
      <c r="AB59">
        <f t="shared" si="4"/>
        <v>1</v>
      </c>
      <c r="AC59">
        <f t="shared" si="0"/>
        <v>140.35</v>
      </c>
      <c r="AD59" s="8">
        <f t="shared" si="1"/>
        <v>1.4035</v>
      </c>
      <c r="AE59">
        <f t="shared" si="5"/>
        <v>1492.9499999999998</v>
      </c>
      <c r="AF59" s="8">
        <f t="shared" si="6"/>
        <v>1.4035</v>
      </c>
    </row>
    <row r="60" spans="1:32" x14ac:dyDescent="0.3">
      <c r="A60">
        <v>10159</v>
      </c>
      <c r="B60">
        <v>37</v>
      </c>
      <c r="C60" s="6">
        <v>100</v>
      </c>
      <c r="D60">
        <v>17</v>
      </c>
      <c r="E60" s="6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 s="6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  <c r="Z60">
        <f t="shared" si="2"/>
        <v>3700</v>
      </c>
      <c r="AA60">
        <f t="shared" si="3"/>
        <v>0</v>
      </c>
      <c r="AB60">
        <f t="shared" si="4"/>
        <v>1</v>
      </c>
      <c r="AC60">
        <f t="shared" si="0"/>
        <v>135.59</v>
      </c>
      <c r="AD60" s="8">
        <f t="shared" si="1"/>
        <v>1.3559000000000001</v>
      </c>
      <c r="AE60">
        <f t="shared" si="5"/>
        <v>1316.83</v>
      </c>
      <c r="AF60" s="8">
        <f t="shared" si="6"/>
        <v>1.3558999999999999</v>
      </c>
    </row>
    <row r="61" spans="1:32" x14ac:dyDescent="0.3">
      <c r="A61">
        <v>10168</v>
      </c>
      <c r="B61">
        <v>27</v>
      </c>
      <c r="C61" s="6">
        <v>100</v>
      </c>
      <c r="D61">
        <v>4</v>
      </c>
      <c r="E61" s="6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 s="6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  <c r="Z61">
        <f t="shared" si="2"/>
        <v>2700</v>
      </c>
      <c r="AA61">
        <f t="shared" si="3"/>
        <v>0</v>
      </c>
      <c r="AB61">
        <f t="shared" si="4"/>
        <v>1</v>
      </c>
      <c r="AC61">
        <f t="shared" si="0"/>
        <v>135.59</v>
      </c>
      <c r="AD61" s="8">
        <f t="shared" si="1"/>
        <v>1.3559000000000001</v>
      </c>
      <c r="AE61">
        <f t="shared" si="5"/>
        <v>960.92999999999984</v>
      </c>
      <c r="AF61" s="8">
        <f t="shared" si="6"/>
        <v>1.3558999999999999</v>
      </c>
    </row>
    <row r="62" spans="1:32" x14ac:dyDescent="0.3">
      <c r="A62">
        <v>10180</v>
      </c>
      <c r="B62">
        <v>42</v>
      </c>
      <c r="C62" s="6">
        <v>100</v>
      </c>
      <c r="D62">
        <v>12</v>
      </c>
      <c r="E62" s="6">
        <v>4695.6000000000004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 s="6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  <c r="Z62">
        <f t="shared" si="2"/>
        <v>4200</v>
      </c>
      <c r="AA62">
        <f t="shared" si="3"/>
        <v>0</v>
      </c>
      <c r="AB62">
        <f t="shared" si="4"/>
        <v>1</v>
      </c>
      <c r="AC62">
        <f t="shared" si="0"/>
        <v>111.80000000000001</v>
      </c>
      <c r="AD62" s="8">
        <f t="shared" si="1"/>
        <v>1.1180000000000001</v>
      </c>
      <c r="AE62">
        <f t="shared" si="5"/>
        <v>495.60000000000036</v>
      </c>
      <c r="AF62" s="8">
        <f t="shared" si="6"/>
        <v>1.1180000000000001</v>
      </c>
    </row>
    <row r="63" spans="1:32" x14ac:dyDescent="0.3">
      <c r="A63">
        <v>10188</v>
      </c>
      <c r="B63">
        <v>38</v>
      </c>
      <c r="C63" s="6">
        <v>96.34</v>
      </c>
      <c r="D63">
        <v>4</v>
      </c>
      <c r="E63" s="6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 s="6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  <c r="Z63">
        <f t="shared" si="2"/>
        <v>3660.92</v>
      </c>
      <c r="AA63">
        <f t="shared" si="3"/>
        <v>1</v>
      </c>
      <c r="AB63">
        <f t="shared" si="4"/>
        <v>0</v>
      </c>
      <c r="AC63">
        <f t="shared" si="0"/>
        <v>0</v>
      </c>
      <c r="AD63" s="8">
        <f t="shared" si="1"/>
        <v>0</v>
      </c>
      <c r="AE63">
        <f t="shared" si="5"/>
        <v>0</v>
      </c>
      <c r="AF63" s="8">
        <f t="shared" si="6"/>
        <v>1</v>
      </c>
    </row>
    <row r="64" spans="1:32" x14ac:dyDescent="0.3">
      <c r="A64">
        <v>10201</v>
      </c>
      <c r="B64">
        <v>24</v>
      </c>
      <c r="C64" s="6">
        <v>100</v>
      </c>
      <c r="D64">
        <v>5</v>
      </c>
      <c r="E64" s="6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 s="6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  <c r="Z64">
        <f t="shared" si="2"/>
        <v>2400</v>
      </c>
      <c r="AA64">
        <f t="shared" si="3"/>
        <v>0</v>
      </c>
      <c r="AB64">
        <f t="shared" si="4"/>
        <v>1</v>
      </c>
      <c r="AC64">
        <f t="shared" si="0"/>
        <v>126.08</v>
      </c>
      <c r="AD64" s="8">
        <f t="shared" si="1"/>
        <v>1.2607999999999999</v>
      </c>
      <c r="AE64">
        <f t="shared" si="5"/>
        <v>625.92000000000007</v>
      </c>
      <c r="AF64" s="8">
        <f t="shared" si="6"/>
        <v>1.2608000000000001</v>
      </c>
    </row>
    <row r="65" spans="1:32" x14ac:dyDescent="0.3">
      <c r="A65">
        <v>10210</v>
      </c>
      <c r="B65">
        <v>23</v>
      </c>
      <c r="C65" s="6">
        <v>100</v>
      </c>
      <c r="D65">
        <v>2</v>
      </c>
      <c r="E65" s="6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 s="6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  <c r="Z65">
        <f t="shared" si="2"/>
        <v>2300</v>
      </c>
      <c r="AA65">
        <f t="shared" si="3"/>
        <v>0</v>
      </c>
      <c r="AB65">
        <f t="shared" si="4"/>
        <v>1</v>
      </c>
      <c r="AC65">
        <f t="shared" si="0"/>
        <v>130.83000000000001</v>
      </c>
      <c r="AD65" s="8">
        <f t="shared" si="1"/>
        <v>1.3083</v>
      </c>
      <c r="AE65">
        <f t="shared" si="5"/>
        <v>709.09000000000015</v>
      </c>
      <c r="AF65" s="8">
        <f t="shared" si="6"/>
        <v>1.3083</v>
      </c>
    </row>
    <row r="66" spans="1:32" x14ac:dyDescent="0.3">
      <c r="A66">
        <v>10223</v>
      </c>
      <c r="B66">
        <v>47</v>
      </c>
      <c r="C66" s="6">
        <v>100</v>
      </c>
      <c r="D66">
        <v>4</v>
      </c>
      <c r="E66" s="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 s="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  <c r="Z66">
        <f t="shared" si="2"/>
        <v>4700</v>
      </c>
      <c r="AA66">
        <f t="shared" si="3"/>
        <v>0</v>
      </c>
      <c r="AB66">
        <f t="shared" si="4"/>
        <v>1</v>
      </c>
      <c r="AC66">
        <f t="shared" ref="AC66:AC129" si="7">IF(AB66&gt;0,E66/B66,0)</f>
        <v>115.37</v>
      </c>
      <c r="AD66" s="8">
        <f t="shared" ref="AD66:AD129" si="8">AC66/C66</f>
        <v>1.1536999999999999</v>
      </c>
      <c r="AE66">
        <f t="shared" si="5"/>
        <v>722.39000000000033</v>
      </c>
      <c r="AF66" s="8">
        <f t="shared" si="6"/>
        <v>1.1537000000000002</v>
      </c>
    </row>
    <row r="67" spans="1:32" x14ac:dyDescent="0.3">
      <c r="A67">
        <v>10236</v>
      </c>
      <c r="B67">
        <v>22</v>
      </c>
      <c r="C67" s="6">
        <v>100</v>
      </c>
      <c r="D67">
        <v>1</v>
      </c>
      <c r="E67" s="6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 s="6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  <c r="Z67">
        <f t="shared" ref="Z67:Z130" si="9">C67*B67</f>
        <v>2200</v>
      </c>
      <c r="AA67">
        <f t="shared" ref="AA67:AA130" si="10">IF(Z67=E67,1,0)</f>
        <v>0</v>
      </c>
      <c r="AB67">
        <f t="shared" ref="AB67:AB130" si="11">IF(E67&gt;Z67,1,0)</f>
        <v>1</v>
      </c>
      <c r="AC67">
        <f t="shared" si="7"/>
        <v>129.63999999999999</v>
      </c>
      <c r="AD67" s="8">
        <f t="shared" si="8"/>
        <v>1.2963999999999998</v>
      </c>
      <c r="AE67">
        <f t="shared" ref="AE67:AE130" si="12">E67-Z67</f>
        <v>652.07999999999993</v>
      </c>
      <c r="AF67" s="8">
        <f t="shared" ref="AF67:AF130" si="13">((AE67/B67)/100)+1</f>
        <v>1.2964</v>
      </c>
    </row>
    <row r="68" spans="1:32" x14ac:dyDescent="0.3">
      <c r="A68">
        <v>10251</v>
      </c>
      <c r="B68">
        <v>44</v>
      </c>
      <c r="C68" s="6">
        <v>100</v>
      </c>
      <c r="D68">
        <v>5</v>
      </c>
      <c r="E68" s="6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 s="6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  <c r="Z68">
        <f t="shared" si="9"/>
        <v>4400</v>
      </c>
      <c r="AA68">
        <f t="shared" si="10"/>
        <v>0</v>
      </c>
      <c r="AB68">
        <f t="shared" si="11"/>
        <v>1</v>
      </c>
      <c r="AC68">
        <f t="shared" si="7"/>
        <v>130.83000000000001</v>
      </c>
      <c r="AD68" s="8">
        <f t="shared" si="8"/>
        <v>1.3083</v>
      </c>
      <c r="AE68">
        <f t="shared" si="12"/>
        <v>1356.5200000000004</v>
      </c>
      <c r="AF68" s="8">
        <f t="shared" si="13"/>
        <v>1.3083</v>
      </c>
    </row>
    <row r="69" spans="1:32" x14ac:dyDescent="0.3">
      <c r="A69">
        <v>10263</v>
      </c>
      <c r="B69">
        <v>40</v>
      </c>
      <c r="C69" s="6">
        <v>100</v>
      </c>
      <c r="D69">
        <v>5</v>
      </c>
      <c r="E69" s="6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 s="6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  <c r="Z69">
        <f t="shared" si="9"/>
        <v>4000</v>
      </c>
      <c r="AA69">
        <f t="shared" si="10"/>
        <v>0</v>
      </c>
      <c r="AB69">
        <f t="shared" si="11"/>
        <v>1</v>
      </c>
      <c r="AC69">
        <f t="shared" si="7"/>
        <v>111.8</v>
      </c>
      <c r="AD69" s="8">
        <f t="shared" si="8"/>
        <v>1.1179999999999999</v>
      </c>
      <c r="AE69">
        <f t="shared" si="12"/>
        <v>472</v>
      </c>
      <c r="AF69" s="8">
        <f t="shared" si="13"/>
        <v>1.1180000000000001</v>
      </c>
    </row>
    <row r="70" spans="1:32" x14ac:dyDescent="0.3">
      <c r="A70">
        <v>10275</v>
      </c>
      <c r="B70">
        <v>22</v>
      </c>
      <c r="C70" s="6">
        <v>100</v>
      </c>
      <c r="D70">
        <v>4</v>
      </c>
      <c r="E70" s="6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 s="6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  <c r="Z70">
        <f t="shared" si="9"/>
        <v>2200</v>
      </c>
      <c r="AA70">
        <f t="shared" si="10"/>
        <v>0</v>
      </c>
      <c r="AB70">
        <f t="shared" si="11"/>
        <v>1</v>
      </c>
      <c r="AC70">
        <f t="shared" si="7"/>
        <v>132.02000000000001</v>
      </c>
      <c r="AD70" s="8">
        <f t="shared" si="8"/>
        <v>1.3202</v>
      </c>
      <c r="AE70">
        <f t="shared" si="12"/>
        <v>704.44</v>
      </c>
      <c r="AF70" s="8">
        <f t="shared" si="13"/>
        <v>1.3202</v>
      </c>
    </row>
    <row r="71" spans="1:32" x14ac:dyDescent="0.3">
      <c r="A71">
        <v>10285</v>
      </c>
      <c r="B71">
        <v>47</v>
      </c>
      <c r="C71" s="6">
        <v>100</v>
      </c>
      <c r="D71">
        <v>9</v>
      </c>
      <c r="E71" s="6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 s="6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  <c r="Z71">
        <f t="shared" si="9"/>
        <v>4700</v>
      </c>
      <c r="AA71">
        <f t="shared" si="10"/>
        <v>0</v>
      </c>
      <c r="AB71">
        <f t="shared" si="11"/>
        <v>1</v>
      </c>
      <c r="AC71">
        <f t="shared" si="7"/>
        <v>137.97</v>
      </c>
      <c r="AD71" s="8">
        <f t="shared" si="8"/>
        <v>1.3796999999999999</v>
      </c>
      <c r="AE71">
        <f t="shared" si="12"/>
        <v>1784.5900000000001</v>
      </c>
      <c r="AF71" s="8">
        <f t="shared" si="13"/>
        <v>1.3797000000000001</v>
      </c>
    </row>
    <row r="72" spans="1:32" x14ac:dyDescent="0.3">
      <c r="A72">
        <v>10298</v>
      </c>
      <c r="B72">
        <v>39</v>
      </c>
      <c r="C72" s="6">
        <v>96.34</v>
      </c>
      <c r="D72">
        <v>1</v>
      </c>
      <c r="E72" s="6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 s="6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  <c r="Z72">
        <f t="shared" si="9"/>
        <v>3757.26</v>
      </c>
      <c r="AA72">
        <f t="shared" si="10"/>
        <v>1</v>
      </c>
      <c r="AB72">
        <f t="shared" si="11"/>
        <v>0</v>
      </c>
      <c r="AC72">
        <f t="shared" si="7"/>
        <v>0</v>
      </c>
      <c r="AD72" s="8">
        <f t="shared" si="8"/>
        <v>0</v>
      </c>
      <c r="AE72">
        <f t="shared" si="12"/>
        <v>0</v>
      </c>
      <c r="AF72" s="8">
        <f t="shared" si="13"/>
        <v>1</v>
      </c>
    </row>
    <row r="73" spans="1:32" x14ac:dyDescent="0.3">
      <c r="A73">
        <v>10308</v>
      </c>
      <c r="B73">
        <v>34</v>
      </c>
      <c r="C73" s="6">
        <v>100</v>
      </c>
      <c r="D73">
        <v>2</v>
      </c>
      <c r="E73" s="6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 s="6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  <c r="Z73">
        <f t="shared" si="9"/>
        <v>3400</v>
      </c>
      <c r="AA73">
        <f t="shared" si="10"/>
        <v>0</v>
      </c>
      <c r="AB73">
        <f t="shared" si="11"/>
        <v>1</v>
      </c>
      <c r="AC73">
        <f t="shared" si="7"/>
        <v>118.94</v>
      </c>
      <c r="AD73" s="8">
        <f t="shared" si="8"/>
        <v>1.1894</v>
      </c>
      <c r="AE73">
        <f t="shared" si="12"/>
        <v>643.96</v>
      </c>
      <c r="AF73" s="8">
        <f t="shared" si="13"/>
        <v>1.1894</v>
      </c>
    </row>
    <row r="74" spans="1:32" x14ac:dyDescent="0.3">
      <c r="A74">
        <v>10318</v>
      </c>
      <c r="B74">
        <v>45</v>
      </c>
      <c r="C74" s="6">
        <v>100</v>
      </c>
      <c r="D74">
        <v>4</v>
      </c>
      <c r="E74" s="6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 s="6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  <c r="Z74">
        <f t="shared" si="9"/>
        <v>4500</v>
      </c>
      <c r="AA74">
        <f t="shared" si="10"/>
        <v>0</v>
      </c>
      <c r="AB74">
        <f t="shared" si="11"/>
        <v>1</v>
      </c>
      <c r="AC74">
        <f t="shared" si="7"/>
        <v>123.7</v>
      </c>
      <c r="AD74" s="8">
        <f t="shared" si="8"/>
        <v>1.2370000000000001</v>
      </c>
      <c r="AE74">
        <f t="shared" si="12"/>
        <v>1066.5</v>
      </c>
      <c r="AF74" s="8">
        <f t="shared" si="13"/>
        <v>1.2370000000000001</v>
      </c>
    </row>
    <row r="75" spans="1:32" x14ac:dyDescent="0.3">
      <c r="A75">
        <v>10329</v>
      </c>
      <c r="B75">
        <v>20</v>
      </c>
      <c r="C75" s="6">
        <v>100</v>
      </c>
      <c r="D75">
        <v>2</v>
      </c>
      <c r="E75" s="6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 s="6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  <c r="Z75">
        <f t="shared" si="9"/>
        <v>2000</v>
      </c>
      <c r="AA75">
        <f t="shared" si="10"/>
        <v>0</v>
      </c>
      <c r="AB75">
        <f t="shared" si="11"/>
        <v>1</v>
      </c>
      <c r="AC75">
        <f t="shared" si="7"/>
        <v>158.80000000000001</v>
      </c>
      <c r="AD75" s="8">
        <f t="shared" si="8"/>
        <v>1.5880000000000001</v>
      </c>
      <c r="AE75">
        <f t="shared" si="12"/>
        <v>1176</v>
      </c>
      <c r="AF75" s="8">
        <f t="shared" si="13"/>
        <v>1.5880000000000001</v>
      </c>
    </row>
    <row r="76" spans="1:32" x14ac:dyDescent="0.3">
      <c r="A76">
        <v>10339</v>
      </c>
      <c r="B76">
        <v>40</v>
      </c>
      <c r="C76" s="6">
        <v>68.92</v>
      </c>
      <c r="D76">
        <v>4</v>
      </c>
      <c r="E76" s="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 s="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  <c r="Z76">
        <f t="shared" si="9"/>
        <v>2756.8</v>
      </c>
      <c r="AA76">
        <f t="shared" si="10"/>
        <v>1</v>
      </c>
      <c r="AB76">
        <f t="shared" si="11"/>
        <v>0</v>
      </c>
      <c r="AC76">
        <f t="shared" si="7"/>
        <v>0</v>
      </c>
      <c r="AD76" s="8">
        <f t="shared" si="8"/>
        <v>0</v>
      </c>
      <c r="AE76">
        <f t="shared" si="12"/>
        <v>0</v>
      </c>
      <c r="AF76" s="8">
        <f t="shared" si="13"/>
        <v>1</v>
      </c>
    </row>
    <row r="77" spans="1:32" x14ac:dyDescent="0.3">
      <c r="A77">
        <v>10361</v>
      </c>
      <c r="B77">
        <v>26</v>
      </c>
      <c r="C77" s="6">
        <v>51.15</v>
      </c>
      <c r="D77">
        <v>8</v>
      </c>
      <c r="E77" s="6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 s="6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  <c r="Z77">
        <f t="shared" si="9"/>
        <v>1329.8999999999999</v>
      </c>
      <c r="AA77">
        <f t="shared" si="10"/>
        <v>1</v>
      </c>
      <c r="AB77">
        <f t="shared" si="11"/>
        <v>0</v>
      </c>
      <c r="AC77">
        <f t="shared" si="7"/>
        <v>0</v>
      </c>
      <c r="AD77" s="8">
        <f t="shared" si="8"/>
        <v>0</v>
      </c>
      <c r="AE77">
        <f t="shared" si="12"/>
        <v>0</v>
      </c>
      <c r="AF77" s="8">
        <f t="shared" si="13"/>
        <v>1</v>
      </c>
    </row>
    <row r="78" spans="1:32" x14ac:dyDescent="0.3">
      <c r="A78">
        <v>10374</v>
      </c>
      <c r="B78">
        <v>39</v>
      </c>
      <c r="C78" s="6">
        <v>100</v>
      </c>
      <c r="D78">
        <v>5</v>
      </c>
      <c r="E78" s="6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 s="6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  <c r="Z78">
        <f t="shared" si="9"/>
        <v>3900</v>
      </c>
      <c r="AA78">
        <f t="shared" si="10"/>
        <v>0</v>
      </c>
      <c r="AB78">
        <f t="shared" si="11"/>
        <v>1</v>
      </c>
      <c r="AC78">
        <f t="shared" si="7"/>
        <v>135.59</v>
      </c>
      <c r="AD78" s="8">
        <f t="shared" si="8"/>
        <v>1.3559000000000001</v>
      </c>
      <c r="AE78">
        <f t="shared" si="12"/>
        <v>1388.0100000000002</v>
      </c>
      <c r="AF78" s="8">
        <f t="shared" si="13"/>
        <v>1.3559000000000001</v>
      </c>
    </row>
    <row r="79" spans="1:32" x14ac:dyDescent="0.3">
      <c r="A79">
        <v>10388</v>
      </c>
      <c r="B79">
        <v>50</v>
      </c>
      <c r="C79" s="6">
        <v>44.51</v>
      </c>
      <c r="D79">
        <v>5</v>
      </c>
      <c r="E79" s="6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 s="6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  <c r="Z79">
        <f t="shared" si="9"/>
        <v>2225.5</v>
      </c>
      <c r="AA79">
        <f t="shared" si="10"/>
        <v>1</v>
      </c>
      <c r="AB79">
        <f t="shared" si="11"/>
        <v>0</v>
      </c>
      <c r="AC79">
        <f t="shared" si="7"/>
        <v>0</v>
      </c>
      <c r="AD79" s="8">
        <f t="shared" si="8"/>
        <v>0</v>
      </c>
      <c r="AE79">
        <f t="shared" si="12"/>
        <v>0</v>
      </c>
      <c r="AF79" s="8">
        <f t="shared" si="13"/>
        <v>1</v>
      </c>
    </row>
    <row r="80" spans="1:32" x14ac:dyDescent="0.3">
      <c r="A80">
        <v>10402</v>
      </c>
      <c r="B80">
        <v>45</v>
      </c>
      <c r="C80" s="6">
        <v>100</v>
      </c>
      <c r="D80">
        <v>1</v>
      </c>
      <c r="E80" s="6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 s="6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  <c r="Z80">
        <f t="shared" si="9"/>
        <v>4500</v>
      </c>
      <c r="AA80">
        <f t="shared" si="10"/>
        <v>0</v>
      </c>
      <c r="AB80">
        <f t="shared" si="11"/>
        <v>1</v>
      </c>
      <c r="AC80">
        <f t="shared" si="7"/>
        <v>129.64000000000001</v>
      </c>
      <c r="AD80" s="8">
        <f t="shared" si="8"/>
        <v>1.2964000000000002</v>
      </c>
      <c r="AE80">
        <f t="shared" si="12"/>
        <v>1333.8000000000002</v>
      </c>
      <c r="AF80" s="8">
        <f t="shared" si="13"/>
        <v>1.2964</v>
      </c>
    </row>
    <row r="81" spans="1:32" x14ac:dyDescent="0.3">
      <c r="A81">
        <v>10417</v>
      </c>
      <c r="B81">
        <v>45</v>
      </c>
      <c r="C81" s="6">
        <v>100</v>
      </c>
      <c r="D81">
        <v>5</v>
      </c>
      <c r="E81" s="6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 s="6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  <c r="Z81">
        <f t="shared" si="9"/>
        <v>4500</v>
      </c>
      <c r="AA81">
        <f t="shared" si="10"/>
        <v>0</v>
      </c>
      <c r="AB81">
        <f t="shared" si="11"/>
        <v>1</v>
      </c>
      <c r="AC81">
        <f t="shared" si="7"/>
        <v>130.83000000000001</v>
      </c>
      <c r="AD81" s="8">
        <f t="shared" si="8"/>
        <v>1.3083</v>
      </c>
      <c r="AE81">
        <f t="shared" si="12"/>
        <v>1387.3500000000004</v>
      </c>
      <c r="AF81" s="8">
        <f t="shared" si="13"/>
        <v>1.3083</v>
      </c>
    </row>
    <row r="82" spans="1:32" x14ac:dyDescent="0.3">
      <c r="A82">
        <v>10107</v>
      </c>
      <c r="B82">
        <v>27</v>
      </c>
      <c r="C82" s="6">
        <v>100</v>
      </c>
      <c r="D82">
        <v>4</v>
      </c>
      <c r="E82" s="6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 s="6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  <c r="Z82">
        <f t="shared" si="9"/>
        <v>2700</v>
      </c>
      <c r="AA82">
        <f t="shared" si="10"/>
        <v>0</v>
      </c>
      <c r="AB82">
        <f t="shared" si="11"/>
        <v>1</v>
      </c>
      <c r="AC82">
        <f t="shared" si="7"/>
        <v>224.65</v>
      </c>
      <c r="AD82" s="8">
        <f t="shared" si="8"/>
        <v>2.2465000000000002</v>
      </c>
      <c r="AE82">
        <f t="shared" si="12"/>
        <v>3365.55</v>
      </c>
      <c r="AF82" s="8">
        <f t="shared" si="13"/>
        <v>2.2465000000000002</v>
      </c>
    </row>
    <row r="83" spans="1:32" x14ac:dyDescent="0.3">
      <c r="A83">
        <v>10120</v>
      </c>
      <c r="B83">
        <v>46</v>
      </c>
      <c r="C83" s="6">
        <v>100</v>
      </c>
      <c r="D83">
        <v>2</v>
      </c>
      <c r="E83" s="6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 s="6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  <c r="Z83">
        <f t="shared" si="9"/>
        <v>4600</v>
      </c>
      <c r="AA83">
        <f t="shared" si="10"/>
        <v>0</v>
      </c>
      <c r="AB83">
        <f t="shared" si="11"/>
        <v>1</v>
      </c>
      <c r="AC83">
        <f t="shared" si="7"/>
        <v>201.41000000000003</v>
      </c>
      <c r="AD83" s="8">
        <f t="shared" si="8"/>
        <v>2.0141000000000004</v>
      </c>
      <c r="AE83">
        <f t="shared" si="12"/>
        <v>4664.8600000000006</v>
      </c>
      <c r="AF83" s="8">
        <f t="shared" si="13"/>
        <v>2.0141</v>
      </c>
    </row>
    <row r="84" spans="1:32" x14ac:dyDescent="0.3">
      <c r="A84">
        <v>10134</v>
      </c>
      <c r="B84">
        <v>31</v>
      </c>
      <c r="C84" s="6">
        <v>100</v>
      </c>
      <c r="D84">
        <v>4</v>
      </c>
      <c r="E84" s="6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 s="6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  <c r="Z84">
        <f t="shared" si="9"/>
        <v>3100</v>
      </c>
      <c r="AA84">
        <f t="shared" si="10"/>
        <v>0</v>
      </c>
      <c r="AB84">
        <f t="shared" si="11"/>
        <v>1</v>
      </c>
      <c r="AC84">
        <f t="shared" si="7"/>
        <v>226.57999999999998</v>
      </c>
      <c r="AD84" s="8">
        <f t="shared" si="8"/>
        <v>2.2658</v>
      </c>
      <c r="AE84">
        <f t="shared" si="12"/>
        <v>3923.9799999999996</v>
      </c>
      <c r="AF84" s="8">
        <f t="shared" si="13"/>
        <v>2.2657999999999996</v>
      </c>
    </row>
    <row r="85" spans="1:32" x14ac:dyDescent="0.3">
      <c r="A85">
        <v>10145</v>
      </c>
      <c r="B85">
        <v>33</v>
      </c>
      <c r="C85" s="6">
        <v>100</v>
      </c>
      <c r="D85">
        <v>8</v>
      </c>
      <c r="E85" s="6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 s="6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  <c r="Z85">
        <f t="shared" si="9"/>
        <v>3300</v>
      </c>
      <c r="AA85">
        <f t="shared" si="10"/>
        <v>0</v>
      </c>
      <c r="AB85">
        <f t="shared" si="11"/>
        <v>1</v>
      </c>
      <c r="AC85">
        <f t="shared" si="7"/>
        <v>156.86000000000001</v>
      </c>
      <c r="AD85" s="8">
        <f t="shared" si="8"/>
        <v>1.5686000000000002</v>
      </c>
      <c r="AE85">
        <f t="shared" si="12"/>
        <v>1876.38</v>
      </c>
      <c r="AF85" s="8">
        <f t="shared" si="13"/>
        <v>1.5686</v>
      </c>
    </row>
    <row r="86" spans="1:32" x14ac:dyDescent="0.3">
      <c r="A86">
        <v>10159</v>
      </c>
      <c r="B86">
        <v>22</v>
      </c>
      <c r="C86" s="6">
        <v>100</v>
      </c>
      <c r="D86">
        <v>16</v>
      </c>
      <c r="E86" s="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 s="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  <c r="Z86">
        <f t="shared" si="9"/>
        <v>2200</v>
      </c>
      <c r="AA86">
        <f t="shared" si="10"/>
        <v>0</v>
      </c>
      <c r="AB86">
        <f t="shared" si="11"/>
        <v>1</v>
      </c>
      <c r="AC86">
        <f t="shared" si="7"/>
        <v>187.85</v>
      </c>
      <c r="AD86" s="8">
        <f t="shared" si="8"/>
        <v>1.8784999999999998</v>
      </c>
      <c r="AE86">
        <f t="shared" si="12"/>
        <v>1932.6999999999998</v>
      </c>
      <c r="AF86" s="8">
        <f t="shared" si="13"/>
        <v>1.8784999999999998</v>
      </c>
    </row>
    <row r="87" spans="1:32" x14ac:dyDescent="0.3">
      <c r="A87">
        <v>10168</v>
      </c>
      <c r="B87">
        <v>20</v>
      </c>
      <c r="C87" s="6">
        <v>100</v>
      </c>
      <c r="D87">
        <v>3</v>
      </c>
      <c r="E87" s="6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 s="6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  <c r="Z87">
        <f t="shared" si="9"/>
        <v>2000</v>
      </c>
      <c r="AA87">
        <f t="shared" si="10"/>
        <v>0</v>
      </c>
      <c r="AB87">
        <f t="shared" si="11"/>
        <v>1</v>
      </c>
      <c r="AC87">
        <f t="shared" si="7"/>
        <v>209.15</v>
      </c>
      <c r="AD87" s="8">
        <f t="shared" si="8"/>
        <v>2.0914999999999999</v>
      </c>
      <c r="AE87">
        <f t="shared" si="12"/>
        <v>2183</v>
      </c>
      <c r="AF87" s="8">
        <f t="shared" si="13"/>
        <v>2.0914999999999999</v>
      </c>
    </row>
    <row r="88" spans="1:32" x14ac:dyDescent="0.3">
      <c r="A88">
        <v>10180</v>
      </c>
      <c r="B88">
        <v>41</v>
      </c>
      <c r="C88" s="6">
        <v>100</v>
      </c>
      <c r="D88">
        <v>11</v>
      </c>
      <c r="E88" s="6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 s="6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  <c r="Z88">
        <f t="shared" si="9"/>
        <v>4100</v>
      </c>
      <c r="AA88">
        <f t="shared" si="10"/>
        <v>0</v>
      </c>
      <c r="AB88">
        <f t="shared" si="11"/>
        <v>1</v>
      </c>
      <c r="AC88">
        <f t="shared" si="7"/>
        <v>216.89999999999998</v>
      </c>
      <c r="AD88" s="8">
        <f t="shared" si="8"/>
        <v>2.1689999999999996</v>
      </c>
      <c r="AE88">
        <f t="shared" si="12"/>
        <v>4792.8999999999996</v>
      </c>
      <c r="AF88" s="8">
        <f t="shared" si="13"/>
        <v>2.1689999999999996</v>
      </c>
    </row>
    <row r="89" spans="1:32" x14ac:dyDescent="0.3">
      <c r="A89">
        <v>10188</v>
      </c>
      <c r="B89">
        <v>45</v>
      </c>
      <c r="C89" s="6">
        <v>100</v>
      </c>
      <c r="D89">
        <v>3</v>
      </c>
      <c r="E89" s="6">
        <v>8714.7000000000007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 s="6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  <c r="Z89">
        <f t="shared" si="9"/>
        <v>4500</v>
      </c>
      <c r="AA89">
        <f t="shared" si="10"/>
        <v>0</v>
      </c>
      <c r="AB89">
        <f t="shared" si="11"/>
        <v>1</v>
      </c>
      <c r="AC89">
        <f t="shared" si="7"/>
        <v>193.66000000000003</v>
      </c>
      <c r="AD89" s="8">
        <f t="shared" si="8"/>
        <v>1.9366000000000003</v>
      </c>
      <c r="AE89">
        <f t="shared" si="12"/>
        <v>4214.7000000000007</v>
      </c>
      <c r="AF89" s="8">
        <f t="shared" si="13"/>
        <v>1.9366000000000001</v>
      </c>
    </row>
    <row r="90" spans="1:32" x14ac:dyDescent="0.3">
      <c r="A90">
        <v>10201</v>
      </c>
      <c r="B90">
        <v>49</v>
      </c>
      <c r="C90" s="6">
        <v>100</v>
      </c>
      <c r="D90">
        <v>4</v>
      </c>
      <c r="E90" s="6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 s="6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  <c r="Z90">
        <f t="shared" si="9"/>
        <v>4900</v>
      </c>
      <c r="AA90">
        <f t="shared" si="10"/>
        <v>0</v>
      </c>
      <c r="AB90">
        <f t="shared" si="11"/>
        <v>1</v>
      </c>
      <c r="AC90">
        <f t="shared" si="7"/>
        <v>164.61</v>
      </c>
      <c r="AD90" s="8">
        <f t="shared" si="8"/>
        <v>1.6461000000000001</v>
      </c>
      <c r="AE90">
        <f t="shared" si="12"/>
        <v>3165.8900000000003</v>
      </c>
      <c r="AF90" s="8">
        <f t="shared" si="13"/>
        <v>1.6461000000000001</v>
      </c>
    </row>
    <row r="91" spans="1:32" x14ac:dyDescent="0.3">
      <c r="A91">
        <v>10210</v>
      </c>
      <c r="B91">
        <v>34</v>
      </c>
      <c r="C91" s="6">
        <v>100</v>
      </c>
      <c r="D91">
        <v>1</v>
      </c>
      <c r="E91" s="6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 s="6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  <c r="Z91">
        <f t="shared" si="9"/>
        <v>3400</v>
      </c>
      <c r="AA91">
        <f t="shared" si="10"/>
        <v>0</v>
      </c>
      <c r="AB91">
        <f t="shared" si="11"/>
        <v>1</v>
      </c>
      <c r="AC91">
        <f t="shared" si="7"/>
        <v>180.1</v>
      </c>
      <c r="AD91" s="8">
        <f t="shared" si="8"/>
        <v>1.8009999999999999</v>
      </c>
      <c r="AE91">
        <f t="shared" si="12"/>
        <v>2723.3999999999996</v>
      </c>
      <c r="AF91" s="8">
        <f t="shared" si="13"/>
        <v>1.8009999999999999</v>
      </c>
    </row>
    <row r="92" spans="1:32" x14ac:dyDescent="0.3">
      <c r="A92">
        <v>10223</v>
      </c>
      <c r="B92">
        <v>49</v>
      </c>
      <c r="C92" s="6">
        <v>100</v>
      </c>
      <c r="D92">
        <v>3</v>
      </c>
      <c r="E92" s="6">
        <v>9774.0300000000007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 s="6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  <c r="Z92">
        <f t="shared" si="9"/>
        <v>4900</v>
      </c>
      <c r="AA92">
        <f t="shared" si="10"/>
        <v>0</v>
      </c>
      <c r="AB92">
        <f t="shared" si="11"/>
        <v>1</v>
      </c>
      <c r="AC92">
        <f t="shared" si="7"/>
        <v>199.47000000000003</v>
      </c>
      <c r="AD92" s="8">
        <f t="shared" si="8"/>
        <v>1.9947000000000004</v>
      </c>
      <c r="AE92">
        <f t="shared" si="12"/>
        <v>4874.0300000000007</v>
      </c>
      <c r="AF92" s="8">
        <f t="shared" si="13"/>
        <v>1.9947000000000001</v>
      </c>
    </row>
    <row r="93" spans="1:32" x14ac:dyDescent="0.3">
      <c r="A93">
        <v>10237</v>
      </c>
      <c r="B93">
        <v>39</v>
      </c>
      <c r="C93" s="6">
        <v>100</v>
      </c>
      <c r="D93">
        <v>9</v>
      </c>
      <c r="E93" s="6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 s="6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  <c r="Z93">
        <f t="shared" si="9"/>
        <v>3900</v>
      </c>
      <c r="AA93">
        <f t="shared" si="10"/>
        <v>0</v>
      </c>
      <c r="AB93">
        <f t="shared" si="11"/>
        <v>1</v>
      </c>
      <c r="AC93">
        <f t="shared" si="7"/>
        <v>180.1</v>
      </c>
      <c r="AD93" s="8">
        <f t="shared" si="8"/>
        <v>1.8009999999999999</v>
      </c>
      <c r="AE93">
        <f t="shared" si="12"/>
        <v>3123.8999999999996</v>
      </c>
      <c r="AF93" s="8">
        <f t="shared" si="13"/>
        <v>1.8009999999999999</v>
      </c>
    </row>
    <row r="94" spans="1:32" x14ac:dyDescent="0.3">
      <c r="A94">
        <v>10251</v>
      </c>
      <c r="B94">
        <v>43</v>
      </c>
      <c r="C94" s="6">
        <v>100</v>
      </c>
      <c r="D94">
        <v>4</v>
      </c>
      <c r="E94" s="6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 s="6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  <c r="Z94">
        <f t="shared" si="9"/>
        <v>4300</v>
      </c>
      <c r="AA94">
        <f t="shared" si="10"/>
        <v>0</v>
      </c>
      <c r="AB94">
        <f t="shared" si="11"/>
        <v>1</v>
      </c>
      <c r="AC94">
        <f t="shared" si="7"/>
        <v>164.60999999999999</v>
      </c>
      <c r="AD94" s="8">
        <f t="shared" si="8"/>
        <v>1.6460999999999999</v>
      </c>
      <c r="AE94">
        <f t="shared" si="12"/>
        <v>2778.2299999999996</v>
      </c>
      <c r="AF94" s="8">
        <f t="shared" si="13"/>
        <v>1.6460999999999999</v>
      </c>
    </row>
    <row r="95" spans="1:32" x14ac:dyDescent="0.3">
      <c r="A95">
        <v>10263</v>
      </c>
      <c r="B95">
        <v>41</v>
      </c>
      <c r="C95" s="6">
        <v>100</v>
      </c>
      <c r="D95">
        <v>4</v>
      </c>
      <c r="E95" s="6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 s="6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  <c r="Z95">
        <f t="shared" si="9"/>
        <v>4100</v>
      </c>
      <c r="AA95">
        <f t="shared" si="10"/>
        <v>0</v>
      </c>
      <c r="AB95">
        <f t="shared" si="11"/>
        <v>1</v>
      </c>
      <c r="AC95">
        <f t="shared" si="7"/>
        <v>203.34</v>
      </c>
      <c r="AD95" s="8">
        <f t="shared" si="8"/>
        <v>2.0333999999999999</v>
      </c>
      <c r="AE95">
        <f t="shared" si="12"/>
        <v>4236.9400000000005</v>
      </c>
      <c r="AF95" s="8">
        <f t="shared" si="13"/>
        <v>2.0334000000000003</v>
      </c>
    </row>
    <row r="96" spans="1:32" x14ac:dyDescent="0.3">
      <c r="A96">
        <v>10275</v>
      </c>
      <c r="B96">
        <v>36</v>
      </c>
      <c r="C96" s="6">
        <v>100</v>
      </c>
      <c r="D96">
        <v>3</v>
      </c>
      <c r="E96" s="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 s="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  <c r="Z96">
        <f t="shared" si="9"/>
        <v>3600</v>
      </c>
      <c r="AA96">
        <f t="shared" si="10"/>
        <v>0</v>
      </c>
      <c r="AB96">
        <f t="shared" si="11"/>
        <v>1</v>
      </c>
      <c r="AC96">
        <f t="shared" si="7"/>
        <v>191.72</v>
      </c>
      <c r="AD96" s="8">
        <f t="shared" si="8"/>
        <v>1.9172</v>
      </c>
      <c r="AE96">
        <f t="shared" si="12"/>
        <v>3301.92</v>
      </c>
      <c r="AF96" s="8">
        <f t="shared" si="13"/>
        <v>1.9172</v>
      </c>
    </row>
    <row r="97" spans="1:32" x14ac:dyDescent="0.3">
      <c r="A97">
        <v>10285</v>
      </c>
      <c r="B97">
        <v>27</v>
      </c>
      <c r="C97" s="6">
        <v>100</v>
      </c>
      <c r="D97">
        <v>8</v>
      </c>
      <c r="E97" s="6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 s="6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  <c r="Z97">
        <f t="shared" si="9"/>
        <v>2700</v>
      </c>
      <c r="AA97">
        <f t="shared" si="10"/>
        <v>0</v>
      </c>
      <c r="AB97">
        <f t="shared" si="11"/>
        <v>1</v>
      </c>
      <c r="AC97">
        <f t="shared" si="7"/>
        <v>201.41</v>
      </c>
      <c r="AD97" s="8">
        <f t="shared" si="8"/>
        <v>2.0141</v>
      </c>
      <c r="AE97">
        <f t="shared" si="12"/>
        <v>2738.0699999999997</v>
      </c>
      <c r="AF97" s="8">
        <f t="shared" si="13"/>
        <v>2.0141</v>
      </c>
    </row>
    <row r="98" spans="1:32" x14ac:dyDescent="0.3">
      <c r="A98">
        <v>10299</v>
      </c>
      <c r="B98">
        <v>29</v>
      </c>
      <c r="C98" s="6">
        <v>100</v>
      </c>
      <c r="D98">
        <v>11</v>
      </c>
      <c r="E98" s="6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 s="6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  <c r="Z98">
        <f t="shared" si="9"/>
        <v>2900</v>
      </c>
      <c r="AA98">
        <f t="shared" si="10"/>
        <v>0</v>
      </c>
      <c r="AB98">
        <f t="shared" si="11"/>
        <v>1</v>
      </c>
      <c r="AC98">
        <f t="shared" si="7"/>
        <v>230.46</v>
      </c>
      <c r="AD98" s="8">
        <f t="shared" si="8"/>
        <v>2.3046000000000002</v>
      </c>
      <c r="AE98">
        <f t="shared" si="12"/>
        <v>3783.34</v>
      </c>
      <c r="AF98" s="8">
        <f t="shared" si="13"/>
        <v>2.3045999999999998</v>
      </c>
    </row>
    <row r="99" spans="1:32" x14ac:dyDescent="0.3">
      <c r="A99">
        <v>10308</v>
      </c>
      <c r="B99">
        <v>20</v>
      </c>
      <c r="C99" s="6">
        <v>100</v>
      </c>
      <c r="D99">
        <v>1</v>
      </c>
      <c r="E99" s="6">
        <v>4570.3999999999996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 s="6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  <c r="Z99">
        <f t="shared" si="9"/>
        <v>2000</v>
      </c>
      <c r="AA99">
        <f t="shared" si="10"/>
        <v>0</v>
      </c>
      <c r="AB99">
        <f t="shared" si="11"/>
        <v>1</v>
      </c>
      <c r="AC99">
        <f t="shared" si="7"/>
        <v>228.51999999999998</v>
      </c>
      <c r="AD99" s="8">
        <f t="shared" si="8"/>
        <v>2.2851999999999997</v>
      </c>
      <c r="AE99">
        <f t="shared" si="12"/>
        <v>2570.3999999999996</v>
      </c>
      <c r="AF99" s="8">
        <f t="shared" si="13"/>
        <v>2.2851999999999997</v>
      </c>
    </row>
    <row r="100" spans="1:32" x14ac:dyDescent="0.3">
      <c r="A100">
        <v>10318</v>
      </c>
      <c r="B100">
        <v>37</v>
      </c>
      <c r="C100" s="6">
        <v>100</v>
      </c>
      <c r="D100">
        <v>3</v>
      </c>
      <c r="E100" s="6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 s="6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  <c r="Z100">
        <f t="shared" si="9"/>
        <v>3700</v>
      </c>
      <c r="AA100">
        <f t="shared" si="10"/>
        <v>0</v>
      </c>
      <c r="AB100">
        <f t="shared" si="11"/>
        <v>1</v>
      </c>
      <c r="AC100">
        <f t="shared" si="7"/>
        <v>207.22</v>
      </c>
      <c r="AD100" s="8">
        <f t="shared" si="8"/>
        <v>2.0722</v>
      </c>
      <c r="AE100">
        <f t="shared" si="12"/>
        <v>3967.1400000000003</v>
      </c>
      <c r="AF100" s="8">
        <f t="shared" si="13"/>
        <v>2.0722</v>
      </c>
    </row>
    <row r="101" spans="1:32" x14ac:dyDescent="0.3">
      <c r="A101">
        <v>10329</v>
      </c>
      <c r="B101">
        <v>26</v>
      </c>
      <c r="C101" s="6">
        <v>100</v>
      </c>
      <c r="D101">
        <v>3</v>
      </c>
      <c r="E101" s="6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 s="6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  <c r="Z101">
        <f t="shared" si="9"/>
        <v>2600</v>
      </c>
      <c r="AA101">
        <f t="shared" si="10"/>
        <v>0</v>
      </c>
      <c r="AB101">
        <f t="shared" si="11"/>
        <v>1</v>
      </c>
      <c r="AC101">
        <f t="shared" si="7"/>
        <v>225.7</v>
      </c>
      <c r="AD101" s="8">
        <f t="shared" si="8"/>
        <v>2.2569999999999997</v>
      </c>
      <c r="AE101">
        <f t="shared" si="12"/>
        <v>3268.2</v>
      </c>
      <c r="AF101" s="8">
        <f t="shared" si="13"/>
        <v>2.2569999999999997</v>
      </c>
    </row>
    <row r="102" spans="1:32" x14ac:dyDescent="0.3">
      <c r="A102">
        <v>10339</v>
      </c>
      <c r="B102">
        <v>39</v>
      </c>
      <c r="C102" s="6">
        <v>76.67</v>
      </c>
      <c r="D102">
        <v>3</v>
      </c>
      <c r="E102" s="6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 s="6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  <c r="Z102">
        <f t="shared" si="9"/>
        <v>2990.13</v>
      </c>
      <c r="AA102">
        <f t="shared" si="10"/>
        <v>1</v>
      </c>
      <c r="AB102">
        <f t="shared" si="11"/>
        <v>0</v>
      </c>
      <c r="AC102">
        <f t="shared" si="7"/>
        <v>0</v>
      </c>
      <c r="AD102" s="8">
        <f t="shared" si="8"/>
        <v>0</v>
      </c>
      <c r="AE102">
        <f t="shared" si="12"/>
        <v>0</v>
      </c>
      <c r="AF102" s="8">
        <f t="shared" si="13"/>
        <v>1</v>
      </c>
    </row>
    <row r="103" spans="1:32" x14ac:dyDescent="0.3">
      <c r="A103">
        <v>10362</v>
      </c>
      <c r="B103">
        <v>22</v>
      </c>
      <c r="C103" s="6">
        <v>100</v>
      </c>
      <c r="D103">
        <v>4</v>
      </c>
      <c r="E103" s="6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 s="6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  <c r="Z103">
        <f t="shared" si="9"/>
        <v>2200</v>
      </c>
      <c r="AA103">
        <f t="shared" si="10"/>
        <v>0</v>
      </c>
      <c r="AB103">
        <f t="shared" si="11"/>
        <v>1</v>
      </c>
      <c r="AC103">
        <f t="shared" si="7"/>
        <v>166.54999999999998</v>
      </c>
      <c r="AD103" s="8">
        <f t="shared" si="8"/>
        <v>1.6654999999999998</v>
      </c>
      <c r="AE103">
        <f t="shared" si="12"/>
        <v>1464.1</v>
      </c>
      <c r="AF103" s="8">
        <f t="shared" si="13"/>
        <v>1.6655</v>
      </c>
    </row>
    <row r="104" spans="1:32" x14ac:dyDescent="0.3">
      <c r="A104">
        <v>10374</v>
      </c>
      <c r="B104">
        <v>22</v>
      </c>
      <c r="C104" s="6">
        <v>100</v>
      </c>
      <c r="D104">
        <v>1</v>
      </c>
      <c r="E104" s="6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 s="6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  <c r="Z104">
        <f t="shared" si="9"/>
        <v>2200</v>
      </c>
      <c r="AA104">
        <f t="shared" si="10"/>
        <v>0</v>
      </c>
      <c r="AB104">
        <f t="shared" si="11"/>
        <v>1</v>
      </c>
      <c r="AC104">
        <f t="shared" si="7"/>
        <v>174.29</v>
      </c>
      <c r="AD104" s="8">
        <f t="shared" si="8"/>
        <v>1.7428999999999999</v>
      </c>
      <c r="AE104">
        <f t="shared" si="12"/>
        <v>1634.38</v>
      </c>
      <c r="AF104" s="8">
        <f t="shared" si="13"/>
        <v>1.7429000000000001</v>
      </c>
    </row>
    <row r="105" spans="1:32" x14ac:dyDescent="0.3">
      <c r="A105">
        <v>10388</v>
      </c>
      <c r="B105">
        <v>21</v>
      </c>
      <c r="C105" s="6">
        <v>86.77</v>
      </c>
      <c r="D105">
        <v>7</v>
      </c>
      <c r="E105" s="6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 s="6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  <c r="Z105">
        <f t="shared" si="9"/>
        <v>1822.1699999999998</v>
      </c>
      <c r="AA105">
        <f t="shared" si="10"/>
        <v>1</v>
      </c>
      <c r="AB105">
        <f t="shared" si="11"/>
        <v>0</v>
      </c>
      <c r="AC105">
        <f t="shared" si="7"/>
        <v>0</v>
      </c>
      <c r="AD105" s="8">
        <f t="shared" si="8"/>
        <v>0</v>
      </c>
      <c r="AE105">
        <f t="shared" si="12"/>
        <v>0</v>
      </c>
      <c r="AF105" s="8">
        <f t="shared" si="13"/>
        <v>1</v>
      </c>
    </row>
    <row r="106" spans="1:32" x14ac:dyDescent="0.3">
      <c r="A106">
        <v>10403</v>
      </c>
      <c r="B106">
        <v>66</v>
      </c>
      <c r="C106" s="6">
        <v>100</v>
      </c>
      <c r="D106">
        <v>9</v>
      </c>
      <c r="E106" s="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 s="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  <c r="Z106">
        <f t="shared" si="9"/>
        <v>6600</v>
      </c>
      <c r="AA106">
        <f t="shared" si="10"/>
        <v>0</v>
      </c>
      <c r="AB106">
        <f t="shared" si="11"/>
        <v>1</v>
      </c>
      <c r="AC106">
        <f t="shared" si="7"/>
        <v>180.1</v>
      </c>
      <c r="AD106" s="8">
        <f t="shared" si="8"/>
        <v>1.8009999999999999</v>
      </c>
      <c r="AE106">
        <f t="shared" si="12"/>
        <v>5286.6</v>
      </c>
      <c r="AF106" s="8">
        <f t="shared" si="13"/>
        <v>1.8010000000000002</v>
      </c>
    </row>
    <row r="107" spans="1:32" x14ac:dyDescent="0.3">
      <c r="A107">
        <v>10417</v>
      </c>
      <c r="B107">
        <v>56</v>
      </c>
      <c r="C107" s="6">
        <v>100</v>
      </c>
      <c r="D107">
        <v>4</v>
      </c>
      <c r="E107" s="6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 s="6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  <c r="Z107">
        <f t="shared" si="9"/>
        <v>5600</v>
      </c>
      <c r="AA107">
        <f t="shared" si="10"/>
        <v>0</v>
      </c>
      <c r="AB107">
        <f t="shared" si="11"/>
        <v>1</v>
      </c>
      <c r="AC107">
        <f t="shared" si="7"/>
        <v>164.60999999999999</v>
      </c>
      <c r="AD107" s="8">
        <f t="shared" si="8"/>
        <v>1.6460999999999999</v>
      </c>
      <c r="AE107">
        <f t="shared" si="12"/>
        <v>3618.16</v>
      </c>
      <c r="AF107" s="8">
        <f t="shared" si="13"/>
        <v>1.6461000000000001</v>
      </c>
    </row>
    <row r="108" spans="1:32" x14ac:dyDescent="0.3">
      <c r="A108">
        <v>10105</v>
      </c>
      <c r="B108">
        <v>50</v>
      </c>
      <c r="C108" s="6">
        <v>100</v>
      </c>
      <c r="D108">
        <v>2</v>
      </c>
      <c r="E108" s="6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 s="6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  <c r="Z108">
        <f t="shared" si="9"/>
        <v>5000</v>
      </c>
      <c r="AA108">
        <f t="shared" si="10"/>
        <v>0</v>
      </c>
      <c r="AB108">
        <f t="shared" si="11"/>
        <v>1</v>
      </c>
      <c r="AC108">
        <f t="shared" si="7"/>
        <v>144.16</v>
      </c>
      <c r="AD108" s="8">
        <f t="shared" si="8"/>
        <v>1.4416</v>
      </c>
      <c r="AE108">
        <f t="shared" si="12"/>
        <v>2208</v>
      </c>
      <c r="AF108" s="8">
        <f t="shared" si="13"/>
        <v>1.4416</v>
      </c>
    </row>
    <row r="109" spans="1:32" x14ac:dyDescent="0.3">
      <c r="A109">
        <v>10119</v>
      </c>
      <c r="B109">
        <v>46</v>
      </c>
      <c r="C109" s="6">
        <v>100</v>
      </c>
      <c r="D109">
        <v>11</v>
      </c>
      <c r="E109" s="6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 s="6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  <c r="Z109">
        <f t="shared" si="9"/>
        <v>4600</v>
      </c>
      <c r="AA109">
        <f t="shared" si="10"/>
        <v>0</v>
      </c>
      <c r="AB109">
        <f t="shared" si="11"/>
        <v>1</v>
      </c>
      <c r="AC109">
        <f t="shared" si="7"/>
        <v>108.8</v>
      </c>
      <c r="AD109" s="8">
        <f t="shared" si="8"/>
        <v>1.0880000000000001</v>
      </c>
      <c r="AE109">
        <f t="shared" si="12"/>
        <v>404.80000000000018</v>
      </c>
      <c r="AF109" s="8">
        <f t="shared" si="13"/>
        <v>1.0880000000000001</v>
      </c>
    </row>
    <row r="110" spans="1:32" x14ac:dyDescent="0.3">
      <c r="A110">
        <v>10129</v>
      </c>
      <c r="B110">
        <v>33</v>
      </c>
      <c r="C110" s="6">
        <v>100</v>
      </c>
      <c r="D110">
        <v>2</v>
      </c>
      <c r="E110" s="6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 s="6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  <c r="Z110">
        <f t="shared" si="9"/>
        <v>3300</v>
      </c>
      <c r="AA110">
        <f t="shared" si="10"/>
        <v>0</v>
      </c>
      <c r="AB110">
        <f t="shared" si="11"/>
        <v>1</v>
      </c>
      <c r="AC110">
        <f t="shared" si="7"/>
        <v>133.28</v>
      </c>
      <c r="AD110" s="8">
        <f t="shared" si="8"/>
        <v>1.3328</v>
      </c>
      <c r="AE110">
        <f t="shared" si="12"/>
        <v>1098.2399999999998</v>
      </c>
      <c r="AF110" s="8">
        <f t="shared" si="13"/>
        <v>1.3328</v>
      </c>
    </row>
    <row r="111" spans="1:32" x14ac:dyDescent="0.3">
      <c r="A111">
        <v>10143</v>
      </c>
      <c r="B111">
        <v>49</v>
      </c>
      <c r="C111" s="6">
        <v>100</v>
      </c>
      <c r="D111">
        <v>15</v>
      </c>
      <c r="E111" s="6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 s="6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  <c r="Z111">
        <f t="shared" si="9"/>
        <v>4900</v>
      </c>
      <c r="AA111">
        <f t="shared" si="10"/>
        <v>0</v>
      </c>
      <c r="AB111">
        <f t="shared" si="11"/>
        <v>1</v>
      </c>
      <c r="AC111">
        <f t="shared" si="7"/>
        <v>114.24000000000001</v>
      </c>
      <c r="AD111" s="8">
        <f t="shared" si="8"/>
        <v>1.1424000000000001</v>
      </c>
      <c r="AE111">
        <f t="shared" si="12"/>
        <v>697.76000000000022</v>
      </c>
      <c r="AF111" s="8">
        <f t="shared" si="13"/>
        <v>1.1424000000000001</v>
      </c>
    </row>
    <row r="112" spans="1:32" x14ac:dyDescent="0.3">
      <c r="A112">
        <v>10155</v>
      </c>
      <c r="B112">
        <v>32</v>
      </c>
      <c r="C112" s="6">
        <v>100</v>
      </c>
      <c r="D112">
        <v>13</v>
      </c>
      <c r="E112" s="6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 s="6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  <c r="Z112">
        <f t="shared" si="9"/>
        <v>3200</v>
      </c>
      <c r="AA112">
        <f t="shared" si="10"/>
        <v>0</v>
      </c>
      <c r="AB112">
        <f t="shared" si="11"/>
        <v>1</v>
      </c>
      <c r="AC112">
        <f t="shared" si="7"/>
        <v>141.44</v>
      </c>
      <c r="AD112" s="8">
        <f t="shared" si="8"/>
        <v>1.4143999999999999</v>
      </c>
      <c r="AE112">
        <f t="shared" si="12"/>
        <v>1326.08</v>
      </c>
      <c r="AF112" s="8">
        <f t="shared" si="13"/>
        <v>1.4144000000000001</v>
      </c>
    </row>
    <row r="113" spans="1:32" x14ac:dyDescent="0.3">
      <c r="A113">
        <v>10167</v>
      </c>
      <c r="B113">
        <v>44</v>
      </c>
      <c r="C113" s="6">
        <v>100</v>
      </c>
      <c r="D113">
        <v>9</v>
      </c>
      <c r="E113" s="6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 s="6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  <c r="Z113">
        <f t="shared" si="9"/>
        <v>4400</v>
      </c>
      <c r="AA113">
        <f t="shared" si="10"/>
        <v>0</v>
      </c>
      <c r="AB113">
        <f t="shared" si="11"/>
        <v>1</v>
      </c>
      <c r="AC113">
        <f t="shared" si="7"/>
        <v>134.63999999999999</v>
      </c>
      <c r="AD113" s="8">
        <f t="shared" si="8"/>
        <v>1.3463999999999998</v>
      </c>
      <c r="AE113">
        <f t="shared" si="12"/>
        <v>1524.1599999999999</v>
      </c>
      <c r="AF113" s="8">
        <f t="shared" si="13"/>
        <v>1.3464</v>
      </c>
    </row>
    <row r="114" spans="1:32" x14ac:dyDescent="0.3">
      <c r="A114">
        <v>10178</v>
      </c>
      <c r="B114">
        <v>24</v>
      </c>
      <c r="C114" s="6">
        <v>100</v>
      </c>
      <c r="D114">
        <v>12</v>
      </c>
      <c r="E114" s="6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 s="6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  <c r="Z114">
        <f t="shared" si="9"/>
        <v>2400</v>
      </c>
      <c r="AA114">
        <f t="shared" si="10"/>
        <v>0</v>
      </c>
      <c r="AB114">
        <f t="shared" si="11"/>
        <v>1</v>
      </c>
      <c r="AC114">
        <f t="shared" si="7"/>
        <v>145.52000000000001</v>
      </c>
      <c r="AD114" s="8">
        <f t="shared" si="8"/>
        <v>1.4552</v>
      </c>
      <c r="AE114">
        <f t="shared" si="12"/>
        <v>1092.48</v>
      </c>
      <c r="AF114" s="8">
        <f t="shared" si="13"/>
        <v>1.4552</v>
      </c>
    </row>
    <row r="115" spans="1:32" x14ac:dyDescent="0.3">
      <c r="A115">
        <v>10186</v>
      </c>
      <c r="B115">
        <v>26</v>
      </c>
      <c r="C115" s="6">
        <v>100</v>
      </c>
      <c r="D115">
        <v>9</v>
      </c>
      <c r="E115" s="6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 s="6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  <c r="Z115">
        <f t="shared" si="9"/>
        <v>2600</v>
      </c>
      <c r="AA115">
        <f t="shared" si="10"/>
        <v>0</v>
      </c>
      <c r="AB115">
        <f t="shared" si="11"/>
        <v>1</v>
      </c>
      <c r="AC115">
        <f t="shared" si="7"/>
        <v>148.23999999999998</v>
      </c>
      <c r="AD115" s="8">
        <f t="shared" si="8"/>
        <v>1.4823999999999997</v>
      </c>
      <c r="AE115">
        <f t="shared" si="12"/>
        <v>1254.2399999999998</v>
      </c>
      <c r="AF115" s="8">
        <f t="shared" si="13"/>
        <v>1.4823999999999999</v>
      </c>
    </row>
    <row r="116" spans="1:32" x14ac:dyDescent="0.3">
      <c r="A116">
        <v>10197</v>
      </c>
      <c r="B116">
        <v>45</v>
      </c>
      <c r="C116" s="6">
        <v>100</v>
      </c>
      <c r="D116">
        <v>6</v>
      </c>
      <c r="E116" s="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 s="6">
        <v>136</v>
      </c>
      <c r="M116" t="s">
        <v>382</v>
      </c>
      <c r="N116" t="s">
        <v>421</v>
      </c>
      <c r="O116" t="s">
        <v>422</v>
      </c>
      <c r="P116" t="s">
        <v>423</v>
      </c>
      <c r="R116" t="s">
        <v>424</v>
      </c>
      <c r="T116">
        <v>8022</v>
      </c>
      <c r="U116" t="s">
        <v>204</v>
      </c>
      <c r="V116" t="s">
        <v>44</v>
      </c>
      <c r="W116" t="s">
        <v>425</v>
      </c>
      <c r="X116" t="s">
        <v>426</v>
      </c>
      <c r="Y116" t="s">
        <v>54</v>
      </c>
      <c r="Z116">
        <f t="shared" si="9"/>
        <v>4500</v>
      </c>
      <c r="AA116">
        <f t="shared" si="10"/>
        <v>0</v>
      </c>
      <c r="AB116">
        <f t="shared" si="11"/>
        <v>1</v>
      </c>
      <c r="AC116">
        <f t="shared" si="7"/>
        <v>118.32</v>
      </c>
      <c r="AD116" s="8">
        <f t="shared" si="8"/>
        <v>1.1832</v>
      </c>
      <c r="AE116">
        <f t="shared" si="12"/>
        <v>824.39999999999964</v>
      </c>
      <c r="AF116" s="8">
        <f t="shared" si="13"/>
        <v>1.1831999999999998</v>
      </c>
    </row>
    <row r="117" spans="1:32" x14ac:dyDescent="0.3">
      <c r="A117">
        <v>10209</v>
      </c>
      <c r="B117">
        <v>39</v>
      </c>
      <c r="C117" s="6">
        <v>100</v>
      </c>
      <c r="D117">
        <v>8</v>
      </c>
      <c r="E117" s="6">
        <v>5197.92</v>
      </c>
      <c r="F117" t="s">
        <v>427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 s="6">
        <v>136</v>
      </c>
      <c r="M117" t="s">
        <v>382</v>
      </c>
      <c r="N117" t="s">
        <v>428</v>
      </c>
      <c r="O117">
        <v>2155554369</v>
      </c>
      <c r="P117" t="s">
        <v>429</v>
      </c>
      <c r="R117" t="s">
        <v>430</v>
      </c>
      <c r="S117" t="s">
        <v>59</v>
      </c>
      <c r="U117" t="s">
        <v>33</v>
      </c>
      <c r="V117" t="s">
        <v>34</v>
      </c>
      <c r="W117" t="s">
        <v>431</v>
      </c>
      <c r="X117" t="s">
        <v>115</v>
      </c>
      <c r="Y117" t="s">
        <v>54</v>
      </c>
      <c r="Z117">
        <f t="shared" si="9"/>
        <v>3900</v>
      </c>
      <c r="AA117">
        <f t="shared" si="10"/>
        <v>0</v>
      </c>
      <c r="AB117">
        <f t="shared" si="11"/>
        <v>1</v>
      </c>
      <c r="AC117">
        <f t="shared" si="7"/>
        <v>133.28</v>
      </c>
      <c r="AD117" s="8">
        <f t="shared" si="8"/>
        <v>1.3328</v>
      </c>
      <c r="AE117">
        <f t="shared" si="12"/>
        <v>1297.92</v>
      </c>
      <c r="AF117" s="8">
        <f t="shared" si="13"/>
        <v>1.3328</v>
      </c>
    </row>
    <row r="118" spans="1:32" x14ac:dyDescent="0.3">
      <c r="A118">
        <v>10222</v>
      </c>
      <c r="B118">
        <v>49</v>
      </c>
      <c r="C118" s="6">
        <v>100</v>
      </c>
      <c r="D118">
        <v>12</v>
      </c>
      <c r="E118" s="6">
        <v>5997.6</v>
      </c>
      <c r="F118" t="s">
        <v>432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 s="6">
        <v>136</v>
      </c>
      <c r="M118" t="s">
        <v>382</v>
      </c>
      <c r="N118" t="s">
        <v>433</v>
      </c>
      <c r="O118">
        <v>7605558146</v>
      </c>
      <c r="P118" t="s">
        <v>434</v>
      </c>
      <c r="R118" t="s">
        <v>435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  <c r="Z118">
        <f t="shared" si="9"/>
        <v>4900</v>
      </c>
      <c r="AA118">
        <f t="shared" si="10"/>
        <v>0</v>
      </c>
      <c r="AB118">
        <f t="shared" si="11"/>
        <v>1</v>
      </c>
      <c r="AC118">
        <f t="shared" si="7"/>
        <v>122.4</v>
      </c>
      <c r="AD118" s="8">
        <f t="shared" si="8"/>
        <v>1.224</v>
      </c>
      <c r="AE118">
        <f t="shared" si="12"/>
        <v>1097.6000000000004</v>
      </c>
      <c r="AF118" s="8">
        <f t="shared" si="13"/>
        <v>1.224</v>
      </c>
    </row>
    <row r="119" spans="1:32" x14ac:dyDescent="0.3">
      <c r="A119">
        <v>10248</v>
      </c>
      <c r="B119">
        <v>20</v>
      </c>
      <c r="C119" s="6">
        <v>100</v>
      </c>
      <c r="D119">
        <v>3</v>
      </c>
      <c r="E119" s="6">
        <v>2910.4</v>
      </c>
      <c r="F119" t="s">
        <v>436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 s="6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  <c r="Z119">
        <f t="shared" si="9"/>
        <v>2000</v>
      </c>
      <c r="AA119">
        <f t="shared" si="10"/>
        <v>0</v>
      </c>
      <c r="AB119">
        <f t="shared" si="11"/>
        <v>1</v>
      </c>
      <c r="AC119">
        <f t="shared" si="7"/>
        <v>145.52000000000001</v>
      </c>
      <c r="AD119" s="8">
        <f t="shared" si="8"/>
        <v>1.4552</v>
      </c>
      <c r="AE119">
        <f t="shared" si="12"/>
        <v>910.40000000000009</v>
      </c>
      <c r="AF119" s="8">
        <f t="shared" si="13"/>
        <v>1.4552</v>
      </c>
    </row>
    <row r="120" spans="1:32" x14ac:dyDescent="0.3">
      <c r="A120">
        <v>10261</v>
      </c>
      <c r="B120">
        <v>27</v>
      </c>
      <c r="C120" s="6">
        <v>100</v>
      </c>
      <c r="D120">
        <v>1</v>
      </c>
      <c r="E120" s="6">
        <v>3378.24</v>
      </c>
      <c r="F120" t="s">
        <v>437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 s="6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  <c r="Z120">
        <f t="shared" si="9"/>
        <v>2700</v>
      </c>
      <c r="AA120">
        <f t="shared" si="10"/>
        <v>0</v>
      </c>
      <c r="AB120">
        <f t="shared" si="11"/>
        <v>1</v>
      </c>
      <c r="AC120">
        <f t="shared" si="7"/>
        <v>125.11999999999999</v>
      </c>
      <c r="AD120" s="8">
        <f t="shared" si="8"/>
        <v>1.2511999999999999</v>
      </c>
      <c r="AE120">
        <f t="shared" si="12"/>
        <v>678.23999999999978</v>
      </c>
      <c r="AF120" s="8">
        <f t="shared" si="13"/>
        <v>1.2511999999999999</v>
      </c>
    </row>
    <row r="121" spans="1:32" x14ac:dyDescent="0.3">
      <c r="A121">
        <v>10273</v>
      </c>
      <c r="B121">
        <v>30</v>
      </c>
      <c r="C121" s="6">
        <v>100</v>
      </c>
      <c r="D121">
        <v>4</v>
      </c>
      <c r="E121" s="6">
        <v>3508.8</v>
      </c>
      <c r="F121" t="s">
        <v>438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 s="6">
        <v>136</v>
      </c>
      <c r="M121" t="s">
        <v>382</v>
      </c>
      <c r="N121" t="s">
        <v>439</v>
      </c>
      <c r="O121" t="s">
        <v>440</v>
      </c>
      <c r="P121" t="s">
        <v>441</v>
      </c>
      <c r="R121" t="s">
        <v>442</v>
      </c>
      <c r="T121" t="s">
        <v>443</v>
      </c>
      <c r="U121" t="s">
        <v>444</v>
      </c>
      <c r="V121" t="s">
        <v>44</v>
      </c>
      <c r="W121" t="s">
        <v>445</v>
      </c>
      <c r="X121" t="s">
        <v>446</v>
      </c>
      <c r="Y121" t="s">
        <v>54</v>
      </c>
      <c r="Z121">
        <f t="shared" si="9"/>
        <v>3000</v>
      </c>
      <c r="AA121">
        <f t="shared" si="10"/>
        <v>0</v>
      </c>
      <c r="AB121">
        <f t="shared" si="11"/>
        <v>1</v>
      </c>
      <c r="AC121">
        <f t="shared" si="7"/>
        <v>116.96000000000001</v>
      </c>
      <c r="AD121" s="8">
        <f t="shared" si="8"/>
        <v>1.1696</v>
      </c>
      <c r="AE121">
        <f t="shared" si="12"/>
        <v>508.80000000000018</v>
      </c>
      <c r="AF121" s="8">
        <f t="shared" si="13"/>
        <v>1.1696</v>
      </c>
    </row>
    <row r="122" spans="1:32" x14ac:dyDescent="0.3">
      <c r="A122">
        <v>10283</v>
      </c>
      <c r="B122">
        <v>25</v>
      </c>
      <c r="C122" s="6">
        <v>100</v>
      </c>
      <c r="D122">
        <v>6</v>
      </c>
      <c r="E122" s="6">
        <v>2992</v>
      </c>
      <c r="F122" t="s">
        <v>447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 s="6">
        <v>136</v>
      </c>
      <c r="M122" t="s">
        <v>382</v>
      </c>
      <c r="N122" t="s">
        <v>448</v>
      </c>
      <c r="O122" t="s">
        <v>449</v>
      </c>
      <c r="P122" t="s">
        <v>450</v>
      </c>
      <c r="R122" t="s">
        <v>451</v>
      </c>
      <c r="S122" t="s">
        <v>263</v>
      </c>
      <c r="T122" t="s">
        <v>452</v>
      </c>
      <c r="U122" t="s">
        <v>265</v>
      </c>
      <c r="V122" t="s">
        <v>34</v>
      </c>
      <c r="W122" t="s">
        <v>453</v>
      </c>
      <c r="X122" t="s">
        <v>197</v>
      </c>
      <c r="Y122" t="s">
        <v>37</v>
      </c>
      <c r="Z122">
        <f t="shared" si="9"/>
        <v>2500</v>
      </c>
      <c r="AA122">
        <f t="shared" si="10"/>
        <v>0</v>
      </c>
      <c r="AB122">
        <f t="shared" si="11"/>
        <v>1</v>
      </c>
      <c r="AC122">
        <f t="shared" si="7"/>
        <v>119.68</v>
      </c>
      <c r="AD122" s="8">
        <f t="shared" si="8"/>
        <v>1.1968000000000001</v>
      </c>
      <c r="AE122">
        <f t="shared" si="12"/>
        <v>492</v>
      </c>
      <c r="AF122" s="8">
        <f t="shared" si="13"/>
        <v>1.1968000000000001</v>
      </c>
    </row>
    <row r="123" spans="1:32" x14ac:dyDescent="0.3">
      <c r="A123">
        <v>10295</v>
      </c>
      <c r="B123">
        <v>24</v>
      </c>
      <c r="C123" s="6">
        <v>100</v>
      </c>
      <c r="D123">
        <v>1</v>
      </c>
      <c r="E123" s="6">
        <v>3427.2</v>
      </c>
      <c r="F123" t="s">
        <v>454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 s="6">
        <v>136</v>
      </c>
      <c r="M123" t="s">
        <v>382</v>
      </c>
      <c r="N123" t="s">
        <v>455</v>
      </c>
      <c r="O123">
        <v>6175559555</v>
      </c>
      <c r="P123" t="s">
        <v>456</v>
      </c>
      <c r="R123" t="s">
        <v>457</v>
      </c>
      <c r="S123" t="s">
        <v>139</v>
      </c>
      <c r="T123">
        <v>51003</v>
      </c>
      <c r="U123" t="s">
        <v>33</v>
      </c>
      <c r="V123" t="s">
        <v>34</v>
      </c>
      <c r="W123" t="s">
        <v>458</v>
      </c>
      <c r="X123" t="s">
        <v>72</v>
      </c>
      <c r="Y123" t="s">
        <v>54</v>
      </c>
      <c r="Z123">
        <f t="shared" si="9"/>
        <v>2400</v>
      </c>
      <c r="AA123">
        <f t="shared" si="10"/>
        <v>0</v>
      </c>
      <c r="AB123">
        <f t="shared" si="11"/>
        <v>1</v>
      </c>
      <c r="AC123">
        <f t="shared" si="7"/>
        <v>142.79999999999998</v>
      </c>
      <c r="AD123" s="8">
        <f t="shared" si="8"/>
        <v>1.4279999999999999</v>
      </c>
      <c r="AE123">
        <f t="shared" si="12"/>
        <v>1027.1999999999998</v>
      </c>
      <c r="AF123" s="8">
        <f t="shared" si="13"/>
        <v>1.4279999999999999</v>
      </c>
    </row>
    <row r="124" spans="1:32" x14ac:dyDescent="0.3">
      <c r="A124">
        <v>10307</v>
      </c>
      <c r="B124">
        <v>22</v>
      </c>
      <c r="C124" s="6">
        <v>100</v>
      </c>
      <c r="D124">
        <v>9</v>
      </c>
      <c r="E124" s="6">
        <v>2692.8</v>
      </c>
      <c r="F124" t="s">
        <v>459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 s="6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  <c r="Z124">
        <f t="shared" si="9"/>
        <v>2200</v>
      </c>
      <c r="AA124">
        <f t="shared" si="10"/>
        <v>0</v>
      </c>
      <c r="AB124">
        <f t="shared" si="11"/>
        <v>1</v>
      </c>
      <c r="AC124">
        <f t="shared" si="7"/>
        <v>122.4</v>
      </c>
      <c r="AD124" s="8">
        <f t="shared" si="8"/>
        <v>1.224</v>
      </c>
      <c r="AE124">
        <f t="shared" si="12"/>
        <v>492.80000000000018</v>
      </c>
      <c r="AF124" s="8">
        <f t="shared" si="13"/>
        <v>1.2240000000000002</v>
      </c>
    </row>
    <row r="125" spans="1:32" x14ac:dyDescent="0.3">
      <c r="A125">
        <v>10316</v>
      </c>
      <c r="B125">
        <v>33</v>
      </c>
      <c r="C125" s="6">
        <v>100</v>
      </c>
      <c r="D125">
        <v>17</v>
      </c>
      <c r="E125" s="6">
        <v>4128.96</v>
      </c>
      <c r="F125" t="s">
        <v>460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 s="6">
        <v>136</v>
      </c>
      <c r="M125" t="s">
        <v>382</v>
      </c>
      <c r="N125" t="s">
        <v>461</v>
      </c>
      <c r="O125" t="s">
        <v>462</v>
      </c>
      <c r="P125" t="s">
        <v>463</v>
      </c>
      <c r="R125" t="s">
        <v>464</v>
      </c>
      <c r="S125" t="s">
        <v>465</v>
      </c>
      <c r="T125" t="s">
        <v>466</v>
      </c>
      <c r="U125" t="s">
        <v>195</v>
      </c>
      <c r="V125" t="s">
        <v>44</v>
      </c>
      <c r="W125" t="s">
        <v>467</v>
      </c>
      <c r="X125" t="s">
        <v>468</v>
      </c>
      <c r="Y125" t="s">
        <v>54</v>
      </c>
      <c r="Z125">
        <f t="shared" si="9"/>
        <v>3300</v>
      </c>
      <c r="AA125">
        <f t="shared" si="10"/>
        <v>0</v>
      </c>
      <c r="AB125">
        <f t="shared" si="11"/>
        <v>1</v>
      </c>
      <c r="AC125">
        <f t="shared" si="7"/>
        <v>125.12</v>
      </c>
      <c r="AD125" s="8">
        <f t="shared" si="8"/>
        <v>1.2512000000000001</v>
      </c>
      <c r="AE125">
        <f t="shared" si="12"/>
        <v>828.96</v>
      </c>
      <c r="AF125" s="8">
        <f t="shared" si="13"/>
        <v>1.2512000000000001</v>
      </c>
    </row>
    <row r="126" spans="1:32" x14ac:dyDescent="0.3">
      <c r="A126">
        <v>10325</v>
      </c>
      <c r="B126">
        <v>47</v>
      </c>
      <c r="C126" s="6">
        <v>64.930000000000007</v>
      </c>
      <c r="D126">
        <v>6</v>
      </c>
      <c r="E126" s="6">
        <v>3051.71</v>
      </c>
      <c r="F126" t="s">
        <v>469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 s="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  <c r="Z126">
        <f t="shared" si="9"/>
        <v>3051.7100000000005</v>
      </c>
      <c r="AA126">
        <f t="shared" si="10"/>
        <v>1</v>
      </c>
      <c r="AB126">
        <f t="shared" si="11"/>
        <v>0</v>
      </c>
      <c r="AC126">
        <f t="shared" si="7"/>
        <v>0</v>
      </c>
      <c r="AD126" s="8">
        <f t="shared" si="8"/>
        <v>0</v>
      </c>
      <c r="AE126">
        <f t="shared" si="12"/>
        <v>0</v>
      </c>
      <c r="AF126" s="8">
        <f t="shared" si="13"/>
        <v>1</v>
      </c>
    </row>
    <row r="127" spans="1:32" x14ac:dyDescent="0.3">
      <c r="A127">
        <v>10337</v>
      </c>
      <c r="B127">
        <v>25</v>
      </c>
      <c r="C127" s="6">
        <v>48.05</v>
      </c>
      <c r="D127">
        <v>8</v>
      </c>
      <c r="E127" s="6">
        <v>1201.25</v>
      </c>
      <c r="F127" t="s">
        <v>470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 s="6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  <c r="Z127">
        <f t="shared" si="9"/>
        <v>1201.25</v>
      </c>
      <c r="AA127">
        <f t="shared" si="10"/>
        <v>1</v>
      </c>
      <c r="AB127">
        <f t="shared" si="11"/>
        <v>0</v>
      </c>
      <c r="AC127">
        <f t="shared" si="7"/>
        <v>0</v>
      </c>
      <c r="AD127" s="8">
        <f t="shared" si="8"/>
        <v>0</v>
      </c>
      <c r="AE127">
        <f t="shared" si="12"/>
        <v>0</v>
      </c>
      <c r="AF127" s="8">
        <f t="shared" si="13"/>
        <v>1</v>
      </c>
    </row>
    <row r="128" spans="1:32" x14ac:dyDescent="0.3">
      <c r="A128">
        <v>10350</v>
      </c>
      <c r="B128">
        <v>26</v>
      </c>
      <c r="C128" s="6">
        <v>75.47</v>
      </c>
      <c r="D128">
        <v>5</v>
      </c>
      <c r="E128" s="6">
        <v>1962.22</v>
      </c>
      <c r="F128" t="s">
        <v>471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 s="6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  <c r="Z128">
        <f t="shared" si="9"/>
        <v>1962.22</v>
      </c>
      <c r="AA128">
        <f t="shared" si="10"/>
        <v>1</v>
      </c>
      <c r="AB128">
        <f t="shared" si="11"/>
        <v>0</v>
      </c>
      <c r="AC128">
        <f t="shared" si="7"/>
        <v>0</v>
      </c>
      <c r="AD128" s="8">
        <f t="shared" si="8"/>
        <v>0</v>
      </c>
      <c r="AE128">
        <f t="shared" si="12"/>
        <v>0</v>
      </c>
      <c r="AF128" s="8">
        <f t="shared" si="13"/>
        <v>1</v>
      </c>
    </row>
    <row r="129" spans="1:32" x14ac:dyDescent="0.3">
      <c r="A129">
        <v>10359</v>
      </c>
      <c r="B129">
        <v>48</v>
      </c>
      <c r="C129" s="6">
        <v>54.68</v>
      </c>
      <c r="D129">
        <v>6</v>
      </c>
      <c r="E129" s="6">
        <v>2624.64</v>
      </c>
      <c r="F129" t="s">
        <v>472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 s="6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  <c r="Z129">
        <f t="shared" si="9"/>
        <v>2624.64</v>
      </c>
      <c r="AA129">
        <f t="shared" si="10"/>
        <v>1</v>
      </c>
      <c r="AB129">
        <f t="shared" si="11"/>
        <v>0</v>
      </c>
      <c r="AC129">
        <f t="shared" si="7"/>
        <v>0</v>
      </c>
      <c r="AD129" s="8">
        <f t="shared" si="8"/>
        <v>0</v>
      </c>
      <c r="AE129">
        <f t="shared" si="12"/>
        <v>0</v>
      </c>
      <c r="AF129" s="8">
        <f t="shared" si="13"/>
        <v>1</v>
      </c>
    </row>
    <row r="130" spans="1:32" x14ac:dyDescent="0.3">
      <c r="A130">
        <v>10373</v>
      </c>
      <c r="B130">
        <v>39</v>
      </c>
      <c r="C130" s="6">
        <v>100</v>
      </c>
      <c r="D130">
        <v>3</v>
      </c>
      <c r="E130" s="6">
        <v>4046.25</v>
      </c>
      <c r="F130" t="s">
        <v>473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 s="6">
        <v>136</v>
      </c>
      <c r="M130" t="s">
        <v>382</v>
      </c>
      <c r="N130" t="s">
        <v>474</v>
      </c>
      <c r="O130" t="s">
        <v>475</v>
      </c>
      <c r="P130" t="s">
        <v>476</v>
      </c>
      <c r="R130" t="s">
        <v>477</v>
      </c>
      <c r="T130">
        <v>90110</v>
      </c>
      <c r="U130" t="s">
        <v>147</v>
      </c>
      <c r="V130" t="s">
        <v>44</v>
      </c>
      <c r="W130" t="s">
        <v>478</v>
      </c>
      <c r="X130" t="s">
        <v>479</v>
      </c>
      <c r="Y130" t="s">
        <v>54</v>
      </c>
      <c r="Z130">
        <f t="shared" si="9"/>
        <v>3900</v>
      </c>
      <c r="AA130">
        <f t="shared" si="10"/>
        <v>0</v>
      </c>
      <c r="AB130">
        <f t="shared" si="11"/>
        <v>1</v>
      </c>
      <c r="AC130">
        <f t="shared" ref="AC130:AC193" si="14">IF(AB130&gt;0,E130/B130,0)</f>
        <v>103.75</v>
      </c>
      <c r="AD130" s="8">
        <f t="shared" ref="AD130:AD193" si="15">AC130/C130</f>
        <v>1.0375000000000001</v>
      </c>
      <c r="AE130">
        <f t="shared" si="12"/>
        <v>146.25</v>
      </c>
      <c r="AF130" s="8">
        <f t="shared" si="13"/>
        <v>1.0375000000000001</v>
      </c>
    </row>
    <row r="131" spans="1:32" x14ac:dyDescent="0.3">
      <c r="A131">
        <v>10384</v>
      </c>
      <c r="B131">
        <v>34</v>
      </c>
      <c r="C131" s="6">
        <v>100</v>
      </c>
      <c r="D131">
        <v>4</v>
      </c>
      <c r="E131" s="6">
        <v>4846.7</v>
      </c>
      <c r="F131" t="s">
        <v>480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 s="6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  <c r="Z131">
        <f t="shared" ref="Z131:Z194" si="16">C131*B131</f>
        <v>3400</v>
      </c>
      <c r="AA131">
        <f t="shared" ref="AA131:AA194" si="17">IF(Z131=E131,1,0)</f>
        <v>0</v>
      </c>
      <c r="AB131">
        <f t="shared" ref="AB131:AB194" si="18">IF(E131&gt;Z131,1,0)</f>
        <v>1</v>
      </c>
      <c r="AC131">
        <f t="shared" si="14"/>
        <v>142.54999999999998</v>
      </c>
      <c r="AD131" s="8">
        <f t="shared" si="15"/>
        <v>1.4254999999999998</v>
      </c>
      <c r="AE131">
        <f t="shared" ref="AE131:AE194" si="19">E131-Z131</f>
        <v>1446.6999999999998</v>
      </c>
      <c r="AF131" s="8">
        <f t="shared" ref="AF131:AF194" si="20">((AE131/B131)/100)+1</f>
        <v>1.4255</v>
      </c>
    </row>
    <row r="132" spans="1:32" x14ac:dyDescent="0.3">
      <c r="A132">
        <v>10395</v>
      </c>
      <c r="B132">
        <v>32</v>
      </c>
      <c r="C132" s="6">
        <v>100</v>
      </c>
      <c r="D132">
        <v>2</v>
      </c>
      <c r="E132" s="6">
        <v>3370.56</v>
      </c>
      <c r="F132" t="s">
        <v>481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 s="6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  <c r="Z132">
        <f t="shared" si="16"/>
        <v>3200</v>
      </c>
      <c r="AA132">
        <f t="shared" si="17"/>
        <v>0</v>
      </c>
      <c r="AB132">
        <f t="shared" si="18"/>
        <v>1</v>
      </c>
      <c r="AC132">
        <f t="shared" si="14"/>
        <v>105.33</v>
      </c>
      <c r="AD132" s="8">
        <f t="shared" si="15"/>
        <v>1.0532999999999999</v>
      </c>
      <c r="AE132">
        <f t="shared" si="19"/>
        <v>170.55999999999995</v>
      </c>
      <c r="AF132" s="8">
        <f t="shared" si="20"/>
        <v>1.0532999999999999</v>
      </c>
    </row>
    <row r="133" spans="1:32" x14ac:dyDescent="0.3">
      <c r="A133">
        <v>10400</v>
      </c>
      <c r="B133">
        <v>64</v>
      </c>
      <c r="C133" s="6">
        <v>100</v>
      </c>
      <c r="D133">
        <v>9</v>
      </c>
      <c r="E133" s="6">
        <v>9661.44</v>
      </c>
      <c r="F133" t="s">
        <v>482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 s="6">
        <v>136</v>
      </c>
      <c r="M133" t="s">
        <v>382</v>
      </c>
      <c r="N133" t="s">
        <v>483</v>
      </c>
      <c r="O133">
        <v>4085553659</v>
      </c>
      <c r="P133" t="s">
        <v>484</v>
      </c>
      <c r="R133" t="s">
        <v>485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486</v>
      </c>
      <c r="Y133" t="s">
        <v>172</v>
      </c>
      <c r="Z133">
        <f t="shared" si="16"/>
        <v>6400</v>
      </c>
      <c r="AA133">
        <f t="shared" si="17"/>
        <v>0</v>
      </c>
      <c r="AB133">
        <f t="shared" si="18"/>
        <v>1</v>
      </c>
      <c r="AC133">
        <f t="shared" si="14"/>
        <v>150.96</v>
      </c>
      <c r="AD133" s="8">
        <f t="shared" si="15"/>
        <v>1.5096000000000001</v>
      </c>
      <c r="AE133">
        <f t="shared" si="19"/>
        <v>3261.4400000000005</v>
      </c>
      <c r="AF133" s="8">
        <f t="shared" si="20"/>
        <v>1.5096000000000001</v>
      </c>
    </row>
    <row r="134" spans="1:32" x14ac:dyDescent="0.3">
      <c r="A134">
        <v>10414</v>
      </c>
      <c r="B134">
        <v>19</v>
      </c>
      <c r="C134" s="6">
        <v>100</v>
      </c>
      <c r="D134">
        <v>3</v>
      </c>
      <c r="E134" s="6">
        <v>2764.88</v>
      </c>
      <c r="F134" t="s">
        <v>487</v>
      </c>
      <c r="G134" t="s">
        <v>488</v>
      </c>
      <c r="H134">
        <v>2</v>
      </c>
      <c r="I134">
        <v>5</v>
      </c>
      <c r="J134">
        <v>2005</v>
      </c>
      <c r="K134" t="s">
        <v>208</v>
      </c>
      <c r="L134" s="6">
        <v>136</v>
      </c>
      <c r="M134" t="s">
        <v>382</v>
      </c>
      <c r="N134" t="s">
        <v>455</v>
      </c>
      <c r="O134">
        <v>6175559555</v>
      </c>
      <c r="P134" t="s">
        <v>456</v>
      </c>
      <c r="R134" t="s">
        <v>457</v>
      </c>
      <c r="S134" t="s">
        <v>139</v>
      </c>
      <c r="T134">
        <v>51003</v>
      </c>
      <c r="U134" t="s">
        <v>33</v>
      </c>
      <c r="V134" t="s">
        <v>34</v>
      </c>
      <c r="W134" t="s">
        <v>458</v>
      </c>
      <c r="X134" t="s">
        <v>72</v>
      </c>
      <c r="Y134" t="s">
        <v>37</v>
      </c>
      <c r="Z134">
        <f t="shared" si="16"/>
        <v>1900</v>
      </c>
      <c r="AA134">
        <f t="shared" si="17"/>
        <v>0</v>
      </c>
      <c r="AB134">
        <f t="shared" si="18"/>
        <v>1</v>
      </c>
      <c r="AC134">
        <f t="shared" si="14"/>
        <v>145.52000000000001</v>
      </c>
      <c r="AD134" s="8">
        <f t="shared" si="15"/>
        <v>1.4552</v>
      </c>
      <c r="AE134">
        <f t="shared" si="19"/>
        <v>864.88000000000011</v>
      </c>
      <c r="AF134" s="8">
        <f t="shared" si="20"/>
        <v>1.4552</v>
      </c>
    </row>
    <row r="135" spans="1:32" x14ac:dyDescent="0.3">
      <c r="A135">
        <v>10103</v>
      </c>
      <c r="B135">
        <v>42</v>
      </c>
      <c r="C135" s="6">
        <v>100</v>
      </c>
      <c r="D135">
        <v>4</v>
      </c>
      <c r="E135" s="6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 s="6">
        <v>147</v>
      </c>
      <c r="M135" t="s">
        <v>489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  <c r="Z135">
        <f t="shared" si="16"/>
        <v>4200</v>
      </c>
      <c r="AA135">
        <f t="shared" si="17"/>
        <v>0</v>
      </c>
      <c r="AB135">
        <f t="shared" si="18"/>
        <v>1</v>
      </c>
      <c r="AC135">
        <f t="shared" si="14"/>
        <v>128.53</v>
      </c>
      <c r="AD135" s="8">
        <f t="shared" si="15"/>
        <v>1.2853000000000001</v>
      </c>
      <c r="AE135">
        <f t="shared" si="19"/>
        <v>1198.2600000000002</v>
      </c>
      <c r="AF135" s="8">
        <f t="shared" si="20"/>
        <v>1.2853000000000001</v>
      </c>
    </row>
    <row r="136" spans="1:32" x14ac:dyDescent="0.3">
      <c r="A136">
        <v>10114</v>
      </c>
      <c r="B136">
        <v>31</v>
      </c>
      <c r="C136" s="6">
        <v>100</v>
      </c>
      <c r="D136">
        <v>8</v>
      </c>
      <c r="E136" s="6">
        <v>4305.28</v>
      </c>
      <c r="F136" t="s">
        <v>490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 s="6">
        <v>147</v>
      </c>
      <c r="M136" t="s">
        <v>489</v>
      </c>
      <c r="N136" t="s">
        <v>491</v>
      </c>
      <c r="O136" t="s">
        <v>492</v>
      </c>
      <c r="P136" t="s">
        <v>493</v>
      </c>
      <c r="R136" t="s">
        <v>51</v>
      </c>
      <c r="T136">
        <v>75012</v>
      </c>
      <c r="U136" t="s">
        <v>43</v>
      </c>
      <c r="V136" t="s">
        <v>44</v>
      </c>
      <c r="W136" t="s">
        <v>494</v>
      </c>
      <c r="X136" t="s">
        <v>495</v>
      </c>
      <c r="Y136" t="s">
        <v>54</v>
      </c>
      <c r="Z136">
        <f t="shared" si="16"/>
        <v>3100</v>
      </c>
      <c r="AA136">
        <f t="shared" si="17"/>
        <v>0</v>
      </c>
      <c r="AB136">
        <f t="shared" si="18"/>
        <v>1</v>
      </c>
      <c r="AC136">
        <f t="shared" si="14"/>
        <v>138.88</v>
      </c>
      <c r="AD136" s="8">
        <f t="shared" si="15"/>
        <v>1.3888</v>
      </c>
      <c r="AE136">
        <f t="shared" si="19"/>
        <v>1205.2799999999997</v>
      </c>
      <c r="AF136" s="8">
        <f t="shared" si="20"/>
        <v>1.3887999999999998</v>
      </c>
    </row>
    <row r="137" spans="1:32" x14ac:dyDescent="0.3">
      <c r="A137">
        <v>10126</v>
      </c>
      <c r="B137">
        <v>22</v>
      </c>
      <c r="C137" s="6">
        <v>100</v>
      </c>
      <c r="D137">
        <v>4</v>
      </c>
      <c r="E137" s="6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 s="6">
        <v>147</v>
      </c>
      <c r="M137" t="s">
        <v>489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Y137" t="s">
        <v>54</v>
      </c>
      <c r="Z137">
        <f t="shared" si="16"/>
        <v>2200</v>
      </c>
      <c r="AA137">
        <f t="shared" si="17"/>
        <v>0</v>
      </c>
      <c r="AB137">
        <f t="shared" si="18"/>
        <v>1</v>
      </c>
      <c r="AC137">
        <f t="shared" si="14"/>
        <v>152.16999999999999</v>
      </c>
      <c r="AD137" s="8">
        <f t="shared" si="15"/>
        <v>1.5216999999999998</v>
      </c>
      <c r="AE137">
        <f t="shared" si="19"/>
        <v>1147.7399999999998</v>
      </c>
      <c r="AF137" s="8">
        <f t="shared" si="20"/>
        <v>1.5216999999999998</v>
      </c>
    </row>
    <row r="138" spans="1:32" x14ac:dyDescent="0.3">
      <c r="A138">
        <v>10140</v>
      </c>
      <c r="B138">
        <v>26</v>
      </c>
      <c r="C138" s="6">
        <v>100</v>
      </c>
      <c r="D138">
        <v>4</v>
      </c>
      <c r="E138" s="6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 s="6">
        <v>147</v>
      </c>
      <c r="M138" t="s">
        <v>489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  <c r="Z138">
        <f t="shared" si="16"/>
        <v>2600</v>
      </c>
      <c r="AA138">
        <f t="shared" si="17"/>
        <v>0</v>
      </c>
      <c r="AB138">
        <f t="shared" si="18"/>
        <v>1</v>
      </c>
      <c r="AC138">
        <f t="shared" si="14"/>
        <v>122.61999999999999</v>
      </c>
      <c r="AD138" s="8">
        <f t="shared" si="15"/>
        <v>1.2262</v>
      </c>
      <c r="AE138">
        <f t="shared" si="19"/>
        <v>588.11999999999989</v>
      </c>
      <c r="AF138" s="8">
        <f t="shared" si="20"/>
        <v>1.2262</v>
      </c>
    </row>
    <row r="139" spans="1:32" x14ac:dyDescent="0.3">
      <c r="A139">
        <v>10150</v>
      </c>
      <c r="B139">
        <v>20</v>
      </c>
      <c r="C139" s="6">
        <v>100</v>
      </c>
      <c r="D139">
        <v>1</v>
      </c>
      <c r="E139" s="6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 s="6">
        <v>147</v>
      </c>
      <c r="M139" t="s">
        <v>489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  <c r="Z139">
        <f t="shared" si="16"/>
        <v>2000</v>
      </c>
      <c r="AA139">
        <f t="shared" si="17"/>
        <v>0</v>
      </c>
      <c r="AB139">
        <f t="shared" si="18"/>
        <v>1</v>
      </c>
      <c r="AC139">
        <f t="shared" si="14"/>
        <v>159.56</v>
      </c>
      <c r="AD139" s="8">
        <f t="shared" si="15"/>
        <v>1.5956000000000001</v>
      </c>
      <c r="AE139">
        <f t="shared" si="19"/>
        <v>1191.1999999999998</v>
      </c>
      <c r="AF139" s="8">
        <f t="shared" si="20"/>
        <v>1.5955999999999999</v>
      </c>
    </row>
    <row r="140" spans="1:32" x14ac:dyDescent="0.3">
      <c r="A140">
        <v>10164</v>
      </c>
      <c r="B140">
        <v>21</v>
      </c>
      <c r="C140" s="6">
        <v>100</v>
      </c>
      <c r="D140">
        <v>2</v>
      </c>
      <c r="E140" s="6">
        <v>3536.82</v>
      </c>
      <c r="F140" t="s">
        <v>496</v>
      </c>
      <c r="G140" t="s">
        <v>497</v>
      </c>
      <c r="H140">
        <v>4</v>
      </c>
      <c r="I140">
        <v>10</v>
      </c>
      <c r="J140">
        <v>2003</v>
      </c>
      <c r="K140" t="s">
        <v>208</v>
      </c>
      <c r="L140" s="6">
        <v>147</v>
      </c>
      <c r="M140" t="s">
        <v>489</v>
      </c>
      <c r="N140" t="s">
        <v>498</v>
      </c>
      <c r="O140" t="s">
        <v>499</v>
      </c>
      <c r="P140" t="s">
        <v>500</v>
      </c>
      <c r="R140" t="s">
        <v>501</v>
      </c>
      <c r="T140">
        <v>8010</v>
      </c>
      <c r="U140" t="s">
        <v>169</v>
      </c>
      <c r="V140" t="s">
        <v>44</v>
      </c>
      <c r="W140" t="s">
        <v>502</v>
      </c>
      <c r="X140" t="s">
        <v>503</v>
      </c>
      <c r="Y140" t="s">
        <v>54</v>
      </c>
      <c r="Z140">
        <f t="shared" si="16"/>
        <v>2100</v>
      </c>
      <c r="AA140">
        <f t="shared" si="17"/>
        <v>0</v>
      </c>
      <c r="AB140">
        <f t="shared" si="18"/>
        <v>1</v>
      </c>
      <c r="AC140">
        <f t="shared" si="14"/>
        <v>168.42000000000002</v>
      </c>
      <c r="AD140" s="8">
        <f t="shared" si="15"/>
        <v>1.6842000000000001</v>
      </c>
      <c r="AE140">
        <f t="shared" si="19"/>
        <v>1436.8200000000002</v>
      </c>
      <c r="AF140" s="8">
        <f t="shared" si="20"/>
        <v>1.6842000000000001</v>
      </c>
    </row>
    <row r="141" spans="1:32" x14ac:dyDescent="0.3">
      <c r="A141">
        <v>10175</v>
      </c>
      <c r="B141">
        <v>33</v>
      </c>
      <c r="C141" s="6">
        <v>100</v>
      </c>
      <c r="D141">
        <v>9</v>
      </c>
      <c r="E141" s="6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 s="6">
        <v>147</v>
      </c>
      <c r="M141" t="s">
        <v>489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  <c r="Z141">
        <f t="shared" si="16"/>
        <v>3300</v>
      </c>
      <c r="AA141">
        <f t="shared" si="17"/>
        <v>0</v>
      </c>
      <c r="AB141">
        <f t="shared" si="18"/>
        <v>1</v>
      </c>
      <c r="AC141">
        <f t="shared" si="14"/>
        <v>162.51</v>
      </c>
      <c r="AD141" s="8">
        <f t="shared" si="15"/>
        <v>1.6251</v>
      </c>
      <c r="AE141">
        <f t="shared" si="19"/>
        <v>2062.83</v>
      </c>
      <c r="AF141" s="8">
        <f t="shared" si="20"/>
        <v>1.6251</v>
      </c>
    </row>
    <row r="142" spans="1:32" x14ac:dyDescent="0.3">
      <c r="A142">
        <v>10183</v>
      </c>
      <c r="B142">
        <v>28</v>
      </c>
      <c r="C142" s="6">
        <v>100</v>
      </c>
      <c r="D142">
        <v>1</v>
      </c>
      <c r="E142" s="6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 s="6">
        <v>147</v>
      </c>
      <c r="M142" t="s">
        <v>489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  <c r="Z142">
        <f t="shared" si="16"/>
        <v>2800</v>
      </c>
      <c r="AA142">
        <f t="shared" si="17"/>
        <v>0</v>
      </c>
      <c r="AB142">
        <f t="shared" si="18"/>
        <v>1</v>
      </c>
      <c r="AC142">
        <f t="shared" si="14"/>
        <v>122.62</v>
      </c>
      <c r="AD142" s="8">
        <f t="shared" si="15"/>
        <v>1.2262</v>
      </c>
      <c r="AE142">
        <f t="shared" si="19"/>
        <v>633.36000000000013</v>
      </c>
      <c r="AF142" s="8">
        <f t="shared" si="20"/>
        <v>1.2262</v>
      </c>
    </row>
    <row r="143" spans="1:32" x14ac:dyDescent="0.3">
      <c r="A143">
        <v>10194</v>
      </c>
      <c r="B143">
        <v>26</v>
      </c>
      <c r="C143" s="6">
        <v>100</v>
      </c>
      <c r="D143">
        <v>4</v>
      </c>
      <c r="E143" s="6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 s="6">
        <v>147</v>
      </c>
      <c r="M143" t="s">
        <v>489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  <c r="Z143">
        <f t="shared" si="16"/>
        <v>2600</v>
      </c>
      <c r="AA143">
        <f t="shared" si="17"/>
        <v>0</v>
      </c>
      <c r="AB143">
        <f t="shared" si="18"/>
        <v>1</v>
      </c>
      <c r="AC143">
        <f t="shared" si="14"/>
        <v>163.98999999999998</v>
      </c>
      <c r="AD143" s="8">
        <f t="shared" si="15"/>
        <v>1.6398999999999999</v>
      </c>
      <c r="AE143">
        <f t="shared" si="19"/>
        <v>1663.7399999999998</v>
      </c>
      <c r="AF143" s="8">
        <f t="shared" si="20"/>
        <v>1.6398999999999999</v>
      </c>
    </row>
    <row r="144" spans="1:32" x14ac:dyDescent="0.3">
      <c r="A144">
        <v>10207</v>
      </c>
      <c r="B144">
        <v>31</v>
      </c>
      <c r="C144" s="6">
        <v>100</v>
      </c>
      <c r="D144">
        <v>15</v>
      </c>
      <c r="E144" s="6">
        <v>4076.19</v>
      </c>
      <c r="F144" t="s">
        <v>504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 s="6">
        <v>147</v>
      </c>
      <c r="M144" t="s">
        <v>489</v>
      </c>
      <c r="N144" t="s">
        <v>505</v>
      </c>
      <c r="O144">
        <v>6175552555</v>
      </c>
      <c r="P144" t="s">
        <v>506</v>
      </c>
      <c r="R144" t="s">
        <v>457</v>
      </c>
      <c r="S144" t="s">
        <v>139</v>
      </c>
      <c r="T144">
        <v>51003</v>
      </c>
      <c r="U144" t="s">
        <v>33</v>
      </c>
      <c r="V144" t="s">
        <v>34</v>
      </c>
      <c r="W144" t="s">
        <v>507</v>
      </c>
      <c r="X144" t="s">
        <v>319</v>
      </c>
      <c r="Y144" t="s">
        <v>54</v>
      </c>
      <c r="Z144">
        <f t="shared" si="16"/>
        <v>3100</v>
      </c>
      <c r="AA144">
        <f t="shared" si="17"/>
        <v>0</v>
      </c>
      <c r="AB144">
        <f t="shared" si="18"/>
        <v>1</v>
      </c>
      <c r="AC144">
        <f t="shared" si="14"/>
        <v>131.49</v>
      </c>
      <c r="AD144" s="8">
        <f t="shared" si="15"/>
        <v>1.3149000000000002</v>
      </c>
      <c r="AE144">
        <f t="shared" si="19"/>
        <v>976.19</v>
      </c>
      <c r="AF144" s="8">
        <f t="shared" si="20"/>
        <v>1.3149</v>
      </c>
    </row>
    <row r="145" spans="1:32" x14ac:dyDescent="0.3">
      <c r="A145">
        <v>10217</v>
      </c>
      <c r="B145">
        <v>48</v>
      </c>
      <c r="C145" s="6">
        <v>100</v>
      </c>
      <c r="D145">
        <v>4</v>
      </c>
      <c r="E145" s="6">
        <v>7020.48</v>
      </c>
      <c r="F145" t="s">
        <v>508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 s="6">
        <v>147</v>
      </c>
      <c r="M145" t="s">
        <v>489</v>
      </c>
      <c r="N145" t="s">
        <v>509</v>
      </c>
      <c r="O145" t="s">
        <v>510</v>
      </c>
      <c r="P145" t="s">
        <v>511</v>
      </c>
      <c r="Q145" t="s">
        <v>512</v>
      </c>
      <c r="R145" t="s">
        <v>228</v>
      </c>
      <c r="T145">
        <v>69045</v>
      </c>
      <c r="U145" t="s">
        <v>228</v>
      </c>
      <c r="V145" t="s">
        <v>107</v>
      </c>
      <c r="W145" t="s">
        <v>513</v>
      </c>
      <c r="X145" t="s">
        <v>514</v>
      </c>
      <c r="Y145" t="s">
        <v>172</v>
      </c>
      <c r="Z145">
        <f t="shared" si="16"/>
        <v>4800</v>
      </c>
      <c r="AA145">
        <f t="shared" si="17"/>
        <v>0</v>
      </c>
      <c r="AB145">
        <f t="shared" si="18"/>
        <v>1</v>
      </c>
      <c r="AC145">
        <f t="shared" si="14"/>
        <v>146.26</v>
      </c>
      <c r="AD145" s="8">
        <f t="shared" si="15"/>
        <v>1.4625999999999999</v>
      </c>
      <c r="AE145">
        <f t="shared" si="19"/>
        <v>2220.4799999999996</v>
      </c>
      <c r="AF145" s="8">
        <f t="shared" si="20"/>
        <v>1.4625999999999999</v>
      </c>
    </row>
    <row r="146" spans="1:32" x14ac:dyDescent="0.3">
      <c r="A146">
        <v>10229</v>
      </c>
      <c r="B146">
        <v>50</v>
      </c>
      <c r="C146" s="6">
        <v>100</v>
      </c>
      <c r="D146">
        <v>9</v>
      </c>
      <c r="E146" s="6">
        <v>6426.5</v>
      </c>
      <c r="F146" t="s">
        <v>515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 s="6">
        <v>147</v>
      </c>
      <c r="M146" t="s">
        <v>489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  <c r="Z146">
        <f t="shared" si="16"/>
        <v>5000</v>
      </c>
      <c r="AA146">
        <f t="shared" si="17"/>
        <v>0</v>
      </c>
      <c r="AB146">
        <f t="shared" si="18"/>
        <v>1</v>
      </c>
      <c r="AC146">
        <f t="shared" si="14"/>
        <v>128.53</v>
      </c>
      <c r="AD146" s="8">
        <f t="shared" si="15"/>
        <v>1.2853000000000001</v>
      </c>
      <c r="AE146">
        <f t="shared" si="19"/>
        <v>1426.5</v>
      </c>
      <c r="AF146" s="8">
        <f t="shared" si="20"/>
        <v>1.2852999999999999</v>
      </c>
    </row>
    <row r="147" spans="1:32" x14ac:dyDescent="0.3">
      <c r="A147">
        <v>10245</v>
      </c>
      <c r="B147">
        <v>28</v>
      </c>
      <c r="C147" s="6">
        <v>100</v>
      </c>
      <c r="D147">
        <v>2</v>
      </c>
      <c r="E147" s="6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 s="6">
        <v>147</v>
      </c>
      <c r="M147" t="s">
        <v>489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  <c r="Z147">
        <f t="shared" si="16"/>
        <v>2800</v>
      </c>
      <c r="AA147">
        <f t="shared" si="17"/>
        <v>0</v>
      </c>
      <c r="AB147">
        <f t="shared" si="18"/>
        <v>1</v>
      </c>
      <c r="AC147">
        <f t="shared" si="14"/>
        <v>163.99</v>
      </c>
      <c r="AD147" s="8">
        <f t="shared" si="15"/>
        <v>1.6399000000000001</v>
      </c>
      <c r="AE147">
        <f t="shared" si="19"/>
        <v>1791.7200000000003</v>
      </c>
      <c r="AF147" s="8">
        <f t="shared" si="20"/>
        <v>1.6399000000000001</v>
      </c>
    </row>
    <row r="148" spans="1:32" x14ac:dyDescent="0.3">
      <c r="A148">
        <v>10259</v>
      </c>
      <c r="B148">
        <v>26</v>
      </c>
      <c r="C148" s="6">
        <v>100</v>
      </c>
      <c r="D148">
        <v>12</v>
      </c>
      <c r="E148" s="6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 s="6">
        <v>147</v>
      </c>
      <c r="M148" t="s">
        <v>489</v>
      </c>
      <c r="N148" t="s">
        <v>509</v>
      </c>
      <c r="O148" t="s">
        <v>510</v>
      </c>
      <c r="P148" t="s">
        <v>511</v>
      </c>
      <c r="Q148" t="s">
        <v>512</v>
      </c>
      <c r="R148" t="s">
        <v>228</v>
      </c>
      <c r="T148">
        <v>69045</v>
      </c>
      <c r="U148" t="s">
        <v>228</v>
      </c>
      <c r="V148" t="s">
        <v>107</v>
      </c>
      <c r="W148" t="s">
        <v>513</v>
      </c>
      <c r="X148" t="s">
        <v>514</v>
      </c>
      <c r="Y148" t="s">
        <v>54</v>
      </c>
      <c r="Z148">
        <f t="shared" si="16"/>
        <v>2600</v>
      </c>
      <c r="AA148">
        <f t="shared" si="17"/>
        <v>0</v>
      </c>
      <c r="AB148">
        <f t="shared" si="18"/>
        <v>1</v>
      </c>
      <c r="AC148">
        <f t="shared" si="14"/>
        <v>155.13</v>
      </c>
      <c r="AD148" s="8">
        <f t="shared" si="15"/>
        <v>1.5512999999999999</v>
      </c>
      <c r="AE148">
        <f t="shared" si="19"/>
        <v>1433.38</v>
      </c>
      <c r="AF148" s="8">
        <f t="shared" si="20"/>
        <v>1.5512999999999999</v>
      </c>
    </row>
    <row r="149" spans="1:32" x14ac:dyDescent="0.3">
      <c r="A149">
        <v>10270</v>
      </c>
      <c r="B149">
        <v>32</v>
      </c>
      <c r="C149" s="6">
        <v>100</v>
      </c>
      <c r="D149">
        <v>2</v>
      </c>
      <c r="E149" s="6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 s="6">
        <v>147</v>
      </c>
      <c r="M149" t="s">
        <v>489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  <c r="Z149">
        <f t="shared" si="16"/>
        <v>3200</v>
      </c>
      <c r="AA149">
        <f t="shared" si="17"/>
        <v>0</v>
      </c>
      <c r="AB149">
        <f t="shared" si="18"/>
        <v>1</v>
      </c>
      <c r="AC149">
        <f t="shared" si="14"/>
        <v>134.44</v>
      </c>
      <c r="AD149" s="8">
        <f t="shared" si="15"/>
        <v>1.3444</v>
      </c>
      <c r="AE149">
        <f t="shared" si="19"/>
        <v>1102.08</v>
      </c>
      <c r="AF149" s="8">
        <f t="shared" si="20"/>
        <v>1.3444</v>
      </c>
    </row>
    <row r="150" spans="1:32" x14ac:dyDescent="0.3">
      <c r="A150">
        <v>10281</v>
      </c>
      <c r="B150">
        <v>44</v>
      </c>
      <c r="C150" s="6">
        <v>100</v>
      </c>
      <c r="D150">
        <v>9</v>
      </c>
      <c r="E150" s="6">
        <v>7020.64</v>
      </c>
      <c r="F150" t="s">
        <v>516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 s="6">
        <v>147</v>
      </c>
      <c r="M150" t="s">
        <v>489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  <c r="Z150">
        <f t="shared" si="16"/>
        <v>4400</v>
      </c>
      <c r="AA150">
        <f t="shared" si="17"/>
        <v>0</v>
      </c>
      <c r="AB150">
        <f t="shared" si="18"/>
        <v>1</v>
      </c>
      <c r="AC150">
        <f t="shared" si="14"/>
        <v>159.56</v>
      </c>
      <c r="AD150" s="8">
        <f t="shared" si="15"/>
        <v>1.5956000000000001</v>
      </c>
      <c r="AE150">
        <f t="shared" si="19"/>
        <v>2620.6400000000003</v>
      </c>
      <c r="AF150" s="8">
        <f t="shared" si="20"/>
        <v>1.5956000000000001</v>
      </c>
    </row>
    <row r="151" spans="1:32" x14ac:dyDescent="0.3">
      <c r="A151">
        <v>10291</v>
      </c>
      <c r="B151">
        <v>30</v>
      </c>
      <c r="C151" s="6">
        <v>100</v>
      </c>
      <c r="D151">
        <v>4</v>
      </c>
      <c r="E151" s="6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 s="6">
        <v>147</v>
      </c>
      <c r="M151" t="s">
        <v>489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  <c r="Z151">
        <f t="shared" si="16"/>
        <v>3000</v>
      </c>
      <c r="AA151">
        <f t="shared" si="17"/>
        <v>0</v>
      </c>
      <c r="AB151">
        <f t="shared" si="18"/>
        <v>1</v>
      </c>
      <c r="AC151">
        <f t="shared" si="14"/>
        <v>128.53</v>
      </c>
      <c r="AD151" s="8">
        <f t="shared" si="15"/>
        <v>1.2853000000000001</v>
      </c>
      <c r="AE151">
        <f t="shared" si="19"/>
        <v>855.90000000000009</v>
      </c>
      <c r="AF151" s="8">
        <f t="shared" si="20"/>
        <v>1.2853000000000001</v>
      </c>
    </row>
    <row r="152" spans="1:32" x14ac:dyDescent="0.3">
      <c r="A152">
        <v>10305</v>
      </c>
      <c r="B152">
        <v>38</v>
      </c>
      <c r="C152" s="6">
        <v>100</v>
      </c>
      <c r="D152">
        <v>13</v>
      </c>
      <c r="E152" s="6">
        <v>6680.78</v>
      </c>
      <c r="F152" t="s">
        <v>517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 s="6">
        <v>147</v>
      </c>
      <c r="M152" t="s">
        <v>489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  <c r="Z152">
        <f t="shared" si="16"/>
        <v>3800</v>
      </c>
      <c r="AA152">
        <f t="shared" si="17"/>
        <v>0</v>
      </c>
      <c r="AB152">
        <f t="shared" si="18"/>
        <v>1</v>
      </c>
      <c r="AC152">
        <f t="shared" si="14"/>
        <v>175.81</v>
      </c>
      <c r="AD152" s="8">
        <f t="shared" si="15"/>
        <v>1.7581</v>
      </c>
      <c r="AE152">
        <f t="shared" si="19"/>
        <v>2880.7799999999997</v>
      </c>
      <c r="AF152" s="8">
        <f t="shared" si="20"/>
        <v>1.7580999999999998</v>
      </c>
    </row>
    <row r="153" spans="1:32" x14ac:dyDescent="0.3">
      <c r="A153">
        <v>10313</v>
      </c>
      <c r="B153">
        <v>40</v>
      </c>
      <c r="C153" s="6">
        <v>100</v>
      </c>
      <c r="D153">
        <v>7</v>
      </c>
      <c r="E153" s="6">
        <v>6678</v>
      </c>
      <c r="F153" t="s">
        <v>518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 s="6">
        <v>147</v>
      </c>
      <c r="M153" t="s">
        <v>489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  <c r="Z153">
        <f t="shared" si="16"/>
        <v>4000</v>
      </c>
      <c r="AA153">
        <f t="shared" si="17"/>
        <v>0</v>
      </c>
      <c r="AB153">
        <f t="shared" si="18"/>
        <v>1</v>
      </c>
      <c r="AC153">
        <f t="shared" si="14"/>
        <v>166.95</v>
      </c>
      <c r="AD153" s="8">
        <f t="shared" si="15"/>
        <v>1.6695</v>
      </c>
      <c r="AE153">
        <f t="shared" si="19"/>
        <v>2678</v>
      </c>
      <c r="AF153" s="8">
        <f t="shared" si="20"/>
        <v>1.6695</v>
      </c>
    </row>
    <row r="154" spans="1:32" x14ac:dyDescent="0.3">
      <c r="A154">
        <v>10322</v>
      </c>
      <c r="B154">
        <v>46</v>
      </c>
      <c r="C154" s="6">
        <v>61.99</v>
      </c>
      <c r="D154">
        <v>8</v>
      </c>
      <c r="E154" s="6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 s="6">
        <v>147</v>
      </c>
      <c r="M154" t="s">
        <v>489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  <c r="Z154">
        <f t="shared" si="16"/>
        <v>2851.54</v>
      </c>
      <c r="AA154">
        <f t="shared" si="17"/>
        <v>1</v>
      </c>
      <c r="AB154">
        <f t="shared" si="18"/>
        <v>0</v>
      </c>
      <c r="AC154">
        <f t="shared" si="14"/>
        <v>0</v>
      </c>
      <c r="AD154" s="8">
        <f t="shared" si="15"/>
        <v>0</v>
      </c>
      <c r="AE154">
        <f t="shared" si="19"/>
        <v>0</v>
      </c>
      <c r="AF154" s="8">
        <f t="shared" si="20"/>
        <v>1</v>
      </c>
    </row>
    <row r="155" spans="1:32" x14ac:dyDescent="0.3">
      <c r="A155">
        <v>10334</v>
      </c>
      <c r="B155">
        <v>26</v>
      </c>
      <c r="C155" s="6">
        <v>100</v>
      </c>
      <c r="D155">
        <v>2</v>
      </c>
      <c r="E155" s="6">
        <v>3188.12</v>
      </c>
      <c r="F155" t="s">
        <v>519</v>
      </c>
      <c r="G155" t="s">
        <v>488</v>
      </c>
      <c r="H155">
        <v>4</v>
      </c>
      <c r="I155">
        <v>11</v>
      </c>
      <c r="J155">
        <v>2004</v>
      </c>
      <c r="K155" t="s">
        <v>208</v>
      </c>
      <c r="L155" s="6">
        <v>147</v>
      </c>
      <c r="M155" t="s">
        <v>489</v>
      </c>
      <c r="N155" t="s">
        <v>211</v>
      </c>
      <c r="O155" t="s">
        <v>212</v>
      </c>
      <c r="P155">
        <v>8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  <c r="Z155">
        <f t="shared" si="16"/>
        <v>2600</v>
      </c>
      <c r="AA155">
        <f t="shared" si="17"/>
        <v>0</v>
      </c>
      <c r="AB155">
        <f t="shared" si="18"/>
        <v>1</v>
      </c>
      <c r="AC155">
        <f t="shared" si="14"/>
        <v>122.61999999999999</v>
      </c>
      <c r="AD155" s="8">
        <f t="shared" si="15"/>
        <v>1.2262</v>
      </c>
      <c r="AE155">
        <f t="shared" si="19"/>
        <v>588.11999999999989</v>
      </c>
      <c r="AF155" s="8">
        <f t="shared" si="20"/>
        <v>1.2262</v>
      </c>
    </row>
    <row r="156" spans="1:32" x14ac:dyDescent="0.3">
      <c r="A156">
        <v>10347</v>
      </c>
      <c r="B156">
        <v>27</v>
      </c>
      <c r="C156" s="6">
        <v>100</v>
      </c>
      <c r="D156">
        <v>2</v>
      </c>
      <c r="E156" s="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 s="6">
        <v>147</v>
      </c>
      <c r="M156" t="s">
        <v>489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  <c r="Z156">
        <f t="shared" si="16"/>
        <v>2700</v>
      </c>
      <c r="AA156">
        <f t="shared" si="17"/>
        <v>0</v>
      </c>
      <c r="AB156">
        <f t="shared" si="18"/>
        <v>1</v>
      </c>
      <c r="AC156">
        <f t="shared" si="14"/>
        <v>164</v>
      </c>
      <c r="AD156" s="8">
        <f t="shared" si="15"/>
        <v>1.64</v>
      </c>
      <c r="AE156">
        <f t="shared" si="19"/>
        <v>1728</v>
      </c>
      <c r="AF156" s="8">
        <f t="shared" si="20"/>
        <v>1.6400000000000001</v>
      </c>
    </row>
    <row r="157" spans="1:32" x14ac:dyDescent="0.3">
      <c r="A157">
        <v>10357</v>
      </c>
      <c r="B157">
        <v>43</v>
      </c>
      <c r="C157" s="6">
        <v>100</v>
      </c>
      <c r="D157">
        <v>9</v>
      </c>
      <c r="E157" s="6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 s="6">
        <v>147</v>
      </c>
      <c r="M157" t="s">
        <v>489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  <c r="Z157">
        <f t="shared" si="16"/>
        <v>4300</v>
      </c>
      <c r="AA157">
        <f t="shared" si="17"/>
        <v>0</v>
      </c>
      <c r="AB157">
        <f t="shared" si="18"/>
        <v>1</v>
      </c>
      <c r="AC157">
        <f t="shared" si="14"/>
        <v>134.44</v>
      </c>
      <c r="AD157" s="8">
        <f t="shared" si="15"/>
        <v>1.3444</v>
      </c>
      <c r="AE157">
        <f t="shared" si="19"/>
        <v>1480.92</v>
      </c>
      <c r="AF157" s="8">
        <f t="shared" si="20"/>
        <v>1.3444</v>
      </c>
    </row>
    <row r="158" spans="1:32" x14ac:dyDescent="0.3">
      <c r="A158">
        <v>10370</v>
      </c>
      <c r="B158">
        <v>35</v>
      </c>
      <c r="C158" s="6">
        <v>65.63</v>
      </c>
      <c r="D158">
        <v>4</v>
      </c>
      <c r="E158" s="6">
        <v>2297.0500000000002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 s="6">
        <v>147</v>
      </c>
      <c r="M158" t="s">
        <v>489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  <c r="Z158">
        <f t="shared" si="16"/>
        <v>2297.0499999999997</v>
      </c>
      <c r="AA158">
        <f t="shared" si="17"/>
        <v>1</v>
      </c>
      <c r="AB158">
        <f t="shared" si="18"/>
        <v>0</v>
      </c>
      <c r="AC158">
        <f t="shared" si="14"/>
        <v>0</v>
      </c>
      <c r="AD158" s="8">
        <f t="shared" si="15"/>
        <v>0</v>
      </c>
      <c r="AE158">
        <f t="shared" si="19"/>
        <v>0</v>
      </c>
      <c r="AF158" s="8">
        <f t="shared" si="20"/>
        <v>1</v>
      </c>
    </row>
    <row r="159" spans="1:32" x14ac:dyDescent="0.3">
      <c r="A159">
        <v>10381</v>
      </c>
      <c r="B159">
        <v>37</v>
      </c>
      <c r="C159" s="6">
        <v>100</v>
      </c>
      <c r="D159">
        <v>6</v>
      </c>
      <c r="E159" s="6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 s="6">
        <v>147</v>
      </c>
      <c r="M159" t="s">
        <v>489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  <c r="Z159">
        <f t="shared" si="16"/>
        <v>3700</v>
      </c>
      <c r="AA159">
        <f t="shared" si="17"/>
        <v>0</v>
      </c>
      <c r="AB159">
        <f t="shared" si="18"/>
        <v>1</v>
      </c>
      <c r="AC159">
        <f t="shared" si="14"/>
        <v>168.42</v>
      </c>
      <c r="AD159" s="8">
        <f t="shared" si="15"/>
        <v>1.6841999999999999</v>
      </c>
      <c r="AE159">
        <f t="shared" si="19"/>
        <v>2531.54</v>
      </c>
      <c r="AF159" s="8">
        <f t="shared" si="20"/>
        <v>1.6842000000000001</v>
      </c>
    </row>
    <row r="160" spans="1:32" x14ac:dyDescent="0.3">
      <c r="A160">
        <v>10391</v>
      </c>
      <c r="B160">
        <v>37</v>
      </c>
      <c r="C160" s="6">
        <v>46.9</v>
      </c>
      <c r="D160">
        <v>7</v>
      </c>
      <c r="E160" s="6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 s="6">
        <v>147</v>
      </c>
      <c r="M160" t="s">
        <v>489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  <c r="Z160">
        <f t="shared" si="16"/>
        <v>1735.3</v>
      </c>
      <c r="AA160">
        <f t="shared" si="17"/>
        <v>1</v>
      </c>
      <c r="AB160">
        <f t="shared" si="18"/>
        <v>0</v>
      </c>
      <c r="AC160">
        <f t="shared" si="14"/>
        <v>0</v>
      </c>
      <c r="AD160" s="8">
        <f t="shared" si="15"/>
        <v>0</v>
      </c>
      <c r="AE160">
        <f t="shared" si="19"/>
        <v>0</v>
      </c>
      <c r="AF160" s="8">
        <f t="shared" si="20"/>
        <v>1</v>
      </c>
    </row>
    <row r="161" spans="1:32" x14ac:dyDescent="0.3">
      <c r="A161">
        <v>10411</v>
      </c>
      <c r="B161">
        <v>27</v>
      </c>
      <c r="C161" s="6">
        <v>100</v>
      </c>
      <c r="D161">
        <v>2</v>
      </c>
      <c r="E161" s="6">
        <v>4427.7299999999996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 s="6">
        <v>147</v>
      </c>
      <c r="M161" t="s">
        <v>489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  <c r="Z161">
        <f t="shared" si="16"/>
        <v>2700</v>
      </c>
      <c r="AA161">
        <f t="shared" si="17"/>
        <v>0</v>
      </c>
      <c r="AB161">
        <f t="shared" si="18"/>
        <v>1</v>
      </c>
      <c r="AC161">
        <f t="shared" si="14"/>
        <v>163.98999999999998</v>
      </c>
      <c r="AD161" s="8">
        <f t="shared" si="15"/>
        <v>1.6398999999999999</v>
      </c>
      <c r="AE161">
        <f t="shared" si="19"/>
        <v>1727.7299999999996</v>
      </c>
      <c r="AF161" s="8">
        <f t="shared" si="20"/>
        <v>1.6398999999999999</v>
      </c>
    </row>
    <row r="162" spans="1:32" x14ac:dyDescent="0.3">
      <c r="A162">
        <v>10425</v>
      </c>
      <c r="B162">
        <v>38</v>
      </c>
      <c r="C162" s="6">
        <v>100</v>
      </c>
      <c r="D162">
        <v>12</v>
      </c>
      <c r="E162" s="6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 s="6">
        <v>147</v>
      </c>
      <c r="M162" t="s">
        <v>489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  <c r="Z162">
        <f t="shared" si="16"/>
        <v>3800</v>
      </c>
      <c r="AA162">
        <f t="shared" si="17"/>
        <v>0</v>
      </c>
      <c r="AB162">
        <f t="shared" si="18"/>
        <v>1</v>
      </c>
      <c r="AC162">
        <f t="shared" si="14"/>
        <v>155.13</v>
      </c>
      <c r="AD162" s="8">
        <f t="shared" si="15"/>
        <v>1.5512999999999999</v>
      </c>
      <c r="AE162">
        <f t="shared" si="19"/>
        <v>2094.9399999999996</v>
      </c>
      <c r="AF162" s="8">
        <f t="shared" si="20"/>
        <v>1.5512999999999999</v>
      </c>
    </row>
    <row r="163" spans="1:32" x14ac:dyDescent="0.3">
      <c r="A163">
        <v>10108</v>
      </c>
      <c r="B163">
        <v>33</v>
      </c>
      <c r="C163" s="6">
        <v>100</v>
      </c>
      <c r="D163">
        <v>6</v>
      </c>
      <c r="E163" s="6">
        <v>5265.15</v>
      </c>
      <c r="F163" t="s">
        <v>520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 s="6">
        <v>194</v>
      </c>
      <c r="M163" t="s">
        <v>521</v>
      </c>
      <c r="N163" t="s">
        <v>522</v>
      </c>
      <c r="O163" t="s">
        <v>523</v>
      </c>
      <c r="P163" t="s">
        <v>524</v>
      </c>
      <c r="R163" t="s">
        <v>525</v>
      </c>
      <c r="T163" t="s">
        <v>526</v>
      </c>
      <c r="U163" t="s">
        <v>527</v>
      </c>
      <c r="V163" t="s">
        <v>229</v>
      </c>
      <c r="W163" t="s">
        <v>528</v>
      </c>
      <c r="X163" t="s">
        <v>529</v>
      </c>
      <c r="Y163" t="s">
        <v>54</v>
      </c>
      <c r="Z163">
        <f t="shared" si="16"/>
        <v>3300</v>
      </c>
      <c r="AA163">
        <f t="shared" si="17"/>
        <v>0</v>
      </c>
      <c r="AB163">
        <f t="shared" si="18"/>
        <v>1</v>
      </c>
      <c r="AC163">
        <f t="shared" si="14"/>
        <v>159.54999999999998</v>
      </c>
      <c r="AD163" s="8">
        <f t="shared" si="15"/>
        <v>1.5954999999999999</v>
      </c>
      <c r="AE163">
        <f t="shared" si="19"/>
        <v>1965.1499999999996</v>
      </c>
      <c r="AF163" s="8">
        <f t="shared" si="20"/>
        <v>1.5954999999999999</v>
      </c>
    </row>
    <row r="164" spans="1:32" x14ac:dyDescent="0.3">
      <c r="A164">
        <v>10122</v>
      </c>
      <c r="B164">
        <v>42</v>
      </c>
      <c r="C164" s="6">
        <v>100</v>
      </c>
      <c r="D164">
        <v>10</v>
      </c>
      <c r="E164" s="6">
        <v>7599.9</v>
      </c>
      <c r="F164" t="s">
        <v>530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 s="6">
        <v>194</v>
      </c>
      <c r="M164" t="s">
        <v>521</v>
      </c>
      <c r="N164" t="s">
        <v>531</v>
      </c>
      <c r="O164" t="s">
        <v>532</v>
      </c>
      <c r="P164" t="s">
        <v>533</v>
      </c>
      <c r="R164" t="s">
        <v>534</v>
      </c>
      <c r="T164">
        <v>13008</v>
      </c>
      <c r="U164" t="s">
        <v>43</v>
      </c>
      <c r="V164" t="s">
        <v>44</v>
      </c>
      <c r="W164" t="s">
        <v>535</v>
      </c>
      <c r="X164" t="s">
        <v>536</v>
      </c>
      <c r="Y164" t="s">
        <v>172</v>
      </c>
      <c r="Z164">
        <f t="shared" si="16"/>
        <v>4200</v>
      </c>
      <c r="AA164">
        <f t="shared" si="17"/>
        <v>0</v>
      </c>
      <c r="AB164">
        <f t="shared" si="18"/>
        <v>1</v>
      </c>
      <c r="AC164">
        <f t="shared" si="14"/>
        <v>180.95</v>
      </c>
      <c r="AD164" s="8">
        <f t="shared" si="15"/>
        <v>1.8094999999999999</v>
      </c>
      <c r="AE164">
        <f t="shared" si="19"/>
        <v>3399.8999999999996</v>
      </c>
      <c r="AF164" s="8">
        <f t="shared" si="20"/>
        <v>1.8094999999999999</v>
      </c>
    </row>
    <row r="165" spans="1:32" x14ac:dyDescent="0.3">
      <c r="A165">
        <v>10135</v>
      </c>
      <c r="B165">
        <v>42</v>
      </c>
      <c r="C165" s="6">
        <v>100</v>
      </c>
      <c r="D165">
        <v>7</v>
      </c>
      <c r="E165" s="6">
        <v>8008.56</v>
      </c>
      <c r="F165" t="s">
        <v>537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 s="6">
        <v>194</v>
      </c>
      <c r="M165" t="s">
        <v>521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  <c r="Z165">
        <f t="shared" si="16"/>
        <v>4200</v>
      </c>
      <c r="AA165">
        <f t="shared" si="17"/>
        <v>0</v>
      </c>
      <c r="AB165">
        <f t="shared" si="18"/>
        <v>1</v>
      </c>
      <c r="AC165">
        <f t="shared" si="14"/>
        <v>190.68</v>
      </c>
      <c r="AD165" s="8">
        <f t="shared" si="15"/>
        <v>1.9068000000000001</v>
      </c>
      <c r="AE165">
        <f t="shared" si="19"/>
        <v>3808.5600000000004</v>
      </c>
      <c r="AF165" s="8">
        <f t="shared" si="20"/>
        <v>1.9068000000000001</v>
      </c>
    </row>
    <row r="166" spans="1:32" x14ac:dyDescent="0.3">
      <c r="A166">
        <v>10147</v>
      </c>
      <c r="B166">
        <v>48</v>
      </c>
      <c r="C166" s="6">
        <v>100</v>
      </c>
      <c r="D166">
        <v>7</v>
      </c>
      <c r="E166" s="6">
        <v>9245.76</v>
      </c>
      <c r="F166" t="s">
        <v>538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 s="6">
        <v>194</v>
      </c>
      <c r="M166" t="s">
        <v>521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  <c r="Z166">
        <f t="shared" si="16"/>
        <v>4800</v>
      </c>
      <c r="AA166">
        <f t="shared" si="17"/>
        <v>0</v>
      </c>
      <c r="AB166">
        <f t="shared" si="18"/>
        <v>1</v>
      </c>
      <c r="AC166">
        <f t="shared" si="14"/>
        <v>192.62</v>
      </c>
      <c r="AD166" s="8">
        <f t="shared" si="15"/>
        <v>1.9262000000000001</v>
      </c>
      <c r="AE166">
        <f t="shared" si="19"/>
        <v>4445.76</v>
      </c>
      <c r="AF166" s="8">
        <f t="shared" si="20"/>
        <v>1.9262000000000001</v>
      </c>
    </row>
    <row r="167" spans="1:32" x14ac:dyDescent="0.3">
      <c r="A167">
        <v>10159</v>
      </c>
      <c r="B167">
        <v>41</v>
      </c>
      <c r="C167" s="6">
        <v>100</v>
      </c>
      <c r="D167">
        <v>2</v>
      </c>
      <c r="E167" s="6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 s="6">
        <v>194</v>
      </c>
      <c r="M167" t="s">
        <v>521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  <c r="Z167">
        <f t="shared" si="16"/>
        <v>4100</v>
      </c>
      <c r="AA167">
        <f t="shared" si="17"/>
        <v>0</v>
      </c>
      <c r="AB167">
        <f t="shared" si="18"/>
        <v>1</v>
      </c>
      <c r="AC167">
        <f t="shared" si="14"/>
        <v>202.35000000000002</v>
      </c>
      <c r="AD167" s="8">
        <f t="shared" si="15"/>
        <v>2.0235000000000003</v>
      </c>
      <c r="AE167">
        <f t="shared" si="19"/>
        <v>4196.3500000000004</v>
      </c>
      <c r="AF167" s="8">
        <f t="shared" si="20"/>
        <v>2.0235000000000003</v>
      </c>
    </row>
    <row r="168" spans="1:32" x14ac:dyDescent="0.3">
      <c r="A168">
        <v>10169</v>
      </c>
      <c r="B168">
        <v>30</v>
      </c>
      <c r="C168" s="6">
        <v>100</v>
      </c>
      <c r="D168">
        <v>2</v>
      </c>
      <c r="E168" s="6">
        <v>5019.8999999999996</v>
      </c>
      <c r="F168" t="s">
        <v>539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 s="6">
        <v>194</v>
      </c>
      <c r="M168" t="s">
        <v>521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  <c r="Z168">
        <f t="shared" si="16"/>
        <v>3000</v>
      </c>
      <c r="AA168">
        <f t="shared" si="17"/>
        <v>0</v>
      </c>
      <c r="AB168">
        <f t="shared" si="18"/>
        <v>1</v>
      </c>
      <c r="AC168">
        <f t="shared" si="14"/>
        <v>167.32999999999998</v>
      </c>
      <c r="AD168" s="8">
        <f t="shared" si="15"/>
        <v>1.6732999999999998</v>
      </c>
      <c r="AE168">
        <f t="shared" si="19"/>
        <v>2019.8999999999996</v>
      </c>
      <c r="AF168" s="8">
        <f t="shared" si="20"/>
        <v>1.6732999999999998</v>
      </c>
    </row>
    <row r="169" spans="1:32" x14ac:dyDescent="0.3">
      <c r="A169">
        <v>10181</v>
      </c>
      <c r="B169">
        <v>27</v>
      </c>
      <c r="C169" s="6">
        <v>100</v>
      </c>
      <c r="D169">
        <v>14</v>
      </c>
      <c r="E169" s="6">
        <v>5411.07</v>
      </c>
      <c r="F169" t="s">
        <v>540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 s="6">
        <v>194</v>
      </c>
      <c r="M169" t="s">
        <v>521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  <c r="Z169">
        <f t="shared" si="16"/>
        <v>2700</v>
      </c>
      <c r="AA169">
        <f t="shared" si="17"/>
        <v>0</v>
      </c>
      <c r="AB169">
        <f t="shared" si="18"/>
        <v>1</v>
      </c>
      <c r="AC169">
        <f t="shared" si="14"/>
        <v>200.41</v>
      </c>
      <c r="AD169" s="8">
        <f t="shared" si="15"/>
        <v>2.0040999999999998</v>
      </c>
      <c r="AE169">
        <f t="shared" si="19"/>
        <v>2711.0699999999997</v>
      </c>
      <c r="AF169" s="8">
        <f t="shared" si="20"/>
        <v>2.0040999999999998</v>
      </c>
    </row>
    <row r="170" spans="1:32" x14ac:dyDescent="0.3">
      <c r="A170">
        <v>10191</v>
      </c>
      <c r="B170">
        <v>21</v>
      </c>
      <c r="C170" s="6">
        <v>100</v>
      </c>
      <c r="D170">
        <v>3</v>
      </c>
      <c r="E170" s="6">
        <v>3840.9</v>
      </c>
      <c r="F170" t="s">
        <v>541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 s="6">
        <v>194</v>
      </c>
      <c r="M170" t="s">
        <v>521</v>
      </c>
      <c r="N170" t="s">
        <v>542</v>
      </c>
      <c r="O170" t="s">
        <v>543</v>
      </c>
      <c r="P170" t="s">
        <v>544</v>
      </c>
      <c r="R170" t="s">
        <v>545</v>
      </c>
      <c r="T170">
        <v>50739</v>
      </c>
      <c r="U170" t="s">
        <v>546</v>
      </c>
      <c r="V170" t="s">
        <v>44</v>
      </c>
      <c r="W170" t="s">
        <v>547</v>
      </c>
      <c r="X170" t="s">
        <v>548</v>
      </c>
      <c r="Y170" t="s">
        <v>54</v>
      </c>
      <c r="Z170">
        <f t="shared" si="16"/>
        <v>2100</v>
      </c>
      <c r="AA170">
        <f t="shared" si="17"/>
        <v>0</v>
      </c>
      <c r="AB170">
        <f t="shared" si="18"/>
        <v>1</v>
      </c>
      <c r="AC170">
        <f t="shared" si="14"/>
        <v>182.9</v>
      </c>
      <c r="AD170" s="8">
        <f t="shared" si="15"/>
        <v>1.829</v>
      </c>
      <c r="AE170">
        <f t="shared" si="19"/>
        <v>1740.9</v>
      </c>
      <c r="AF170" s="8">
        <f t="shared" si="20"/>
        <v>1.8290000000000002</v>
      </c>
    </row>
    <row r="171" spans="1:32" x14ac:dyDescent="0.3">
      <c r="A171">
        <v>10203</v>
      </c>
      <c r="B171">
        <v>20</v>
      </c>
      <c r="C171" s="6">
        <v>100</v>
      </c>
      <c r="D171">
        <v>8</v>
      </c>
      <c r="E171" s="6">
        <v>3930.4</v>
      </c>
      <c r="F171" t="s">
        <v>549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 s="6">
        <v>194</v>
      </c>
      <c r="M171" t="s">
        <v>521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  <c r="Z171">
        <f t="shared" si="16"/>
        <v>2000</v>
      </c>
      <c r="AA171">
        <f t="shared" si="17"/>
        <v>0</v>
      </c>
      <c r="AB171">
        <f t="shared" si="18"/>
        <v>1</v>
      </c>
      <c r="AC171">
        <f t="shared" si="14"/>
        <v>196.52</v>
      </c>
      <c r="AD171" s="8">
        <f t="shared" si="15"/>
        <v>1.9652000000000001</v>
      </c>
      <c r="AE171">
        <f t="shared" si="19"/>
        <v>1930.4</v>
      </c>
      <c r="AF171" s="8">
        <f t="shared" si="20"/>
        <v>1.9652000000000001</v>
      </c>
    </row>
    <row r="172" spans="1:32" x14ac:dyDescent="0.3">
      <c r="A172">
        <v>10211</v>
      </c>
      <c r="B172">
        <v>41</v>
      </c>
      <c r="C172" s="6">
        <v>100</v>
      </c>
      <c r="D172">
        <v>2</v>
      </c>
      <c r="E172" s="6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 s="6">
        <v>194</v>
      </c>
      <c r="M172" t="s">
        <v>521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  <c r="Z172">
        <f t="shared" si="16"/>
        <v>4100</v>
      </c>
      <c r="AA172">
        <f t="shared" si="17"/>
        <v>0</v>
      </c>
      <c r="AB172">
        <f t="shared" si="18"/>
        <v>1</v>
      </c>
      <c r="AC172">
        <f t="shared" si="14"/>
        <v>182.89999999999998</v>
      </c>
      <c r="AD172" s="8">
        <f t="shared" si="15"/>
        <v>1.8289999999999997</v>
      </c>
      <c r="AE172">
        <f t="shared" si="19"/>
        <v>3398.8999999999996</v>
      </c>
      <c r="AF172" s="8">
        <f t="shared" si="20"/>
        <v>1.829</v>
      </c>
    </row>
    <row r="173" spans="1:32" x14ac:dyDescent="0.3">
      <c r="A173">
        <v>10225</v>
      </c>
      <c r="B173">
        <v>27</v>
      </c>
      <c r="C173" s="6">
        <v>100</v>
      </c>
      <c r="D173">
        <v>9</v>
      </c>
      <c r="E173" s="6">
        <v>4517.91</v>
      </c>
      <c r="F173" t="s">
        <v>550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 s="6">
        <v>194</v>
      </c>
      <c r="M173" t="s">
        <v>521</v>
      </c>
      <c r="N173" t="s">
        <v>551</v>
      </c>
      <c r="O173" t="s">
        <v>552</v>
      </c>
      <c r="P173" t="s">
        <v>553</v>
      </c>
      <c r="R173" t="s">
        <v>554</v>
      </c>
      <c r="T173">
        <v>1203</v>
      </c>
      <c r="U173" t="s">
        <v>555</v>
      </c>
      <c r="V173" t="s">
        <v>44</v>
      </c>
      <c r="W173" t="s">
        <v>556</v>
      </c>
      <c r="X173" t="s">
        <v>115</v>
      </c>
      <c r="Y173" t="s">
        <v>54</v>
      </c>
      <c r="Z173">
        <f t="shared" si="16"/>
        <v>2700</v>
      </c>
      <c r="AA173">
        <f t="shared" si="17"/>
        <v>0</v>
      </c>
      <c r="AB173">
        <f t="shared" si="18"/>
        <v>1</v>
      </c>
      <c r="AC173">
        <f t="shared" si="14"/>
        <v>167.32999999999998</v>
      </c>
      <c r="AD173" s="8">
        <f t="shared" si="15"/>
        <v>1.6732999999999998</v>
      </c>
      <c r="AE173">
        <f t="shared" si="19"/>
        <v>1817.9099999999999</v>
      </c>
      <c r="AF173" s="8">
        <f t="shared" si="20"/>
        <v>1.6733</v>
      </c>
    </row>
    <row r="174" spans="1:32" x14ac:dyDescent="0.3">
      <c r="A174">
        <v>10238</v>
      </c>
      <c r="B174">
        <v>28</v>
      </c>
      <c r="C174" s="6">
        <v>100</v>
      </c>
      <c r="D174">
        <v>3</v>
      </c>
      <c r="E174" s="6">
        <v>5774.72</v>
      </c>
      <c r="F174" t="s">
        <v>557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 s="6">
        <v>194</v>
      </c>
      <c r="M174" t="s">
        <v>521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  <c r="Z174">
        <f t="shared" si="16"/>
        <v>2800</v>
      </c>
      <c r="AA174">
        <f t="shared" si="17"/>
        <v>0</v>
      </c>
      <c r="AB174">
        <f t="shared" si="18"/>
        <v>1</v>
      </c>
      <c r="AC174">
        <f t="shared" si="14"/>
        <v>206.24</v>
      </c>
      <c r="AD174" s="8">
        <f t="shared" si="15"/>
        <v>2.0624000000000002</v>
      </c>
      <c r="AE174">
        <f t="shared" si="19"/>
        <v>2974.7200000000003</v>
      </c>
      <c r="AF174" s="8">
        <f t="shared" si="20"/>
        <v>2.0624000000000002</v>
      </c>
    </row>
    <row r="175" spans="1:32" x14ac:dyDescent="0.3">
      <c r="A175">
        <v>10253</v>
      </c>
      <c r="B175">
        <v>24</v>
      </c>
      <c r="C175" s="6">
        <v>100</v>
      </c>
      <c r="D175">
        <v>13</v>
      </c>
      <c r="E175" s="6">
        <v>3922.56</v>
      </c>
      <c r="F175" t="s">
        <v>558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 s="6">
        <v>194</v>
      </c>
      <c r="M175" t="s">
        <v>521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  <c r="Z175">
        <f t="shared" si="16"/>
        <v>2400</v>
      </c>
      <c r="AA175">
        <f t="shared" si="17"/>
        <v>0</v>
      </c>
      <c r="AB175">
        <f t="shared" si="18"/>
        <v>1</v>
      </c>
      <c r="AC175">
        <f t="shared" si="14"/>
        <v>163.44</v>
      </c>
      <c r="AD175" s="8">
        <f t="shared" si="15"/>
        <v>1.6344000000000001</v>
      </c>
      <c r="AE175">
        <f t="shared" si="19"/>
        <v>1522.56</v>
      </c>
      <c r="AF175" s="8">
        <f t="shared" si="20"/>
        <v>1.6343999999999999</v>
      </c>
    </row>
    <row r="176" spans="1:32" x14ac:dyDescent="0.3">
      <c r="A176">
        <v>10266</v>
      </c>
      <c r="B176">
        <v>44</v>
      </c>
      <c r="C176" s="6">
        <v>100</v>
      </c>
      <c r="D176">
        <v>14</v>
      </c>
      <c r="E176" s="6">
        <v>9160.36</v>
      </c>
      <c r="F176" t="s">
        <v>559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 s="6">
        <v>194</v>
      </c>
      <c r="M176" t="s">
        <v>521</v>
      </c>
      <c r="N176" t="s">
        <v>560</v>
      </c>
      <c r="O176" t="s">
        <v>561</v>
      </c>
      <c r="P176" t="s">
        <v>562</v>
      </c>
      <c r="R176" t="s">
        <v>563</v>
      </c>
      <c r="T176">
        <v>42100</v>
      </c>
      <c r="U176" t="s">
        <v>298</v>
      </c>
      <c r="V176" t="s">
        <v>44</v>
      </c>
      <c r="W176" t="s">
        <v>564</v>
      </c>
      <c r="X176" t="s">
        <v>565</v>
      </c>
      <c r="Y176" t="s">
        <v>172</v>
      </c>
      <c r="Z176">
        <f t="shared" si="16"/>
        <v>4400</v>
      </c>
      <c r="AA176">
        <f t="shared" si="17"/>
        <v>0</v>
      </c>
      <c r="AB176">
        <f t="shared" si="18"/>
        <v>1</v>
      </c>
      <c r="AC176">
        <f t="shared" si="14"/>
        <v>208.19000000000003</v>
      </c>
      <c r="AD176" s="8">
        <f t="shared" si="15"/>
        <v>2.0819000000000001</v>
      </c>
      <c r="AE176">
        <f t="shared" si="19"/>
        <v>4760.3600000000006</v>
      </c>
      <c r="AF176" s="8">
        <f t="shared" si="20"/>
        <v>2.0819000000000001</v>
      </c>
    </row>
    <row r="177" spans="1:32" x14ac:dyDescent="0.3">
      <c r="A177">
        <v>10276</v>
      </c>
      <c r="B177">
        <v>50</v>
      </c>
      <c r="C177" s="6">
        <v>100</v>
      </c>
      <c r="D177">
        <v>3</v>
      </c>
      <c r="E177" s="6">
        <v>9631</v>
      </c>
      <c r="F177" t="s">
        <v>566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 s="6">
        <v>194</v>
      </c>
      <c r="M177" t="s">
        <v>521</v>
      </c>
      <c r="N177" t="s">
        <v>567</v>
      </c>
      <c r="O177">
        <v>6175557555</v>
      </c>
      <c r="P177" t="s">
        <v>568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569</v>
      </c>
      <c r="X177" t="s">
        <v>570</v>
      </c>
      <c r="Y177" t="s">
        <v>172</v>
      </c>
      <c r="Z177">
        <f t="shared" si="16"/>
        <v>5000</v>
      </c>
      <c r="AA177">
        <f t="shared" si="17"/>
        <v>0</v>
      </c>
      <c r="AB177">
        <f t="shared" si="18"/>
        <v>1</v>
      </c>
      <c r="AC177">
        <f t="shared" si="14"/>
        <v>192.62</v>
      </c>
      <c r="AD177" s="8">
        <f t="shared" si="15"/>
        <v>1.9262000000000001</v>
      </c>
      <c r="AE177">
        <f t="shared" si="19"/>
        <v>4631</v>
      </c>
      <c r="AF177" s="8">
        <f t="shared" si="20"/>
        <v>1.9262000000000001</v>
      </c>
    </row>
    <row r="178" spans="1:32" x14ac:dyDescent="0.3">
      <c r="A178">
        <v>10287</v>
      </c>
      <c r="B178">
        <v>21</v>
      </c>
      <c r="C178" s="6">
        <v>100</v>
      </c>
      <c r="D178">
        <v>12</v>
      </c>
      <c r="E178" s="6">
        <v>3432.24</v>
      </c>
      <c r="F178" t="s">
        <v>571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 s="6">
        <v>194</v>
      </c>
      <c r="M178" t="s">
        <v>521</v>
      </c>
      <c r="N178" t="s">
        <v>551</v>
      </c>
      <c r="O178" t="s">
        <v>552</v>
      </c>
      <c r="P178" t="s">
        <v>553</v>
      </c>
      <c r="R178" t="s">
        <v>554</v>
      </c>
      <c r="T178">
        <v>1203</v>
      </c>
      <c r="U178" t="s">
        <v>555</v>
      </c>
      <c r="V178" t="s">
        <v>44</v>
      </c>
      <c r="W178" t="s">
        <v>556</v>
      </c>
      <c r="X178" t="s">
        <v>115</v>
      </c>
      <c r="Y178" t="s">
        <v>54</v>
      </c>
      <c r="Z178">
        <f t="shared" si="16"/>
        <v>2100</v>
      </c>
      <c r="AA178">
        <f t="shared" si="17"/>
        <v>0</v>
      </c>
      <c r="AB178">
        <f t="shared" si="18"/>
        <v>1</v>
      </c>
      <c r="AC178">
        <f t="shared" si="14"/>
        <v>163.44</v>
      </c>
      <c r="AD178" s="8">
        <f t="shared" si="15"/>
        <v>1.6344000000000001</v>
      </c>
      <c r="AE178">
        <f t="shared" si="19"/>
        <v>1332.2399999999998</v>
      </c>
      <c r="AF178" s="8">
        <f t="shared" si="20"/>
        <v>1.6343999999999999</v>
      </c>
    </row>
    <row r="179" spans="1:32" x14ac:dyDescent="0.3">
      <c r="A179">
        <v>10300</v>
      </c>
      <c r="B179">
        <v>33</v>
      </c>
      <c r="C179" s="6">
        <v>100</v>
      </c>
      <c r="D179">
        <v>5</v>
      </c>
      <c r="E179" s="6">
        <v>5521.89</v>
      </c>
      <c r="F179" t="s">
        <v>572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 s="6">
        <v>194</v>
      </c>
      <c r="M179" t="s">
        <v>521</v>
      </c>
      <c r="N179" t="s">
        <v>573</v>
      </c>
      <c r="O179" t="s">
        <v>574</v>
      </c>
      <c r="P179" t="s">
        <v>575</v>
      </c>
      <c r="R179" t="s">
        <v>576</v>
      </c>
      <c r="T179">
        <v>60528</v>
      </c>
      <c r="U179" t="s">
        <v>546</v>
      </c>
      <c r="V179" t="s">
        <v>44</v>
      </c>
      <c r="W179" t="s">
        <v>577</v>
      </c>
      <c r="X179" t="s">
        <v>503</v>
      </c>
      <c r="Y179" t="s">
        <v>54</v>
      </c>
      <c r="Z179">
        <f t="shared" si="16"/>
        <v>3300</v>
      </c>
      <c r="AA179">
        <f t="shared" si="17"/>
        <v>0</v>
      </c>
      <c r="AB179">
        <f t="shared" si="18"/>
        <v>1</v>
      </c>
      <c r="AC179">
        <f t="shared" si="14"/>
        <v>167.33</v>
      </c>
      <c r="AD179" s="8">
        <f t="shared" si="15"/>
        <v>1.6733000000000002</v>
      </c>
      <c r="AE179">
        <f t="shared" si="19"/>
        <v>2221.8900000000003</v>
      </c>
      <c r="AF179" s="8">
        <f t="shared" si="20"/>
        <v>1.6733000000000002</v>
      </c>
    </row>
    <row r="180" spans="1:32" x14ac:dyDescent="0.3">
      <c r="A180">
        <v>10310</v>
      </c>
      <c r="B180">
        <v>33</v>
      </c>
      <c r="C180" s="6">
        <v>100</v>
      </c>
      <c r="D180">
        <v>10</v>
      </c>
      <c r="E180" s="6">
        <v>6934.62</v>
      </c>
      <c r="F180" t="s">
        <v>578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 s="6">
        <v>194</v>
      </c>
      <c r="M180" t="s">
        <v>521</v>
      </c>
      <c r="N180" t="s">
        <v>542</v>
      </c>
      <c r="O180" t="s">
        <v>543</v>
      </c>
      <c r="P180" t="s">
        <v>544</v>
      </c>
      <c r="R180" t="s">
        <v>545</v>
      </c>
      <c r="T180">
        <v>50739</v>
      </c>
      <c r="U180" t="s">
        <v>546</v>
      </c>
      <c r="V180" t="s">
        <v>44</v>
      </c>
      <c r="W180" t="s">
        <v>547</v>
      </c>
      <c r="X180" t="s">
        <v>548</v>
      </c>
      <c r="Y180" t="s">
        <v>54</v>
      </c>
      <c r="Z180">
        <f t="shared" si="16"/>
        <v>3300</v>
      </c>
      <c r="AA180">
        <f t="shared" si="17"/>
        <v>0</v>
      </c>
      <c r="AB180">
        <f t="shared" si="18"/>
        <v>1</v>
      </c>
      <c r="AC180">
        <f t="shared" si="14"/>
        <v>210.14</v>
      </c>
      <c r="AD180" s="8">
        <f t="shared" si="15"/>
        <v>2.1013999999999999</v>
      </c>
      <c r="AE180">
        <f t="shared" si="19"/>
        <v>3634.62</v>
      </c>
      <c r="AF180" s="8">
        <f t="shared" si="20"/>
        <v>2.1013999999999999</v>
      </c>
    </row>
    <row r="181" spans="1:32" x14ac:dyDescent="0.3">
      <c r="A181">
        <v>10320</v>
      </c>
      <c r="B181">
        <v>31</v>
      </c>
      <c r="C181" s="6">
        <v>100</v>
      </c>
      <c r="D181">
        <v>3</v>
      </c>
      <c r="E181" s="6">
        <v>6876.11</v>
      </c>
      <c r="F181" t="s">
        <v>579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 s="6">
        <v>194</v>
      </c>
      <c r="M181" t="s">
        <v>521</v>
      </c>
      <c r="N181" t="s">
        <v>211</v>
      </c>
      <c r="O181" t="s">
        <v>212</v>
      </c>
      <c r="P181">
        <v>8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  <c r="Z181">
        <f t="shared" si="16"/>
        <v>3100</v>
      </c>
      <c r="AA181">
        <f t="shared" si="17"/>
        <v>0</v>
      </c>
      <c r="AB181">
        <f t="shared" si="18"/>
        <v>1</v>
      </c>
      <c r="AC181">
        <f t="shared" si="14"/>
        <v>221.81</v>
      </c>
      <c r="AD181" s="8">
        <f t="shared" si="15"/>
        <v>2.2181000000000002</v>
      </c>
      <c r="AE181">
        <f t="shared" si="19"/>
        <v>3776.1099999999997</v>
      </c>
      <c r="AF181" s="8">
        <f t="shared" si="20"/>
        <v>2.2180999999999997</v>
      </c>
    </row>
    <row r="182" spans="1:32" x14ac:dyDescent="0.3">
      <c r="A182">
        <v>10329</v>
      </c>
      <c r="B182">
        <v>41</v>
      </c>
      <c r="C182" s="6">
        <v>71.47</v>
      </c>
      <c r="D182">
        <v>5</v>
      </c>
      <c r="E182" s="6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 s="6">
        <v>194</v>
      </c>
      <c r="M182" t="s">
        <v>521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  <c r="Z182">
        <f t="shared" si="16"/>
        <v>2930.27</v>
      </c>
      <c r="AA182">
        <f t="shared" si="17"/>
        <v>1</v>
      </c>
      <c r="AB182">
        <f t="shared" si="18"/>
        <v>0</v>
      </c>
      <c r="AC182">
        <f t="shared" si="14"/>
        <v>0</v>
      </c>
      <c r="AD182" s="8">
        <f t="shared" si="15"/>
        <v>0</v>
      </c>
      <c r="AE182">
        <f t="shared" si="19"/>
        <v>0</v>
      </c>
      <c r="AF182" s="8">
        <f t="shared" si="20"/>
        <v>1</v>
      </c>
    </row>
    <row r="183" spans="1:32" x14ac:dyDescent="0.3">
      <c r="A183">
        <v>10341</v>
      </c>
      <c r="B183">
        <v>45</v>
      </c>
      <c r="C183" s="6">
        <v>79.650000000000006</v>
      </c>
      <c r="D183">
        <v>2</v>
      </c>
      <c r="E183" s="6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 s="6">
        <v>194</v>
      </c>
      <c r="M183" t="s">
        <v>521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  <c r="Z183">
        <f t="shared" si="16"/>
        <v>3584.2500000000005</v>
      </c>
      <c r="AA183">
        <f t="shared" si="17"/>
        <v>1</v>
      </c>
      <c r="AB183">
        <f t="shared" si="18"/>
        <v>0</v>
      </c>
      <c r="AC183">
        <f t="shared" si="14"/>
        <v>0</v>
      </c>
      <c r="AD183" s="8">
        <f t="shared" si="15"/>
        <v>0</v>
      </c>
      <c r="AE183">
        <f t="shared" si="19"/>
        <v>0</v>
      </c>
      <c r="AF183" s="8">
        <f t="shared" si="20"/>
        <v>1</v>
      </c>
    </row>
    <row r="184" spans="1:32" x14ac:dyDescent="0.3">
      <c r="A184">
        <v>10363</v>
      </c>
      <c r="B184">
        <v>33</v>
      </c>
      <c r="C184" s="6">
        <v>85.39</v>
      </c>
      <c r="D184">
        <v>3</v>
      </c>
      <c r="E184" s="6">
        <v>2817.87</v>
      </c>
      <c r="F184" t="s">
        <v>580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 s="6">
        <v>194</v>
      </c>
      <c r="M184" t="s">
        <v>521</v>
      </c>
      <c r="N184" t="s">
        <v>581</v>
      </c>
      <c r="O184" t="s">
        <v>582</v>
      </c>
      <c r="P184" t="s">
        <v>583</v>
      </c>
      <c r="R184" t="s">
        <v>584</v>
      </c>
      <c r="T184" t="s">
        <v>585</v>
      </c>
      <c r="U184" t="s">
        <v>147</v>
      </c>
      <c r="V184" t="s">
        <v>44</v>
      </c>
      <c r="W184" t="s">
        <v>586</v>
      </c>
      <c r="X184" t="s">
        <v>587</v>
      </c>
      <c r="Y184" t="s">
        <v>37</v>
      </c>
      <c r="Z184">
        <f t="shared" si="16"/>
        <v>2817.87</v>
      </c>
      <c r="AA184">
        <f t="shared" si="17"/>
        <v>1</v>
      </c>
      <c r="AB184">
        <f t="shared" si="18"/>
        <v>0</v>
      </c>
      <c r="AC184">
        <f t="shared" si="14"/>
        <v>0</v>
      </c>
      <c r="AD184" s="8">
        <f t="shared" si="15"/>
        <v>0</v>
      </c>
      <c r="AE184">
        <f t="shared" si="19"/>
        <v>0</v>
      </c>
      <c r="AF184" s="8">
        <f t="shared" si="20"/>
        <v>1</v>
      </c>
    </row>
    <row r="185" spans="1:32" x14ac:dyDescent="0.3">
      <c r="A185">
        <v>10375</v>
      </c>
      <c r="B185">
        <v>45</v>
      </c>
      <c r="C185" s="6">
        <v>76</v>
      </c>
      <c r="D185">
        <v>7</v>
      </c>
      <c r="E185" s="6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 s="6">
        <v>194</v>
      </c>
      <c r="M185" t="s">
        <v>521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  <c r="Z185">
        <f t="shared" si="16"/>
        <v>3420</v>
      </c>
      <c r="AA185">
        <f t="shared" si="17"/>
        <v>1</v>
      </c>
      <c r="AB185">
        <f t="shared" si="18"/>
        <v>0</v>
      </c>
      <c r="AC185">
        <f t="shared" si="14"/>
        <v>0</v>
      </c>
      <c r="AD185" s="8">
        <f t="shared" si="15"/>
        <v>0</v>
      </c>
      <c r="AE185">
        <f t="shared" si="19"/>
        <v>0</v>
      </c>
      <c r="AF185" s="8">
        <f t="shared" si="20"/>
        <v>1</v>
      </c>
    </row>
    <row r="186" spans="1:32" x14ac:dyDescent="0.3">
      <c r="A186">
        <v>10389</v>
      </c>
      <c r="B186">
        <v>26</v>
      </c>
      <c r="C186" s="6">
        <v>99.04</v>
      </c>
      <c r="D186">
        <v>4</v>
      </c>
      <c r="E186" s="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 s="6">
        <v>194</v>
      </c>
      <c r="M186" t="s">
        <v>521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  <c r="Z186">
        <f t="shared" si="16"/>
        <v>2575.04</v>
      </c>
      <c r="AA186">
        <f t="shared" si="17"/>
        <v>1</v>
      </c>
      <c r="AB186">
        <f t="shared" si="18"/>
        <v>0</v>
      </c>
      <c r="AC186">
        <f t="shared" si="14"/>
        <v>0</v>
      </c>
      <c r="AD186" s="8">
        <f t="shared" si="15"/>
        <v>0</v>
      </c>
      <c r="AE186">
        <f t="shared" si="19"/>
        <v>0</v>
      </c>
      <c r="AF186" s="8">
        <f t="shared" si="20"/>
        <v>1</v>
      </c>
    </row>
    <row r="187" spans="1:32" x14ac:dyDescent="0.3">
      <c r="A187">
        <v>10419</v>
      </c>
      <c r="B187">
        <v>12</v>
      </c>
      <c r="C187" s="6">
        <v>100</v>
      </c>
      <c r="D187">
        <v>13</v>
      </c>
      <c r="E187" s="6">
        <v>1961.28</v>
      </c>
      <c r="F187" t="s">
        <v>588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 s="6">
        <v>194</v>
      </c>
      <c r="M187" t="s">
        <v>521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  <c r="Z187">
        <f t="shared" si="16"/>
        <v>1200</v>
      </c>
      <c r="AA187">
        <f t="shared" si="17"/>
        <v>0</v>
      </c>
      <c r="AB187">
        <f t="shared" si="18"/>
        <v>1</v>
      </c>
      <c r="AC187">
        <f t="shared" si="14"/>
        <v>163.44</v>
      </c>
      <c r="AD187" s="8">
        <f t="shared" si="15"/>
        <v>1.6344000000000001</v>
      </c>
      <c r="AE187">
        <f t="shared" si="19"/>
        <v>761.28</v>
      </c>
      <c r="AF187" s="8">
        <f t="shared" si="20"/>
        <v>1.6343999999999999</v>
      </c>
    </row>
    <row r="188" spans="1:32" x14ac:dyDescent="0.3">
      <c r="A188">
        <v>10105</v>
      </c>
      <c r="B188">
        <v>41</v>
      </c>
      <c r="C188" s="6">
        <v>100</v>
      </c>
      <c r="D188">
        <v>15</v>
      </c>
      <c r="E188" s="6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 s="6">
        <v>207</v>
      </c>
      <c r="M188" t="s">
        <v>589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  <c r="Z188">
        <f t="shared" si="16"/>
        <v>4100</v>
      </c>
      <c r="AA188">
        <f t="shared" si="17"/>
        <v>0</v>
      </c>
      <c r="AB188">
        <f t="shared" si="18"/>
        <v>1</v>
      </c>
      <c r="AC188">
        <f t="shared" si="14"/>
        <v>211.96</v>
      </c>
      <c r="AD188" s="8">
        <f t="shared" si="15"/>
        <v>2.1196000000000002</v>
      </c>
      <c r="AE188">
        <f t="shared" si="19"/>
        <v>4590.3600000000006</v>
      </c>
      <c r="AF188" s="8">
        <f t="shared" si="20"/>
        <v>2.1196000000000002</v>
      </c>
    </row>
    <row r="189" spans="1:32" x14ac:dyDescent="0.3">
      <c r="A189">
        <v>10117</v>
      </c>
      <c r="B189">
        <v>33</v>
      </c>
      <c r="C189" s="6">
        <v>100</v>
      </c>
      <c r="D189">
        <v>9</v>
      </c>
      <c r="E189" s="6">
        <v>6034.38</v>
      </c>
      <c r="F189" t="s">
        <v>590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 s="6">
        <v>207</v>
      </c>
      <c r="M189" t="s">
        <v>589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  <c r="Z189">
        <f t="shared" si="16"/>
        <v>3300</v>
      </c>
      <c r="AA189">
        <f t="shared" si="17"/>
        <v>0</v>
      </c>
      <c r="AB189">
        <f t="shared" si="18"/>
        <v>1</v>
      </c>
      <c r="AC189">
        <f t="shared" si="14"/>
        <v>182.86</v>
      </c>
      <c r="AD189" s="8">
        <f t="shared" si="15"/>
        <v>1.8286000000000002</v>
      </c>
      <c r="AE189">
        <f t="shared" si="19"/>
        <v>2734.38</v>
      </c>
      <c r="AF189" s="8">
        <f t="shared" si="20"/>
        <v>1.8286</v>
      </c>
    </row>
    <row r="190" spans="1:32" x14ac:dyDescent="0.3">
      <c r="A190">
        <v>10127</v>
      </c>
      <c r="B190">
        <v>46</v>
      </c>
      <c r="C190" s="6">
        <v>100</v>
      </c>
      <c r="D190">
        <v>2</v>
      </c>
      <c r="E190" s="6">
        <v>11279.2</v>
      </c>
      <c r="F190" t="s">
        <v>591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 s="6">
        <v>207</v>
      </c>
      <c r="M190" t="s">
        <v>589</v>
      </c>
      <c r="N190" t="s">
        <v>592</v>
      </c>
      <c r="O190">
        <v>2125557413</v>
      </c>
      <c r="P190" t="s">
        <v>593</v>
      </c>
      <c r="Q190" t="s">
        <v>594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595</v>
      </c>
      <c r="Y190" t="s">
        <v>172</v>
      </c>
      <c r="Z190">
        <f t="shared" si="16"/>
        <v>4600</v>
      </c>
      <c r="AA190">
        <f t="shared" si="17"/>
        <v>0</v>
      </c>
      <c r="AB190">
        <f t="shared" si="18"/>
        <v>1</v>
      </c>
      <c r="AC190">
        <f t="shared" si="14"/>
        <v>245.20000000000002</v>
      </c>
      <c r="AD190" s="8">
        <f t="shared" si="15"/>
        <v>2.452</v>
      </c>
      <c r="AE190">
        <f t="shared" si="19"/>
        <v>6679.2000000000007</v>
      </c>
      <c r="AF190" s="8">
        <f t="shared" si="20"/>
        <v>2.452</v>
      </c>
    </row>
    <row r="191" spans="1:32" x14ac:dyDescent="0.3">
      <c r="A191">
        <v>10142</v>
      </c>
      <c r="B191">
        <v>33</v>
      </c>
      <c r="C191" s="6">
        <v>100</v>
      </c>
      <c r="D191">
        <v>12</v>
      </c>
      <c r="E191" s="6">
        <v>8023.29</v>
      </c>
      <c r="F191" t="s">
        <v>596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 s="6">
        <v>207</v>
      </c>
      <c r="M191" t="s">
        <v>589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  <c r="Z191">
        <f t="shared" si="16"/>
        <v>3300</v>
      </c>
      <c r="AA191">
        <f t="shared" si="17"/>
        <v>0</v>
      </c>
      <c r="AB191">
        <f t="shared" si="18"/>
        <v>1</v>
      </c>
      <c r="AC191">
        <f t="shared" si="14"/>
        <v>243.13</v>
      </c>
      <c r="AD191" s="8">
        <f t="shared" si="15"/>
        <v>2.4312999999999998</v>
      </c>
      <c r="AE191">
        <f t="shared" si="19"/>
        <v>4723.29</v>
      </c>
      <c r="AF191" s="8">
        <f t="shared" si="20"/>
        <v>2.4313000000000002</v>
      </c>
    </row>
    <row r="192" spans="1:32" x14ac:dyDescent="0.3">
      <c r="A192">
        <v>10153</v>
      </c>
      <c r="B192">
        <v>20</v>
      </c>
      <c r="C192" s="6">
        <v>100</v>
      </c>
      <c r="D192">
        <v>11</v>
      </c>
      <c r="E192" s="6">
        <v>4904</v>
      </c>
      <c r="F192" t="s">
        <v>597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 s="6">
        <v>207</v>
      </c>
      <c r="M192" t="s">
        <v>589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  <c r="Z192">
        <f t="shared" si="16"/>
        <v>2000</v>
      </c>
      <c r="AA192">
        <f t="shared" si="17"/>
        <v>0</v>
      </c>
      <c r="AB192">
        <f t="shared" si="18"/>
        <v>1</v>
      </c>
      <c r="AC192">
        <f t="shared" si="14"/>
        <v>245.2</v>
      </c>
      <c r="AD192" s="8">
        <f t="shared" si="15"/>
        <v>2.452</v>
      </c>
      <c r="AE192">
        <f t="shared" si="19"/>
        <v>2904</v>
      </c>
      <c r="AF192" s="8">
        <f t="shared" si="20"/>
        <v>2.452</v>
      </c>
    </row>
    <row r="193" spans="1:32" x14ac:dyDescent="0.3">
      <c r="A193">
        <v>10165</v>
      </c>
      <c r="B193">
        <v>44</v>
      </c>
      <c r="C193" s="6">
        <v>100</v>
      </c>
      <c r="D193">
        <v>3</v>
      </c>
      <c r="E193" s="6">
        <v>8594.52</v>
      </c>
      <c r="F193" t="s">
        <v>598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 s="6">
        <v>207</v>
      </c>
      <c r="M193" t="s">
        <v>589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  <c r="Z193">
        <f t="shared" si="16"/>
        <v>4400</v>
      </c>
      <c r="AA193">
        <f t="shared" si="17"/>
        <v>0</v>
      </c>
      <c r="AB193">
        <f t="shared" si="18"/>
        <v>1</v>
      </c>
      <c r="AC193">
        <f t="shared" si="14"/>
        <v>195.33</v>
      </c>
      <c r="AD193" s="8">
        <f t="shared" si="15"/>
        <v>1.9533</v>
      </c>
      <c r="AE193">
        <f t="shared" si="19"/>
        <v>4194.5200000000004</v>
      </c>
      <c r="AF193" s="8">
        <f t="shared" si="20"/>
        <v>1.9533</v>
      </c>
    </row>
    <row r="194" spans="1:32" x14ac:dyDescent="0.3">
      <c r="A194">
        <v>10176</v>
      </c>
      <c r="B194">
        <v>33</v>
      </c>
      <c r="C194" s="6">
        <v>100</v>
      </c>
      <c r="D194">
        <v>2</v>
      </c>
      <c r="E194" s="6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 s="6">
        <v>207</v>
      </c>
      <c r="M194" t="s">
        <v>589</v>
      </c>
      <c r="N194" t="s">
        <v>560</v>
      </c>
      <c r="O194" t="s">
        <v>561</v>
      </c>
      <c r="P194" t="s">
        <v>562</v>
      </c>
      <c r="R194" t="s">
        <v>563</v>
      </c>
      <c r="T194">
        <v>42100</v>
      </c>
      <c r="U194" t="s">
        <v>298</v>
      </c>
      <c r="V194" t="s">
        <v>44</v>
      </c>
      <c r="W194" t="s">
        <v>564</v>
      </c>
      <c r="X194" t="s">
        <v>565</v>
      </c>
      <c r="Y194" t="s">
        <v>172</v>
      </c>
      <c r="Z194">
        <f t="shared" si="16"/>
        <v>3300</v>
      </c>
      <c r="AA194">
        <f t="shared" si="17"/>
        <v>0</v>
      </c>
      <c r="AB194">
        <f t="shared" si="18"/>
        <v>1</v>
      </c>
      <c r="AC194">
        <f t="shared" ref="AC194:AC257" si="21">IF(AB194&gt;0,E194/B194,0)</f>
        <v>226.5</v>
      </c>
      <c r="AD194" s="8">
        <f t="shared" ref="AD194:AD257" si="22">AC194/C194</f>
        <v>2.2650000000000001</v>
      </c>
      <c r="AE194">
        <f t="shared" si="19"/>
        <v>4174.5</v>
      </c>
      <c r="AF194" s="8">
        <f t="shared" si="20"/>
        <v>2.2649999999999997</v>
      </c>
    </row>
    <row r="195" spans="1:32" x14ac:dyDescent="0.3">
      <c r="A195">
        <v>10185</v>
      </c>
      <c r="B195">
        <v>21</v>
      </c>
      <c r="C195" s="6">
        <v>100</v>
      </c>
      <c r="D195">
        <v>13</v>
      </c>
      <c r="E195" s="6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 s="6">
        <v>207</v>
      </c>
      <c r="M195" t="s">
        <v>589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  <c r="Z195">
        <f t="shared" ref="Z195:Z258" si="23">C195*B195</f>
        <v>2100</v>
      </c>
      <c r="AA195">
        <f t="shared" ref="AA195:AA258" si="24">IF(Z195=E195,1,0)</f>
        <v>0</v>
      </c>
      <c r="AB195">
        <f t="shared" ref="AB195:AB258" si="25">IF(E195&gt;Z195,1,0)</f>
        <v>1</v>
      </c>
      <c r="AC195">
        <f t="shared" si="21"/>
        <v>184.94</v>
      </c>
      <c r="AD195" s="8">
        <f t="shared" si="22"/>
        <v>1.8493999999999999</v>
      </c>
      <c r="AE195">
        <f t="shared" ref="AE195:AE258" si="26">E195-Z195</f>
        <v>1783.7399999999998</v>
      </c>
      <c r="AF195" s="8">
        <f t="shared" ref="AF195:AF258" si="27">((AE195/B195)/100)+1</f>
        <v>1.8493999999999997</v>
      </c>
    </row>
    <row r="196" spans="1:32" x14ac:dyDescent="0.3">
      <c r="A196">
        <v>10196</v>
      </c>
      <c r="B196">
        <v>47</v>
      </c>
      <c r="C196" s="6">
        <v>100</v>
      </c>
      <c r="D196">
        <v>5</v>
      </c>
      <c r="E196" s="6">
        <v>8887.7000000000007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 s="6">
        <v>207</v>
      </c>
      <c r="M196" t="s">
        <v>589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  <c r="Z196">
        <f t="shared" si="23"/>
        <v>4700</v>
      </c>
      <c r="AA196">
        <f t="shared" si="24"/>
        <v>0</v>
      </c>
      <c r="AB196">
        <f t="shared" si="25"/>
        <v>1</v>
      </c>
      <c r="AC196">
        <f t="shared" si="21"/>
        <v>189.10000000000002</v>
      </c>
      <c r="AD196" s="8">
        <f t="shared" si="22"/>
        <v>1.8910000000000002</v>
      </c>
      <c r="AE196">
        <f t="shared" si="26"/>
        <v>4187.7000000000007</v>
      </c>
      <c r="AF196" s="8">
        <f t="shared" si="27"/>
        <v>1.891</v>
      </c>
    </row>
    <row r="197" spans="1:32" x14ac:dyDescent="0.3">
      <c r="A197">
        <v>10208</v>
      </c>
      <c r="B197">
        <v>46</v>
      </c>
      <c r="C197" s="6">
        <v>100</v>
      </c>
      <c r="D197">
        <v>13</v>
      </c>
      <c r="E197" s="6">
        <v>8602.92</v>
      </c>
      <c r="F197" t="s">
        <v>599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 s="6">
        <v>207</v>
      </c>
      <c r="M197" t="s">
        <v>589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  <c r="Z197">
        <f t="shared" si="23"/>
        <v>4600</v>
      </c>
      <c r="AA197">
        <f t="shared" si="24"/>
        <v>0</v>
      </c>
      <c r="AB197">
        <f t="shared" si="25"/>
        <v>1</v>
      </c>
      <c r="AC197">
        <f t="shared" si="21"/>
        <v>187.02</v>
      </c>
      <c r="AD197" s="8">
        <f t="shared" si="22"/>
        <v>1.8702000000000001</v>
      </c>
      <c r="AE197">
        <f t="shared" si="26"/>
        <v>4002.92</v>
      </c>
      <c r="AF197" s="8">
        <f t="shared" si="27"/>
        <v>1.8702000000000001</v>
      </c>
    </row>
    <row r="198" spans="1:32" x14ac:dyDescent="0.3">
      <c r="A198">
        <v>10220</v>
      </c>
      <c r="B198">
        <v>32</v>
      </c>
      <c r="C198" s="6">
        <v>100</v>
      </c>
      <c r="D198">
        <v>2</v>
      </c>
      <c r="E198" s="6">
        <v>7181.44</v>
      </c>
      <c r="F198" t="s">
        <v>600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 s="6">
        <v>207</v>
      </c>
      <c r="M198" t="s">
        <v>589</v>
      </c>
      <c r="N198" t="s">
        <v>601</v>
      </c>
      <c r="O198" t="s">
        <v>602</v>
      </c>
      <c r="P198" t="s">
        <v>603</v>
      </c>
      <c r="Q198" t="s">
        <v>604</v>
      </c>
      <c r="R198" t="s">
        <v>605</v>
      </c>
      <c r="T198">
        <v>2</v>
      </c>
      <c r="U198" t="s">
        <v>606</v>
      </c>
      <c r="V198" t="s">
        <v>44</v>
      </c>
      <c r="W198" t="s">
        <v>607</v>
      </c>
      <c r="X198" t="s">
        <v>608</v>
      </c>
      <c r="Y198" t="s">
        <v>172</v>
      </c>
      <c r="Z198">
        <f t="shared" si="23"/>
        <v>3200</v>
      </c>
      <c r="AA198">
        <f t="shared" si="24"/>
        <v>0</v>
      </c>
      <c r="AB198">
        <f t="shared" si="25"/>
        <v>1</v>
      </c>
      <c r="AC198">
        <f t="shared" si="21"/>
        <v>224.42</v>
      </c>
      <c r="AD198" s="8">
        <f t="shared" si="22"/>
        <v>2.2441999999999998</v>
      </c>
      <c r="AE198">
        <f t="shared" si="26"/>
        <v>3981.4399999999996</v>
      </c>
      <c r="AF198" s="8">
        <f t="shared" si="27"/>
        <v>2.2442000000000002</v>
      </c>
    </row>
    <row r="199" spans="1:32" x14ac:dyDescent="0.3">
      <c r="A199">
        <v>10231</v>
      </c>
      <c r="B199">
        <v>42</v>
      </c>
      <c r="C199" s="6">
        <v>100</v>
      </c>
      <c r="D199">
        <v>2</v>
      </c>
      <c r="E199" s="6">
        <v>8378.58</v>
      </c>
      <c r="F199" t="s">
        <v>609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 s="6">
        <v>207</v>
      </c>
      <c r="M199" t="s">
        <v>589</v>
      </c>
      <c r="N199" t="s">
        <v>610</v>
      </c>
      <c r="O199" t="s">
        <v>611</v>
      </c>
      <c r="P199" t="s">
        <v>612</v>
      </c>
      <c r="R199" t="s">
        <v>203</v>
      </c>
      <c r="T199">
        <v>28023</v>
      </c>
      <c r="U199" t="s">
        <v>204</v>
      </c>
      <c r="V199" t="s">
        <v>44</v>
      </c>
      <c r="W199" t="s">
        <v>613</v>
      </c>
      <c r="X199" t="s">
        <v>614</v>
      </c>
      <c r="Y199" t="s">
        <v>172</v>
      </c>
      <c r="Z199">
        <f t="shared" si="23"/>
        <v>4200</v>
      </c>
      <c r="AA199">
        <f t="shared" si="24"/>
        <v>0</v>
      </c>
      <c r="AB199">
        <f t="shared" si="25"/>
        <v>1</v>
      </c>
      <c r="AC199">
        <f t="shared" si="21"/>
        <v>199.49</v>
      </c>
      <c r="AD199" s="8">
        <f t="shared" si="22"/>
        <v>1.9949000000000001</v>
      </c>
      <c r="AE199">
        <f t="shared" si="26"/>
        <v>4178.58</v>
      </c>
      <c r="AF199" s="8">
        <f t="shared" si="27"/>
        <v>1.9948999999999999</v>
      </c>
    </row>
    <row r="200" spans="1:32" x14ac:dyDescent="0.3">
      <c r="A200">
        <v>10247</v>
      </c>
      <c r="B200">
        <v>44</v>
      </c>
      <c r="C200" s="6">
        <v>100</v>
      </c>
      <c r="D200">
        <v>2</v>
      </c>
      <c r="E200" s="6">
        <v>10606.2</v>
      </c>
      <c r="F200" t="s">
        <v>615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 s="6">
        <v>207</v>
      </c>
      <c r="M200" t="s">
        <v>589</v>
      </c>
      <c r="N200" t="s">
        <v>581</v>
      </c>
      <c r="O200" t="s">
        <v>582</v>
      </c>
      <c r="P200" t="s">
        <v>583</v>
      </c>
      <c r="R200" t="s">
        <v>584</v>
      </c>
      <c r="T200" t="s">
        <v>585</v>
      </c>
      <c r="U200" t="s">
        <v>147</v>
      </c>
      <c r="V200" t="s">
        <v>44</v>
      </c>
      <c r="W200" t="s">
        <v>586</v>
      </c>
      <c r="X200" t="s">
        <v>587</v>
      </c>
      <c r="Y200" t="s">
        <v>172</v>
      </c>
      <c r="Z200">
        <f t="shared" si="23"/>
        <v>4400</v>
      </c>
      <c r="AA200">
        <f t="shared" si="24"/>
        <v>0</v>
      </c>
      <c r="AB200">
        <f t="shared" si="25"/>
        <v>1</v>
      </c>
      <c r="AC200">
        <f t="shared" si="21"/>
        <v>241.05</v>
      </c>
      <c r="AD200" s="8">
        <f t="shared" si="22"/>
        <v>2.4105000000000003</v>
      </c>
      <c r="AE200">
        <f t="shared" si="26"/>
        <v>6206.2000000000007</v>
      </c>
      <c r="AF200" s="8">
        <f t="shared" si="27"/>
        <v>2.4104999999999999</v>
      </c>
    </row>
    <row r="201" spans="1:32" x14ac:dyDescent="0.3">
      <c r="A201">
        <v>10272</v>
      </c>
      <c r="B201">
        <v>35</v>
      </c>
      <c r="C201" s="6">
        <v>100</v>
      </c>
      <c r="D201">
        <v>2</v>
      </c>
      <c r="E201" s="6">
        <v>5818.4</v>
      </c>
      <c r="F201" t="s">
        <v>616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 s="6">
        <v>207</v>
      </c>
      <c r="M201" t="s">
        <v>589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  <c r="Z201">
        <f t="shared" si="23"/>
        <v>3500</v>
      </c>
      <c r="AA201">
        <f t="shared" si="24"/>
        <v>0</v>
      </c>
      <c r="AB201">
        <f t="shared" si="25"/>
        <v>1</v>
      </c>
      <c r="AC201">
        <f t="shared" si="21"/>
        <v>166.23999999999998</v>
      </c>
      <c r="AD201" s="8">
        <f t="shared" si="22"/>
        <v>1.6623999999999999</v>
      </c>
      <c r="AE201">
        <f t="shared" si="26"/>
        <v>2318.3999999999996</v>
      </c>
      <c r="AF201" s="8">
        <f t="shared" si="27"/>
        <v>1.6623999999999999</v>
      </c>
    </row>
    <row r="202" spans="1:32" x14ac:dyDescent="0.3">
      <c r="A202">
        <v>10282</v>
      </c>
      <c r="B202">
        <v>41</v>
      </c>
      <c r="C202" s="6">
        <v>100</v>
      </c>
      <c r="D202">
        <v>5</v>
      </c>
      <c r="E202" s="6">
        <v>7071.27</v>
      </c>
      <c r="F202" t="s">
        <v>447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 s="6">
        <v>207</v>
      </c>
      <c r="M202" t="s">
        <v>589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  <c r="Z202">
        <f t="shared" si="23"/>
        <v>4100</v>
      </c>
      <c r="AA202">
        <f t="shared" si="24"/>
        <v>0</v>
      </c>
      <c r="AB202">
        <f t="shared" si="25"/>
        <v>1</v>
      </c>
      <c r="AC202">
        <f t="shared" si="21"/>
        <v>172.47</v>
      </c>
      <c r="AD202" s="8">
        <f t="shared" si="22"/>
        <v>1.7246999999999999</v>
      </c>
      <c r="AE202">
        <f t="shared" si="26"/>
        <v>2971.2700000000004</v>
      </c>
      <c r="AF202" s="8">
        <f t="shared" si="27"/>
        <v>1.7247000000000001</v>
      </c>
    </row>
    <row r="203" spans="1:32" x14ac:dyDescent="0.3">
      <c r="A203">
        <v>10293</v>
      </c>
      <c r="B203">
        <v>46</v>
      </c>
      <c r="C203" s="6">
        <v>100</v>
      </c>
      <c r="D203">
        <v>8</v>
      </c>
      <c r="E203" s="6">
        <v>8411.56</v>
      </c>
      <c r="F203" t="s">
        <v>617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 s="6">
        <v>207</v>
      </c>
      <c r="M203" t="s">
        <v>589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  <c r="Z203">
        <f t="shared" si="23"/>
        <v>4600</v>
      </c>
      <c r="AA203">
        <f t="shared" si="24"/>
        <v>0</v>
      </c>
      <c r="AB203">
        <f t="shared" si="25"/>
        <v>1</v>
      </c>
      <c r="AC203">
        <f t="shared" si="21"/>
        <v>182.85999999999999</v>
      </c>
      <c r="AD203" s="8">
        <f t="shared" si="22"/>
        <v>1.8285999999999998</v>
      </c>
      <c r="AE203">
        <f t="shared" si="26"/>
        <v>3811.5599999999995</v>
      </c>
      <c r="AF203" s="8">
        <f t="shared" si="27"/>
        <v>1.8285999999999998</v>
      </c>
    </row>
    <row r="204" spans="1:32" x14ac:dyDescent="0.3">
      <c r="A204">
        <v>10306</v>
      </c>
      <c r="B204">
        <v>31</v>
      </c>
      <c r="C204" s="6">
        <v>100</v>
      </c>
      <c r="D204">
        <v>13</v>
      </c>
      <c r="E204" s="6">
        <v>6570.76</v>
      </c>
      <c r="F204" t="s">
        <v>459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 s="6">
        <v>207</v>
      </c>
      <c r="M204" t="s">
        <v>589</v>
      </c>
      <c r="N204" t="s">
        <v>618</v>
      </c>
      <c r="O204" t="s">
        <v>619</v>
      </c>
      <c r="P204" t="s">
        <v>620</v>
      </c>
      <c r="R204" t="s">
        <v>621</v>
      </c>
      <c r="T204" t="s">
        <v>622</v>
      </c>
      <c r="U204" t="s">
        <v>195</v>
      </c>
      <c r="V204" t="s">
        <v>44</v>
      </c>
      <c r="W204" t="s">
        <v>623</v>
      </c>
      <c r="X204" t="s">
        <v>105</v>
      </c>
      <c r="Y204" t="s">
        <v>54</v>
      </c>
      <c r="Z204">
        <f t="shared" si="23"/>
        <v>3100</v>
      </c>
      <c r="AA204">
        <f t="shared" si="24"/>
        <v>0</v>
      </c>
      <c r="AB204">
        <f t="shared" si="25"/>
        <v>1</v>
      </c>
      <c r="AC204">
        <f t="shared" si="21"/>
        <v>211.96</v>
      </c>
      <c r="AD204" s="8">
        <f t="shared" si="22"/>
        <v>2.1196000000000002</v>
      </c>
      <c r="AE204">
        <f t="shared" si="26"/>
        <v>3470.76</v>
      </c>
      <c r="AF204" s="8">
        <f t="shared" si="27"/>
        <v>2.1196000000000002</v>
      </c>
    </row>
    <row r="205" spans="1:32" x14ac:dyDescent="0.3">
      <c r="A205">
        <v>10314</v>
      </c>
      <c r="B205">
        <v>38</v>
      </c>
      <c r="C205" s="6">
        <v>100</v>
      </c>
      <c r="D205">
        <v>5</v>
      </c>
      <c r="E205" s="6">
        <v>7975.44</v>
      </c>
      <c r="F205" t="s">
        <v>518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 s="6">
        <v>207</v>
      </c>
      <c r="M205" t="s">
        <v>589</v>
      </c>
      <c r="N205" t="s">
        <v>624</v>
      </c>
      <c r="O205" t="s">
        <v>625</v>
      </c>
      <c r="P205" t="s">
        <v>626</v>
      </c>
      <c r="R205" t="s">
        <v>627</v>
      </c>
      <c r="T205">
        <v>8200</v>
      </c>
      <c r="U205" t="s">
        <v>387</v>
      </c>
      <c r="V205" t="s">
        <v>44</v>
      </c>
      <c r="W205" t="s">
        <v>628</v>
      </c>
      <c r="X205" t="s">
        <v>629</v>
      </c>
      <c r="Y205" t="s">
        <v>172</v>
      </c>
      <c r="Z205">
        <f t="shared" si="23"/>
        <v>3800</v>
      </c>
      <c r="AA205">
        <f t="shared" si="24"/>
        <v>0</v>
      </c>
      <c r="AB205">
        <f t="shared" si="25"/>
        <v>1</v>
      </c>
      <c r="AC205">
        <f t="shared" si="21"/>
        <v>209.88</v>
      </c>
      <c r="AD205" s="8">
        <f t="shared" si="22"/>
        <v>2.0987999999999998</v>
      </c>
      <c r="AE205">
        <f t="shared" si="26"/>
        <v>4175.4399999999996</v>
      </c>
      <c r="AF205" s="8">
        <f t="shared" si="27"/>
        <v>2.0987999999999998</v>
      </c>
    </row>
    <row r="206" spans="1:32" x14ac:dyDescent="0.3">
      <c r="A206">
        <v>10325</v>
      </c>
      <c r="B206">
        <v>42</v>
      </c>
      <c r="C206" s="6">
        <v>64</v>
      </c>
      <c r="D206">
        <v>8</v>
      </c>
      <c r="E206" s="6">
        <v>2688</v>
      </c>
      <c r="F206" t="s">
        <v>469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 s="6">
        <v>207</v>
      </c>
      <c r="M206" t="s">
        <v>589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  <c r="Z206">
        <f t="shared" si="23"/>
        <v>2688</v>
      </c>
      <c r="AA206">
        <f t="shared" si="24"/>
        <v>1</v>
      </c>
      <c r="AB206">
        <f t="shared" si="25"/>
        <v>0</v>
      </c>
      <c r="AC206">
        <f t="shared" si="21"/>
        <v>0</v>
      </c>
      <c r="AD206" s="8">
        <f t="shared" si="22"/>
        <v>0</v>
      </c>
      <c r="AE206">
        <f t="shared" si="26"/>
        <v>0</v>
      </c>
      <c r="AF206" s="8">
        <f t="shared" si="27"/>
        <v>1</v>
      </c>
    </row>
    <row r="207" spans="1:32" x14ac:dyDescent="0.3">
      <c r="A207">
        <v>10336</v>
      </c>
      <c r="B207">
        <v>33</v>
      </c>
      <c r="C207" s="6">
        <v>57.22</v>
      </c>
      <c r="D207">
        <v>10</v>
      </c>
      <c r="E207" s="6">
        <v>1888.26</v>
      </c>
      <c r="F207" t="s">
        <v>630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 s="6">
        <v>207</v>
      </c>
      <c r="M207" t="s">
        <v>589</v>
      </c>
      <c r="N207" t="s">
        <v>491</v>
      </c>
      <c r="O207" t="s">
        <v>492</v>
      </c>
      <c r="P207" t="s">
        <v>493</v>
      </c>
      <c r="R207" t="s">
        <v>51</v>
      </c>
      <c r="T207">
        <v>75012</v>
      </c>
      <c r="U207" t="s">
        <v>43</v>
      </c>
      <c r="V207" t="s">
        <v>44</v>
      </c>
      <c r="W207" t="s">
        <v>494</v>
      </c>
      <c r="X207" t="s">
        <v>495</v>
      </c>
      <c r="Y207" t="s">
        <v>37</v>
      </c>
      <c r="Z207">
        <f t="shared" si="23"/>
        <v>1888.26</v>
      </c>
      <c r="AA207">
        <f t="shared" si="24"/>
        <v>1</v>
      </c>
      <c r="AB207">
        <f t="shared" si="25"/>
        <v>0</v>
      </c>
      <c r="AC207">
        <f t="shared" si="21"/>
        <v>0</v>
      </c>
      <c r="AD207" s="8">
        <f t="shared" si="22"/>
        <v>0</v>
      </c>
      <c r="AE207">
        <f t="shared" si="26"/>
        <v>0</v>
      </c>
      <c r="AF207" s="8">
        <f t="shared" si="27"/>
        <v>1</v>
      </c>
    </row>
    <row r="208" spans="1:32" x14ac:dyDescent="0.3">
      <c r="A208">
        <v>10348</v>
      </c>
      <c r="B208">
        <v>48</v>
      </c>
      <c r="C208" s="6">
        <v>52.36</v>
      </c>
      <c r="D208">
        <v>8</v>
      </c>
      <c r="E208" s="6">
        <v>2513.2800000000002</v>
      </c>
      <c r="F208" t="s">
        <v>460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 s="6">
        <v>207</v>
      </c>
      <c r="M208" t="s">
        <v>589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Y208" t="s">
        <v>37</v>
      </c>
      <c r="Z208">
        <f t="shared" si="23"/>
        <v>2513.2799999999997</v>
      </c>
      <c r="AA208">
        <f t="shared" si="24"/>
        <v>1</v>
      </c>
      <c r="AB208">
        <f t="shared" si="25"/>
        <v>0</v>
      </c>
      <c r="AC208">
        <f t="shared" si="21"/>
        <v>0</v>
      </c>
      <c r="AD208" s="8">
        <f t="shared" si="22"/>
        <v>0</v>
      </c>
      <c r="AE208">
        <f t="shared" si="26"/>
        <v>0</v>
      </c>
      <c r="AF208" s="8">
        <f t="shared" si="27"/>
        <v>1</v>
      </c>
    </row>
    <row r="209" spans="1:32" x14ac:dyDescent="0.3">
      <c r="A209">
        <v>10359</v>
      </c>
      <c r="B209">
        <v>42</v>
      </c>
      <c r="C209" s="6">
        <v>100</v>
      </c>
      <c r="D209">
        <v>8</v>
      </c>
      <c r="E209" s="6">
        <v>4764.4799999999996</v>
      </c>
      <c r="F209" t="s">
        <v>472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 s="6">
        <v>207</v>
      </c>
      <c r="M209" t="s">
        <v>589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  <c r="Z209">
        <f t="shared" si="23"/>
        <v>4200</v>
      </c>
      <c r="AA209">
        <f t="shared" si="24"/>
        <v>0</v>
      </c>
      <c r="AB209">
        <f t="shared" si="25"/>
        <v>1</v>
      </c>
      <c r="AC209">
        <f t="shared" si="21"/>
        <v>113.43999999999998</v>
      </c>
      <c r="AD209" s="8">
        <f t="shared" si="22"/>
        <v>1.1343999999999999</v>
      </c>
      <c r="AE209">
        <f t="shared" si="26"/>
        <v>564.47999999999956</v>
      </c>
      <c r="AF209" s="8">
        <f t="shared" si="27"/>
        <v>1.1343999999999999</v>
      </c>
    </row>
    <row r="210" spans="1:32" x14ac:dyDescent="0.3">
      <c r="A210">
        <v>10371</v>
      </c>
      <c r="B210">
        <v>32</v>
      </c>
      <c r="C210" s="6">
        <v>100</v>
      </c>
      <c r="D210">
        <v>6</v>
      </c>
      <c r="E210" s="6">
        <v>3560.64</v>
      </c>
      <c r="F210" t="s">
        <v>631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 s="6">
        <v>207</v>
      </c>
      <c r="M210" t="s">
        <v>589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  <c r="Z210">
        <f t="shared" si="23"/>
        <v>3200</v>
      </c>
      <c r="AA210">
        <f t="shared" si="24"/>
        <v>0</v>
      </c>
      <c r="AB210">
        <f t="shared" si="25"/>
        <v>1</v>
      </c>
      <c r="AC210">
        <f t="shared" si="21"/>
        <v>111.27</v>
      </c>
      <c r="AD210" s="8">
        <f t="shared" si="22"/>
        <v>1.1127</v>
      </c>
      <c r="AE210">
        <f t="shared" si="26"/>
        <v>360.63999999999987</v>
      </c>
      <c r="AF210" s="8">
        <f t="shared" si="27"/>
        <v>1.1127</v>
      </c>
    </row>
    <row r="211" spans="1:32" x14ac:dyDescent="0.3">
      <c r="A211">
        <v>10382</v>
      </c>
      <c r="B211">
        <v>34</v>
      </c>
      <c r="C211" s="6">
        <v>100</v>
      </c>
      <c r="D211">
        <v>10</v>
      </c>
      <c r="E211" s="6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 s="6">
        <v>207</v>
      </c>
      <c r="M211" t="s">
        <v>589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  <c r="Z211">
        <f t="shared" si="23"/>
        <v>3400</v>
      </c>
      <c r="AA211">
        <f t="shared" si="24"/>
        <v>0</v>
      </c>
      <c r="AB211">
        <f t="shared" si="25"/>
        <v>1</v>
      </c>
      <c r="AC211">
        <f t="shared" si="21"/>
        <v>112.46</v>
      </c>
      <c r="AD211" s="8">
        <f t="shared" si="22"/>
        <v>1.1246</v>
      </c>
      <c r="AE211">
        <f t="shared" si="26"/>
        <v>423.63999999999987</v>
      </c>
      <c r="AF211" s="8">
        <f t="shared" si="27"/>
        <v>1.1246</v>
      </c>
    </row>
    <row r="212" spans="1:32" x14ac:dyDescent="0.3">
      <c r="A212">
        <v>10395</v>
      </c>
      <c r="B212">
        <v>33</v>
      </c>
      <c r="C212" s="6">
        <v>69.12</v>
      </c>
      <c r="D212">
        <v>1</v>
      </c>
      <c r="E212" s="6">
        <v>2280.96</v>
      </c>
      <c r="F212" t="s">
        <v>481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 s="6">
        <v>207</v>
      </c>
      <c r="M212" t="s">
        <v>589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  <c r="Z212">
        <f t="shared" si="23"/>
        <v>2280.96</v>
      </c>
      <c r="AA212">
        <f t="shared" si="24"/>
        <v>1</v>
      </c>
      <c r="AB212">
        <f t="shared" si="25"/>
        <v>0</v>
      </c>
      <c r="AC212">
        <f t="shared" si="21"/>
        <v>0</v>
      </c>
      <c r="AD212" s="8">
        <f t="shared" si="22"/>
        <v>0</v>
      </c>
      <c r="AE212">
        <f t="shared" si="26"/>
        <v>0</v>
      </c>
      <c r="AF212" s="8">
        <f t="shared" si="27"/>
        <v>1</v>
      </c>
    </row>
    <row r="213" spans="1:32" x14ac:dyDescent="0.3">
      <c r="A213">
        <v>10413</v>
      </c>
      <c r="B213">
        <v>36</v>
      </c>
      <c r="C213" s="6">
        <v>100</v>
      </c>
      <c r="D213">
        <v>2</v>
      </c>
      <c r="E213" s="6">
        <v>8677.7999999999993</v>
      </c>
      <c r="F213" t="s">
        <v>632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 s="6">
        <v>207</v>
      </c>
      <c r="M213" t="s">
        <v>589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  <c r="Z213">
        <f t="shared" si="23"/>
        <v>3600</v>
      </c>
      <c r="AA213">
        <f t="shared" si="24"/>
        <v>0</v>
      </c>
      <c r="AB213">
        <f t="shared" si="25"/>
        <v>1</v>
      </c>
      <c r="AC213">
        <f t="shared" si="21"/>
        <v>241.04999999999998</v>
      </c>
      <c r="AD213" s="8">
        <f t="shared" si="22"/>
        <v>2.4104999999999999</v>
      </c>
      <c r="AE213">
        <f t="shared" si="26"/>
        <v>5077.7999999999993</v>
      </c>
      <c r="AF213" s="8">
        <f t="shared" si="27"/>
        <v>2.4104999999999999</v>
      </c>
    </row>
    <row r="214" spans="1:32" x14ac:dyDescent="0.3">
      <c r="A214">
        <v>10103</v>
      </c>
      <c r="B214">
        <v>27</v>
      </c>
      <c r="C214" s="6">
        <v>100</v>
      </c>
      <c r="D214">
        <v>8</v>
      </c>
      <c r="E214" s="6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633</v>
      </c>
      <c r="L214" s="6">
        <v>136</v>
      </c>
      <c r="M214" t="s">
        <v>634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  <c r="Z214">
        <f t="shared" si="23"/>
        <v>2700</v>
      </c>
      <c r="AA214">
        <f t="shared" si="24"/>
        <v>0</v>
      </c>
      <c r="AB214">
        <f t="shared" si="25"/>
        <v>1</v>
      </c>
      <c r="AC214">
        <f t="shared" si="21"/>
        <v>125.74</v>
      </c>
      <c r="AD214" s="8">
        <f t="shared" si="22"/>
        <v>1.2573999999999999</v>
      </c>
      <c r="AE214">
        <f t="shared" si="26"/>
        <v>694.98</v>
      </c>
      <c r="AF214" s="8">
        <f t="shared" si="27"/>
        <v>1.2574000000000001</v>
      </c>
    </row>
    <row r="215" spans="1:32" x14ac:dyDescent="0.3">
      <c r="A215">
        <v>10113</v>
      </c>
      <c r="B215">
        <v>21</v>
      </c>
      <c r="C215" s="6">
        <v>100</v>
      </c>
      <c r="D215">
        <v>2</v>
      </c>
      <c r="E215" s="6">
        <v>3415.44</v>
      </c>
      <c r="F215" t="s">
        <v>635</v>
      </c>
      <c r="G215" t="s">
        <v>26</v>
      </c>
      <c r="H215">
        <v>1</v>
      </c>
      <c r="I215">
        <v>3</v>
      </c>
      <c r="J215">
        <v>2003</v>
      </c>
      <c r="K215" t="s">
        <v>633</v>
      </c>
      <c r="L215" s="6">
        <v>136</v>
      </c>
      <c r="M215" t="s">
        <v>634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  <c r="Z215">
        <f t="shared" si="23"/>
        <v>2100</v>
      </c>
      <c r="AA215">
        <f t="shared" si="24"/>
        <v>0</v>
      </c>
      <c r="AB215">
        <f t="shared" si="25"/>
        <v>1</v>
      </c>
      <c r="AC215">
        <f t="shared" si="21"/>
        <v>162.64000000000001</v>
      </c>
      <c r="AD215" s="8">
        <f t="shared" si="22"/>
        <v>1.6264000000000001</v>
      </c>
      <c r="AE215">
        <f t="shared" si="26"/>
        <v>1315.44</v>
      </c>
      <c r="AF215" s="8">
        <f t="shared" si="27"/>
        <v>1.6263999999999998</v>
      </c>
    </row>
    <row r="216" spans="1:32" x14ac:dyDescent="0.3">
      <c r="A216">
        <v>10126</v>
      </c>
      <c r="B216">
        <v>21</v>
      </c>
      <c r="C216" s="6">
        <v>100</v>
      </c>
      <c r="D216">
        <v>8</v>
      </c>
      <c r="E216" s="6">
        <v>2439.5700000000002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633</v>
      </c>
      <c r="L216" s="6">
        <v>136</v>
      </c>
      <c r="M216" t="s">
        <v>634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Y216" t="s">
        <v>37</v>
      </c>
      <c r="Z216">
        <f t="shared" si="23"/>
        <v>2100</v>
      </c>
      <c r="AA216">
        <f t="shared" si="24"/>
        <v>0</v>
      </c>
      <c r="AB216">
        <f t="shared" si="25"/>
        <v>1</v>
      </c>
      <c r="AC216">
        <f t="shared" si="21"/>
        <v>116.17</v>
      </c>
      <c r="AD216" s="8">
        <f t="shared" si="22"/>
        <v>1.1617</v>
      </c>
      <c r="AE216">
        <f t="shared" si="26"/>
        <v>339.57000000000016</v>
      </c>
      <c r="AF216" s="8">
        <f t="shared" si="27"/>
        <v>1.1617000000000002</v>
      </c>
    </row>
    <row r="217" spans="1:32" x14ac:dyDescent="0.3">
      <c r="A217">
        <v>10140</v>
      </c>
      <c r="B217">
        <v>38</v>
      </c>
      <c r="C217" s="6">
        <v>100</v>
      </c>
      <c r="D217">
        <v>8</v>
      </c>
      <c r="E217" s="6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633</v>
      </c>
      <c r="L217" s="6">
        <v>136</v>
      </c>
      <c r="M217" t="s">
        <v>634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  <c r="Z217">
        <f t="shared" si="23"/>
        <v>3800</v>
      </c>
      <c r="AA217">
        <f t="shared" si="24"/>
        <v>0</v>
      </c>
      <c r="AB217">
        <f t="shared" si="25"/>
        <v>1</v>
      </c>
      <c r="AC217">
        <f t="shared" si="21"/>
        <v>127.10000000000001</v>
      </c>
      <c r="AD217" s="8">
        <f t="shared" si="22"/>
        <v>1.2710000000000001</v>
      </c>
      <c r="AE217">
        <f t="shared" si="26"/>
        <v>1029.8000000000002</v>
      </c>
      <c r="AF217" s="8">
        <f t="shared" si="27"/>
        <v>1.2710000000000001</v>
      </c>
    </row>
    <row r="218" spans="1:32" x14ac:dyDescent="0.3">
      <c r="A218">
        <v>10150</v>
      </c>
      <c r="B218">
        <v>30</v>
      </c>
      <c r="C218" s="6">
        <v>100</v>
      </c>
      <c r="D218">
        <v>5</v>
      </c>
      <c r="E218" s="6">
        <v>4100.1000000000004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633</v>
      </c>
      <c r="L218" s="6">
        <v>136</v>
      </c>
      <c r="M218" t="s">
        <v>634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  <c r="Z218">
        <f t="shared" si="23"/>
        <v>3000</v>
      </c>
      <c r="AA218">
        <f t="shared" si="24"/>
        <v>0</v>
      </c>
      <c r="AB218">
        <f t="shared" si="25"/>
        <v>1</v>
      </c>
      <c r="AC218">
        <f t="shared" si="21"/>
        <v>136.67000000000002</v>
      </c>
      <c r="AD218" s="8">
        <f t="shared" si="22"/>
        <v>1.3667000000000002</v>
      </c>
      <c r="AE218">
        <f t="shared" si="26"/>
        <v>1100.1000000000004</v>
      </c>
      <c r="AF218" s="8">
        <f t="shared" si="27"/>
        <v>1.3667</v>
      </c>
    </row>
    <row r="219" spans="1:32" x14ac:dyDescent="0.3">
      <c r="A219">
        <v>10164</v>
      </c>
      <c r="B219">
        <v>49</v>
      </c>
      <c r="C219" s="6">
        <v>100</v>
      </c>
      <c r="D219">
        <v>6</v>
      </c>
      <c r="E219" s="6">
        <v>6563.06</v>
      </c>
      <c r="F219" t="s">
        <v>496</v>
      </c>
      <c r="G219" t="s">
        <v>497</v>
      </c>
      <c r="H219">
        <v>4</v>
      </c>
      <c r="I219">
        <v>10</v>
      </c>
      <c r="J219">
        <v>2003</v>
      </c>
      <c r="K219" t="s">
        <v>633</v>
      </c>
      <c r="L219" s="6">
        <v>136</v>
      </c>
      <c r="M219" t="s">
        <v>634</v>
      </c>
      <c r="N219" t="s">
        <v>498</v>
      </c>
      <c r="O219" t="s">
        <v>499</v>
      </c>
      <c r="P219" t="s">
        <v>500</v>
      </c>
      <c r="R219" t="s">
        <v>501</v>
      </c>
      <c r="T219">
        <v>8010</v>
      </c>
      <c r="U219" t="s">
        <v>169</v>
      </c>
      <c r="V219" t="s">
        <v>44</v>
      </c>
      <c r="W219" t="s">
        <v>502</v>
      </c>
      <c r="X219" t="s">
        <v>503</v>
      </c>
      <c r="Y219" t="s">
        <v>54</v>
      </c>
      <c r="Z219">
        <f t="shared" si="23"/>
        <v>4900</v>
      </c>
      <c r="AA219">
        <f t="shared" si="24"/>
        <v>0</v>
      </c>
      <c r="AB219">
        <f t="shared" si="25"/>
        <v>1</v>
      </c>
      <c r="AC219">
        <f t="shared" si="21"/>
        <v>133.94</v>
      </c>
      <c r="AD219" s="8">
        <f t="shared" si="22"/>
        <v>1.3393999999999999</v>
      </c>
      <c r="AE219">
        <f t="shared" si="26"/>
        <v>1663.0600000000004</v>
      </c>
      <c r="AF219" s="8">
        <f t="shared" si="27"/>
        <v>1.3393999999999999</v>
      </c>
    </row>
    <row r="220" spans="1:32" x14ac:dyDescent="0.3">
      <c r="A220">
        <v>10174</v>
      </c>
      <c r="B220">
        <v>43</v>
      </c>
      <c r="C220" s="6">
        <v>100</v>
      </c>
      <c r="D220">
        <v>1</v>
      </c>
      <c r="E220" s="6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633</v>
      </c>
      <c r="L220" s="6">
        <v>136</v>
      </c>
      <c r="M220" t="s">
        <v>634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  <c r="Z220">
        <f t="shared" si="23"/>
        <v>4300</v>
      </c>
      <c r="AA220">
        <f t="shared" si="24"/>
        <v>0</v>
      </c>
      <c r="AB220">
        <f t="shared" si="25"/>
        <v>1</v>
      </c>
      <c r="AC220">
        <f t="shared" si="21"/>
        <v>158.54</v>
      </c>
      <c r="AD220" s="8">
        <f t="shared" si="22"/>
        <v>1.5853999999999999</v>
      </c>
      <c r="AE220">
        <f t="shared" si="26"/>
        <v>2517.2200000000003</v>
      </c>
      <c r="AF220" s="8">
        <f t="shared" si="27"/>
        <v>1.5853999999999999</v>
      </c>
    </row>
    <row r="221" spans="1:32" x14ac:dyDescent="0.3">
      <c r="A221">
        <v>10183</v>
      </c>
      <c r="B221">
        <v>41</v>
      </c>
      <c r="C221" s="6">
        <v>100</v>
      </c>
      <c r="D221">
        <v>5</v>
      </c>
      <c r="E221" s="6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633</v>
      </c>
      <c r="L221" s="6">
        <v>136</v>
      </c>
      <c r="M221" t="s">
        <v>634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  <c r="Z221">
        <f t="shared" si="23"/>
        <v>4100</v>
      </c>
      <c r="AA221">
        <f t="shared" si="24"/>
        <v>0</v>
      </c>
      <c r="AB221">
        <f t="shared" si="25"/>
        <v>1</v>
      </c>
      <c r="AC221">
        <f t="shared" si="21"/>
        <v>150.34</v>
      </c>
      <c r="AD221" s="8">
        <f t="shared" si="22"/>
        <v>1.5034000000000001</v>
      </c>
      <c r="AE221">
        <f t="shared" si="26"/>
        <v>2063.9399999999996</v>
      </c>
      <c r="AF221" s="8">
        <f t="shared" si="27"/>
        <v>1.5033999999999998</v>
      </c>
    </row>
    <row r="222" spans="1:32" x14ac:dyDescent="0.3">
      <c r="A222">
        <v>10194</v>
      </c>
      <c r="B222">
        <v>38</v>
      </c>
      <c r="C222" s="6">
        <v>100</v>
      </c>
      <c r="D222">
        <v>8</v>
      </c>
      <c r="E222" s="6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633</v>
      </c>
      <c r="L222" s="6">
        <v>136</v>
      </c>
      <c r="M222" t="s">
        <v>634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  <c r="Z222">
        <f t="shared" si="23"/>
        <v>3800</v>
      </c>
      <c r="AA222">
        <f t="shared" si="24"/>
        <v>0</v>
      </c>
      <c r="AB222">
        <f t="shared" si="25"/>
        <v>1</v>
      </c>
      <c r="AC222">
        <f t="shared" si="21"/>
        <v>129.84</v>
      </c>
      <c r="AD222" s="8">
        <f t="shared" si="22"/>
        <v>1.2984</v>
      </c>
      <c r="AE222">
        <f t="shared" si="26"/>
        <v>1133.92</v>
      </c>
      <c r="AF222" s="8">
        <f t="shared" si="27"/>
        <v>1.2984</v>
      </c>
    </row>
    <row r="223" spans="1:32" x14ac:dyDescent="0.3">
      <c r="A223">
        <v>10206</v>
      </c>
      <c r="B223">
        <v>28</v>
      </c>
      <c r="C223" s="6">
        <v>100</v>
      </c>
      <c r="D223">
        <v>3</v>
      </c>
      <c r="E223" s="6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633</v>
      </c>
      <c r="L223" s="6">
        <v>136</v>
      </c>
      <c r="M223" t="s">
        <v>634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  <c r="Z223">
        <f t="shared" si="23"/>
        <v>2800</v>
      </c>
      <c r="AA223">
        <f t="shared" si="24"/>
        <v>0</v>
      </c>
      <c r="AB223">
        <f t="shared" si="25"/>
        <v>1</v>
      </c>
      <c r="AC223">
        <f t="shared" si="21"/>
        <v>144.87</v>
      </c>
      <c r="AD223" s="8">
        <f t="shared" si="22"/>
        <v>1.4487000000000001</v>
      </c>
      <c r="AE223">
        <f t="shared" si="26"/>
        <v>1256.3600000000001</v>
      </c>
      <c r="AF223" s="8">
        <f t="shared" si="27"/>
        <v>1.4487000000000001</v>
      </c>
    </row>
    <row r="224" spans="1:32" x14ac:dyDescent="0.3">
      <c r="A224">
        <v>10216</v>
      </c>
      <c r="B224">
        <v>43</v>
      </c>
      <c r="C224" s="6">
        <v>100</v>
      </c>
      <c r="D224">
        <v>1</v>
      </c>
      <c r="E224" s="6">
        <v>5759.42</v>
      </c>
      <c r="F224" t="s">
        <v>636</v>
      </c>
      <c r="G224" t="s">
        <v>26</v>
      </c>
      <c r="H224">
        <v>1</v>
      </c>
      <c r="I224">
        <v>2</v>
      </c>
      <c r="J224">
        <v>2004</v>
      </c>
      <c r="K224" t="s">
        <v>633</v>
      </c>
      <c r="L224" s="6">
        <v>136</v>
      </c>
      <c r="M224" t="s">
        <v>634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  <c r="Z224">
        <f t="shared" si="23"/>
        <v>4300</v>
      </c>
      <c r="AA224">
        <f t="shared" si="24"/>
        <v>0</v>
      </c>
      <c r="AB224">
        <f t="shared" si="25"/>
        <v>1</v>
      </c>
      <c r="AC224">
        <f t="shared" si="21"/>
        <v>133.94</v>
      </c>
      <c r="AD224" s="8">
        <f t="shared" si="22"/>
        <v>1.3393999999999999</v>
      </c>
      <c r="AE224">
        <f t="shared" si="26"/>
        <v>1459.42</v>
      </c>
      <c r="AF224" s="8">
        <f t="shared" si="27"/>
        <v>1.3393999999999999</v>
      </c>
    </row>
    <row r="225" spans="1:32" x14ac:dyDescent="0.3">
      <c r="A225">
        <v>10229</v>
      </c>
      <c r="B225">
        <v>25</v>
      </c>
      <c r="C225" s="6">
        <v>100</v>
      </c>
      <c r="D225">
        <v>13</v>
      </c>
      <c r="E225" s="6">
        <v>3451</v>
      </c>
      <c r="F225" t="s">
        <v>515</v>
      </c>
      <c r="G225" t="s">
        <v>26</v>
      </c>
      <c r="H225">
        <v>1</v>
      </c>
      <c r="I225">
        <v>3</v>
      </c>
      <c r="J225">
        <v>2004</v>
      </c>
      <c r="K225" t="s">
        <v>633</v>
      </c>
      <c r="L225" s="6">
        <v>136</v>
      </c>
      <c r="M225" t="s">
        <v>634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  <c r="Z225">
        <f t="shared" si="23"/>
        <v>2500</v>
      </c>
      <c r="AA225">
        <f t="shared" si="24"/>
        <v>0</v>
      </c>
      <c r="AB225">
        <f t="shared" si="25"/>
        <v>1</v>
      </c>
      <c r="AC225">
        <f t="shared" si="21"/>
        <v>138.04</v>
      </c>
      <c r="AD225" s="8">
        <f t="shared" si="22"/>
        <v>1.3803999999999998</v>
      </c>
      <c r="AE225">
        <f t="shared" si="26"/>
        <v>951</v>
      </c>
      <c r="AF225" s="8">
        <f t="shared" si="27"/>
        <v>1.3804000000000001</v>
      </c>
    </row>
    <row r="226" spans="1:32" x14ac:dyDescent="0.3">
      <c r="A226">
        <v>10245</v>
      </c>
      <c r="B226">
        <v>38</v>
      </c>
      <c r="C226" s="6">
        <v>100</v>
      </c>
      <c r="D226">
        <v>6</v>
      </c>
      <c r="E226" s="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633</v>
      </c>
      <c r="L226" s="6">
        <v>136</v>
      </c>
      <c r="M226" t="s">
        <v>634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  <c r="Z226">
        <f t="shared" si="23"/>
        <v>3800</v>
      </c>
      <c r="AA226">
        <f t="shared" si="24"/>
        <v>0</v>
      </c>
      <c r="AB226">
        <f t="shared" si="25"/>
        <v>1</v>
      </c>
      <c r="AC226">
        <f t="shared" si="21"/>
        <v>155.79999999999998</v>
      </c>
      <c r="AD226" s="8">
        <f t="shared" si="22"/>
        <v>1.5579999999999998</v>
      </c>
      <c r="AE226">
        <f t="shared" si="26"/>
        <v>2120.3999999999996</v>
      </c>
      <c r="AF226" s="8">
        <f t="shared" si="27"/>
        <v>1.5579999999999998</v>
      </c>
    </row>
    <row r="227" spans="1:32" x14ac:dyDescent="0.3">
      <c r="A227">
        <v>10258</v>
      </c>
      <c r="B227">
        <v>41</v>
      </c>
      <c r="C227" s="6">
        <v>100</v>
      </c>
      <c r="D227">
        <v>3</v>
      </c>
      <c r="E227" s="6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633</v>
      </c>
      <c r="L227" s="6">
        <v>136</v>
      </c>
      <c r="M227" t="s">
        <v>634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  <c r="Z227">
        <f t="shared" si="23"/>
        <v>4100</v>
      </c>
      <c r="AA227">
        <f t="shared" si="24"/>
        <v>0</v>
      </c>
      <c r="AB227">
        <f t="shared" si="25"/>
        <v>1</v>
      </c>
      <c r="AC227">
        <f t="shared" si="21"/>
        <v>162.63999999999999</v>
      </c>
      <c r="AD227" s="8">
        <f t="shared" si="22"/>
        <v>1.6263999999999998</v>
      </c>
      <c r="AE227">
        <f t="shared" si="26"/>
        <v>2568.2399999999998</v>
      </c>
      <c r="AF227" s="8">
        <f t="shared" si="27"/>
        <v>1.6263999999999998</v>
      </c>
    </row>
    <row r="228" spans="1:32" x14ac:dyDescent="0.3">
      <c r="A228">
        <v>10270</v>
      </c>
      <c r="B228">
        <v>28</v>
      </c>
      <c r="C228" s="6">
        <v>100</v>
      </c>
      <c r="D228">
        <v>6</v>
      </c>
      <c r="E228" s="6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633</v>
      </c>
      <c r="L228" s="6">
        <v>136</v>
      </c>
      <c r="M228" t="s">
        <v>634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  <c r="Z228">
        <f t="shared" si="23"/>
        <v>2800</v>
      </c>
      <c r="AA228">
        <f t="shared" si="24"/>
        <v>0</v>
      </c>
      <c r="AB228">
        <f t="shared" si="25"/>
        <v>1</v>
      </c>
      <c r="AC228">
        <f t="shared" si="21"/>
        <v>146.23999999999998</v>
      </c>
      <c r="AD228" s="8">
        <f t="shared" si="22"/>
        <v>1.4623999999999997</v>
      </c>
      <c r="AE228">
        <f t="shared" si="26"/>
        <v>1294.7199999999998</v>
      </c>
      <c r="AF228" s="8">
        <f t="shared" si="27"/>
        <v>1.4623999999999999</v>
      </c>
    </row>
    <row r="229" spans="1:32" x14ac:dyDescent="0.3">
      <c r="A229">
        <v>10281</v>
      </c>
      <c r="B229">
        <v>25</v>
      </c>
      <c r="C229" s="6">
        <v>100</v>
      </c>
      <c r="D229">
        <v>13</v>
      </c>
      <c r="E229" s="6">
        <v>2938.5</v>
      </c>
      <c r="F229" t="s">
        <v>516</v>
      </c>
      <c r="G229" t="s">
        <v>26</v>
      </c>
      <c r="H229">
        <v>3</v>
      </c>
      <c r="I229">
        <v>8</v>
      </c>
      <c r="J229">
        <v>2004</v>
      </c>
      <c r="K229" t="s">
        <v>633</v>
      </c>
      <c r="L229" s="6">
        <v>136</v>
      </c>
      <c r="M229" t="s">
        <v>634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  <c r="Z229">
        <f t="shared" si="23"/>
        <v>2500</v>
      </c>
      <c r="AA229">
        <f t="shared" si="24"/>
        <v>0</v>
      </c>
      <c r="AB229">
        <f t="shared" si="25"/>
        <v>1</v>
      </c>
      <c r="AC229">
        <f t="shared" si="21"/>
        <v>117.54</v>
      </c>
      <c r="AD229" s="8">
        <f t="shared" si="22"/>
        <v>1.1754</v>
      </c>
      <c r="AE229">
        <f t="shared" si="26"/>
        <v>438.5</v>
      </c>
      <c r="AF229" s="8">
        <f t="shared" si="27"/>
        <v>1.1754</v>
      </c>
    </row>
    <row r="230" spans="1:32" x14ac:dyDescent="0.3">
      <c r="A230">
        <v>10291</v>
      </c>
      <c r="B230">
        <v>41</v>
      </c>
      <c r="C230" s="6">
        <v>100</v>
      </c>
      <c r="D230">
        <v>8</v>
      </c>
      <c r="E230" s="6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633</v>
      </c>
      <c r="L230" s="6">
        <v>136</v>
      </c>
      <c r="M230" t="s">
        <v>634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  <c r="Z230">
        <f t="shared" si="23"/>
        <v>4100</v>
      </c>
      <c r="AA230">
        <f t="shared" si="24"/>
        <v>0</v>
      </c>
      <c r="AB230">
        <f t="shared" si="25"/>
        <v>1</v>
      </c>
      <c r="AC230">
        <f t="shared" si="21"/>
        <v>155.80000000000001</v>
      </c>
      <c r="AD230" s="8">
        <f t="shared" si="22"/>
        <v>1.5580000000000001</v>
      </c>
      <c r="AE230">
        <f t="shared" si="26"/>
        <v>2287.8000000000002</v>
      </c>
      <c r="AF230" s="8">
        <f t="shared" si="27"/>
        <v>1.5580000000000001</v>
      </c>
    </row>
    <row r="231" spans="1:32" x14ac:dyDescent="0.3">
      <c r="A231">
        <v>10304</v>
      </c>
      <c r="B231">
        <v>39</v>
      </c>
      <c r="C231" s="6">
        <v>100</v>
      </c>
      <c r="D231">
        <v>3</v>
      </c>
      <c r="E231" s="6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633</v>
      </c>
      <c r="L231" s="6">
        <v>136</v>
      </c>
      <c r="M231" t="s">
        <v>634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  <c r="Z231">
        <f t="shared" si="23"/>
        <v>3900</v>
      </c>
      <c r="AA231">
        <f t="shared" si="24"/>
        <v>0</v>
      </c>
      <c r="AB231">
        <f t="shared" si="25"/>
        <v>1</v>
      </c>
      <c r="AC231">
        <f t="shared" si="21"/>
        <v>164</v>
      </c>
      <c r="AD231" s="8">
        <f t="shared" si="22"/>
        <v>1.64</v>
      </c>
      <c r="AE231">
        <f t="shared" si="26"/>
        <v>2496</v>
      </c>
      <c r="AF231" s="8">
        <f t="shared" si="27"/>
        <v>1.6400000000000001</v>
      </c>
    </row>
    <row r="232" spans="1:32" x14ac:dyDescent="0.3">
      <c r="A232">
        <v>10313</v>
      </c>
      <c r="B232">
        <v>21</v>
      </c>
      <c r="C232" s="6">
        <v>100</v>
      </c>
      <c r="D232">
        <v>11</v>
      </c>
      <c r="E232" s="6">
        <v>2669.1</v>
      </c>
      <c r="F232" t="s">
        <v>518</v>
      </c>
      <c r="G232" t="s">
        <v>26</v>
      </c>
      <c r="H232">
        <v>4</v>
      </c>
      <c r="I232">
        <v>10</v>
      </c>
      <c r="J232">
        <v>2004</v>
      </c>
      <c r="K232" t="s">
        <v>633</v>
      </c>
      <c r="L232" s="6">
        <v>136</v>
      </c>
      <c r="M232" t="s">
        <v>634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  <c r="Z232">
        <f t="shared" si="23"/>
        <v>2100</v>
      </c>
      <c r="AA232">
        <f t="shared" si="24"/>
        <v>0</v>
      </c>
      <c r="AB232">
        <f t="shared" si="25"/>
        <v>1</v>
      </c>
      <c r="AC232">
        <f t="shared" si="21"/>
        <v>127.1</v>
      </c>
      <c r="AD232" s="8">
        <f t="shared" si="22"/>
        <v>1.2709999999999999</v>
      </c>
      <c r="AE232">
        <f t="shared" si="26"/>
        <v>569.09999999999991</v>
      </c>
      <c r="AF232" s="8">
        <f t="shared" si="27"/>
        <v>1.2709999999999999</v>
      </c>
    </row>
    <row r="233" spans="1:32" x14ac:dyDescent="0.3">
      <c r="A233">
        <v>10322</v>
      </c>
      <c r="B233">
        <v>27</v>
      </c>
      <c r="C233" s="6">
        <v>100</v>
      </c>
      <c r="D233">
        <v>9</v>
      </c>
      <c r="E233" s="6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633</v>
      </c>
      <c r="L233" s="6">
        <v>136</v>
      </c>
      <c r="M233" t="s">
        <v>634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  <c r="Z233">
        <f t="shared" si="23"/>
        <v>2700</v>
      </c>
      <c r="AA233">
        <f t="shared" si="24"/>
        <v>0</v>
      </c>
      <c r="AB233">
        <f t="shared" si="25"/>
        <v>1</v>
      </c>
      <c r="AC233">
        <f t="shared" si="21"/>
        <v>177.19</v>
      </c>
      <c r="AD233" s="8">
        <f t="shared" si="22"/>
        <v>1.7719</v>
      </c>
      <c r="AE233">
        <f t="shared" si="26"/>
        <v>2084.13</v>
      </c>
      <c r="AF233" s="8">
        <f t="shared" si="27"/>
        <v>1.7719</v>
      </c>
    </row>
    <row r="234" spans="1:32" x14ac:dyDescent="0.3">
      <c r="A234">
        <v>10333</v>
      </c>
      <c r="B234">
        <v>33</v>
      </c>
      <c r="C234" s="6">
        <v>99.21</v>
      </c>
      <c r="D234">
        <v>6</v>
      </c>
      <c r="E234" s="6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633</v>
      </c>
      <c r="L234" s="6">
        <v>136</v>
      </c>
      <c r="M234" t="s">
        <v>634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  <c r="Z234">
        <f t="shared" si="23"/>
        <v>3273.93</v>
      </c>
      <c r="AA234">
        <f t="shared" si="24"/>
        <v>1</v>
      </c>
      <c r="AB234">
        <f t="shared" si="25"/>
        <v>0</v>
      </c>
      <c r="AC234">
        <f t="shared" si="21"/>
        <v>0</v>
      </c>
      <c r="AD234" s="8">
        <f t="shared" si="22"/>
        <v>0</v>
      </c>
      <c r="AE234">
        <f t="shared" si="26"/>
        <v>0</v>
      </c>
      <c r="AF234" s="8">
        <f t="shared" si="27"/>
        <v>1</v>
      </c>
    </row>
    <row r="235" spans="1:32" x14ac:dyDescent="0.3">
      <c r="A235">
        <v>10347</v>
      </c>
      <c r="B235">
        <v>29</v>
      </c>
      <c r="C235" s="6">
        <v>100</v>
      </c>
      <c r="D235">
        <v>3</v>
      </c>
      <c r="E235" s="6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633</v>
      </c>
      <c r="L235" s="6">
        <v>136</v>
      </c>
      <c r="M235" t="s">
        <v>634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  <c r="Z235">
        <f t="shared" si="23"/>
        <v>2900</v>
      </c>
      <c r="AA235">
        <f t="shared" si="24"/>
        <v>0</v>
      </c>
      <c r="AB235">
        <f t="shared" si="25"/>
        <v>1</v>
      </c>
      <c r="AC235">
        <f t="shared" si="21"/>
        <v>123.66999999999999</v>
      </c>
      <c r="AD235" s="8">
        <f t="shared" si="22"/>
        <v>1.2366999999999999</v>
      </c>
      <c r="AE235">
        <f t="shared" si="26"/>
        <v>686.42999999999984</v>
      </c>
      <c r="AF235" s="8">
        <f t="shared" si="27"/>
        <v>1.2366999999999999</v>
      </c>
    </row>
    <row r="236" spans="1:32" x14ac:dyDescent="0.3">
      <c r="A236">
        <v>10357</v>
      </c>
      <c r="B236">
        <v>49</v>
      </c>
      <c r="C236" s="6">
        <v>100</v>
      </c>
      <c r="D236">
        <v>8</v>
      </c>
      <c r="E236" s="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633</v>
      </c>
      <c r="L236" s="6">
        <v>136</v>
      </c>
      <c r="M236" t="s">
        <v>634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  <c r="Z236">
        <f t="shared" si="23"/>
        <v>4900</v>
      </c>
      <c r="AA236">
        <f t="shared" si="24"/>
        <v>0</v>
      </c>
      <c r="AB236">
        <f t="shared" si="25"/>
        <v>1</v>
      </c>
      <c r="AC236">
        <f t="shared" si="21"/>
        <v>121.63999999999999</v>
      </c>
      <c r="AD236" s="8">
        <f t="shared" si="22"/>
        <v>1.2163999999999999</v>
      </c>
      <c r="AE236">
        <f t="shared" si="26"/>
        <v>1060.3599999999997</v>
      </c>
      <c r="AF236" s="8">
        <f t="shared" si="27"/>
        <v>1.2163999999999999</v>
      </c>
    </row>
    <row r="237" spans="1:32" x14ac:dyDescent="0.3">
      <c r="A237">
        <v>10370</v>
      </c>
      <c r="B237">
        <v>49</v>
      </c>
      <c r="C237" s="6">
        <v>100</v>
      </c>
      <c r="D237">
        <v>8</v>
      </c>
      <c r="E237" s="6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633</v>
      </c>
      <c r="L237" s="6">
        <v>136</v>
      </c>
      <c r="M237" t="s">
        <v>634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  <c r="Z237">
        <f t="shared" si="23"/>
        <v>4900</v>
      </c>
      <c r="AA237">
        <f t="shared" si="24"/>
        <v>0</v>
      </c>
      <c r="AB237">
        <f t="shared" si="25"/>
        <v>1</v>
      </c>
      <c r="AC237">
        <f t="shared" si="21"/>
        <v>172.85999999999999</v>
      </c>
      <c r="AD237" s="8">
        <f t="shared" si="22"/>
        <v>1.7285999999999999</v>
      </c>
      <c r="AE237">
        <f t="shared" si="26"/>
        <v>3570.1399999999994</v>
      </c>
      <c r="AF237" s="8">
        <f t="shared" si="27"/>
        <v>1.7285999999999997</v>
      </c>
    </row>
    <row r="238" spans="1:32" x14ac:dyDescent="0.3">
      <c r="A238">
        <v>10381</v>
      </c>
      <c r="B238">
        <v>20</v>
      </c>
      <c r="C238" s="6">
        <v>100</v>
      </c>
      <c r="D238">
        <v>1</v>
      </c>
      <c r="E238" s="6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633</v>
      </c>
      <c r="L238" s="6">
        <v>136</v>
      </c>
      <c r="M238" t="s">
        <v>634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  <c r="Z238">
        <f t="shared" si="23"/>
        <v>2000</v>
      </c>
      <c r="AA238">
        <f t="shared" si="24"/>
        <v>0</v>
      </c>
      <c r="AB238">
        <f t="shared" si="25"/>
        <v>1</v>
      </c>
      <c r="AC238">
        <f t="shared" si="21"/>
        <v>147.6</v>
      </c>
      <c r="AD238" s="8">
        <f t="shared" si="22"/>
        <v>1.476</v>
      </c>
      <c r="AE238">
        <f t="shared" si="26"/>
        <v>952</v>
      </c>
      <c r="AF238" s="8">
        <f t="shared" si="27"/>
        <v>1.476</v>
      </c>
    </row>
    <row r="239" spans="1:32" x14ac:dyDescent="0.3">
      <c r="A239">
        <v>10391</v>
      </c>
      <c r="B239">
        <v>39</v>
      </c>
      <c r="C239" s="6">
        <v>63.2</v>
      </c>
      <c r="D239">
        <v>9</v>
      </c>
      <c r="E239" s="6">
        <v>2464.8000000000002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633</v>
      </c>
      <c r="L239" s="6">
        <v>136</v>
      </c>
      <c r="M239" t="s">
        <v>634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  <c r="Z239">
        <f t="shared" si="23"/>
        <v>2464.8000000000002</v>
      </c>
      <c r="AA239">
        <f t="shared" si="24"/>
        <v>1</v>
      </c>
      <c r="AB239">
        <f t="shared" si="25"/>
        <v>0</v>
      </c>
      <c r="AC239">
        <f t="shared" si="21"/>
        <v>0</v>
      </c>
      <c r="AD239" s="8">
        <f t="shared" si="22"/>
        <v>0</v>
      </c>
      <c r="AE239">
        <f t="shared" si="26"/>
        <v>0</v>
      </c>
      <c r="AF239" s="8">
        <f t="shared" si="27"/>
        <v>1</v>
      </c>
    </row>
    <row r="240" spans="1:32" x14ac:dyDescent="0.3">
      <c r="A240">
        <v>10411</v>
      </c>
      <c r="B240">
        <v>40</v>
      </c>
      <c r="C240" s="6">
        <v>100</v>
      </c>
      <c r="D240">
        <v>6</v>
      </c>
      <c r="E240" s="6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633</v>
      </c>
      <c r="L240" s="6">
        <v>136</v>
      </c>
      <c r="M240" t="s">
        <v>634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  <c r="Z240">
        <f t="shared" si="23"/>
        <v>4000</v>
      </c>
      <c r="AA240">
        <f t="shared" si="24"/>
        <v>0</v>
      </c>
      <c r="AB240">
        <f t="shared" si="25"/>
        <v>1</v>
      </c>
      <c r="AC240">
        <f t="shared" si="21"/>
        <v>155.80000000000001</v>
      </c>
      <c r="AD240" s="8">
        <f t="shared" si="22"/>
        <v>1.5580000000000001</v>
      </c>
      <c r="AE240">
        <f t="shared" si="26"/>
        <v>2232</v>
      </c>
      <c r="AF240" s="8">
        <f t="shared" si="27"/>
        <v>1.5579999999999998</v>
      </c>
    </row>
    <row r="241" spans="1:32" x14ac:dyDescent="0.3">
      <c r="A241">
        <v>10424</v>
      </c>
      <c r="B241">
        <v>49</v>
      </c>
      <c r="C241" s="6">
        <v>100</v>
      </c>
      <c r="D241">
        <v>3</v>
      </c>
      <c r="E241" s="6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633</v>
      </c>
      <c r="L241" s="6">
        <v>136</v>
      </c>
      <c r="M241" t="s">
        <v>634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  <c r="Z241">
        <f t="shared" si="23"/>
        <v>4900</v>
      </c>
      <c r="AA241">
        <f t="shared" si="24"/>
        <v>0</v>
      </c>
      <c r="AB241">
        <f t="shared" si="25"/>
        <v>1</v>
      </c>
      <c r="AC241">
        <f t="shared" si="21"/>
        <v>162.63999999999999</v>
      </c>
      <c r="AD241" s="8">
        <f t="shared" si="22"/>
        <v>1.6263999999999998</v>
      </c>
      <c r="AE241">
        <f t="shared" si="26"/>
        <v>3069.3599999999997</v>
      </c>
      <c r="AF241" s="8">
        <f t="shared" si="27"/>
        <v>1.6263999999999998</v>
      </c>
    </row>
    <row r="242" spans="1:32" x14ac:dyDescent="0.3">
      <c r="A242">
        <v>10107</v>
      </c>
      <c r="B242">
        <v>21</v>
      </c>
      <c r="C242" s="6">
        <v>100</v>
      </c>
      <c r="D242">
        <v>1</v>
      </c>
      <c r="E242" s="6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 s="6">
        <v>150</v>
      </c>
      <c r="M242" t="s">
        <v>637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  <c r="Z242">
        <f t="shared" si="23"/>
        <v>2100</v>
      </c>
      <c r="AA242">
        <f t="shared" si="24"/>
        <v>0</v>
      </c>
      <c r="AB242">
        <f t="shared" si="25"/>
        <v>1</v>
      </c>
      <c r="AC242">
        <f t="shared" si="21"/>
        <v>144.6</v>
      </c>
      <c r="AD242" s="8">
        <f t="shared" si="22"/>
        <v>1.446</v>
      </c>
      <c r="AE242">
        <f t="shared" si="26"/>
        <v>936.59999999999991</v>
      </c>
      <c r="AF242" s="8">
        <f t="shared" si="27"/>
        <v>1.446</v>
      </c>
    </row>
    <row r="243" spans="1:32" x14ac:dyDescent="0.3">
      <c r="A243">
        <v>10121</v>
      </c>
      <c r="B243">
        <v>50</v>
      </c>
      <c r="C243" s="6">
        <v>100</v>
      </c>
      <c r="D243">
        <v>4</v>
      </c>
      <c r="E243" s="6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 s="6">
        <v>150</v>
      </c>
      <c r="M243" t="s">
        <v>637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  <c r="Z243">
        <f t="shared" si="23"/>
        <v>5000</v>
      </c>
      <c r="AA243">
        <f t="shared" si="24"/>
        <v>0</v>
      </c>
      <c r="AB243">
        <f t="shared" si="25"/>
        <v>1</v>
      </c>
      <c r="AC243">
        <f t="shared" si="21"/>
        <v>165.68</v>
      </c>
      <c r="AD243" s="8">
        <f t="shared" si="22"/>
        <v>1.6568000000000001</v>
      </c>
      <c r="AE243">
        <f t="shared" si="26"/>
        <v>3284</v>
      </c>
      <c r="AF243" s="8">
        <f t="shared" si="27"/>
        <v>1.6568000000000001</v>
      </c>
    </row>
    <row r="244" spans="1:32" x14ac:dyDescent="0.3">
      <c r="A244">
        <v>10134</v>
      </c>
      <c r="B244">
        <v>20</v>
      </c>
      <c r="C244" s="6">
        <v>100</v>
      </c>
      <c r="D244">
        <v>1</v>
      </c>
      <c r="E244" s="6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 s="6">
        <v>150</v>
      </c>
      <c r="M244" t="s">
        <v>637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  <c r="Z244">
        <f t="shared" si="23"/>
        <v>2000</v>
      </c>
      <c r="AA244">
        <f t="shared" si="24"/>
        <v>0</v>
      </c>
      <c r="AB244">
        <f t="shared" si="25"/>
        <v>1</v>
      </c>
      <c r="AC244">
        <f t="shared" si="21"/>
        <v>135.56</v>
      </c>
      <c r="AD244" s="8">
        <f t="shared" si="22"/>
        <v>1.3555999999999999</v>
      </c>
      <c r="AE244">
        <f t="shared" si="26"/>
        <v>711.19999999999982</v>
      </c>
      <c r="AF244" s="8">
        <f t="shared" si="27"/>
        <v>1.3555999999999999</v>
      </c>
    </row>
    <row r="245" spans="1:32" x14ac:dyDescent="0.3">
      <c r="A245">
        <v>10145</v>
      </c>
      <c r="B245">
        <v>49</v>
      </c>
      <c r="C245" s="6">
        <v>100</v>
      </c>
      <c r="D245">
        <v>5</v>
      </c>
      <c r="E245" s="6">
        <v>8339.7999999999993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 s="6">
        <v>150</v>
      </c>
      <c r="M245" t="s">
        <v>637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  <c r="Z245">
        <f t="shared" si="23"/>
        <v>4900</v>
      </c>
      <c r="AA245">
        <f t="shared" si="24"/>
        <v>0</v>
      </c>
      <c r="AB245">
        <f t="shared" si="25"/>
        <v>1</v>
      </c>
      <c r="AC245">
        <f t="shared" si="21"/>
        <v>170.2</v>
      </c>
      <c r="AD245" s="8">
        <f t="shared" si="22"/>
        <v>1.702</v>
      </c>
      <c r="AE245">
        <f t="shared" si="26"/>
        <v>3439.7999999999993</v>
      </c>
      <c r="AF245" s="8">
        <f t="shared" si="27"/>
        <v>1.702</v>
      </c>
    </row>
    <row r="246" spans="1:32" x14ac:dyDescent="0.3">
      <c r="A246">
        <v>10159</v>
      </c>
      <c r="B246">
        <v>38</v>
      </c>
      <c r="C246" s="6">
        <v>100</v>
      </c>
      <c r="D246">
        <v>13</v>
      </c>
      <c r="E246" s="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 s="6">
        <v>150</v>
      </c>
      <c r="M246" t="s">
        <v>637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  <c r="Z246">
        <f t="shared" si="23"/>
        <v>3800</v>
      </c>
      <c r="AA246">
        <f t="shared" si="24"/>
        <v>0</v>
      </c>
      <c r="AB246">
        <f t="shared" si="25"/>
        <v>1</v>
      </c>
      <c r="AC246">
        <f t="shared" si="21"/>
        <v>164.18</v>
      </c>
      <c r="AD246" s="8">
        <f t="shared" si="22"/>
        <v>1.6418000000000001</v>
      </c>
      <c r="AE246">
        <f t="shared" si="26"/>
        <v>2438.84</v>
      </c>
      <c r="AF246" s="8">
        <f t="shared" si="27"/>
        <v>1.6417999999999999</v>
      </c>
    </row>
    <row r="247" spans="1:32" x14ac:dyDescent="0.3">
      <c r="A247">
        <v>10169</v>
      </c>
      <c r="B247">
        <v>35</v>
      </c>
      <c r="C247" s="6">
        <v>100</v>
      </c>
      <c r="D247">
        <v>13</v>
      </c>
      <c r="E247" s="6">
        <v>4639.25</v>
      </c>
      <c r="F247" t="s">
        <v>539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 s="6">
        <v>150</v>
      </c>
      <c r="M247" t="s">
        <v>637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  <c r="Z247">
        <f t="shared" si="23"/>
        <v>3500</v>
      </c>
      <c r="AA247">
        <f t="shared" si="24"/>
        <v>0</v>
      </c>
      <c r="AB247">
        <f t="shared" si="25"/>
        <v>1</v>
      </c>
      <c r="AC247">
        <f t="shared" si="21"/>
        <v>132.55000000000001</v>
      </c>
      <c r="AD247" s="8">
        <f t="shared" si="22"/>
        <v>1.3255000000000001</v>
      </c>
      <c r="AE247">
        <f t="shared" si="26"/>
        <v>1139.25</v>
      </c>
      <c r="AF247" s="8">
        <f t="shared" si="27"/>
        <v>1.3254999999999999</v>
      </c>
    </row>
    <row r="248" spans="1:32" x14ac:dyDescent="0.3">
      <c r="A248">
        <v>10180</v>
      </c>
      <c r="B248">
        <v>40</v>
      </c>
      <c r="C248" s="6">
        <v>100</v>
      </c>
      <c r="D248">
        <v>8</v>
      </c>
      <c r="E248" s="6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 s="6">
        <v>150</v>
      </c>
      <c r="M248" t="s">
        <v>637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  <c r="Z248">
        <f t="shared" si="23"/>
        <v>4000</v>
      </c>
      <c r="AA248">
        <f t="shared" si="24"/>
        <v>0</v>
      </c>
      <c r="AB248">
        <f t="shared" si="25"/>
        <v>1</v>
      </c>
      <c r="AC248">
        <f t="shared" si="21"/>
        <v>168.69</v>
      </c>
      <c r="AD248" s="8">
        <f t="shared" si="22"/>
        <v>1.6869000000000001</v>
      </c>
      <c r="AE248">
        <f t="shared" si="26"/>
        <v>2747.6000000000004</v>
      </c>
      <c r="AF248" s="8">
        <f t="shared" si="27"/>
        <v>1.6869000000000001</v>
      </c>
    </row>
    <row r="249" spans="1:32" x14ac:dyDescent="0.3">
      <c r="A249">
        <v>10189</v>
      </c>
      <c r="B249">
        <v>28</v>
      </c>
      <c r="C249" s="6">
        <v>100</v>
      </c>
      <c r="D249">
        <v>1</v>
      </c>
      <c r="E249" s="6">
        <v>4512.4799999999996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 s="6">
        <v>150</v>
      </c>
      <c r="M249" t="s">
        <v>637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  <c r="Z249">
        <f t="shared" si="23"/>
        <v>2800</v>
      </c>
      <c r="AA249">
        <f t="shared" si="24"/>
        <v>0</v>
      </c>
      <c r="AB249">
        <f t="shared" si="25"/>
        <v>1</v>
      </c>
      <c r="AC249">
        <f t="shared" si="21"/>
        <v>161.16</v>
      </c>
      <c r="AD249" s="8">
        <f t="shared" si="22"/>
        <v>1.6115999999999999</v>
      </c>
      <c r="AE249">
        <f t="shared" si="26"/>
        <v>1712.4799999999996</v>
      </c>
      <c r="AF249" s="8">
        <f t="shared" si="27"/>
        <v>1.6115999999999997</v>
      </c>
    </row>
    <row r="250" spans="1:32" x14ac:dyDescent="0.3">
      <c r="A250">
        <v>10201</v>
      </c>
      <c r="B250">
        <v>25</v>
      </c>
      <c r="C250" s="6">
        <v>100</v>
      </c>
      <c r="D250">
        <v>1</v>
      </c>
      <c r="E250" s="6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 s="6">
        <v>150</v>
      </c>
      <c r="M250" t="s">
        <v>637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  <c r="Z250">
        <f t="shared" si="23"/>
        <v>2500</v>
      </c>
      <c r="AA250">
        <f t="shared" si="24"/>
        <v>0</v>
      </c>
      <c r="AB250">
        <f t="shared" si="25"/>
        <v>1</v>
      </c>
      <c r="AC250">
        <f t="shared" si="21"/>
        <v>161.16</v>
      </c>
      <c r="AD250" s="8">
        <f t="shared" si="22"/>
        <v>1.6115999999999999</v>
      </c>
      <c r="AE250">
        <f t="shared" si="26"/>
        <v>1529</v>
      </c>
      <c r="AF250" s="8">
        <f t="shared" si="27"/>
        <v>1.6115999999999999</v>
      </c>
    </row>
    <row r="251" spans="1:32" x14ac:dyDescent="0.3">
      <c r="A251">
        <v>10211</v>
      </c>
      <c r="B251">
        <v>36</v>
      </c>
      <c r="C251" s="6">
        <v>100</v>
      </c>
      <c r="D251">
        <v>13</v>
      </c>
      <c r="E251" s="6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 s="6">
        <v>150</v>
      </c>
      <c r="M251" t="s">
        <v>637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  <c r="Z251">
        <f t="shared" si="23"/>
        <v>3600</v>
      </c>
      <c r="AA251">
        <f t="shared" si="24"/>
        <v>0</v>
      </c>
      <c r="AB251">
        <f t="shared" si="25"/>
        <v>1</v>
      </c>
      <c r="AC251">
        <f t="shared" si="21"/>
        <v>132.55000000000001</v>
      </c>
      <c r="AD251" s="8">
        <f t="shared" si="22"/>
        <v>1.3255000000000001</v>
      </c>
      <c r="AE251">
        <f t="shared" si="26"/>
        <v>1171.8000000000002</v>
      </c>
      <c r="AF251" s="8">
        <f t="shared" si="27"/>
        <v>1.3255000000000001</v>
      </c>
    </row>
    <row r="252" spans="1:32" x14ac:dyDescent="0.3">
      <c r="A252">
        <v>10224</v>
      </c>
      <c r="B252">
        <v>43</v>
      </c>
      <c r="C252" s="6">
        <v>100</v>
      </c>
      <c r="D252">
        <v>6</v>
      </c>
      <c r="E252" s="6">
        <v>6087.94</v>
      </c>
      <c r="F252" t="s">
        <v>638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 s="6">
        <v>150</v>
      </c>
      <c r="M252" t="s">
        <v>637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  <c r="Z252">
        <f t="shared" si="23"/>
        <v>4300</v>
      </c>
      <c r="AA252">
        <f t="shared" si="24"/>
        <v>0</v>
      </c>
      <c r="AB252">
        <f t="shared" si="25"/>
        <v>1</v>
      </c>
      <c r="AC252">
        <f t="shared" si="21"/>
        <v>141.57999999999998</v>
      </c>
      <c r="AD252" s="8">
        <f t="shared" si="22"/>
        <v>1.4157999999999999</v>
      </c>
      <c r="AE252">
        <f t="shared" si="26"/>
        <v>1787.9399999999996</v>
      </c>
      <c r="AF252" s="8">
        <f t="shared" si="27"/>
        <v>1.4157999999999999</v>
      </c>
    </row>
    <row r="253" spans="1:32" x14ac:dyDescent="0.3">
      <c r="A253">
        <v>10237</v>
      </c>
      <c r="B253">
        <v>32</v>
      </c>
      <c r="C253" s="6">
        <v>100</v>
      </c>
      <c r="D253">
        <v>6</v>
      </c>
      <c r="E253" s="6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 s="6">
        <v>150</v>
      </c>
      <c r="M253" t="s">
        <v>637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  <c r="Z253">
        <f t="shared" si="23"/>
        <v>3200</v>
      </c>
      <c r="AA253">
        <f t="shared" si="24"/>
        <v>0</v>
      </c>
      <c r="AB253">
        <f t="shared" si="25"/>
        <v>1</v>
      </c>
      <c r="AC253">
        <f t="shared" si="21"/>
        <v>131.04</v>
      </c>
      <c r="AD253" s="8">
        <f t="shared" si="22"/>
        <v>1.3104</v>
      </c>
      <c r="AE253">
        <f t="shared" si="26"/>
        <v>993.27999999999975</v>
      </c>
      <c r="AF253" s="8">
        <f t="shared" si="27"/>
        <v>1.3104</v>
      </c>
    </row>
    <row r="254" spans="1:32" x14ac:dyDescent="0.3">
      <c r="A254">
        <v>10251</v>
      </c>
      <c r="B254">
        <v>46</v>
      </c>
      <c r="C254" s="6">
        <v>100</v>
      </c>
      <c r="D254">
        <v>1</v>
      </c>
      <c r="E254" s="6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 s="6">
        <v>150</v>
      </c>
      <c r="M254" t="s">
        <v>637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  <c r="Z254">
        <f t="shared" si="23"/>
        <v>4600</v>
      </c>
      <c r="AA254">
        <f t="shared" si="24"/>
        <v>0</v>
      </c>
      <c r="AB254">
        <f t="shared" si="25"/>
        <v>1</v>
      </c>
      <c r="AC254">
        <f t="shared" si="21"/>
        <v>164.18</v>
      </c>
      <c r="AD254" s="8">
        <f t="shared" si="22"/>
        <v>1.6418000000000001</v>
      </c>
      <c r="AE254">
        <f t="shared" si="26"/>
        <v>2952.2799999999997</v>
      </c>
      <c r="AF254" s="8">
        <f t="shared" si="27"/>
        <v>1.6417999999999999</v>
      </c>
    </row>
    <row r="255" spans="1:32" x14ac:dyDescent="0.3">
      <c r="A255">
        <v>10263</v>
      </c>
      <c r="B255">
        <v>48</v>
      </c>
      <c r="C255" s="6">
        <v>100</v>
      </c>
      <c r="D255">
        <v>1</v>
      </c>
      <c r="E255" s="6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 s="6">
        <v>150</v>
      </c>
      <c r="M255" t="s">
        <v>637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  <c r="Z255">
        <f t="shared" si="23"/>
        <v>4800</v>
      </c>
      <c r="AA255">
        <f t="shared" si="24"/>
        <v>0</v>
      </c>
      <c r="AB255">
        <f t="shared" si="25"/>
        <v>1</v>
      </c>
      <c r="AC255">
        <f t="shared" si="21"/>
        <v>134.04999999999998</v>
      </c>
      <c r="AD255" s="8">
        <f t="shared" si="22"/>
        <v>1.3404999999999998</v>
      </c>
      <c r="AE255">
        <f t="shared" si="26"/>
        <v>1634.3999999999996</v>
      </c>
      <c r="AF255" s="8">
        <f t="shared" si="27"/>
        <v>1.3405</v>
      </c>
    </row>
    <row r="256" spans="1:32" x14ac:dyDescent="0.3">
      <c r="A256">
        <v>10276</v>
      </c>
      <c r="B256">
        <v>43</v>
      </c>
      <c r="C256" s="6">
        <v>100</v>
      </c>
      <c r="D256">
        <v>14</v>
      </c>
      <c r="E256" s="6">
        <v>5181.5</v>
      </c>
      <c r="F256" t="s">
        <v>566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 s="6">
        <v>150</v>
      </c>
      <c r="M256" t="s">
        <v>637</v>
      </c>
      <c r="N256" t="s">
        <v>567</v>
      </c>
      <c r="O256">
        <v>6175557555</v>
      </c>
      <c r="P256" t="s">
        <v>568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569</v>
      </c>
      <c r="X256" t="s">
        <v>570</v>
      </c>
      <c r="Y256" t="s">
        <v>54</v>
      </c>
      <c r="Z256">
        <f t="shared" si="23"/>
        <v>4300</v>
      </c>
      <c r="AA256">
        <f t="shared" si="24"/>
        <v>0</v>
      </c>
      <c r="AB256">
        <f t="shared" si="25"/>
        <v>1</v>
      </c>
      <c r="AC256">
        <f t="shared" si="21"/>
        <v>120.5</v>
      </c>
      <c r="AD256" s="8">
        <f t="shared" si="22"/>
        <v>1.2050000000000001</v>
      </c>
      <c r="AE256">
        <f t="shared" si="26"/>
        <v>881.5</v>
      </c>
      <c r="AF256" s="8">
        <f t="shared" si="27"/>
        <v>1.2050000000000001</v>
      </c>
    </row>
    <row r="257" spans="1:32" x14ac:dyDescent="0.3">
      <c r="A257">
        <v>10285</v>
      </c>
      <c r="B257">
        <v>49</v>
      </c>
      <c r="C257" s="6">
        <v>100</v>
      </c>
      <c r="D257">
        <v>5</v>
      </c>
      <c r="E257" s="6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 s="6">
        <v>150</v>
      </c>
      <c r="M257" t="s">
        <v>637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  <c r="Z257">
        <f t="shared" si="23"/>
        <v>4900</v>
      </c>
      <c r="AA257">
        <f t="shared" si="24"/>
        <v>0</v>
      </c>
      <c r="AB257">
        <f t="shared" si="25"/>
        <v>1</v>
      </c>
      <c r="AC257">
        <f t="shared" si="21"/>
        <v>140.08000000000001</v>
      </c>
      <c r="AD257" s="8">
        <f t="shared" si="22"/>
        <v>1.4008</v>
      </c>
      <c r="AE257">
        <f t="shared" si="26"/>
        <v>1963.92</v>
      </c>
      <c r="AF257" s="8">
        <f t="shared" si="27"/>
        <v>1.4008</v>
      </c>
    </row>
    <row r="258" spans="1:32" x14ac:dyDescent="0.3">
      <c r="A258">
        <v>10299</v>
      </c>
      <c r="B258">
        <v>24</v>
      </c>
      <c r="C258" s="6">
        <v>100</v>
      </c>
      <c r="D258">
        <v>8</v>
      </c>
      <c r="E258" s="6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 s="6">
        <v>150</v>
      </c>
      <c r="M258" t="s">
        <v>637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  <c r="Z258">
        <f t="shared" si="23"/>
        <v>2400</v>
      </c>
      <c r="AA258">
        <f t="shared" si="24"/>
        <v>0</v>
      </c>
      <c r="AB258">
        <f t="shared" si="25"/>
        <v>1</v>
      </c>
      <c r="AC258">
        <f t="shared" ref="AC258:AC321" si="28">IF(AB258&gt;0,E258/B258,0)</f>
        <v>173.21</v>
      </c>
      <c r="AD258" s="8">
        <f t="shared" ref="AD258:AD321" si="29">AC258/C258</f>
        <v>1.7321</v>
      </c>
      <c r="AE258">
        <f t="shared" si="26"/>
        <v>1757.04</v>
      </c>
      <c r="AF258" s="8">
        <f t="shared" si="27"/>
        <v>1.7321</v>
      </c>
    </row>
    <row r="259" spans="1:32" x14ac:dyDescent="0.3">
      <c r="A259">
        <v>10309</v>
      </c>
      <c r="B259">
        <v>26</v>
      </c>
      <c r="C259" s="6">
        <v>100</v>
      </c>
      <c r="D259">
        <v>4</v>
      </c>
      <c r="E259" s="6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 s="6">
        <v>150</v>
      </c>
      <c r="M259" t="s">
        <v>637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  <c r="Z259">
        <f t="shared" ref="Z259:Z322" si="30">C259*B259</f>
        <v>2600</v>
      </c>
      <c r="AA259">
        <f t="shared" ref="AA259:AA322" si="31">IF(Z259=E259,1,0)</f>
        <v>0</v>
      </c>
      <c r="AB259">
        <f t="shared" ref="AB259:AB322" si="32">IF(E259&gt;Z259,1,0)</f>
        <v>1</v>
      </c>
      <c r="AC259">
        <f t="shared" si="28"/>
        <v>179.23999999999998</v>
      </c>
      <c r="AD259" s="8">
        <f t="shared" si="29"/>
        <v>1.7923999999999998</v>
      </c>
      <c r="AE259">
        <f t="shared" ref="AE259:AE322" si="33">E259-Z259</f>
        <v>2060.2399999999998</v>
      </c>
      <c r="AF259" s="8">
        <f t="shared" ref="AF259:AF322" si="34">((AE259/B259)/100)+1</f>
        <v>1.7924</v>
      </c>
    </row>
    <row r="260" spans="1:32" x14ac:dyDescent="0.3">
      <c r="A260">
        <v>10319</v>
      </c>
      <c r="B260">
        <v>30</v>
      </c>
      <c r="C260" s="6">
        <v>100</v>
      </c>
      <c r="D260">
        <v>9</v>
      </c>
      <c r="E260" s="6">
        <v>4111.8</v>
      </c>
      <c r="F260" t="s">
        <v>579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 s="6">
        <v>150</v>
      </c>
      <c r="M260" t="s">
        <v>637</v>
      </c>
      <c r="N260" t="s">
        <v>639</v>
      </c>
      <c r="O260">
        <v>2125551957</v>
      </c>
      <c r="P260" t="s">
        <v>640</v>
      </c>
      <c r="Q260" t="s">
        <v>641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642</v>
      </c>
      <c r="X260" t="s">
        <v>643</v>
      </c>
      <c r="Y260" t="s">
        <v>54</v>
      </c>
      <c r="Z260">
        <f t="shared" si="30"/>
        <v>3000</v>
      </c>
      <c r="AA260">
        <f t="shared" si="31"/>
        <v>0</v>
      </c>
      <c r="AB260">
        <f t="shared" si="32"/>
        <v>1</v>
      </c>
      <c r="AC260">
        <f t="shared" si="28"/>
        <v>137.06</v>
      </c>
      <c r="AD260" s="8">
        <f t="shared" si="29"/>
        <v>1.3706</v>
      </c>
      <c r="AE260">
        <f t="shared" si="33"/>
        <v>1111.8000000000002</v>
      </c>
      <c r="AF260" s="8">
        <f t="shared" si="34"/>
        <v>1.3706</v>
      </c>
    </row>
    <row r="261" spans="1:32" x14ac:dyDescent="0.3">
      <c r="A261">
        <v>10329</v>
      </c>
      <c r="B261">
        <v>24</v>
      </c>
      <c r="C261" s="6">
        <v>100</v>
      </c>
      <c r="D261">
        <v>6</v>
      </c>
      <c r="E261" s="6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 s="6">
        <v>150</v>
      </c>
      <c r="M261" t="s">
        <v>637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  <c r="Z261">
        <f t="shared" si="30"/>
        <v>2400</v>
      </c>
      <c r="AA261">
        <f t="shared" si="31"/>
        <v>0</v>
      </c>
      <c r="AB261">
        <f t="shared" si="32"/>
        <v>1</v>
      </c>
      <c r="AC261">
        <f t="shared" si="28"/>
        <v>147.60999999999999</v>
      </c>
      <c r="AD261" s="8">
        <f t="shared" si="29"/>
        <v>1.4760999999999997</v>
      </c>
      <c r="AE261">
        <f t="shared" si="33"/>
        <v>1142.6399999999999</v>
      </c>
      <c r="AF261" s="8">
        <f t="shared" si="34"/>
        <v>1.4761</v>
      </c>
    </row>
    <row r="262" spans="1:32" x14ac:dyDescent="0.3">
      <c r="A262">
        <v>10341</v>
      </c>
      <c r="B262">
        <v>55</v>
      </c>
      <c r="C262" s="6">
        <v>100</v>
      </c>
      <c r="D262">
        <v>8</v>
      </c>
      <c r="E262" s="6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 s="6">
        <v>150</v>
      </c>
      <c r="M262" t="s">
        <v>637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  <c r="Z262">
        <f t="shared" si="30"/>
        <v>5500</v>
      </c>
      <c r="AA262">
        <f t="shared" si="31"/>
        <v>0</v>
      </c>
      <c r="AB262">
        <f t="shared" si="32"/>
        <v>1</v>
      </c>
      <c r="AC262">
        <f t="shared" si="28"/>
        <v>147.61000000000001</v>
      </c>
      <c r="AD262" s="8">
        <f t="shared" si="29"/>
        <v>1.4761000000000002</v>
      </c>
      <c r="AE262">
        <f t="shared" si="33"/>
        <v>2618.5500000000002</v>
      </c>
      <c r="AF262" s="8">
        <f t="shared" si="34"/>
        <v>1.4761000000000002</v>
      </c>
    </row>
    <row r="263" spans="1:32" x14ac:dyDescent="0.3">
      <c r="A263">
        <v>10362</v>
      </c>
      <c r="B263">
        <v>22</v>
      </c>
      <c r="C263" s="6">
        <v>100</v>
      </c>
      <c r="D263">
        <v>1</v>
      </c>
      <c r="E263" s="6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 s="6">
        <v>150</v>
      </c>
      <c r="M263" t="s">
        <v>637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  <c r="Z263">
        <f t="shared" si="30"/>
        <v>2200</v>
      </c>
      <c r="AA263">
        <f t="shared" si="31"/>
        <v>0</v>
      </c>
      <c r="AB263">
        <f t="shared" si="32"/>
        <v>1</v>
      </c>
      <c r="AC263">
        <f t="shared" si="28"/>
        <v>176.23</v>
      </c>
      <c r="AD263" s="8">
        <f t="shared" si="29"/>
        <v>1.7623</v>
      </c>
      <c r="AE263">
        <f t="shared" si="33"/>
        <v>1677.06</v>
      </c>
      <c r="AF263" s="8">
        <f t="shared" si="34"/>
        <v>1.7623000000000002</v>
      </c>
    </row>
    <row r="264" spans="1:32" x14ac:dyDescent="0.3">
      <c r="A264">
        <v>10375</v>
      </c>
      <c r="B264">
        <v>49</v>
      </c>
      <c r="C264" s="6">
        <v>78.92</v>
      </c>
      <c r="D264">
        <v>13</v>
      </c>
      <c r="E264" s="6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 s="6">
        <v>150</v>
      </c>
      <c r="M264" t="s">
        <v>637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  <c r="Z264">
        <f t="shared" si="30"/>
        <v>3867.08</v>
      </c>
      <c r="AA264">
        <f t="shared" si="31"/>
        <v>1</v>
      </c>
      <c r="AB264">
        <f t="shared" si="32"/>
        <v>0</v>
      </c>
      <c r="AC264">
        <f t="shared" si="28"/>
        <v>0</v>
      </c>
      <c r="AD264" s="8">
        <f t="shared" si="29"/>
        <v>0</v>
      </c>
      <c r="AE264">
        <f t="shared" si="33"/>
        <v>0</v>
      </c>
      <c r="AF264" s="8">
        <f t="shared" si="34"/>
        <v>1</v>
      </c>
    </row>
    <row r="265" spans="1:32" x14ac:dyDescent="0.3">
      <c r="A265">
        <v>10388</v>
      </c>
      <c r="B265">
        <v>44</v>
      </c>
      <c r="C265" s="6">
        <v>100</v>
      </c>
      <c r="D265">
        <v>6</v>
      </c>
      <c r="E265" s="6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 s="6">
        <v>150</v>
      </c>
      <c r="M265" t="s">
        <v>637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  <c r="Z265">
        <f t="shared" si="30"/>
        <v>4400</v>
      </c>
      <c r="AA265">
        <f t="shared" si="31"/>
        <v>0</v>
      </c>
      <c r="AB265">
        <f t="shared" si="32"/>
        <v>1</v>
      </c>
      <c r="AC265">
        <f t="shared" si="28"/>
        <v>135.26</v>
      </c>
      <c r="AD265" s="8">
        <f t="shared" si="29"/>
        <v>1.3525999999999998</v>
      </c>
      <c r="AE265">
        <f t="shared" si="33"/>
        <v>1551.4399999999996</v>
      </c>
      <c r="AF265" s="8">
        <f t="shared" si="34"/>
        <v>1.3525999999999998</v>
      </c>
    </row>
    <row r="266" spans="1:32" x14ac:dyDescent="0.3">
      <c r="A266">
        <v>10403</v>
      </c>
      <c r="B266">
        <v>66</v>
      </c>
      <c r="C266" s="6">
        <v>100</v>
      </c>
      <c r="D266">
        <v>6</v>
      </c>
      <c r="E266" s="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 s="6">
        <v>150</v>
      </c>
      <c r="M266" t="s">
        <v>637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  <c r="Z266">
        <f t="shared" si="30"/>
        <v>6600</v>
      </c>
      <c r="AA266">
        <f t="shared" si="31"/>
        <v>0</v>
      </c>
      <c r="AB266">
        <f t="shared" si="32"/>
        <v>1</v>
      </c>
      <c r="AC266">
        <f t="shared" si="28"/>
        <v>131.04</v>
      </c>
      <c r="AD266" s="8">
        <f t="shared" si="29"/>
        <v>1.3104</v>
      </c>
      <c r="AE266">
        <f t="shared" si="33"/>
        <v>2048.6399999999994</v>
      </c>
      <c r="AF266" s="8">
        <f t="shared" si="34"/>
        <v>1.3104</v>
      </c>
    </row>
    <row r="267" spans="1:32" x14ac:dyDescent="0.3">
      <c r="A267">
        <v>10417</v>
      </c>
      <c r="B267">
        <v>21</v>
      </c>
      <c r="C267" s="6">
        <v>100</v>
      </c>
      <c r="D267">
        <v>1</v>
      </c>
      <c r="E267" s="6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 s="6">
        <v>150</v>
      </c>
      <c r="M267" t="s">
        <v>637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  <c r="Z267">
        <f t="shared" si="30"/>
        <v>2100</v>
      </c>
      <c r="AA267">
        <f t="shared" si="31"/>
        <v>0</v>
      </c>
      <c r="AB267">
        <f t="shared" si="32"/>
        <v>1</v>
      </c>
      <c r="AC267">
        <f t="shared" si="28"/>
        <v>164.18</v>
      </c>
      <c r="AD267" s="8">
        <f t="shared" si="29"/>
        <v>1.6418000000000001</v>
      </c>
      <c r="AE267">
        <f t="shared" si="33"/>
        <v>1347.7800000000002</v>
      </c>
      <c r="AF267" s="8">
        <f t="shared" si="34"/>
        <v>1.6417999999999999</v>
      </c>
    </row>
    <row r="268" spans="1:32" x14ac:dyDescent="0.3">
      <c r="A268">
        <v>10104</v>
      </c>
      <c r="B268">
        <v>34</v>
      </c>
      <c r="C268" s="6">
        <v>100</v>
      </c>
      <c r="D268">
        <v>1</v>
      </c>
      <c r="E268" s="6">
        <v>5958.5</v>
      </c>
      <c r="F268" t="s">
        <v>644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 s="6">
        <v>151</v>
      </c>
      <c r="M268" t="s">
        <v>645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  <c r="Z268">
        <f t="shared" si="30"/>
        <v>3400</v>
      </c>
      <c r="AA268">
        <f t="shared" si="31"/>
        <v>0</v>
      </c>
      <c r="AB268">
        <f t="shared" si="32"/>
        <v>1</v>
      </c>
      <c r="AC268">
        <f t="shared" si="28"/>
        <v>175.25</v>
      </c>
      <c r="AD268" s="8">
        <f t="shared" si="29"/>
        <v>1.7524999999999999</v>
      </c>
      <c r="AE268">
        <f t="shared" si="33"/>
        <v>2558.5</v>
      </c>
      <c r="AF268" s="8">
        <f t="shared" si="34"/>
        <v>1.7524999999999999</v>
      </c>
    </row>
    <row r="269" spans="1:32" x14ac:dyDescent="0.3">
      <c r="A269">
        <v>10117</v>
      </c>
      <c r="B269">
        <v>43</v>
      </c>
      <c r="C269" s="6">
        <v>100</v>
      </c>
      <c r="D269">
        <v>10</v>
      </c>
      <c r="E269" s="6">
        <v>5911.64</v>
      </c>
      <c r="F269" t="s">
        <v>590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 s="6">
        <v>151</v>
      </c>
      <c r="M269" t="s">
        <v>645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  <c r="Z269">
        <f t="shared" si="30"/>
        <v>4300</v>
      </c>
      <c r="AA269">
        <f t="shared" si="31"/>
        <v>0</v>
      </c>
      <c r="AB269">
        <f t="shared" si="32"/>
        <v>1</v>
      </c>
      <c r="AC269">
        <f t="shared" si="28"/>
        <v>137.48000000000002</v>
      </c>
      <c r="AD269" s="8">
        <f t="shared" si="29"/>
        <v>1.3748000000000002</v>
      </c>
      <c r="AE269">
        <f t="shared" si="33"/>
        <v>1611.6400000000003</v>
      </c>
      <c r="AF269" s="8">
        <f t="shared" si="34"/>
        <v>1.3748</v>
      </c>
    </row>
    <row r="270" spans="1:32" x14ac:dyDescent="0.3">
      <c r="A270">
        <v>10127</v>
      </c>
      <c r="B270">
        <v>46</v>
      </c>
      <c r="C270" s="6">
        <v>100</v>
      </c>
      <c r="D270">
        <v>3</v>
      </c>
      <c r="E270" s="6">
        <v>7366.44</v>
      </c>
      <c r="F270" t="s">
        <v>591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 s="6">
        <v>151</v>
      </c>
      <c r="M270" t="s">
        <v>645</v>
      </c>
      <c r="N270" t="s">
        <v>592</v>
      </c>
      <c r="O270">
        <v>2125557413</v>
      </c>
      <c r="P270" t="s">
        <v>593</v>
      </c>
      <c r="Q270" t="s">
        <v>594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595</v>
      </c>
      <c r="Y270" t="s">
        <v>172</v>
      </c>
      <c r="Z270">
        <f t="shared" si="30"/>
        <v>4600</v>
      </c>
      <c r="AA270">
        <f t="shared" si="31"/>
        <v>0</v>
      </c>
      <c r="AB270">
        <f t="shared" si="32"/>
        <v>1</v>
      </c>
      <c r="AC270">
        <f t="shared" si="28"/>
        <v>160.13999999999999</v>
      </c>
      <c r="AD270" s="8">
        <f t="shared" si="29"/>
        <v>1.6013999999999999</v>
      </c>
      <c r="AE270">
        <f t="shared" si="33"/>
        <v>2766.4399999999996</v>
      </c>
      <c r="AF270" s="8">
        <f t="shared" si="34"/>
        <v>1.6013999999999999</v>
      </c>
    </row>
    <row r="271" spans="1:32" x14ac:dyDescent="0.3">
      <c r="A271">
        <v>10142</v>
      </c>
      <c r="B271">
        <v>33</v>
      </c>
      <c r="C271" s="6">
        <v>100</v>
      </c>
      <c r="D271">
        <v>13</v>
      </c>
      <c r="E271" s="6">
        <v>4985.6400000000003</v>
      </c>
      <c r="F271" t="s">
        <v>596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 s="6">
        <v>151</v>
      </c>
      <c r="M271" t="s">
        <v>645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  <c r="Z271">
        <f t="shared" si="30"/>
        <v>3300</v>
      </c>
      <c r="AA271">
        <f t="shared" si="31"/>
        <v>0</v>
      </c>
      <c r="AB271">
        <f t="shared" si="32"/>
        <v>1</v>
      </c>
      <c r="AC271">
        <f t="shared" si="28"/>
        <v>151.08000000000001</v>
      </c>
      <c r="AD271" s="8">
        <f t="shared" si="29"/>
        <v>1.5108000000000001</v>
      </c>
      <c r="AE271">
        <f t="shared" si="33"/>
        <v>1685.6400000000003</v>
      </c>
      <c r="AF271" s="8">
        <f t="shared" si="34"/>
        <v>1.5108000000000001</v>
      </c>
    </row>
    <row r="272" spans="1:32" x14ac:dyDescent="0.3">
      <c r="A272">
        <v>10153</v>
      </c>
      <c r="B272">
        <v>42</v>
      </c>
      <c r="C272" s="6">
        <v>100</v>
      </c>
      <c r="D272">
        <v>12</v>
      </c>
      <c r="E272" s="6">
        <v>5393.64</v>
      </c>
      <c r="F272" t="s">
        <v>597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 s="6">
        <v>151</v>
      </c>
      <c r="M272" t="s">
        <v>645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  <c r="Z272">
        <f t="shared" si="30"/>
        <v>4200</v>
      </c>
      <c r="AA272">
        <f t="shared" si="31"/>
        <v>0</v>
      </c>
      <c r="AB272">
        <f t="shared" si="32"/>
        <v>1</v>
      </c>
      <c r="AC272">
        <f t="shared" si="28"/>
        <v>128.42000000000002</v>
      </c>
      <c r="AD272" s="8">
        <f t="shared" si="29"/>
        <v>1.2842000000000002</v>
      </c>
      <c r="AE272">
        <f t="shared" si="33"/>
        <v>1193.6400000000003</v>
      </c>
      <c r="AF272" s="8">
        <f t="shared" si="34"/>
        <v>1.2842</v>
      </c>
    </row>
    <row r="273" spans="1:32" x14ac:dyDescent="0.3">
      <c r="A273">
        <v>10165</v>
      </c>
      <c r="B273">
        <v>34</v>
      </c>
      <c r="C273" s="6">
        <v>100</v>
      </c>
      <c r="D273">
        <v>4</v>
      </c>
      <c r="E273" s="6">
        <v>4880.0200000000004</v>
      </c>
      <c r="F273" t="s">
        <v>598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 s="6">
        <v>151</v>
      </c>
      <c r="M273" t="s">
        <v>645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  <c r="Z273">
        <f t="shared" si="30"/>
        <v>3400</v>
      </c>
      <c r="AA273">
        <f t="shared" si="31"/>
        <v>0</v>
      </c>
      <c r="AB273">
        <f t="shared" si="32"/>
        <v>1</v>
      </c>
      <c r="AC273">
        <f t="shared" si="28"/>
        <v>143.53</v>
      </c>
      <c r="AD273" s="8">
        <f t="shared" si="29"/>
        <v>1.4353</v>
      </c>
      <c r="AE273">
        <f t="shared" si="33"/>
        <v>1480.0200000000004</v>
      </c>
      <c r="AF273" s="8">
        <f t="shared" si="34"/>
        <v>1.4353000000000002</v>
      </c>
    </row>
    <row r="274" spans="1:32" x14ac:dyDescent="0.3">
      <c r="A274">
        <v>10176</v>
      </c>
      <c r="B274">
        <v>47</v>
      </c>
      <c r="C274" s="6">
        <v>100</v>
      </c>
      <c r="D274">
        <v>3</v>
      </c>
      <c r="E274" s="6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 s="6">
        <v>151</v>
      </c>
      <c r="M274" t="s">
        <v>645</v>
      </c>
      <c r="N274" t="s">
        <v>560</v>
      </c>
      <c r="O274" t="s">
        <v>561</v>
      </c>
      <c r="P274" t="s">
        <v>562</v>
      </c>
      <c r="R274" t="s">
        <v>563</v>
      </c>
      <c r="T274">
        <v>42100</v>
      </c>
      <c r="U274" t="s">
        <v>298</v>
      </c>
      <c r="V274" t="s">
        <v>44</v>
      </c>
      <c r="W274" t="s">
        <v>564</v>
      </c>
      <c r="X274" t="s">
        <v>565</v>
      </c>
      <c r="Y274" t="s">
        <v>172</v>
      </c>
      <c r="Z274">
        <f t="shared" si="30"/>
        <v>4700</v>
      </c>
      <c r="AA274">
        <f t="shared" si="31"/>
        <v>0</v>
      </c>
      <c r="AB274">
        <f t="shared" si="32"/>
        <v>1</v>
      </c>
      <c r="AC274">
        <f t="shared" si="28"/>
        <v>178.27</v>
      </c>
      <c r="AD274" s="8">
        <f t="shared" si="29"/>
        <v>1.7827000000000002</v>
      </c>
      <c r="AE274">
        <f t="shared" si="33"/>
        <v>3678.6900000000005</v>
      </c>
      <c r="AF274" s="8">
        <f t="shared" si="34"/>
        <v>1.7827000000000002</v>
      </c>
    </row>
    <row r="275" spans="1:32" x14ac:dyDescent="0.3">
      <c r="A275">
        <v>10185</v>
      </c>
      <c r="B275">
        <v>33</v>
      </c>
      <c r="C275" s="6">
        <v>100</v>
      </c>
      <c r="D275">
        <v>14</v>
      </c>
      <c r="E275" s="6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 s="6">
        <v>151</v>
      </c>
      <c r="M275" t="s">
        <v>645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  <c r="Z275">
        <f t="shared" si="30"/>
        <v>3300</v>
      </c>
      <c r="AA275">
        <f t="shared" si="31"/>
        <v>0</v>
      </c>
      <c r="AB275">
        <f t="shared" si="32"/>
        <v>1</v>
      </c>
      <c r="AC275">
        <f t="shared" si="28"/>
        <v>122.37</v>
      </c>
      <c r="AD275" s="8">
        <f t="shared" si="29"/>
        <v>1.2237</v>
      </c>
      <c r="AE275">
        <f t="shared" si="33"/>
        <v>738.21</v>
      </c>
      <c r="AF275" s="8">
        <f t="shared" si="34"/>
        <v>1.2237</v>
      </c>
    </row>
    <row r="276" spans="1:32" x14ac:dyDescent="0.3">
      <c r="A276">
        <v>10196</v>
      </c>
      <c r="B276">
        <v>24</v>
      </c>
      <c r="C276" s="6">
        <v>100</v>
      </c>
      <c r="D276">
        <v>6</v>
      </c>
      <c r="E276" s="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 s="6">
        <v>151</v>
      </c>
      <c r="M276" t="s">
        <v>645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  <c r="Z276">
        <f t="shared" si="30"/>
        <v>2400</v>
      </c>
      <c r="AA276">
        <f t="shared" si="31"/>
        <v>0</v>
      </c>
      <c r="AB276">
        <f t="shared" si="32"/>
        <v>1</v>
      </c>
      <c r="AC276">
        <f t="shared" si="28"/>
        <v>158.63</v>
      </c>
      <c r="AD276" s="8">
        <f t="shared" si="29"/>
        <v>1.5863</v>
      </c>
      <c r="AE276">
        <f t="shared" si="33"/>
        <v>1407.12</v>
      </c>
      <c r="AF276" s="8">
        <f t="shared" si="34"/>
        <v>1.5863</v>
      </c>
    </row>
    <row r="277" spans="1:32" x14ac:dyDescent="0.3">
      <c r="A277">
        <v>10208</v>
      </c>
      <c r="B277">
        <v>26</v>
      </c>
      <c r="C277" s="6">
        <v>100</v>
      </c>
      <c r="D277">
        <v>14</v>
      </c>
      <c r="E277" s="6">
        <v>3142.36</v>
      </c>
      <c r="F277" t="s">
        <v>599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 s="6">
        <v>151</v>
      </c>
      <c r="M277" t="s">
        <v>645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  <c r="Z277">
        <f t="shared" si="30"/>
        <v>2600</v>
      </c>
      <c r="AA277">
        <f t="shared" si="31"/>
        <v>0</v>
      </c>
      <c r="AB277">
        <f t="shared" si="32"/>
        <v>1</v>
      </c>
      <c r="AC277">
        <f t="shared" si="28"/>
        <v>120.86</v>
      </c>
      <c r="AD277" s="8">
        <f t="shared" si="29"/>
        <v>1.2085999999999999</v>
      </c>
      <c r="AE277">
        <f t="shared" si="33"/>
        <v>542.36000000000013</v>
      </c>
      <c r="AF277" s="8">
        <f t="shared" si="34"/>
        <v>1.2086000000000001</v>
      </c>
    </row>
    <row r="278" spans="1:32" x14ac:dyDescent="0.3">
      <c r="A278">
        <v>10220</v>
      </c>
      <c r="B278">
        <v>30</v>
      </c>
      <c r="C278" s="6">
        <v>100</v>
      </c>
      <c r="D278">
        <v>3</v>
      </c>
      <c r="E278" s="6">
        <v>4713.6000000000004</v>
      </c>
      <c r="F278" t="s">
        <v>600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 s="6">
        <v>151</v>
      </c>
      <c r="M278" t="s">
        <v>645</v>
      </c>
      <c r="N278" t="s">
        <v>601</v>
      </c>
      <c r="O278" t="s">
        <v>602</v>
      </c>
      <c r="P278" t="s">
        <v>603</v>
      </c>
      <c r="Q278" t="s">
        <v>604</v>
      </c>
      <c r="R278" t="s">
        <v>605</v>
      </c>
      <c r="T278">
        <v>2</v>
      </c>
      <c r="U278" t="s">
        <v>606</v>
      </c>
      <c r="V278" t="s">
        <v>44</v>
      </c>
      <c r="W278" t="s">
        <v>607</v>
      </c>
      <c r="X278" t="s">
        <v>608</v>
      </c>
      <c r="Y278" t="s">
        <v>54</v>
      </c>
      <c r="Z278">
        <f t="shared" si="30"/>
        <v>3000</v>
      </c>
      <c r="AA278">
        <f t="shared" si="31"/>
        <v>0</v>
      </c>
      <c r="AB278">
        <f t="shared" si="32"/>
        <v>1</v>
      </c>
      <c r="AC278">
        <f t="shared" si="28"/>
        <v>157.12</v>
      </c>
      <c r="AD278" s="8">
        <f t="shared" si="29"/>
        <v>1.5712000000000002</v>
      </c>
      <c r="AE278">
        <f t="shared" si="33"/>
        <v>1713.6000000000004</v>
      </c>
      <c r="AF278" s="8">
        <f t="shared" si="34"/>
        <v>1.5712000000000002</v>
      </c>
    </row>
    <row r="279" spans="1:32" x14ac:dyDescent="0.3">
      <c r="A279">
        <v>10230</v>
      </c>
      <c r="B279">
        <v>43</v>
      </c>
      <c r="C279" s="6">
        <v>100</v>
      </c>
      <c r="D279">
        <v>1</v>
      </c>
      <c r="E279" s="6">
        <v>7016.31</v>
      </c>
      <c r="F279" t="s">
        <v>646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 s="6">
        <v>151</v>
      </c>
      <c r="M279" t="s">
        <v>645</v>
      </c>
      <c r="N279" t="s">
        <v>573</v>
      </c>
      <c r="O279" t="s">
        <v>574</v>
      </c>
      <c r="P279" t="s">
        <v>575</v>
      </c>
      <c r="R279" t="s">
        <v>576</v>
      </c>
      <c r="T279">
        <v>60528</v>
      </c>
      <c r="U279" t="s">
        <v>546</v>
      </c>
      <c r="V279" t="s">
        <v>44</v>
      </c>
      <c r="W279" t="s">
        <v>577</v>
      </c>
      <c r="X279" t="s">
        <v>503</v>
      </c>
      <c r="Y279" t="s">
        <v>172</v>
      </c>
      <c r="Z279">
        <f t="shared" si="30"/>
        <v>4300</v>
      </c>
      <c r="AA279">
        <f t="shared" si="31"/>
        <v>0</v>
      </c>
      <c r="AB279">
        <f t="shared" si="32"/>
        <v>1</v>
      </c>
      <c r="AC279">
        <f t="shared" si="28"/>
        <v>163.17000000000002</v>
      </c>
      <c r="AD279" s="8">
        <f t="shared" si="29"/>
        <v>1.6317000000000002</v>
      </c>
      <c r="AE279">
        <f t="shared" si="33"/>
        <v>2716.3100000000004</v>
      </c>
      <c r="AF279" s="8">
        <f t="shared" si="34"/>
        <v>1.6316999999999999</v>
      </c>
    </row>
    <row r="280" spans="1:32" x14ac:dyDescent="0.3">
      <c r="A280">
        <v>10247</v>
      </c>
      <c r="B280">
        <v>25</v>
      </c>
      <c r="C280" s="6">
        <v>100</v>
      </c>
      <c r="D280">
        <v>3</v>
      </c>
      <c r="E280" s="6">
        <v>4381.25</v>
      </c>
      <c r="F280" t="s">
        <v>615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 s="6">
        <v>151</v>
      </c>
      <c r="M280" t="s">
        <v>645</v>
      </c>
      <c r="N280" t="s">
        <v>581</v>
      </c>
      <c r="O280" t="s">
        <v>582</v>
      </c>
      <c r="P280" t="s">
        <v>583</v>
      </c>
      <c r="R280" t="s">
        <v>584</v>
      </c>
      <c r="T280" t="s">
        <v>585</v>
      </c>
      <c r="U280" t="s">
        <v>147</v>
      </c>
      <c r="V280" t="s">
        <v>44</v>
      </c>
      <c r="W280" t="s">
        <v>586</v>
      </c>
      <c r="X280" t="s">
        <v>587</v>
      </c>
      <c r="Y280" t="s">
        <v>54</v>
      </c>
      <c r="Z280">
        <f t="shared" si="30"/>
        <v>2500</v>
      </c>
      <c r="AA280">
        <f t="shared" si="31"/>
        <v>0</v>
      </c>
      <c r="AB280">
        <f t="shared" si="32"/>
        <v>1</v>
      </c>
      <c r="AC280">
        <f t="shared" si="28"/>
        <v>175.25</v>
      </c>
      <c r="AD280" s="8">
        <f t="shared" si="29"/>
        <v>1.7524999999999999</v>
      </c>
      <c r="AE280">
        <f t="shared" si="33"/>
        <v>1881.25</v>
      </c>
      <c r="AF280" s="8">
        <f t="shared" si="34"/>
        <v>1.7524999999999999</v>
      </c>
    </row>
    <row r="281" spans="1:32" x14ac:dyDescent="0.3">
      <c r="A281">
        <v>10272</v>
      </c>
      <c r="B281">
        <v>27</v>
      </c>
      <c r="C281" s="6">
        <v>100</v>
      </c>
      <c r="D281">
        <v>3</v>
      </c>
      <c r="E281" s="6">
        <v>4283.01</v>
      </c>
      <c r="F281" t="s">
        <v>616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 s="6">
        <v>151</v>
      </c>
      <c r="M281" t="s">
        <v>645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  <c r="Z281">
        <f t="shared" si="30"/>
        <v>2700</v>
      </c>
      <c r="AA281">
        <f t="shared" si="31"/>
        <v>0</v>
      </c>
      <c r="AB281">
        <f t="shared" si="32"/>
        <v>1</v>
      </c>
      <c r="AC281">
        <f t="shared" si="28"/>
        <v>158.63</v>
      </c>
      <c r="AD281" s="8">
        <f t="shared" si="29"/>
        <v>1.5863</v>
      </c>
      <c r="AE281">
        <f t="shared" si="33"/>
        <v>1583.0100000000002</v>
      </c>
      <c r="AF281" s="8">
        <f t="shared" si="34"/>
        <v>1.5863</v>
      </c>
    </row>
    <row r="282" spans="1:32" x14ac:dyDescent="0.3">
      <c r="A282">
        <v>10282</v>
      </c>
      <c r="B282">
        <v>27</v>
      </c>
      <c r="C282" s="6">
        <v>100</v>
      </c>
      <c r="D282">
        <v>6</v>
      </c>
      <c r="E282" s="6">
        <v>4364.82</v>
      </c>
      <c r="F282" t="s">
        <v>447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 s="6">
        <v>151</v>
      </c>
      <c r="M282" t="s">
        <v>645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  <c r="Z282">
        <f t="shared" si="30"/>
        <v>2700</v>
      </c>
      <c r="AA282">
        <f t="shared" si="31"/>
        <v>0</v>
      </c>
      <c r="AB282">
        <f t="shared" si="32"/>
        <v>1</v>
      </c>
      <c r="AC282">
        <f t="shared" si="28"/>
        <v>161.66</v>
      </c>
      <c r="AD282" s="8">
        <f t="shared" si="29"/>
        <v>1.6166</v>
      </c>
      <c r="AE282">
        <f t="shared" si="33"/>
        <v>1664.8199999999997</v>
      </c>
      <c r="AF282" s="8">
        <f t="shared" si="34"/>
        <v>1.6166</v>
      </c>
    </row>
    <row r="283" spans="1:32" x14ac:dyDescent="0.3">
      <c r="A283">
        <v>10293</v>
      </c>
      <c r="B283">
        <v>24</v>
      </c>
      <c r="C283" s="6">
        <v>100</v>
      </c>
      <c r="D283">
        <v>9</v>
      </c>
      <c r="E283" s="6">
        <v>4242.24</v>
      </c>
      <c r="F283" t="s">
        <v>617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 s="6">
        <v>151</v>
      </c>
      <c r="M283" t="s">
        <v>645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  <c r="Z283">
        <f t="shared" si="30"/>
        <v>2400</v>
      </c>
      <c r="AA283">
        <f t="shared" si="31"/>
        <v>0</v>
      </c>
      <c r="AB283">
        <f t="shared" si="32"/>
        <v>1</v>
      </c>
      <c r="AC283">
        <f t="shared" si="28"/>
        <v>176.76</v>
      </c>
      <c r="AD283" s="8">
        <f t="shared" si="29"/>
        <v>1.7675999999999998</v>
      </c>
      <c r="AE283">
        <f t="shared" si="33"/>
        <v>1842.2399999999998</v>
      </c>
      <c r="AF283" s="8">
        <f t="shared" si="34"/>
        <v>1.7675999999999998</v>
      </c>
    </row>
    <row r="284" spans="1:32" x14ac:dyDescent="0.3">
      <c r="A284">
        <v>10306</v>
      </c>
      <c r="B284">
        <v>34</v>
      </c>
      <c r="C284" s="6">
        <v>100</v>
      </c>
      <c r="D284">
        <v>14</v>
      </c>
      <c r="E284" s="6">
        <v>4982.7</v>
      </c>
      <c r="F284" t="s">
        <v>459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 s="6">
        <v>151</v>
      </c>
      <c r="M284" t="s">
        <v>645</v>
      </c>
      <c r="N284" t="s">
        <v>618</v>
      </c>
      <c r="O284" t="s">
        <v>619</v>
      </c>
      <c r="P284" t="s">
        <v>620</v>
      </c>
      <c r="R284" t="s">
        <v>621</v>
      </c>
      <c r="T284" t="s">
        <v>622</v>
      </c>
      <c r="U284" t="s">
        <v>195</v>
      </c>
      <c r="V284" t="s">
        <v>44</v>
      </c>
      <c r="W284" t="s">
        <v>623</v>
      </c>
      <c r="X284" t="s">
        <v>105</v>
      </c>
      <c r="Y284" t="s">
        <v>54</v>
      </c>
      <c r="Z284">
        <f t="shared" si="30"/>
        <v>3400</v>
      </c>
      <c r="AA284">
        <f t="shared" si="31"/>
        <v>0</v>
      </c>
      <c r="AB284">
        <f t="shared" si="32"/>
        <v>1</v>
      </c>
      <c r="AC284">
        <f t="shared" si="28"/>
        <v>146.54999999999998</v>
      </c>
      <c r="AD284" s="8">
        <f t="shared" si="29"/>
        <v>1.4654999999999998</v>
      </c>
      <c r="AE284">
        <f t="shared" si="33"/>
        <v>1582.6999999999998</v>
      </c>
      <c r="AF284" s="8">
        <f t="shared" si="34"/>
        <v>1.4655</v>
      </c>
    </row>
    <row r="285" spans="1:32" x14ac:dyDescent="0.3">
      <c r="A285">
        <v>10314</v>
      </c>
      <c r="B285">
        <v>46</v>
      </c>
      <c r="C285" s="6">
        <v>100</v>
      </c>
      <c r="D285">
        <v>6</v>
      </c>
      <c r="E285" s="6">
        <v>6393.54</v>
      </c>
      <c r="F285" t="s">
        <v>518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 s="6">
        <v>151</v>
      </c>
      <c r="M285" t="s">
        <v>645</v>
      </c>
      <c r="N285" t="s">
        <v>624</v>
      </c>
      <c r="O285" t="s">
        <v>625</v>
      </c>
      <c r="P285" t="s">
        <v>626</v>
      </c>
      <c r="R285" t="s">
        <v>627</v>
      </c>
      <c r="T285">
        <v>8200</v>
      </c>
      <c r="U285" t="s">
        <v>387</v>
      </c>
      <c r="V285" t="s">
        <v>44</v>
      </c>
      <c r="W285" t="s">
        <v>628</v>
      </c>
      <c r="X285" t="s">
        <v>629</v>
      </c>
      <c r="Y285" t="s">
        <v>54</v>
      </c>
      <c r="Z285">
        <f t="shared" si="30"/>
        <v>4600</v>
      </c>
      <c r="AA285">
        <f t="shared" si="31"/>
        <v>0</v>
      </c>
      <c r="AB285">
        <f t="shared" si="32"/>
        <v>1</v>
      </c>
      <c r="AC285">
        <f t="shared" si="28"/>
        <v>138.99</v>
      </c>
      <c r="AD285" s="8">
        <f t="shared" si="29"/>
        <v>1.3899000000000001</v>
      </c>
      <c r="AE285">
        <f t="shared" si="33"/>
        <v>1793.54</v>
      </c>
      <c r="AF285" s="8">
        <f t="shared" si="34"/>
        <v>1.3898999999999999</v>
      </c>
    </row>
    <row r="286" spans="1:32" x14ac:dyDescent="0.3">
      <c r="A286">
        <v>10324</v>
      </c>
      <c r="B286">
        <v>27</v>
      </c>
      <c r="C286" s="6">
        <v>54.33</v>
      </c>
      <c r="D286">
        <v>1</v>
      </c>
      <c r="E286" s="6">
        <v>1466.91</v>
      </c>
      <c r="F286" t="s">
        <v>469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 s="6">
        <v>151</v>
      </c>
      <c r="M286" t="s">
        <v>645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  <c r="Z286">
        <f t="shared" si="30"/>
        <v>1466.9099999999999</v>
      </c>
      <c r="AA286">
        <f t="shared" si="31"/>
        <v>1</v>
      </c>
      <c r="AB286">
        <f t="shared" si="32"/>
        <v>0</v>
      </c>
      <c r="AC286">
        <f t="shared" si="28"/>
        <v>0</v>
      </c>
      <c r="AD286" s="8">
        <f t="shared" si="29"/>
        <v>0</v>
      </c>
      <c r="AE286">
        <f t="shared" si="33"/>
        <v>0</v>
      </c>
      <c r="AF286" s="8">
        <f t="shared" si="34"/>
        <v>1</v>
      </c>
    </row>
    <row r="287" spans="1:32" x14ac:dyDescent="0.3">
      <c r="A287">
        <v>10336</v>
      </c>
      <c r="B287">
        <v>33</v>
      </c>
      <c r="C287" s="6">
        <v>100</v>
      </c>
      <c r="D287">
        <v>11</v>
      </c>
      <c r="E287" s="6">
        <v>4059.33</v>
      </c>
      <c r="F287" t="s">
        <v>630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 s="6">
        <v>151</v>
      </c>
      <c r="M287" t="s">
        <v>645</v>
      </c>
      <c r="N287" t="s">
        <v>491</v>
      </c>
      <c r="O287" t="s">
        <v>492</v>
      </c>
      <c r="P287" t="s">
        <v>493</v>
      </c>
      <c r="R287" t="s">
        <v>51</v>
      </c>
      <c r="T287">
        <v>75012</v>
      </c>
      <c r="U287" t="s">
        <v>43</v>
      </c>
      <c r="V287" t="s">
        <v>44</v>
      </c>
      <c r="W287" t="s">
        <v>494</v>
      </c>
      <c r="X287" t="s">
        <v>495</v>
      </c>
      <c r="Y287" t="s">
        <v>54</v>
      </c>
      <c r="Z287">
        <f t="shared" si="30"/>
        <v>3300</v>
      </c>
      <c r="AA287">
        <f t="shared" si="31"/>
        <v>0</v>
      </c>
      <c r="AB287">
        <f t="shared" si="32"/>
        <v>1</v>
      </c>
      <c r="AC287">
        <f t="shared" si="28"/>
        <v>123.00999999999999</v>
      </c>
      <c r="AD287" s="8">
        <f t="shared" si="29"/>
        <v>1.2301</v>
      </c>
      <c r="AE287">
        <f t="shared" si="33"/>
        <v>759.32999999999993</v>
      </c>
      <c r="AF287" s="8">
        <f t="shared" si="34"/>
        <v>1.2301</v>
      </c>
    </row>
    <row r="288" spans="1:32" x14ac:dyDescent="0.3">
      <c r="A288">
        <v>10348</v>
      </c>
      <c r="B288">
        <v>47</v>
      </c>
      <c r="C288" s="6">
        <v>100</v>
      </c>
      <c r="D288">
        <v>4</v>
      </c>
      <c r="E288" s="6">
        <v>4801.5200000000004</v>
      </c>
      <c r="F288" t="s">
        <v>460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 s="6">
        <v>151</v>
      </c>
      <c r="M288" t="s">
        <v>645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Y288" t="s">
        <v>54</v>
      </c>
      <c r="Z288">
        <f t="shared" si="30"/>
        <v>4700</v>
      </c>
      <c r="AA288">
        <f t="shared" si="31"/>
        <v>0</v>
      </c>
      <c r="AB288">
        <f t="shared" si="32"/>
        <v>1</v>
      </c>
      <c r="AC288">
        <f t="shared" si="28"/>
        <v>102.16000000000001</v>
      </c>
      <c r="AD288" s="8">
        <f t="shared" si="29"/>
        <v>1.0216000000000001</v>
      </c>
      <c r="AE288">
        <f t="shared" si="33"/>
        <v>101.52000000000044</v>
      </c>
      <c r="AF288" s="8">
        <f t="shared" si="34"/>
        <v>1.0216000000000001</v>
      </c>
    </row>
    <row r="289" spans="1:32" x14ac:dyDescent="0.3">
      <c r="A289">
        <v>10358</v>
      </c>
      <c r="B289">
        <v>49</v>
      </c>
      <c r="C289" s="6">
        <v>55.34</v>
      </c>
      <c r="D289">
        <v>5</v>
      </c>
      <c r="E289" s="6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 s="6">
        <v>151</v>
      </c>
      <c r="M289" t="s">
        <v>645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  <c r="Z289">
        <f t="shared" si="30"/>
        <v>2711.6600000000003</v>
      </c>
      <c r="AA289">
        <f t="shared" si="31"/>
        <v>1</v>
      </c>
      <c r="AB289">
        <f t="shared" si="32"/>
        <v>0</v>
      </c>
      <c r="AC289">
        <f t="shared" si="28"/>
        <v>0</v>
      </c>
      <c r="AD289" s="8">
        <f t="shared" si="29"/>
        <v>0</v>
      </c>
      <c r="AE289">
        <f t="shared" si="33"/>
        <v>0</v>
      </c>
      <c r="AF289" s="8">
        <f t="shared" si="34"/>
        <v>1</v>
      </c>
    </row>
    <row r="290" spans="1:32" x14ac:dyDescent="0.3">
      <c r="A290">
        <v>10372</v>
      </c>
      <c r="B290">
        <v>40</v>
      </c>
      <c r="C290" s="6">
        <v>100</v>
      </c>
      <c r="D290">
        <v>4</v>
      </c>
      <c r="E290" s="6">
        <v>5862</v>
      </c>
      <c r="F290" t="s">
        <v>647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 s="6">
        <v>151</v>
      </c>
      <c r="M290" t="s">
        <v>645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  <c r="Z290">
        <f t="shared" si="30"/>
        <v>4000</v>
      </c>
      <c r="AA290">
        <f t="shared" si="31"/>
        <v>0</v>
      </c>
      <c r="AB290">
        <f t="shared" si="32"/>
        <v>1</v>
      </c>
      <c r="AC290">
        <f t="shared" si="28"/>
        <v>146.55000000000001</v>
      </c>
      <c r="AD290" s="8">
        <f t="shared" si="29"/>
        <v>1.4655</v>
      </c>
      <c r="AE290">
        <f t="shared" si="33"/>
        <v>1862</v>
      </c>
      <c r="AF290" s="8">
        <f t="shared" si="34"/>
        <v>1.4655</v>
      </c>
    </row>
    <row r="291" spans="1:32" x14ac:dyDescent="0.3">
      <c r="A291">
        <v>10382</v>
      </c>
      <c r="B291">
        <v>37</v>
      </c>
      <c r="C291" s="6">
        <v>100</v>
      </c>
      <c r="D291">
        <v>11</v>
      </c>
      <c r="E291" s="6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 s="6">
        <v>151</v>
      </c>
      <c r="M291" t="s">
        <v>645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  <c r="Z291">
        <f t="shared" si="30"/>
        <v>3700</v>
      </c>
      <c r="AA291">
        <f t="shared" si="31"/>
        <v>0</v>
      </c>
      <c r="AB291">
        <f t="shared" si="32"/>
        <v>1</v>
      </c>
      <c r="AC291">
        <f t="shared" si="28"/>
        <v>110.05</v>
      </c>
      <c r="AD291" s="8">
        <f t="shared" si="29"/>
        <v>1.1005</v>
      </c>
      <c r="AE291">
        <f t="shared" si="33"/>
        <v>371.84999999999991</v>
      </c>
      <c r="AF291" s="8">
        <f t="shared" si="34"/>
        <v>1.1005</v>
      </c>
    </row>
    <row r="292" spans="1:32" x14ac:dyDescent="0.3">
      <c r="A292">
        <v>10413</v>
      </c>
      <c r="B292">
        <v>47</v>
      </c>
      <c r="C292" s="6">
        <v>100</v>
      </c>
      <c r="D292">
        <v>3</v>
      </c>
      <c r="E292" s="6">
        <v>8236.75</v>
      </c>
      <c r="F292" t="s">
        <v>632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 s="6">
        <v>151</v>
      </c>
      <c r="M292" t="s">
        <v>645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  <c r="Z292">
        <f t="shared" si="30"/>
        <v>4700</v>
      </c>
      <c r="AA292">
        <f t="shared" si="31"/>
        <v>0</v>
      </c>
      <c r="AB292">
        <f t="shared" si="32"/>
        <v>1</v>
      </c>
      <c r="AC292">
        <f t="shared" si="28"/>
        <v>175.25</v>
      </c>
      <c r="AD292" s="8">
        <f t="shared" si="29"/>
        <v>1.7524999999999999</v>
      </c>
      <c r="AE292">
        <f t="shared" si="33"/>
        <v>3536.75</v>
      </c>
      <c r="AF292" s="8">
        <f t="shared" si="34"/>
        <v>1.7524999999999999</v>
      </c>
    </row>
    <row r="293" spans="1:32" x14ac:dyDescent="0.3">
      <c r="A293">
        <v>10108</v>
      </c>
      <c r="B293">
        <v>45</v>
      </c>
      <c r="C293" s="6">
        <v>100</v>
      </c>
      <c r="D293">
        <v>4</v>
      </c>
      <c r="E293" s="6">
        <v>6130.35</v>
      </c>
      <c r="F293" t="s">
        <v>520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 s="6">
        <v>117</v>
      </c>
      <c r="M293" t="s">
        <v>648</v>
      </c>
      <c r="N293" t="s">
        <v>522</v>
      </c>
      <c r="O293" t="s">
        <v>523</v>
      </c>
      <c r="P293" t="s">
        <v>524</v>
      </c>
      <c r="R293" t="s">
        <v>525</v>
      </c>
      <c r="T293" t="s">
        <v>526</v>
      </c>
      <c r="U293" t="s">
        <v>527</v>
      </c>
      <c r="V293" t="s">
        <v>229</v>
      </c>
      <c r="W293" t="s">
        <v>528</v>
      </c>
      <c r="X293" t="s">
        <v>529</v>
      </c>
      <c r="Y293" t="s">
        <v>54</v>
      </c>
      <c r="Z293">
        <f t="shared" si="30"/>
        <v>4500</v>
      </c>
      <c r="AA293">
        <f t="shared" si="31"/>
        <v>0</v>
      </c>
      <c r="AB293">
        <f t="shared" si="32"/>
        <v>1</v>
      </c>
      <c r="AC293">
        <f t="shared" si="28"/>
        <v>136.23000000000002</v>
      </c>
      <c r="AD293" s="8">
        <f t="shared" si="29"/>
        <v>1.3623000000000003</v>
      </c>
      <c r="AE293">
        <f t="shared" si="33"/>
        <v>1630.3500000000004</v>
      </c>
      <c r="AF293" s="8">
        <f t="shared" si="34"/>
        <v>1.3623000000000001</v>
      </c>
    </row>
    <row r="294" spans="1:32" x14ac:dyDescent="0.3">
      <c r="A294">
        <v>10122</v>
      </c>
      <c r="B294">
        <v>37</v>
      </c>
      <c r="C294" s="6">
        <v>99.82</v>
      </c>
      <c r="D294">
        <v>8</v>
      </c>
      <c r="E294" s="6">
        <v>3693.34</v>
      </c>
      <c r="F294" t="s">
        <v>530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 s="6">
        <v>117</v>
      </c>
      <c r="M294" t="s">
        <v>648</v>
      </c>
      <c r="N294" t="s">
        <v>531</v>
      </c>
      <c r="O294" t="s">
        <v>532</v>
      </c>
      <c r="P294" t="s">
        <v>533</v>
      </c>
      <c r="R294" t="s">
        <v>534</v>
      </c>
      <c r="T294">
        <v>13008</v>
      </c>
      <c r="U294" t="s">
        <v>43</v>
      </c>
      <c r="V294" t="s">
        <v>44</v>
      </c>
      <c r="W294" t="s">
        <v>535</v>
      </c>
      <c r="X294" t="s">
        <v>536</v>
      </c>
      <c r="Y294" t="s">
        <v>54</v>
      </c>
      <c r="Z294">
        <f t="shared" si="30"/>
        <v>3693.3399999999997</v>
      </c>
      <c r="AA294">
        <f t="shared" si="31"/>
        <v>1</v>
      </c>
      <c r="AB294">
        <f t="shared" si="32"/>
        <v>0</v>
      </c>
      <c r="AC294">
        <f t="shared" si="28"/>
        <v>0</v>
      </c>
      <c r="AD294" s="8">
        <f t="shared" si="29"/>
        <v>0</v>
      </c>
      <c r="AE294">
        <f t="shared" si="33"/>
        <v>0</v>
      </c>
      <c r="AF294" s="8">
        <f t="shared" si="34"/>
        <v>1</v>
      </c>
    </row>
    <row r="295" spans="1:32" x14ac:dyDescent="0.3">
      <c r="A295">
        <v>10135</v>
      </c>
      <c r="B295">
        <v>48</v>
      </c>
      <c r="C295" s="6">
        <v>100</v>
      </c>
      <c r="D295">
        <v>5</v>
      </c>
      <c r="E295" s="6">
        <v>6031.68</v>
      </c>
      <c r="F295" t="s">
        <v>537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 s="6">
        <v>117</v>
      </c>
      <c r="M295" t="s">
        <v>648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  <c r="Z295">
        <f t="shared" si="30"/>
        <v>4800</v>
      </c>
      <c r="AA295">
        <f t="shared" si="31"/>
        <v>0</v>
      </c>
      <c r="AB295">
        <f t="shared" si="32"/>
        <v>1</v>
      </c>
      <c r="AC295">
        <f t="shared" si="28"/>
        <v>125.66000000000001</v>
      </c>
      <c r="AD295" s="8">
        <f t="shared" si="29"/>
        <v>1.2566000000000002</v>
      </c>
      <c r="AE295">
        <f t="shared" si="33"/>
        <v>1231.6800000000003</v>
      </c>
      <c r="AF295" s="8">
        <f t="shared" si="34"/>
        <v>1.2566000000000002</v>
      </c>
    </row>
    <row r="296" spans="1:32" x14ac:dyDescent="0.3">
      <c r="A296">
        <v>10147</v>
      </c>
      <c r="B296">
        <v>31</v>
      </c>
      <c r="C296" s="6">
        <v>100</v>
      </c>
      <c r="D296">
        <v>5</v>
      </c>
      <c r="E296" s="6">
        <v>3494.94</v>
      </c>
      <c r="F296" t="s">
        <v>538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 s="6">
        <v>117</v>
      </c>
      <c r="M296" t="s">
        <v>648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  <c r="Z296">
        <f t="shared" si="30"/>
        <v>3100</v>
      </c>
      <c r="AA296">
        <f t="shared" si="31"/>
        <v>0</v>
      </c>
      <c r="AB296">
        <f t="shared" si="32"/>
        <v>1</v>
      </c>
      <c r="AC296">
        <f t="shared" si="28"/>
        <v>112.74</v>
      </c>
      <c r="AD296" s="8">
        <f t="shared" si="29"/>
        <v>1.1274</v>
      </c>
      <c r="AE296">
        <f t="shared" si="33"/>
        <v>394.94000000000005</v>
      </c>
      <c r="AF296" s="8">
        <f t="shared" si="34"/>
        <v>1.1274</v>
      </c>
    </row>
    <row r="297" spans="1:32" x14ac:dyDescent="0.3">
      <c r="A297">
        <v>10160</v>
      </c>
      <c r="B297">
        <v>46</v>
      </c>
      <c r="C297" s="6">
        <v>100</v>
      </c>
      <c r="D297">
        <v>6</v>
      </c>
      <c r="E297" s="6">
        <v>5294.14</v>
      </c>
      <c r="F297" t="s">
        <v>649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 s="6">
        <v>117</v>
      </c>
      <c r="M297" t="s">
        <v>648</v>
      </c>
      <c r="N297" t="s">
        <v>428</v>
      </c>
      <c r="O297">
        <v>2155554369</v>
      </c>
      <c r="P297" t="s">
        <v>429</v>
      </c>
      <c r="R297" t="s">
        <v>430</v>
      </c>
      <c r="S297" t="s">
        <v>59</v>
      </c>
      <c r="U297" t="s">
        <v>33</v>
      </c>
      <c r="V297" t="s">
        <v>34</v>
      </c>
      <c r="W297" t="s">
        <v>431</v>
      </c>
      <c r="X297" t="s">
        <v>115</v>
      </c>
      <c r="Y297" t="s">
        <v>54</v>
      </c>
      <c r="Z297">
        <f t="shared" si="30"/>
        <v>4600</v>
      </c>
      <c r="AA297">
        <f t="shared" si="31"/>
        <v>0</v>
      </c>
      <c r="AB297">
        <f t="shared" si="32"/>
        <v>1</v>
      </c>
      <c r="AC297">
        <f t="shared" si="28"/>
        <v>115.09</v>
      </c>
      <c r="AD297" s="8">
        <f t="shared" si="29"/>
        <v>1.1509</v>
      </c>
      <c r="AE297">
        <f t="shared" si="33"/>
        <v>694.14000000000033</v>
      </c>
      <c r="AF297" s="8">
        <f t="shared" si="34"/>
        <v>1.1509</v>
      </c>
    </row>
    <row r="298" spans="1:32" x14ac:dyDescent="0.3">
      <c r="A298">
        <v>10170</v>
      </c>
      <c r="B298">
        <v>47</v>
      </c>
      <c r="C298" s="6">
        <v>100</v>
      </c>
      <c r="D298">
        <v>4</v>
      </c>
      <c r="E298" s="6">
        <v>5464.69</v>
      </c>
      <c r="F298" t="s">
        <v>539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 s="6">
        <v>117</v>
      </c>
      <c r="M298" t="s">
        <v>648</v>
      </c>
      <c r="N298" t="s">
        <v>498</v>
      </c>
      <c r="O298" t="s">
        <v>499</v>
      </c>
      <c r="P298" t="s">
        <v>500</v>
      </c>
      <c r="R298" t="s">
        <v>501</v>
      </c>
      <c r="T298">
        <v>8010</v>
      </c>
      <c r="U298" t="s">
        <v>169</v>
      </c>
      <c r="V298" t="s">
        <v>44</v>
      </c>
      <c r="W298" t="s">
        <v>502</v>
      </c>
      <c r="X298" t="s">
        <v>503</v>
      </c>
      <c r="Y298" t="s">
        <v>54</v>
      </c>
      <c r="Z298">
        <f t="shared" si="30"/>
        <v>4700</v>
      </c>
      <c r="AA298">
        <f t="shared" si="31"/>
        <v>0</v>
      </c>
      <c r="AB298">
        <f t="shared" si="32"/>
        <v>1</v>
      </c>
      <c r="AC298">
        <f t="shared" si="28"/>
        <v>116.27</v>
      </c>
      <c r="AD298" s="8">
        <f t="shared" si="29"/>
        <v>1.1627000000000001</v>
      </c>
      <c r="AE298">
        <f t="shared" si="33"/>
        <v>764.6899999999996</v>
      </c>
      <c r="AF298" s="8">
        <f t="shared" si="34"/>
        <v>1.1626999999999998</v>
      </c>
    </row>
    <row r="299" spans="1:32" x14ac:dyDescent="0.3">
      <c r="A299">
        <v>10181</v>
      </c>
      <c r="B299">
        <v>28</v>
      </c>
      <c r="C299" s="6">
        <v>100</v>
      </c>
      <c r="D299">
        <v>12</v>
      </c>
      <c r="E299" s="6">
        <v>2860.76</v>
      </c>
      <c r="F299" t="s">
        <v>540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 s="6">
        <v>117</v>
      </c>
      <c r="M299" t="s">
        <v>648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  <c r="Z299">
        <f t="shared" si="30"/>
        <v>2800</v>
      </c>
      <c r="AA299">
        <f t="shared" si="31"/>
        <v>0</v>
      </c>
      <c r="AB299">
        <f t="shared" si="32"/>
        <v>1</v>
      </c>
      <c r="AC299">
        <f t="shared" si="28"/>
        <v>102.17</v>
      </c>
      <c r="AD299" s="8">
        <f t="shared" si="29"/>
        <v>1.0217000000000001</v>
      </c>
      <c r="AE299">
        <f t="shared" si="33"/>
        <v>60.760000000000218</v>
      </c>
      <c r="AF299" s="8">
        <f t="shared" si="34"/>
        <v>1.0217000000000001</v>
      </c>
    </row>
    <row r="300" spans="1:32" x14ac:dyDescent="0.3">
      <c r="A300">
        <v>10191</v>
      </c>
      <c r="B300">
        <v>40</v>
      </c>
      <c r="C300" s="6">
        <v>100</v>
      </c>
      <c r="D300">
        <v>1</v>
      </c>
      <c r="E300" s="6">
        <v>5590</v>
      </c>
      <c r="F300" t="s">
        <v>541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 s="6">
        <v>117</v>
      </c>
      <c r="M300" t="s">
        <v>648</v>
      </c>
      <c r="N300" t="s">
        <v>542</v>
      </c>
      <c r="O300" t="s">
        <v>543</v>
      </c>
      <c r="P300" t="s">
        <v>544</v>
      </c>
      <c r="R300" t="s">
        <v>545</v>
      </c>
      <c r="T300">
        <v>50739</v>
      </c>
      <c r="U300" t="s">
        <v>546</v>
      </c>
      <c r="V300" t="s">
        <v>44</v>
      </c>
      <c r="W300" t="s">
        <v>547</v>
      </c>
      <c r="X300" t="s">
        <v>548</v>
      </c>
      <c r="Y300" t="s">
        <v>54</v>
      </c>
      <c r="Z300">
        <f t="shared" si="30"/>
        <v>4000</v>
      </c>
      <c r="AA300">
        <f t="shared" si="31"/>
        <v>0</v>
      </c>
      <c r="AB300">
        <f t="shared" si="32"/>
        <v>1</v>
      </c>
      <c r="AC300">
        <f t="shared" si="28"/>
        <v>139.75</v>
      </c>
      <c r="AD300" s="8">
        <f t="shared" si="29"/>
        <v>1.3975</v>
      </c>
      <c r="AE300">
        <f t="shared" si="33"/>
        <v>1590</v>
      </c>
      <c r="AF300" s="8">
        <f t="shared" si="34"/>
        <v>1.3975</v>
      </c>
    </row>
    <row r="301" spans="1:32" x14ac:dyDescent="0.3">
      <c r="A301">
        <v>10203</v>
      </c>
      <c r="B301">
        <v>20</v>
      </c>
      <c r="C301" s="6">
        <v>100</v>
      </c>
      <c r="D301">
        <v>6</v>
      </c>
      <c r="E301" s="6">
        <v>2254.8000000000002</v>
      </c>
      <c r="F301" t="s">
        <v>549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 s="6">
        <v>117</v>
      </c>
      <c r="M301" t="s">
        <v>648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  <c r="Z301">
        <f t="shared" si="30"/>
        <v>2000</v>
      </c>
      <c r="AA301">
        <f t="shared" si="31"/>
        <v>0</v>
      </c>
      <c r="AB301">
        <f t="shared" si="32"/>
        <v>1</v>
      </c>
      <c r="AC301">
        <f t="shared" si="28"/>
        <v>112.74000000000001</v>
      </c>
      <c r="AD301" s="8">
        <f t="shared" si="29"/>
        <v>1.1274000000000002</v>
      </c>
      <c r="AE301">
        <f t="shared" si="33"/>
        <v>254.80000000000018</v>
      </c>
      <c r="AF301" s="8">
        <f t="shared" si="34"/>
        <v>1.1274000000000002</v>
      </c>
    </row>
    <row r="302" spans="1:32" x14ac:dyDescent="0.3">
      <c r="A302">
        <v>10212</v>
      </c>
      <c r="B302">
        <v>39</v>
      </c>
      <c r="C302" s="6">
        <v>100</v>
      </c>
      <c r="D302">
        <v>16</v>
      </c>
      <c r="E302" s="6">
        <v>4946.76</v>
      </c>
      <c r="F302" t="s">
        <v>650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 s="6">
        <v>117</v>
      </c>
      <c r="M302" t="s">
        <v>648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  <c r="Z302">
        <f t="shared" si="30"/>
        <v>3900</v>
      </c>
      <c r="AA302">
        <f t="shared" si="31"/>
        <v>0</v>
      </c>
      <c r="AB302">
        <f t="shared" si="32"/>
        <v>1</v>
      </c>
      <c r="AC302">
        <f t="shared" si="28"/>
        <v>126.84</v>
      </c>
      <c r="AD302" s="8">
        <f t="shared" si="29"/>
        <v>1.2684</v>
      </c>
      <c r="AE302">
        <f t="shared" si="33"/>
        <v>1046.7600000000002</v>
      </c>
      <c r="AF302" s="8">
        <f t="shared" si="34"/>
        <v>1.2684000000000002</v>
      </c>
    </row>
    <row r="303" spans="1:32" x14ac:dyDescent="0.3">
      <c r="A303">
        <v>10225</v>
      </c>
      <c r="B303">
        <v>25</v>
      </c>
      <c r="C303" s="6">
        <v>99.82</v>
      </c>
      <c r="D303">
        <v>7</v>
      </c>
      <c r="E303" s="6">
        <v>2495.5</v>
      </c>
      <c r="F303" t="s">
        <v>550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 s="6">
        <v>117</v>
      </c>
      <c r="M303" t="s">
        <v>648</v>
      </c>
      <c r="N303" t="s">
        <v>551</v>
      </c>
      <c r="O303" t="s">
        <v>552</v>
      </c>
      <c r="P303" t="s">
        <v>553</v>
      </c>
      <c r="R303" t="s">
        <v>554</v>
      </c>
      <c r="T303">
        <v>1203</v>
      </c>
      <c r="U303" t="s">
        <v>555</v>
      </c>
      <c r="V303" t="s">
        <v>44</v>
      </c>
      <c r="W303" t="s">
        <v>556</v>
      </c>
      <c r="X303" t="s">
        <v>115</v>
      </c>
      <c r="Y303" t="s">
        <v>37</v>
      </c>
      <c r="Z303">
        <f t="shared" si="30"/>
        <v>2495.5</v>
      </c>
      <c r="AA303">
        <f t="shared" si="31"/>
        <v>1</v>
      </c>
      <c r="AB303">
        <f t="shared" si="32"/>
        <v>0</v>
      </c>
      <c r="AC303">
        <f t="shared" si="28"/>
        <v>0</v>
      </c>
      <c r="AD303" s="8">
        <f t="shared" si="29"/>
        <v>0</v>
      </c>
      <c r="AE303">
        <f t="shared" si="33"/>
        <v>0</v>
      </c>
      <c r="AF303" s="8">
        <f t="shared" si="34"/>
        <v>1</v>
      </c>
    </row>
    <row r="304" spans="1:32" x14ac:dyDescent="0.3">
      <c r="A304">
        <v>10238</v>
      </c>
      <c r="B304">
        <v>29</v>
      </c>
      <c r="C304" s="6">
        <v>100</v>
      </c>
      <c r="D304">
        <v>1</v>
      </c>
      <c r="E304" s="6">
        <v>3167.38</v>
      </c>
      <c r="F304" t="s">
        <v>557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 s="6">
        <v>117</v>
      </c>
      <c r="M304" t="s">
        <v>648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  <c r="Z304">
        <f t="shared" si="30"/>
        <v>2900</v>
      </c>
      <c r="AA304">
        <f t="shared" si="31"/>
        <v>0</v>
      </c>
      <c r="AB304">
        <f t="shared" si="32"/>
        <v>1</v>
      </c>
      <c r="AC304">
        <f t="shared" si="28"/>
        <v>109.22</v>
      </c>
      <c r="AD304" s="8">
        <f t="shared" si="29"/>
        <v>1.0922000000000001</v>
      </c>
      <c r="AE304">
        <f t="shared" si="33"/>
        <v>267.38000000000011</v>
      </c>
      <c r="AF304" s="8">
        <f t="shared" si="34"/>
        <v>1.0922000000000001</v>
      </c>
    </row>
    <row r="305" spans="1:32" x14ac:dyDescent="0.3">
      <c r="A305">
        <v>10253</v>
      </c>
      <c r="B305">
        <v>22</v>
      </c>
      <c r="C305" s="6">
        <v>100</v>
      </c>
      <c r="D305">
        <v>11</v>
      </c>
      <c r="E305" s="6">
        <v>2402.84</v>
      </c>
      <c r="F305" t="s">
        <v>558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 s="6">
        <v>117</v>
      </c>
      <c r="M305" t="s">
        <v>648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  <c r="Z305">
        <f t="shared" si="30"/>
        <v>2200</v>
      </c>
      <c r="AA305">
        <f t="shared" si="31"/>
        <v>0</v>
      </c>
      <c r="AB305">
        <f t="shared" si="32"/>
        <v>1</v>
      </c>
      <c r="AC305">
        <f t="shared" si="28"/>
        <v>109.22000000000001</v>
      </c>
      <c r="AD305" s="8">
        <f t="shared" si="29"/>
        <v>1.0922000000000001</v>
      </c>
      <c r="AE305">
        <f t="shared" si="33"/>
        <v>202.84000000000015</v>
      </c>
      <c r="AF305" s="8">
        <f t="shared" si="34"/>
        <v>1.0922000000000001</v>
      </c>
    </row>
    <row r="306" spans="1:32" x14ac:dyDescent="0.3">
      <c r="A306">
        <v>10266</v>
      </c>
      <c r="B306">
        <v>22</v>
      </c>
      <c r="C306" s="6">
        <v>100</v>
      </c>
      <c r="D306">
        <v>12</v>
      </c>
      <c r="E306" s="6">
        <v>2454.54</v>
      </c>
      <c r="F306" t="s">
        <v>559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 s="6">
        <v>117</v>
      </c>
      <c r="M306" t="s">
        <v>648</v>
      </c>
      <c r="N306" t="s">
        <v>560</v>
      </c>
      <c r="O306" t="s">
        <v>561</v>
      </c>
      <c r="P306" t="s">
        <v>562</v>
      </c>
      <c r="R306" t="s">
        <v>563</v>
      </c>
      <c r="T306">
        <v>42100</v>
      </c>
      <c r="U306" t="s">
        <v>298</v>
      </c>
      <c r="V306" t="s">
        <v>44</v>
      </c>
      <c r="W306" t="s">
        <v>564</v>
      </c>
      <c r="X306" t="s">
        <v>565</v>
      </c>
      <c r="Y306" t="s">
        <v>37</v>
      </c>
      <c r="Z306">
        <f t="shared" si="30"/>
        <v>2200</v>
      </c>
      <c r="AA306">
        <f t="shared" si="31"/>
        <v>0</v>
      </c>
      <c r="AB306">
        <f t="shared" si="32"/>
        <v>1</v>
      </c>
      <c r="AC306">
        <f t="shared" si="28"/>
        <v>111.57</v>
      </c>
      <c r="AD306" s="8">
        <f t="shared" si="29"/>
        <v>1.1156999999999999</v>
      </c>
      <c r="AE306">
        <f t="shared" si="33"/>
        <v>254.53999999999996</v>
      </c>
      <c r="AF306" s="8">
        <f t="shared" si="34"/>
        <v>1.1156999999999999</v>
      </c>
    </row>
    <row r="307" spans="1:32" x14ac:dyDescent="0.3">
      <c r="A307">
        <v>10276</v>
      </c>
      <c r="B307">
        <v>47</v>
      </c>
      <c r="C307" s="6">
        <v>100</v>
      </c>
      <c r="D307">
        <v>1</v>
      </c>
      <c r="E307" s="6">
        <v>5464.69</v>
      </c>
      <c r="F307" t="s">
        <v>566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 s="6">
        <v>117</v>
      </c>
      <c r="M307" t="s">
        <v>648</v>
      </c>
      <c r="N307" t="s">
        <v>567</v>
      </c>
      <c r="O307">
        <v>6175557555</v>
      </c>
      <c r="P307" t="s">
        <v>568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569</v>
      </c>
      <c r="X307" t="s">
        <v>570</v>
      </c>
      <c r="Y307" t="s">
        <v>54</v>
      </c>
      <c r="Z307">
        <f t="shared" si="30"/>
        <v>4700</v>
      </c>
      <c r="AA307">
        <f t="shared" si="31"/>
        <v>0</v>
      </c>
      <c r="AB307">
        <f t="shared" si="32"/>
        <v>1</v>
      </c>
      <c r="AC307">
        <f t="shared" si="28"/>
        <v>116.27</v>
      </c>
      <c r="AD307" s="8">
        <f t="shared" si="29"/>
        <v>1.1627000000000001</v>
      </c>
      <c r="AE307">
        <f t="shared" si="33"/>
        <v>764.6899999999996</v>
      </c>
      <c r="AF307" s="8">
        <f t="shared" si="34"/>
        <v>1.1626999999999998</v>
      </c>
    </row>
    <row r="308" spans="1:32" x14ac:dyDescent="0.3">
      <c r="A308">
        <v>10287</v>
      </c>
      <c r="B308">
        <v>45</v>
      </c>
      <c r="C308" s="6">
        <v>100</v>
      </c>
      <c r="D308">
        <v>10</v>
      </c>
      <c r="E308" s="6">
        <v>4756.5</v>
      </c>
      <c r="F308" t="s">
        <v>571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 s="6">
        <v>117</v>
      </c>
      <c r="M308" t="s">
        <v>648</v>
      </c>
      <c r="N308" t="s">
        <v>551</v>
      </c>
      <c r="O308" t="s">
        <v>552</v>
      </c>
      <c r="P308" t="s">
        <v>553</v>
      </c>
      <c r="R308" t="s">
        <v>554</v>
      </c>
      <c r="T308">
        <v>1203</v>
      </c>
      <c r="U308" t="s">
        <v>555</v>
      </c>
      <c r="V308" t="s">
        <v>44</v>
      </c>
      <c r="W308" t="s">
        <v>556</v>
      </c>
      <c r="X308" t="s">
        <v>115</v>
      </c>
      <c r="Y308" t="s">
        <v>54</v>
      </c>
      <c r="Z308">
        <f t="shared" si="30"/>
        <v>4500</v>
      </c>
      <c r="AA308">
        <f t="shared" si="31"/>
        <v>0</v>
      </c>
      <c r="AB308">
        <f t="shared" si="32"/>
        <v>1</v>
      </c>
      <c r="AC308">
        <f t="shared" si="28"/>
        <v>105.7</v>
      </c>
      <c r="AD308" s="8">
        <f t="shared" si="29"/>
        <v>1.0569999999999999</v>
      </c>
      <c r="AE308">
        <f t="shared" si="33"/>
        <v>256.5</v>
      </c>
      <c r="AF308" s="8">
        <f t="shared" si="34"/>
        <v>1.0569999999999999</v>
      </c>
    </row>
    <row r="309" spans="1:32" x14ac:dyDescent="0.3">
      <c r="A309">
        <v>10300</v>
      </c>
      <c r="B309">
        <v>29</v>
      </c>
      <c r="C309" s="6">
        <v>100</v>
      </c>
      <c r="D309">
        <v>3</v>
      </c>
      <c r="E309" s="6">
        <v>3984.6</v>
      </c>
      <c r="F309" t="s">
        <v>572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 s="6">
        <v>117</v>
      </c>
      <c r="M309" t="s">
        <v>648</v>
      </c>
      <c r="N309" t="s">
        <v>573</v>
      </c>
      <c r="O309" t="s">
        <v>574</v>
      </c>
      <c r="P309" t="s">
        <v>575</v>
      </c>
      <c r="R309" t="s">
        <v>576</v>
      </c>
      <c r="T309">
        <v>60528</v>
      </c>
      <c r="U309" t="s">
        <v>546</v>
      </c>
      <c r="V309" t="s">
        <v>44</v>
      </c>
      <c r="W309" t="s">
        <v>577</v>
      </c>
      <c r="X309" t="s">
        <v>503</v>
      </c>
      <c r="Y309" t="s">
        <v>54</v>
      </c>
      <c r="Z309">
        <f t="shared" si="30"/>
        <v>2900</v>
      </c>
      <c r="AA309">
        <f t="shared" si="31"/>
        <v>0</v>
      </c>
      <c r="AB309">
        <f t="shared" si="32"/>
        <v>1</v>
      </c>
      <c r="AC309">
        <f t="shared" si="28"/>
        <v>137.4</v>
      </c>
      <c r="AD309" s="8">
        <f t="shared" si="29"/>
        <v>1.3740000000000001</v>
      </c>
      <c r="AE309">
        <f t="shared" si="33"/>
        <v>1084.5999999999999</v>
      </c>
      <c r="AF309" s="8">
        <f t="shared" si="34"/>
        <v>1.3740000000000001</v>
      </c>
    </row>
    <row r="310" spans="1:32" x14ac:dyDescent="0.3">
      <c r="A310">
        <v>10310</v>
      </c>
      <c r="B310">
        <v>24</v>
      </c>
      <c r="C310" s="6">
        <v>100</v>
      </c>
      <c r="D310">
        <v>8</v>
      </c>
      <c r="E310" s="6">
        <v>3100.32</v>
      </c>
      <c r="F310" t="s">
        <v>578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 s="6">
        <v>117</v>
      </c>
      <c r="M310" t="s">
        <v>648</v>
      </c>
      <c r="N310" t="s">
        <v>542</v>
      </c>
      <c r="O310" t="s">
        <v>543</v>
      </c>
      <c r="P310" t="s">
        <v>544</v>
      </c>
      <c r="R310" t="s">
        <v>545</v>
      </c>
      <c r="T310">
        <v>50739</v>
      </c>
      <c r="U310" t="s">
        <v>546</v>
      </c>
      <c r="V310" t="s">
        <v>44</v>
      </c>
      <c r="W310" t="s">
        <v>547</v>
      </c>
      <c r="X310" t="s">
        <v>548</v>
      </c>
      <c r="Y310" t="s">
        <v>54</v>
      </c>
      <c r="Z310">
        <f t="shared" si="30"/>
        <v>2400</v>
      </c>
      <c r="AA310">
        <f t="shared" si="31"/>
        <v>0</v>
      </c>
      <c r="AB310">
        <f t="shared" si="32"/>
        <v>1</v>
      </c>
      <c r="AC310">
        <f t="shared" si="28"/>
        <v>129.18</v>
      </c>
      <c r="AD310" s="8">
        <f t="shared" si="29"/>
        <v>1.2918000000000001</v>
      </c>
      <c r="AE310">
        <f t="shared" si="33"/>
        <v>700.32000000000016</v>
      </c>
      <c r="AF310" s="8">
        <f t="shared" si="34"/>
        <v>1.2918000000000001</v>
      </c>
    </row>
    <row r="311" spans="1:32" x14ac:dyDescent="0.3">
      <c r="A311">
        <v>10320</v>
      </c>
      <c r="B311">
        <v>35</v>
      </c>
      <c r="C311" s="6">
        <v>100</v>
      </c>
      <c r="D311">
        <v>1</v>
      </c>
      <c r="E311" s="6">
        <v>4850.3</v>
      </c>
      <c r="F311" t="s">
        <v>579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 s="6">
        <v>117</v>
      </c>
      <c r="M311" t="s">
        <v>648</v>
      </c>
      <c r="N311" t="s">
        <v>211</v>
      </c>
      <c r="O311" t="s">
        <v>212</v>
      </c>
      <c r="P311">
        <v>8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  <c r="Z311">
        <f t="shared" si="30"/>
        <v>3500</v>
      </c>
      <c r="AA311">
        <f t="shared" si="31"/>
        <v>0</v>
      </c>
      <c r="AB311">
        <f t="shared" si="32"/>
        <v>1</v>
      </c>
      <c r="AC311">
        <f t="shared" si="28"/>
        <v>138.58000000000001</v>
      </c>
      <c r="AD311" s="8">
        <f t="shared" si="29"/>
        <v>1.3858000000000001</v>
      </c>
      <c r="AE311">
        <f t="shared" si="33"/>
        <v>1350.3000000000002</v>
      </c>
      <c r="AF311" s="8">
        <f t="shared" si="34"/>
        <v>1.3858000000000001</v>
      </c>
    </row>
    <row r="312" spans="1:32" x14ac:dyDescent="0.3">
      <c r="A312">
        <v>10329</v>
      </c>
      <c r="B312">
        <v>46</v>
      </c>
      <c r="C312" s="6">
        <v>83.63</v>
      </c>
      <c r="D312">
        <v>13</v>
      </c>
      <c r="E312" s="6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 s="6">
        <v>117</v>
      </c>
      <c r="M312" t="s">
        <v>648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  <c r="Z312">
        <f t="shared" si="30"/>
        <v>3846.9799999999996</v>
      </c>
      <c r="AA312">
        <f t="shared" si="31"/>
        <v>1</v>
      </c>
      <c r="AB312">
        <f t="shared" si="32"/>
        <v>0</v>
      </c>
      <c r="AC312">
        <f t="shared" si="28"/>
        <v>0</v>
      </c>
      <c r="AD312" s="8">
        <f t="shared" si="29"/>
        <v>0</v>
      </c>
      <c r="AE312">
        <f t="shared" si="33"/>
        <v>0</v>
      </c>
      <c r="AF312" s="8">
        <f t="shared" si="34"/>
        <v>1</v>
      </c>
    </row>
    <row r="313" spans="1:32" x14ac:dyDescent="0.3">
      <c r="A313">
        <v>10341</v>
      </c>
      <c r="B313">
        <v>44</v>
      </c>
      <c r="C313" s="6">
        <v>95.93</v>
      </c>
      <c r="D313">
        <v>1</v>
      </c>
      <c r="E313" s="6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 s="6">
        <v>117</v>
      </c>
      <c r="M313" t="s">
        <v>648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  <c r="Z313">
        <f t="shared" si="30"/>
        <v>4220.92</v>
      </c>
      <c r="AA313">
        <f t="shared" si="31"/>
        <v>1</v>
      </c>
      <c r="AB313">
        <f t="shared" si="32"/>
        <v>0</v>
      </c>
      <c r="AC313">
        <f t="shared" si="28"/>
        <v>0</v>
      </c>
      <c r="AD313" s="8">
        <f t="shared" si="29"/>
        <v>0</v>
      </c>
      <c r="AE313">
        <f t="shared" si="33"/>
        <v>0</v>
      </c>
      <c r="AF313" s="8">
        <f t="shared" si="34"/>
        <v>1</v>
      </c>
    </row>
    <row r="314" spans="1:32" x14ac:dyDescent="0.3">
      <c r="A314">
        <v>10363</v>
      </c>
      <c r="B314">
        <v>34</v>
      </c>
      <c r="C314" s="6">
        <v>96.73</v>
      </c>
      <c r="D314">
        <v>4</v>
      </c>
      <c r="E314" s="6">
        <v>3288.82</v>
      </c>
      <c r="F314" t="s">
        <v>580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 s="6">
        <v>117</v>
      </c>
      <c r="M314" t="s">
        <v>648</v>
      </c>
      <c r="N314" t="s">
        <v>581</v>
      </c>
      <c r="O314" t="s">
        <v>582</v>
      </c>
      <c r="P314" t="s">
        <v>583</v>
      </c>
      <c r="R314" t="s">
        <v>584</v>
      </c>
      <c r="T314" t="s">
        <v>585</v>
      </c>
      <c r="U314" t="s">
        <v>147</v>
      </c>
      <c r="V314" t="s">
        <v>44</v>
      </c>
      <c r="W314" t="s">
        <v>586</v>
      </c>
      <c r="X314" t="s">
        <v>587</v>
      </c>
      <c r="Y314" t="s">
        <v>54</v>
      </c>
      <c r="Z314">
        <f t="shared" si="30"/>
        <v>3288.82</v>
      </c>
      <c r="AA314">
        <f t="shared" si="31"/>
        <v>1</v>
      </c>
      <c r="AB314">
        <f t="shared" si="32"/>
        <v>0</v>
      </c>
      <c r="AC314">
        <f t="shared" si="28"/>
        <v>0</v>
      </c>
      <c r="AD314" s="8">
        <f t="shared" si="29"/>
        <v>0</v>
      </c>
      <c r="AE314">
        <f t="shared" si="33"/>
        <v>0</v>
      </c>
      <c r="AF314" s="8">
        <f t="shared" si="34"/>
        <v>1</v>
      </c>
    </row>
    <row r="315" spans="1:32" x14ac:dyDescent="0.3">
      <c r="A315">
        <v>10376</v>
      </c>
      <c r="B315">
        <v>35</v>
      </c>
      <c r="C315" s="6">
        <v>100</v>
      </c>
      <c r="D315">
        <v>1</v>
      </c>
      <c r="E315" s="6">
        <v>3987.2</v>
      </c>
      <c r="F315" t="s">
        <v>651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 s="6">
        <v>117</v>
      </c>
      <c r="M315" t="s">
        <v>648</v>
      </c>
      <c r="N315" t="s">
        <v>652</v>
      </c>
      <c r="O315">
        <v>3105552373</v>
      </c>
      <c r="P315" t="s">
        <v>653</v>
      </c>
      <c r="R315" t="s">
        <v>654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  <c r="Z315">
        <f t="shared" si="30"/>
        <v>3500</v>
      </c>
      <c r="AA315">
        <f t="shared" si="31"/>
        <v>0</v>
      </c>
      <c r="AB315">
        <f t="shared" si="32"/>
        <v>1</v>
      </c>
      <c r="AC315">
        <f t="shared" si="28"/>
        <v>113.92</v>
      </c>
      <c r="AD315" s="8">
        <f t="shared" si="29"/>
        <v>1.1392</v>
      </c>
      <c r="AE315">
        <f t="shared" si="33"/>
        <v>487.19999999999982</v>
      </c>
      <c r="AF315" s="8">
        <f t="shared" si="34"/>
        <v>1.1392</v>
      </c>
    </row>
    <row r="316" spans="1:32" x14ac:dyDescent="0.3">
      <c r="A316">
        <v>10389</v>
      </c>
      <c r="B316">
        <v>25</v>
      </c>
      <c r="C316" s="6">
        <v>72.38</v>
      </c>
      <c r="D316">
        <v>6</v>
      </c>
      <c r="E316" s="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 s="6">
        <v>117</v>
      </c>
      <c r="M316" t="s">
        <v>648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  <c r="Z316">
        <f t="shared" si="30"/>
        <v>1809.5</v>
      </c>
      <c r="AA316">
        <f t="shared" si="31"/>
        <v>1</v>
      </c>
      <c r="AB316">
        <f t="shared" si="32"/>
        <v>0</v>
      </c>
      <c r="AC316">
        <f t="shared" si="28"/>
        <v>0</v>
      </c>
      <c r="AD316" s="8">
        <f t="shared" si="29"/>
        <v>0</v>
      </c>
      <c r="AE316">
        <f t="shared" si="33"/>
        <v>0</v>
      </c>
      <c r="AF316" s="8">
        <f t="shared" si="34"/>
        <v>1</v>
      </c>
    </row>
    <row r="317" spans="1:32" x14ac:dyDescent="0.3">
      <c r="A317">
        <v>10419</v>
      </c>
      <c r="B317">
        <v>10</v>
      </c>
      <c r="C317" s="6">
        <v>100</v>
      </c>
      <c r="D317">
        <v>11</v>
      </c>
      <c r="E317" s="6">
        <v>1092.2</v>
      </c>
      <c r="F317" t="s">
        <v>588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 s="6">
        <v>117</v>
      </c>
      <c r="M317" t="s">
        <v>648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  <c r="Z317">
        <f t="shared" si="30"/>
        <v>1000</v>
      </c>
      <c r="AA317">
        <f t="shared" si="31"/>
        <v>0</v>
      </c>
      <c r="AB317">
        <f t="shared" si="32"/>
        <v>1</v>
      </c>
      <c r="AC317">
        <f t="shared" si="28"/>
        <v>109.22</v>
      </c>
      <c r="AD317" s="8">
        <f t="shared" si="29"/>
        <v>1.0922000000000001</v>
      </c>
      <c r="AE317">
        <f t="shared" si="33"/>
        <v>92.200000000000045</v>
      </c>
      <c r="AF317" s="8">
        <f t="shared" si="34"/>
        <v>1.0922000000000001</v>
      </c>
    </row>
    <row r="318" spans="1:32" x14ac:dyDescent="0.3">
      <c r="A318">
        <v>10105</v>
      </c>
      <c r="B318">
        <v>29</v>
      </c>
      <c r="C318" s="6">
        <v>100</v>
      </c>
      <c r="D318">
        <v>14</v>
      </c>
      <c r="E318" s="6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 s="6">
        <v>173</v>
      </c>
      <c r="M318" t="s">
        <v>655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  <c r="Z318">
        <f t="shared" si="30"/>
        <v>2900</v>
      </c>
      <c r="AA318">
        <f t="shared" si="31"/>
        <v>0</v>
      </c>
      <c r="AB318">
        <f t="shared" si="32"/>
        <v>1</v>
      </c>
      <c r="AC318">
        <f t="shared" si="28"/>
        <v>157.45000000000002</v>
      </c>
      <c r="AD318" s="8">
        <f t="shared" si="29"/>
        <v>1.5745000000000002</v>
      </c>
      <c r="AE318">
        <f t="shared" si="33"/>
        <v>1666.0500000000002</v>
      </c>
      <c r="AF318" s="8">
        <f t="shared" si="34"/>
        <v>1.5745</v>
      </c>
    </row>
    <row r="319" spans="1:32" x14ac:dyDescent="0.3">
      <c r="A319">
        <v>10117</v>
      </c>
      <c r="B319">
        <v>39</v>
      </c>
      <c r="C319" s="6">
        <v>100</v>
      </c>
      <c r="D319">
        <v>8</v>
      </c>
      <c r="E319" s="6">
        <v>5938.14</v>
      </c>
      <c r="F319" t="s">
        <v>590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 s="6">
        <v>173</v>
      </c>
      <c r="M319" t="s">
        <v>655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  <c r="Z319">
        <f t="shared" si="30"/>
        <v>3900</v>
      </c>
      <c r="AA319">
        <f t="shared" si="31"/>
        <v>0</v>
      </c>
      <c r="AB319">
        <f t="shared" si="32"/>
        <v>1</v>
      </c>
      <c r="AC319">
        <f t="shared" si="28"/>
        <v>152.26000000000002</v>
      </c>
      <c r="AD319" s="8">
        <f t="shared" si="29"/>
        <v>1.5226000000000002</v>
      </c>
      <c r="AE319">
        <f t="shared" si="33"/>
        <v>2038.1400000000003</v>
      </c>
      <c r="AF319" s="8">
        <f t="shared" si="34"/>
        <v>1.5226000000000002</v>
      </c>
    </row>
    <row r="320" spans="1:32" x14ac:dyDescent="0.3">
      <c r="A320">
        <v>10127</v>
      </c>
      <c r="B320">
        <v>42</v>
      </c>
      <c r="C320" s="6">
        <v>100</v>
      </c>
      <c r="D320">
        <v>1</v>
      </c>
      <c r="E320" s="6">
        <v>8138.76</v>
      </c>
      <c r="F320" t="s">
        <v>591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 s="6">
        <v>173</v>
      </c>
      <c r="M320" t="s">
        <v>655</v>
      </c>
      <c r="N320" t="s">
        <v>592</v>
      </c>
      <c r="O320">
        <v>2125557413</v>
      </c>
      <c r="P320" t="s">
        <v>593</v>
      </c>
      <c r="Q320" t="s">
        <v>594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595</v>
      </c>
      <c r="Y320" t="s">
        <v>172</v>
      </c>
      <c r="Z320">
        <f t="shared" si="30"/>
        <v>4200</v>
      </c>
      <c r="AA320">
        <f t="shared" si="31"/>
        <v>0</v>
      </c>
      <c r="AB320">
        <f t="shared" si="32"/>
        <v>1</v>
      </c>
      <c r="AC320">
        <f t="shared" si="28"/>
        <v>193.78</v>
      </c>
      <c r="AD320" s="8">
        <f t="shared" si="29"/>
        <v>1.9378</v>
      </c>
      <c r="AE320">
        <f t="shared" si="33"/>
        <v>3938.76</v>
      </c>
      <c r="AF320" s="8">
        <f t="shared" si="34"/>
        <v>1.9378</v>
      </c>
    </row>
    <row r="321" spans="1:32" x14ac:dyDescent="0.3">
      <c r="A321">
        <v>10142</v>
      </c>
      <c r="B321">
        <v>46</v>
      </c>
      <c r="C321" s="6">
        <v>100</v>
      </c>
      <c r="D321">
        <v>11</v>
      </c>
      <c r="E321" s="6">
        <v>9470.94</v>
      </c>
      <c r="F321" t="s">
        <v>596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 s="6">
        <v>173</v>
      </c>
      <c r="M321" t="s">
        <v>655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  <c r="Z321">
        <f t="shared" si="30"/>
        <v>4600</v>
      </c>
      <c r="AA321">
        <f t="shared" si="31"/>
        <v>0</v>
      </c>
      <c r="AB321">
        <f t="shared" si="32"/>
        <v>1</v>
      </c>
      <c r="AC321">
        <f t="shared" si="28"/>
        <v>205.89000000000001</v>
      </c>
      <c r="AD321" s="8">
        <f t="shared" si="29"/>
        <v>2.0589</v>
      </c>
      <c r="AE321">
        <f t="shared" si="33"/>
        <v>4870.9400000000005</v>
      </c>
      <c r="AF321" s="8">
        <f t="shared" si="34"/>
        <v>2.0589000000000004</v>
      </c>
    </row>
    <row r="322" spans="1:32" x14ac:dyDescent="0.3">
      <c r="A322">
        <v>10153</v>
      </c>
      <c r="B322">
        <v>49</v>
      </c>
      <c r="C322" s="6">
        <v>100</v>
      </c>
      <c r="D322">
        <v>10</v>
      </c>
      <c r="E322" s="6">
        <v>7036.89</v>
      </c>
      <c r="F322" t="s">
        <v>597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 s="6">
        <v>173</v>
      </c>
      <c r="M322" t="s">
        <v>655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  <c r="Z322">
        <f t="shared" si="30"/>
        <v>4900</v>
      </c>
      <c r="AA322">
        <f t="shared" si="31"/>
        <v>0</v>
      </c>
      <c r="AB322">
        <f t="shared" si="32"/>
        <v>1</v>
      </c>
      <c r="AC322">
        <f t="shared" ref="AC322:AC385" si="35">IF(AB322&gt;0,E322/B322,0)</f>
        <v>143.61000000000001</v>
      </c>
      <c r="AD322" s="8">
        <f t="shared" ref="AD322:AD385" si="36">AC322/C322</f>
        <v>1.4361000000000002</v>
      </c>
      <c r="AE322">
        <f t="shared" si="33"/>
        <v>2136.8900000000003</v>
      </c>
      <c r="AF322" s="8">
        <f t="shared" si="34"/>
        <v>1.4361000000000002</v>
      </c>
    </row>
    <row r="323" spans="1:32" x14ac:dyDescent="0.3">
      <c r="A323">
        <v>10165</v>
      </c>
      <c r="B323">
        <v>27</v>
      </c>
      <c r="C323" s="6">
        <v>100</v>
      </c>
      <c r="D323">
        <v>2</v>
      </c>
      <c r="E323" s="6">
        <v>5559.03</v>
      </c>
      <c r="F323" t="s">
        <v>598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 s="6">
        <v>173</v>
      </c>
      <c r="M323" t="s">
        <v>655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  <c r="Z323">
        <f t="shared" ref="Z323:Z386" si="37">C323*B323</f>
        <v>2700</v>
      </c>
      <c r="AA323">
        <f t="shared" ref="AA323:AA386" si="38">IF(Z323=E323,1,0)</f>
        <v>0</v>
      </c>
      <c r="AB323">
        <f t="shared" ref="AB323:AB386" si="39">IF(E323&gt;Z323,1,0)</f>
        <v>1</v>
      </c>
      <c r="AC323">
        <f t="shared" si="35"/>
        <v>205.89</v>
      </c>
      <c r="AD323" s="8">
        <f t="shared" si="36"/>
        <v>2.0589</v>
      </c>
      <c r="AE323">
        <f t="shared" ref="AE323:AE386" si="40">E323-Z323</f>
        <v>2859.0299999999997</v>
      </c>
      <c r="AF323" s="8">
        <f t="shared" ref="AF323:AF386" si="41">((AE323/B323)/100)+1</f>
        <v>2.0589</v>
      </c>
    </row>
    <row r="324" spans="1:32" x14ac:dyDescent="0.3">
      <c r="A324">
        <v>10176</v>
      </c>
      <c r="B324">
        <v>50</v>
      </c>
      <c r="C324" s="6">
        <v>100</v>
      </c>
      <c r="D324">
        <v>1</v>
      </c>
      <c r="E324" s="6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 s="6">
        <v>173</v>
      </c>
      <c r="M324" t="s">
        <v>655</v>
      </c>
      <c r="N324" t="s">
        <v>560</v>
      </c>
      <c r="O324" t="s">
        <v>561</v>
      </c>
      <c r="P324" t="s">
        <v>562</v>
      </c>
      <c r="R324" t="s">
        <v>563</v>
      </c>
      <c r="T324">
        <v>42100</v>
      </c>
      <c r="U324" t="s">
        <v>298</v>
      </c>
      <c r="V324" t="s">
        <v>44</v>
      </c>
      <c r="W324" t="s">
        <v>564</v>
      </c>
      <c r="X324" t="s">
        <v>565</v>
      </c>
      <c r="Y324" t="s">
        <v>172</v>
      </c>
      <c r="Z324">
        <f t="shared" si="37"/>
        <v>5000</v>
      </c>
      <c r="AA324">
        <f t="shared" si="38"/>
        <v>0</v>
      </c>
      <c r="AB324">
        <f t="shared" si="39"/>
        <v>1</v>
      </c>
      <c r="AC324">
        <f t="shared" si="35"/>
        <v>157.44999999999999</v>
      </c>
      <c r="AD324" s="8">
        <f t="shared" si="36"/>
        <v>1.5744999999999998</v>
      </c>
      <c r="AE324">
        <f t="shared" si="40"/>
        <v>2872.5</v>
      </c>
      <c r="AF324" s="8">
        <f t="shared" si="41"/>
        <v>1.5745</v>
      </c>
    </row>
    <row r="325" spans="1:32" x14ac:dyDescent="0.3">
      <c r="A325">
        <v>10185</v>
      </c>
      <c r="B325">
        <v>43</v>
      </c>
      <c r="C325" s="6">
        <v>100</v>
      </c>
      <c r="D325">
        <v>12</v>
      </c>
      <c r="E325" s="6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 s="6">
        <v>173</v>
      </c>
      <c r="M325" t="s">
        <v>655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  <c r="Z325">
        <f t="shared" si="37"/>
        <v>4300</v>
      </c>
      <c r="AA325">
        <f t="shared" si="38"/>
        <v>0</v>
      </c>
      <c r="AB325">
        <f t="shared" si="39"/>
        <v>1</v>
      </c>
      <c r="AC325">
        <f t="shared" si="35"/>
        <v>183.4</v>
      </c>
      <c r="AD325" s="8">
        <f t="shared" si="36"/>
        <v>1.8340000000000001</v>
      </c>
      <c r="AE325">
        <f t="shared" si="40"/>
        <v>3586.2</v>
      </c>
      <c r="AF325" s="8">
        <f t="shared" si="41"/>
        <v>1.8340000000000001</v>
      </c>
    </row>
    <row r="326" spans="1:32" x14ac:dyDescent="0.3">
      <c r="A326">
        <v>10196</v>
      </c>
      <c r="B326">
        <v>38</v>
      </c>
      <c r="C326" s="6">
        <v>100</v>
      </c>
      <c r="D326">
        <v>4</v>
      </c>
      <c r="E326" s="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 s="6">
        <v>173</v>
      </c>
      <c r="M326" t="s">
        <v>655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  <c r="Z326">
        <f t="shared" si="37"/>
        <v>3800</v>
      </c>
      <c r="AA326">
        <f t="shared" si="38"/>
        <v>0</v>
      </c>
      <c r="AB326">
        <f t="shared" si="39"/>
        <v>1</v>
      </c>
      <c r="AC326">
        <f t="shared" si="35"/>
        <v>190.32</v>
      </c>
      <c r="AD326" s="8">
        <f t="shared" si="36"/>
        <v>1.9032</v>
      </c>
      <c r="AE326">
        <f t="shared" si="40"/>
        <v>3432.16</v>
      </c>
      <c r="AF326" s="8">
        <f t="shared" si="41"/>
        <v>1.9032</v>
      </c>
    </row>
    <row r="327" spans="1:32" x14ac:dyDescent="0.3">
      <c r="A327">
        <v>10208</v>
      </c>
      <c r="B327">
        <v>20</v>
      </c>
      <c r="C327" s="6">
        <v>100</v>
      </c>
      <c r="D327">
        <v>12</v>
      </c>
      <c r="E327" s="6">
        <v>3114.4</v>
      </c>
      <c r="F327" t="s">
        <v>599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 s="6">
        <v>173</v>
      </c>
      <c r="M327" t="s">
        <v>655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  <c r="Z327">
        <f t="shared" si="37"/>
        <v>2000</v>
      </c>
      <c r="AA327">
        <f t="shared" si="38"/>
        <v>0</v>
      </c>
      <c r="AB327">
        <f t="shared" si="39"/>
        <v>1</v>
      </c>
      <c r="AC327">
        <f t="shared" si="35"/>
        <v>155.72</v>
      </c>
      <c r="AD327" s="8">
        <f t="shared" si="36"/>
        <v>1.5571999999999999</v>
      </c>
      <c r="AE327">
        <f t="shared" si="40"/>
        <v>1114.4000000000001</v>
      </c>
      <c r="AF327" s="8">
        <f t="shared" si="41"/>
        <v>1.5571999999999999</v>
      </c>
    </row>
    <row r="328" spans="1:32" x14ac:dyDescent="0.3">
      <c r="A328">
        <v>10220</v>
      </c>
      <c r="B328">
        <v>27</v>
      </c>
      <c r="C328" s="6">
        <v>100</v>
      </c>
      <c r="D328">
        <v>1</v>
      </c>
      <c r="E328" s="6">
        <v>5045.22</v>
      </c>
      <c r="F328" t="s">
        <v>600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 s="6">
        <v>173</v>
      </c>
      <c r="M328" t="s">
        <v>655</v>
      </c>
      <c r="N328" t="s">
        <v>601</v>
      </c>
      <c r="O328" t="s">
        <v>602</v>
      </c>
      <c r="P328" t="s">
        <v>603</v>
      </c>
      <c r="Q328" t="s">
        <v>604</v>
      </c>
      <c r="R328" t="s">
        <v>605</v>
      </c>
      <c r="T328">
        <v>2</v>
      </c>
      <c r="U328" t="s">
        <v>606</v>
      </c>
      <c r="V328" t="s">
        <v>44</v>
      </c>
      <c r="W328" t="s">
        <v>607</v>
      </c>
      <c r="X328" t="s">
        <v>608</v>
      </c>
      <c r="Y328" t="s">
        <v>54</v>
      </c>
      <c r="Z328">
        <f t="shared" si="37"/>
        <v>2700</v>
      </c>
      <c r="AA328">
        <f t="shared" si="38"/>
        <v>0</v>
      </c>
      <c r="AB328">
        <f t="shared" si="39"/>
        <v>1</v>
      </c>
      <c r="AC328">
        <f t="shared" si="35"/>
        <v>186.86</v>
      </c>
      <c r="AD328" s="8">
        <f t="shared" si="36"/>
        <v>1.8686</v>
      </c>
      <c r="AE328">
        <f t="shared" si="40"/>
        <v>2345.2200000000003</v>
      </c>
      <c r="AF328" s="8">
        <f t="shared" si="41"/>
        <v>1.8686000000000003</v>
      </c>
    </row>
    <row r="329" spans="1:32" x14ac:dyDescent="0.3">
      <c r="A329">
        <v>10231</v>
      </c>
      <c r="B329">
        <v>49</v>
      </c>
      <c r="C329" s="6">
        <v>100</v>
      </c>
      <c r="D329">
        <v>1</v>
      </c>
      <c r="E329" s="6">
        <v>6952.12</v>
      </c>
      <c r="F329" t="s">
        <v>609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 s="6">
        <v>173</v>
      </c>
      <c r="M329" t="s">
        <v>655</v>
      </c>
      <c r="N329" t="s">
        <v>610</v>
      </c>
      <c r="O329" t="s">
        <v>611</v>
      </c>
      <c r="P329" t="s">
        <v>612</v>
      </c>
      <c r="R329" t="s">
        <v>203</v>
      </c>
      <c r="T329">
        <v>28023</v>
      </c>
      <c r="U329" t="s">
        <v>204</v>
      </c>
      <c r="V329" t="s">
        <v>44</v>
      </c>
      <c r="W329" t="s">
        <v>613</v>
      </c>
      <c r="X329" t="s">
        <v>614</v>
      </c>
      <c r="Y329" t="s">
        <v>54</v>
      </c>
      <c r="Z329">
        <f t="shared" si="37"/>
        <v>4900</v>
      </c>
      <c r="AA329">
        <f t="shared" si="38"/>
        <v>0</v>
      </c>
      <c r="AB329">
        <f t="shared" si="39"/>
        <v>1</v>
      </c>
      <c r="AC329">
        <f t="shared" si="35"/>
        <v>141.88</v>
      </c>
      <c r="AD329" s="8">
        <f t="shared" si="36"/>
        <v>1.4188000000000001</v>
      </c>
      <c r="AE329">
        <f t="shared" si="40"/>
        <v>2052.12</v>
      </c>
      <c r="AF329" s="8">
        <f t="shared" si="41"/>
        <v>1.4188000000000001</v>
      </c>
    </row>
    <row r="330" spans="1:32" x14ac:dyDescent="0.3">
      <c r="A330">
        <v>10247</v>
      </c>
      <c r="B330">
        <v>27</v>
      </c>
      <c r="C330" s="6">
        <v>100</v>
      </c>
      <c r="D330">
        <v>1</v>
      </c>
      <c r="E330" s="6">
        <v>4157.7299999999996</v>
      </c>
      <c r="F330" t="s">
        <v>615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 s="6">
        <v>173</v>
      </c>
      <c r="M330" t="s">
        <v>655</v>
      </c>
      <c r="N330" t="s">
        <v>581</v>
      </c>
      <c r="O330" t="s">
        <v>582</v>
      </c>
      <c r="P330" t="s">
        <v>583</v>
      </c>
      <c r="R330" t="s">
        <v>584</v>
      </c>
      <c r="T330" t="s">
        <v>585</v>
      </c>
      <c r="U330" t="s">
        <v>147</v>
      </c>
      <c r="V330" t="s">
        <v>44</v>
      </c>
      <c r="W330" t="s">
        <v>586</v>
      </c>
      <c r="X330" t="s">
        <v>587</v>
      </c>
      <c r="Y330" t="s">
        <v>54</v>
      </c>
      <c r="Z330">
        <f t="shared" si="37"/>
        <v>2700</v>
      </c>
      <c r="AA330">
        <f t="shared" si="38"/>
        <v>0</v>
      </c>
      <c r="AB330">
        <f t="shared" si="39"/>
        <v>1</v>
      </c>
      <c r="AC330">
        <f t="shared" si="35"/>
        <v>153.98999999999998</v>
      </c>
      <c r="AD330" s="8">
        <f t="shared" si="36"/>
        <v>1.5398999999999998</v>
      </c>
      <c r="AE330">
        <f t="shared" si="40"/>
        <v>1457.7299999999996</v>
      </c>
      <c r="AF330" s="8">
        <f t="shared" si="41"/>
        <v>1.5398999999999998</v>
      </c>
    </row>
    <row r="331" spans="1:32" x14ac:dyDescent="0.3">
      <c r="A331">
        <v>10272</v>
      </c>
      <c r="B331">
        <v>39</v>
      </c>
      <c r="C331" s="6">
        <v>100</v>
      </c>
      <c r="D331">
        <v>1</v>
      </c>
      <c r="E331" s="6">
        <v>7962.24</v>
      </c>
      <c r="F331" t="s">
        <v>616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 s="6">
        <v>173</v>
      </c>
      <c r="M331" t="s">
        <v>655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  <c r="Z331">
        <f t="shared" si="37"/>
        <v>3900</v>
      </c>
      <c r="AA331">
        <f t="shared" si="38"/>
        <v>0</v>
      </c>
      <c r="AB331">
        <f t="shared" si="39"/>
        <v>1</v>
      </c>
      <c r="AC331">
        <f t="shared" si="35"/>
        <v>204.16</v>
      </c>
      <c r="AD331" s="8">
        <f t="shared" si="36"/>
        <v>2.0415999999999999</v>
      </c>
      <c r="AE331">
        <f t="shared" si="40"/>
        <v>4062.24</v>
      </c>
      <c r="AF331" s="8">
        <f t="shared" si="41"/>
        <v>2.0415999999999999</v>
      </c>
    </row>
    <row r="332" spans="1:32" x14ac:dyDescent="0.3">
      <c r="A332">
        <v>10282</v>
      </c>
      <c r="B332">
        <v>24</v>
      </c>
      <c r="C332" s="6">
        <v>100</v>
      </c>
      <c r="D332">
        <v>4</v>
      </c>
      <c r="E332" s="6">
        <v>3778.8</v>
      </c>
      <c r="F332" t="s">
        <v>447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 s="6">
        <v>173</v>
      </c>
      <c r="M332" t="s">
        <v>655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  <c r="Z332">
        <f t="shared" si="37"/>
        <v>2400</v>
      </c>
      <c r="AA332">
        <f t="shared" si="38"/>
        <v>0</v>
      </c>
      <c r="AB332">
        <f t="shared" si="39"/>
        <v>1</v>
      </c>
      <c r="AC332">
        <f t="shared" si="35"/>
        <v>157.45000000000002</v>
      </c>
      <c r="AD332" s="8">
        <f t="shared" si="36"/>
        <v>1.5745000000000002</v>
      </c>
      <c r="AE332">
        <f t="shared" si="40"/>
        <v>1378.8000000000002</v>
      </c>
      <c r="AF332" s="8">
        <f t="shared" si="41"/>
        <v>1.5745</v>
      </c>
    </row>
    <row r="333" spans="1:32" x14ac:dyDescent="0.3">
      <c r="A333">
        <v>10293</v>
      </c>
      <c r="B333">
        <v>45</v>
      </c>
      <c r="C333" s="6">
        <v>100</v>
      </c>
      <c r="D333">
        <v>7</v>
      </c>
      <c r="E333" s="6">
        <v>8253</v>
      </c>
      <c r="F333" t="s">
        <v>617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 s="6">
        <v>173</v>
      </c>
      <c r="M333" t="s">
        <v>655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  <c r="Z333">
        <f t="shared" si="37"/>
        <v>4500</v>
      </c>
      <c r="AA333">
        <f t="shared" si="38"/>
        <v>0</v>
      </c>
      <c r="AB333">
        <f t="shared" si="39"/>
        <v>1</v>
      </c>
      <c r="AC333">
        <f t="shared" si="35"/>
        <v>183.4</v>
      </c>
      <c r="AD333" s="8">
        <f t="shared" si="36"/>
        <v>1.8340000000000001</v>
      </c>
      <c r="AE333">
        <f t="shared" si="40"/>
        <v>3753</v>
      </c>
      <c r="AF333" s="8">
        <f t="shared" si="41"/>
        <v>1.8340000000000001</v>
      </c>
    </row>
    <row r="334" spans="1:32" x14ac:dyDescent="0.3">
      <c r="A334">
        <v>10306</v>
      </c>
      <c r="B334">
        <v>20</v>
      </c>
      <c r="C334" s="6">
        <v>100</v>
      </c>
      <c r="D334">
        <v>12</v>
      </c>
      <c r="E334" s="6">
        <v>3633.4</v>
      </c>
      <c r="F334" t="s">
        <v>459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 s="6">
        <v>173</v>
      </c>
      <c r="M334" t="s">
        <v>655</v>
      </c>
      <c r="N334" t="s">
        <v>618</v>
      </c>
      <c r="O334" t="s">
        <v>619</v>
      </c>
      <c r="P334" t="s">
        <v>620</v>
      </c>
      <c r="R334" t="s">
        <v>621</v>
      </c>
      <c r="T334" t="s">
        <v>622</v>
      </c>
      <c r="U334" t="s">
        <v>195</v>
      </c>
      <c r="V334" t="s">
        <v>44</v>
      </c>
      <c r="W334" t="s">
        <v>623</v>
      </c>
      <c r="X334" t="s">
        <v>105</v>
      </c>
      <c r="Y334" t="s">
        <v>54</v>
      </c>
      <c r="Z334">
        <f t="shared" si="37"/>
        <v>2000</v>
      </c>
      <c r="AA334">
        <f t="shared" si="38"/>
        <v>0</v>
      </c>
      <c r="AB334">
        <f t="shared" si="39"/>
        <v>1</v>
      </c>
      <c r="AC334">
        <f t="shared" si="35"/>
        <v>181.67000000000002</v>
      </c>
      <c r="AD334" s="8">
        <f t="shared" si="36"/>
        <v>1.8167000000000002</v>
      </c>
      <c r="AE334">
        <f t="shared" si="40"/>
        <v>1633.4</v>
      </c>
      <c r="AF334" s="8">
        <f t="shared" si="41"/>
        <v>1.8167</v>
      </c>
    </row>
    <row r="335" spans="1:32" x14ac:dyDescent="0.3">
      <c r="A335">
        <v>10314</v>
      </c>
      <c r="B335">
        <v>36</v>
      </c>
      <c r="C335" s="6">
        <v>100</v>
      </c>
      <c r="D335">
        <v>4</v>
      </c>
      <c r="E335" s="6">
        <v>6913.8</v>
      </c>
      <c r="F335" t="s">
        <v>518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 s="6">
        <v>173</v>
      </c>
      <c r="M335" t="s">
        <v>655</v>
      </c>
      <c r="N335" t="s">
        <v>624</v>
      </c>
      <c r="O335" t="s">
        <v>625</v>
      </c>
      <c r="P335" t="s">
        <v>626</v>
      </c>
      <c r="R335" t="s">
        <v>627</v>
      </c>
      <c r="T335">
        <v>8200</v>
      </c>
      <c r="U335" t="s">
        <v>387</v>
      </c>
      <c r="V335" t="s">
        <v>44</v>
      </c>
      <c r="W335" t="s">
        <v>628</v>
      </c>
      <c r="X335" t="s">
        <v>629</v>
      </c>
      <c r="Y335" t="s">
        <v>54</v>
      </c>
      <c r="Z335">
        <f t="shared" si="37"/>
        <v>3600</v>
      </c>
      <c r="AA335">
        <f t="shared" si="38"/>
        <v>0</v>
      </c>
      <c r="AB335">
        <f t="shared" si="39"/>
        <v>1</v>
      </c>
      <c r="AC335">
        <f t="shared" si="35"/>
        <v>192.05</v>
      </c>
      <c r="AD335" s="8">
        <f t="shared" si="36"/>
        <v>1.9205000000000001</v>
      </c>
      <c r="AE335">
        <f t="shared" si="40"/>
        <v>3313.8</v>
      </c>
      <c r="AF335" s="8">
        <f t="shared" si="41"/>
        <v>1.9205000000000001</v>
      </c>
    </row>
    <row r="336" spans="1:32" x14ac:dyDescent="0.3">
      <c r="A336">
        <v>10325</v>
      </c>
      <c r="B336">
        <v>24</v>
      </c>
      <c r="C336" s="6">
        <v>100</v>
      </c>
      <c r="D336">
        <v>1</v>
      </c>
      <c r="E336" s="6">
        <v>2583.6</v>
      </c>
      <c r="F336" t="s">
        <v>469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 s="6">
        <v>173</v>
      </c>
      <c r="M336" t="s">
        <v>655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  <c r="Z336">
        <f t="shared" si="37"/>
        <v>2400</v>
      </c>
      <c r="AA336">
        <f t="shared" si="38"/>
        <v>0</v>
      </c>
      <c r="AB336">
        <f t="shared" si="39"/>
        <v>1</v>
      </c>
      <c r="AC336">
        <f t="shared" si="35"/>
        <v>107.64999999999999</v>
      </c>
      <c r="AD336" s="8">
        <f t="shared" si="36"/>
        <v>1.0765</v>
      </c>
      <c r="AE336">
        <f t="shared" si="40"/>
        <v>183.59999999999991</v>
      </c>
      <c r="AF336" s="8">
        <f t="shared" si="41"/>
        <v>1.0765</v>
      </c>
    </row>
    <row r="337" spans="1:32" x14ac:dyDescent="0.3">
      <c r="A337">
        <v>10336</v>
      </c>
      <c r="B337">
        <v>49</v>
      </c>
      <c r="C337" s="6">
        <v>63.38</v>
      </c>
      <c r="D337">
        <v>1</v>
      </c>
      <c r="E337" s="6">
        <v>3105.62</v>
      </c>
      <c r="F337" t="s">
        <v>630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 s="6">
        <v>173</v>
      </c>
      <c r="M337" t="s">
        <v>655</v>
      </c>
      <c r="N337" t="s">
        <v>491</v>
      </c>
      <c r="O337" t="s">
        <v>492</v>
      </c>
      <c r="P337" t="s">
        <v>493</v>
      </c>
      <c r="R337" t="s">
        <v>51</v>
      </c>
      <c r="T337">
        <v>75012</v>
      </c>
      <c r="U337" t="s">
        <v>43</v>
      </c>
      <c r="V337" t="s">
        <v>44</v>
      </c>
      <c r="W337" t="s">
        <v>494</v>
      </c>
      <c r="X337" t="s">
        <v>495</v>
      </c>
      <c r="Y337" t="s">
        <v>54</v>
      </c>
      <c r="Z337">
        <f t="shared" si="37"/>
        <v>3105.6200000000003</v>
      </c>
      <c r="AA337">
        <f t="shared" si="38"/>
        <v>1</v>
      </c>
      <c r="AB337">
        <f t="shared" si="39"/>
        <v>0</v>
      </c>
      <c r="AC337">
        <f t="shared" si="35"/>
        <v>0</v>
      </c>
      <c r="AD337" s="8">
        <f t="shared" si="36"/>
        <v>0</v>
      </c>
      <c r="AE337">
        <f t="shared" si="40"/>
        <v>0</v>
      </c>
      <c r="AF337" s="8">
        <f t="shared" si="41"/>
        <v>1</v>
      </c>
    </row>
    <row r="338" spans="1:32" x14ac:dyDescent="0.3">
      <c r="A338">
        <v>10349</v>
      </c>
      <c r="B338">
        <v>26</v>
      </c>
      <c r="C338" s="6">
        <v>100</v>
      </c>
      <c r="D338">
        <v>10</v>
      </c>
      <c r="E338" s="6">
        <v>4408.5600000000004</v>
      </c>
      <c r="F338" t="s">
        <v>656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 s="6">
        <v>173</v>
      </c>
      <c r="M338" t="s">
        <v>655</v>
      </c>
      <c r="N338" t="s">
        <v>592</v>
      </c>
      <c r="O338">
        <v>2125557413</v>
      </c>
      <c r="P338" t="s">
        <v>593</v>
      </c>
      <c r="Q338" t="s">
        <v>594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595</v>
      </c>
      <c r="Y338" t="s">
        <v>54</v>
      </c>
      <c r="Z338">
        <f t="shared" si="37"/>
        <v>2600</v>
      </c>
      <c r="AA338">
        <f t="shared" si="38"/>
        <v>0</v>
      </c>
      <c r="AB338">
        <f t="shared" si="39"/>
        <v>1</v>
      </c>
      <c r="AC338">
        <f t="shared" si="35"/>
        <v>169.56</v>
      </c>
      <c r="AD338" s="8">
        <f t="shared" si="36"/>
        <v>1.6956</v>
      </c>
      <c r="AE338">
        <f t="shared" si="40"/>
        <v>1808.5600000000004</v>
      </c>
      <c r="AF338" s="8">
        <f t="shared" si="41"/>
        <v>1.6956000000000002</v>
      </c>
    </row>
    <row r="339" spans="1:32" x14ac:dyDescent="0.3">
      <c r="A339">
        <v>10359</v>
      </c>
      <c r="B339">
        <v>49</v>
      </c>
      <c r="C339" s="6">
        <v>62.09</v>
      </c>
      <c r="D339">
        <v>5</v>
      </c>
      <c r="E339" s="6">
        <v>3042.41</v>
      </c>
      <c r="F339" t="s">
        <v>472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 s="6">
        <v>173</v>
      </c>
      <c r="M339" t="s">
        <v>655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  <c r="Z339">
        <f t="shared" si="37"/>
        <v>3042.4100000000003</v>
      </c>
      <c r="AA339">
        <f t="shared" si="38"/>
        <v>1</v>
      </c>
      <c r="AB339">
        <f t="shared" si="39"/>
        <v>0</v>
      </c>
      <c r="AC339">
        <f t="shared" si="35"/>
        <v>0</v>
      </c>
      <c r="AD339" s="8">
        <f t="shared" si="36"/>
        <v>0</v>
      </c>
      <c r="AE339">
        <f t="shared" si="40"/>
        <v>0</v>
      </c>
      <c r="AF339" s="8">
        <f t="shared" si="41"/>
        <v>1</v>
      </c>
    </row>
    <row r="340" spans="1:32" x14ac:dyDescent="0.3">
      <c r="A340">
        <v>10372</v>
      </c>
      <c r="B340">
        <v>34</v>
      </c>
      <c r="C340" s="6">
        <v>100</v>
      </c>
      <c r="D340">
        <v>1</v>
      </c>
      <c r="E340" s="6">
        <v>5941.5</v>
      </c>
      <c r="F340" t="s">
        <v>647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 s="6">
        <v>173</v>
      </c>
      <c r="M340" t="s">
        <v>655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  <c r="Z340">
        <f t="shared" si="37"/>
        <v>3400</v>
      </c>
      <c r="AA340">
        <f t="shared" si="38"/>
        <v>0</v>
      </c>
      <c r="AB340">
        <f t="shared" si="39"/>
        <v>1</v>
      </c>
      <c r="AC340">
        <f t="shared" si="35"/>
        <v>174.75</v>
      </c>
      <c r="AD340" s="8">
        <f t="shared" si="36"/>
        <v>1.7475000000000001</v>
      </c>
      <c r="AE340">
        <f t="shared" si="40"/>
        <v>2541.5</v>
      </c>
      <c r="AF340" s="8">
        <f t="shared" si="41"/>
        <v>1.7475000000000001</v>
      </c>
    </row>
    <row r="341" spans="1:32" x14ac:dyDescent="0.3">
      <c r="A341">
        <v>10382</v>
      </c>
      <c r="B341">
        <v>34</v>
      </c>
      <c r="C341" s="6">
        <v>95.35</v>
      </c>
      <c r="D341">
        <v>12</v>
      </c>
      <c r="E341" s="6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 s="6">
        <v>173</v>
      </c>
      <c r="M341" t="s">
        <v>655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  <c r="Z341">
        <f t="shared" si="37"/>
        <v>3241.8999999999996</v>
      </c>
      <c r="AA341">
        <f t="shared" si="38"/>
        <v>1</v>
      </c>
      <c r="AB341">
        <f t="shared" si="39"/>
        <v>0</v>
      </c>
      <c r="AC341">
        <f t="shared" si="35"/>
        <v>0</v>
      </c>
      <c r="AD341" s="8">
        <f t="shared" si="36"/>
        <v>0</v>
      </c>
      <c r="AE341">
        <f t="shared" si="40"/>
        <v>0</v>
      </c>
      <c r="AF341" s="8">
        <f t="shared" si="41"/>
        <v>1</v>
      </c>
    </row>
    <row r="342" spans="1:32" x14ac:dyDescent="0.3">
      <c r="A342">
        <v>10396</v>
      </c>
      <c r="B342">
        <v>33</v>
      </c>
      <c r="C342" s="6">
        <v>100</v>
      </c>
      <c r="D342">
        <v>3</v>
      </c>
      <c r="E342" s="6">
        <v>6109.29</v>
      </c>
      <c r="F342" t="s">
        <v>657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 s="6">
        <v>173</v>
      </c>
      <c r="M342" t="s">
        <v>655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  <c r="Z342">
        <f t="shared" si="37"/>
        <v>3300</v>
      </c>
      <c r="AA342">
        <f t="shared" si="38"/>
        <v>0</v>
      </c>
      <c r="AB342">
        <f t="shared" si="39"/>
        <v>1</v>
      </c>
      <c r="AC342">
        <f t="shared" si="35"/>
        <v>185.13</v>
      </c>
      <c r="AD342" s="8">
        <f t="shared" si="36"/>
        <v>1.8512999999999999</v>
      </c>
      <c r="AE342">
        <f t="shared" si="40"/>
        <v>2809.29</v>
      </c>
      <c r="AF342" s="8">
        <f t="shared" si="41"/>
        <v>1.8512999999999999</v>
      </c>
    </row>
    <row r="343" spans="1:32" x14ac:dyDescent="0.3">
      <c r="A343">
        <v>10413</v>
      </c>
      <c r="B343">
        <v>22</v>
      </c>
      <c r="C343" s="6">
        <v>100</v>
      </c>
      <c r="D343">
        <v>1</v>
      </c>
      <c r="E343" s="6">
        <v>3387.78</v>
      </c>
      <c r="F343" t="s">
        <v>632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 s="6">
        <v>173</v>
      </c>
      <c r="M343" t="s">
        <v>655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  <c r="Z343">
        <f t="shared" si="37"/>
        <v>2200</v>
      </c>
      <c r="AA343">
        <f t="shared" si="38"/>
        <v>0</v>
      </c>
      <c r="AB343">
        <f t="shared" si="39"/>
        <v>1</v>
      </c>
      <c r="AC343">
        <f t="shared" si="35"/>
        <v>153.99</v>
      </c>
      <c r="AD343" s="8">
        <f t="shared" si="36"/>
        <v>1.5399</v>
      </c>
      <c r="AE343">
        <f t="shared" si="40"/>
        <v>1187.7800000000002</v>
      </c>
      <c r="AF343" s="8">
        <f t="shared" si="41"/>
        <v>1.5399</v>
      </c>
    </row>
    <row r="344" spans="1:32" x14ac:dyDescent="0.3">
      <c r="A344">
        <v>10108</v>
      </c>
      <c r="B344">
        <v>39</v>
      </c>
      <c r="C344" s="6">
        <v>89.38</v>
      </c>
      <c r="D344">
        <v>7</v>
      </c>
      <c r="E344" s="6">
        <v>3485.82</v>
      </c>
      <c r="F344" t="s">
        <v>520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 s="6">
        <v>79</v>
      </c>
      <c r="M344" t="s">
        <v>658</v>
      </c>
      <c r="N344" t="s">
        <v>522</v>
      </c>
      <c r="O344" t="s">
        <v>523</v>
      </c>
      <c r="P344" t="s">
        <v>524</v>
      </c>
      <c r="R344" t="s">
        <v>525</v>
      </c>
      <c r="T344" t="s">
        <v>526</v>
      </c>
      <c r="U344" t="s">
        <v>527</v>
      </c>
      <c r="V344" t="s">
        <v>229</v>
      </c>
      <c r="W344" t="s">
        <v>528</v>
      </c>
      <c r="X344" t="s">
        <v>529</v>
      </c>
      <c r="Y344" t="s">
        <v>54</v>
      </c>
      <c r="Z344">
        <f t="shared" si="37"/>
        <v>3485.8199999999997</v>
      </c>
      <c r="AA344">
        <f t="shared" si="38"/>
        <v>1</v>
      </c>
      <c r="AB344">
        <f t="shared" si="39"/>
        <v>0</v>
      </c>
      <c r="AC344">
        <f t="shared" si="35"/>
        <v>0</v>
      </c>
      <c r="AD344" s="8">
        <f t="shared" si="36"/>
        <v>0</v>
      </c>
      <c r="AE344">
        <f t="shared" si="40"/>
        <v>0</v>
      </c>
      <c r="AF344" s="8">
        <f t="shared" si="41"/>
        <v>1</v>
      </c>
    </row>
    <row r="345" spans="1:32" x14ac:dyDescent="0.3">
      <c r="A345">
        <v>10122</v>
      </c>
      <c r="B345">
        <v>32</v>
      </c>
      <c r="C345" s="6">
        <v>63.84</v>
      </c>
      <c r="D345">
        <v>11</v>
      </c>
      <c r="E345" s="6">
        <v>2042.88</v>
      </c>
      <c r="F345" t="s">
        <v>530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 s="6">
        <v>79</v>
      </c>
      <c r="M345" t="s">
        <v>658</v>
      </c>
      <c r="N345" t="s">
        <v>531</v>
      </c>
      <c r="O345" t="s">
        <v>532</v>
      </c>
      <c r="P345" t="s">
        <v>533</v>
      </c>
      <c r="R345" t="s">
        <v>534</v>
      </c>
      <c r="T345">
        <v>13008</v>
      </c>
      <c r="U345" t="s">
        <v>43</v>
      </c>
      <c r="V345" t="s">
        <v>44</v>
      </c>
      <c r="W345" t="s">
        <v>535</v>
      </c>
      <c r="X345" t="s">
        <v>536</v>
      </c>
      <c r="Y345" t="s">
        <v>37</v>
      </c>
      <c r="Z345">
        <f t="shared" si="37"/>
        <v>2042.88</v>
      </c>
      <c r="AA345">
        <f t="shared" si="38"/>
        <v>1</v>
      </c>
      <c r="AB345">
        <f t="shared" si="39"/>
        <v>0</v>
      </c>
      <c r="AC345">
        <f t="shared" si="35"/>
        <v>0</v>
      </c>
      <c r="AD345" s="8">
        <f t="shared" si="36"/>
        <v>0</v>
      </c>
      <c r="AE345">
        <f t="shared" si="40"/>
        <v>0</v>
      </c>
      <c r="AF345" s="8">
        <f t="shared" si="41"/>
        <v>1</v>
      </c>
    </row>
    <row r="346" spans="1:32" x14ac:dyDescent="0.3">
      <c r="A346">
        <v>10135</v>
      </c>
      <c r="B346">
        <v>24</v>
      </c>
      <c r="C346" s="6">
        <v>75.010000000000005</v>
      </c>
      <c r="D346">
        <v>8</v>
      </c>
      <c r="E346" s="6">
        <v>1800.24</v>
      </c>
      <c r="F346" t="s">
        <v>537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 s="6">
        <v>79</v>
      </c>
      <c r="M346" t="s">
        <v>658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  <c r="Z346">
        <f t="shared" si="37"/>
        <v>1800.2400000000002</v>
      </c>
      <c r="AA346">
        <f t="shared" si="38"/>
        <v>1</v>
      </c>
      <c r="AB346">
        <f t="shared" si="39"/>
        <v>0</v>
      </c>
      <c r="AC346">
        <f t="shared" si="35"/>
        <v>0</v>
      </c>
      <c r="AD346" s="8">
        <f t="shared" si="36"/>
        <v>0</v>
      </c>
      <c r="AE346">
        <f t="shared" si="40"/>
        <v>0</v>
      </c>
      <c r="AF346" s="8">
        <f t="shared" si="41"/>
        <v>1</v>
      </c>
    </row>
    <row r="347" spans="1:32" x14ac:dyDescent="0.3">
      <c r="A347">
        <v>10147</v>
      </c>
      <c r="B347">
        <v>21</v>
      </c>
      <c r="C347" s="6">
        <v>63.84</v>
      </c>
      <c r="D347">
        <v>8</v>
      </c>
      <c r="E347" s="6">
        <v>1340.64</v>
      </c>
      <c r="F347" t="s">
        <v>538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 s="6">
        <v>79</v>
      </c>
      <c r="M347" t="s">
        <v>658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  <c r="Z347">
        <f t="shared" si="37"/>
        <v>1340.64</v>
      </c>
      <c r="AA347">
        <f t="shared" si="38"/>
        <v>1</v>
      </c>
      <c r="AB347">
        <f t="shared" si="39"/>
        <v>0</v>
      </c>
      <c r="AC347">
        <f t="shared" si="35"/>
        <v>0</v>
      </c>
      <c r="AD347" s="8">
        <f t="shared" si="36"/>
        <v>0</v>
      </c>
      <c r="AE347">
        <f t="shared" si="40"/>
        <v>0</v>
      </c>
      <c r="AF347" s="8">
        <f t="shared" si="41"/>
        <v>1</v>
      </c>
    </row>
    <row r="348" spans="1:32" x14ac:dyDescent="0.3">
      <c r="A348">
        <v>10159</v>
      </c>
      <c r="B348">
        <v>24</v>
      </c>
      <c r="C348" s="6">
        <v>73.42</v>
      </c>
      <c r="D348">
        <v>3</v>
      </c>
      <c r="E348" s="6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 s="6">
        <v>79</v>
      </c>
      <c r="M348" t="s">
        <v>658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  <c r="Z348">
        <f t="shared" si="37"/>
        <v>1762.08</v>
      </c>
      <c r="AA348">
        <f t="shared" si="38"/>
        <v>1</v>
      </c>
      <c r="AB348">
        <f t="shared" si="39"/>
        <v>0</v>
      </c>
      <c r="AC348">
        <f t="shared" si="35"/>
        <v>0</v>
      </c>
      <c r="AD348" s="8">
        <f t="shared" si="36"/>
        <v>0</v>
      </c>
      <c r="AE348">
        <f t="shared" si="40"/>
        <v>0</v>
      </c>
      <c r="AF348" s="8">
        <f t="shared" si="41"/>
        <v>1</v>
      </c>
    </row>
    <row r="349" spans="1:32" x14ac:dyDescent="0.3">
      <c r="A349">
        <v>10169</v>
      </c>
      <c r="B349">
        <v>36</v>
      </c>
      <c r="C349" s="6">
        <v>63.84</v>
      </c>
      <c r="D349">
        <v>3</v>
      </c>
      <c r="E349" s="6">
        <v>2298.2399999999998</v>
      </c>
      <c r="F349" t="s">
        <v>539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 s="6">
        <v>79</v>
      </c>
      <c r="M349" t="s">
        <v>658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  <c r="Z349">
        <f t="shared" si="37"/>
        <v>2298.2400000000002</v>
      </c>
      <c r="AA349">
        <f t="shared" si="38"/>
        <v>1</v>
      </c>
      <c r="AB349">
        <f t="shared" si="39"/>
        <v>0</v>
      </c>
      <c r="AC349">
        <f t="shared" si="35"/>
        <v>0</v>
      </c>
      <c r="AD349" s="8">
        <f t="shared" si="36"/>
        <v>0</v>
      </c>
      <c r="AE349">
        <f t="shared" si="40"/>
        <v>0</v>
      </c>
      <c r="AF349" s="8">
        <f t="shared" si="41"/>
        <v>1</v>
      </c>
    </row>
    <row r="350" spans="1:32" x14ac:dyDescent="0.3">
      <c r="A350">
        <v>10181</v>
      </c>
      <c r="B350">
        <v>20</v>
      </c>
      <c r="C350" s="6">
        <v>81.400000000000006</v>
      </c>
      <c r="D350">
        <v>15</v>
      </c>
      <c r="E350" s="6">
        <v>1628</v>
      </c>
      <c r="F350" t="s">
        <v>540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 s="6">
        <v>79</v>
      </c>
      <c r="M350" t="s">
        <v>658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  <c r="Z350">
        <f t="shared" si="37"/>
        <v>1628</v>
      </c>
      <c r="AA350">
        <f t="shared" si="38"/>
        <v>1</v>
      </c>
      <c r="AB350">
        <f t="shared" si="39"/>
        <v>0</v>
      </c>
      <c r="AC350">
        <f t="shared" si="35"/>
        <v>0</v>
      </c>
      <c r="AD350" s="8">
        <f t="shared" si="36"/>
        <v>0</v>
      </c>
      <c r="AE350">
        <f t="shared" si="40"/>
        <v>0</v>
      </c>
      <c r="AF350" s="8">
        <f t="shared" si="41"/>
        <v>1</v>
      </c>
    </row>
    <row r="351" spans="1:32" x14ac:dyDescent="0.3">
      <c r="A351">
        <v>10191</v>
      </c>
      <c r="B351">
        <v>30</v>
      </c>
      <c r="C351" s="6">
        <v>64.64</v>
      </c>
      <c r="D351">
        <v>4</v>
      </c>
      <c r="E351" s="6">
        <v>1939.2</v>
      </c>
      <c r="F351" t="s">
        <v>541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 s="6">
        <v>79</v>
      </c>
      <c r="M351" t="s">
        <v>658</v>
      </c>
      <c r="N351" t="s">
        <v>542</v>
      </c>
      <c r="O351" t="s">
        <v>543</v>
      </c>
      <c r="P351" t="s">
        <v>544</v>
      </c>
      <c r="R351" t="s">
        <v>545</v>
      </c>
      <c r="T351">
        <v>50739</v>
      </c>
      <c r="U351" t="s">
        <v>546</v>
      </c>
      <c r="V351" t="s">
        <v>44</v>
      </c>
      <c r="W351" t="s">
        <v>547</v>
      </c>
      <c r="X351" t="s">
        <v>548</v>
      </c>
      <c r="Y351" t="s">
        <v>37</v>
      </c>
      <c r="Z351">
        <f t="shared" si="37"/>
        <v>1939.2</v>
      </c>
      <c r="AA351">
        <f t="shared" si="38"/>
        <v>1</v>
      </c>
      <c r="AB351">
        <f t="shared" si="39"/>
        <v>0</v>
      </c>
      <c r="AC351">
        <f t="shared" si="35"/>
        <v>0</v>
      </c>
      <c r="AD351" s="8">
        <f t="shared" si="36"/>
        <v>0</v>
      </c>
      <c r="AE351">
        <f t="shared" si="40"/>
        <v>0</v>
      </c>
      <c r="AF351" s="8">
        <f t="shared" si="41"/>
        <v>1</v>
      </c>
    </row>
    <row r="352" spans="1:32" x14ac:dyDescent="0.3">
      <c r="A352">
        <v>10203</v>
      </c>
      <c r="B352">
        <v>44</v>
      </c>
      <c r="C352" s="6">
        <v>82.99</v>
      </c>
      <c r="D352">
        <v>9</v>
      </c>
      <c r="E352" s="6">
        <v>3651.56</v>
      </c>
      <c r="F352" t="s">
        <v>549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 s="6">
        <v>79</v>
      </c>
      <c r="M352" t="s">
        <v>658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  <c r="Z352">
        <f t="shared" si="37"/>
        <v>3651.56</v>
      </c>
      <c r="AA352">
        <f t="shared" si="38"/>
        <v>1</v>
      </c>
      <c r="AB352">
        <f t="shared" si="39"/>
        <v>0</v>
      </c>
      <c r="AC352">
        <f t="shared" si="35"/>
        <v>0</v>
      </c>
      <c r="AD352" s="8">
        <f t="shared" si="36"/>
        <v>0</v>
      </c>
      <c r="AE352">
        <f t="shared" si="40"/>
        <v>0</v>
      </c>
      <c r="AF352" s="8">
        <f t="shared" si="41"/>
        <v>1</v>
      </c>
    </row>
    <row r="353" spans="1:32" x14ac:dyDescent="0.3">
      <c r="A353">
        <v>10211</v>
      </c>
      <c r="B353">
        <v>28</v>
      </c>
      <c r="C353" s="6">
        <v>92.57</v>
      </c>
      <c r="D353">
        <v>3</v>
      </c>
      <c r="E353" s="6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 s="6">
        <v>79</v>
      </c>
      <c r="M353" t="s">
        <v>658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  <c r="Z353">
        <f t="shared" si="37"/>
        <v>2591.96</v>
      </c>
      <c r="AA353">
        <f t="shared" si="38"/>
        <v>1</v>
      </c>
      <c r="AB353">
        <f t="shared" si="39"/>
        <v>0</v>
      </c>
      <c r="AC353">
        <f t="shared" si="35"/>
        <v>0</v>
      </c>
      <c r="AD353" s="8">
        <f t="shared" si="36"/>
        <v>0</v>
      </c>
      <c r="AE353">
        <f t="shared" si="40"/>
        <v>0</v>
      </c>
      <c r="AF353" s="8">
        <f t="shared" si="41"/>
        <v>1</v>
      </c>
    </row>
    <row r="354" spans="1:32" x14ac:dyDescent="0.3">
      <c r="A354">
        <v>10225</v>
      </c>
      <c r="B354">
        <v>37</v>
      </c>
      <c r="C354" s="6">
        <v>77.41</v>
      </c>
      <c r="D354">
        <v>10</v>
      </c>
      <c r="E354" s="6">
        <v>2864.17</v>
      </c>
      <c r="F354" t="s">
        <v>550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 s="6">
        <v>79</v>
      </c>
      <c r="M354" t="s">
        <v>658</v>
      </c>
      <c r="N354" t="s">
        <v>551</v>
      </c>
      <c r="O354" t="s">
        <v>552</v>
      </c>
      <c r="P354" t="s">
        <v>553</v>
      </c>
      <c r="R354" t="s">
        <v>554</v>
      </c>
      <c r="T354">
        <v>1203</v>
      </c>
      <c r="U354" t="s">
        <v>555</v>
      </c>
      <c r="V354" t="s">
        <v>44</v>
      </c>
      <c r="W354" t="s">
        <v>556</v>
      </c>
      <c r="X354" t="s">
        <v>115</v>
      </c>
      <c r="Y354" t="s">
        <v>37</v>
      </c>
      <c r="Z354">
        <f t="shared" si="37"/>
        <v>2864.17</v>
      </c>
      <c r="AA354">
        <f t="shared" si="38"/>
        <v>1</v>
      </c>
      <c r="AB354">
        <f t="shared" si="39"/>
        <v>0</v>
      </c>
      <c r="AC354">
        <f t="shared" si="35"/>
        <v>0</v>
      </c>
      <c r="AD354" s="8">
        <f t="shared" si="36"/>
        <v>0</v>
      </c>
      <c r="AE354">
        <f t="shared" si="40"/>
        <v>0</v>
      </c>
      <c r="AF354" s="8">
        <f t="shared" si="41"/>
        <v>1</v>
      </c>
    </row>
    <row r="355" spans="1:32" x14ac:dyDescent="0.3">
      <c r="A355">
        <v>10238</v>
      </c>
      <c r="B355">
        <v>20</v>
      </c>
      <c r="C355" s="6">
        <v>74.209999999999994</v>
      </c>
      <c r="D355">
        <v>4</v>
      </c>
      <c r="E355" s="6">
        <v>1484.2</v>
      </c>
      <c r="F355" t="s">
        <v>557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 s="6">
        <v>79</v>
      </c>
      <c r="M355" t="s">
        <v>658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  <c r="Z355">
        <f t="shared" si="37"/>
        <v>1484.1999999999998</v>
      </c>
      <c r="AA355">
        <f t="shared" si="38"/>
        <v>1</v>
      </c>
      <c r="AB355">
        <f t="shared" si="39"/>
        <v>0</v>
      </c>
      <c r="AC355">
        <f t="shared" si="35"/>
        <v>0</v>
      </c>
      <c r="AD355" s="8">
        <f t="shared" si="36"/>
        <v>0</v>
      </c>
      <c r="AE355">
        <f t="shared" si="40"/>
        <v>0</v>
      </c>
      <c r="AF355" s="8">
        <f t="shared" si="41"/>
        <v>1</v>
      </c>
    </row>
    <row r="356" spans="1:32" x14ac:dyDescent="0.3">
      <c r="A356">
        <v>10253</v>
      </c>
      <c r="B356">
        <v>25</v>
      </c>
      <c r="C356" s="6">
        <v>90.17</v>
      </c>
      <c r="D356">
        <v>14</v>
      </c>
      <c r="E356" s="6">
        <v>2254.25</v>
      </c>
      <c r="F356" t="s">
        <v>558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 s="6">
        <v>79</v>
      </c>
      <c r="M356" t="s">
        <v>658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  <c r="Z356">
        <f t="shared" si="37"/>
        <v>2254.25</v>
      </c>
      <c r="AA356">
        <f t="shared" si="38"/>
        <v>1</v>
      </c>
      <c r="AB356">
        <f t="shared" si="39"/>
        <v>0</v>
      </c>
      <c r="AC356">
        <f t="shared" si="35"/>
        <v>0</v>
      </c>
      <c r="AD356" s="8">
        <f t="shared" si="36"/>
        <v>0</v>
      </c>
      <c r="AE356">
        <f t="shared" si="40"/>
        <v>0</v>
      </c>
      <c r="AF356" s="8">
        <f t="shared" si="41"/>
        <v>1</v>
      </c>
    </row>
    <row r="357" spans="1:32" x14ac:dyDescent="0.3">
      <c r="A357">
        <v>10266</v>
      </c>
      <c r="B357">
        <v>35</v>
      </c>
      <c r="C357" s="6">
        <v>76.61</v>
      </c>
      <c r="D357">
        <v>15</v>
      </c>
      <c r="E357" s="6">
        <v>2681.35</v>
      </c>
      <c r="F357" t="s">
        <v>559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 s="6">
        <v>79</v>
      </c>
      <c r="M357" t="s">
        <v>658</v>
      </c>
      <c r="N357" t="s">
        <v>560</v>
      </c>
      <c r="O357" t="s">
        <v>561</v>
      </c>
      <c r="P357" t="s">
        <v>562</v>
      </c>
      <c r="R357" t="s">
        <v>563</v>
      </c>
      <c r="T357">
        <v>42100</v>
      </c>
      <c r="U357" t="s">
        <v>298</v>
      </c>
      <c r="V357" t="s">
        <v>44</v>
      </c>
      <c r="W357" t="s">
        <v>564</v>
      </c>
      <c r="X357" t="s">
        <v>565</v>
      </c>
      <c r="Y357" t="s">
        <v>37</v>
      </c>
      <c r="Z357">
        <f t="shared" si="37"/>
        <v>2681.35</v>
      </c>
      <c r="AA357">
        <f t="shared" si="38"/>
        <v>1</v>
      </c>
      <c r="AB357">
        <f t="shared" si="39"/>
        <v>0</v>
      </c>
      <c r="AC357">
        <f t="shared" si="35"/>
        <v>0</v>
      </c>
      <c r="AD357" s="8">
        <f t="shared" si="36"/>
        <v>0</v>
      </c>
      <c r="AE357">
        <f t="shared" si="40"/>
        <v>0</v>
      </c>
      <c r="AF357" s="8">
        <f t="shared" si="41"/>
        <v>1</v>
      </c>
    </row>
    <row r="358" spans="1:32" x14ac:dyDescent="0.3">
      <c r="A358">
        <v>10276</v>
      </c>
      <c r="B358">
        <v>38</v>
      </c>
      <c r="C358" s="6">
        <v>83.79</v>
      </c>
      <c r="D358">
        <v>4</v>
      </c>
      <c r="E358" s="6">
        <v>3184.02</v>
      </c>
      <c r="F358" t="s">
        <v>566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 s="6">
        <v>79</v>
      </c>
      <c r="M358" t="s">
        <v>658</v>
      </c>
      <c r="N358" t="s">
        <v>567</v>
      </c>
      <c r="O358">
        <v>6175557555</v>
      </c>
      <c r="P358" t="s">
        <v>568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569</v>
      </c>
      <c r="X358" t="s">
        <v>570</v>
      </c>
      <c r="Y358" t="s">
        <v>54</v>
      </c>
      <c r="Z358">
        <f t="shared" si="37"/>
        <v>3184.0200000000004</v>
      </c>
      <c r="AA358">
        <f t="shared" si="38"/>
        <v>1</v>
      </c>
      <c r="AB358">
        <f t="shared" si="39"/>
        <v>0</v>
      </c>
      <c r="AC358">
        <f t="shared" si="35"/>
        <v>0</v>
      </c>
      <c r="AD358" s="8">
        <f t="shared" si="36"/>
        <v>0</v>
      </c>
      <c r="AE358">
        <f t="shared" si="40"/>
        <v>0</v>
      </c>
      <c r="AF358" s="8">
        <f t="shared" si="41"/>
        <v>1</v>
      </c>
    </row>
    <row r="359" spans="1:32" x14ac:dyDescent="0.3">
      <c r="A359">
        <v>10287</v>
      </c>
      <c r="B359">
        <v>41</v>
      </c>
      <c r="C359" s="6">
        <v>69.430000000000007</v>
      </c>
      <c r="D359">
        <v>13</v>
      </c>
      <c r="E359" s="6">
        <v>2846.63</v>
      </c>
      <c r="F359" t="s">
        <v>571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 s="6">
        <v>79</v>
      </c>
      <c r="M359" t="s">
        <v>658</v>
      </c>
      <c r="N359" t="s">
        <v>551</v>
      </c>
      <c r="O359" t="s">
        <v>552</v>
      </c>
      <c r="P359" t="s">
        <v>553</v>
      </c>
      <c r="R359" t="s">
        <v>554</v>
      </c>
      <c r="T359">
        <v>1203</v>
      </c>
      <c r="U359" t="s">
        <v>555</v>
      </c>
      <c r="V359" t="s">
        <v>44</v>
      </c>
      <c r="W359" t="s">
        <v>556</v>
      </c>
      <c r="X359" t="s">
        <v>115</v>
      </c>
      <c r="Y359" t="s">
        <v>37</v>
      </c>
      <c r="Z359">
        <f t="shared" si="37"/>
        <v>2846.63</v>
      </c>
      <c r="AA359">
        <f t="shared" si="38"/>
        <v>1</v>
      </c>
      <c r="AB359">
        <f t="shared" si="39"/>
        <v>0</v>
      </c>
      <c r="AC359">
        <f t="shared" si="35"/>
        <v>0</v>
      </c>
      <c r="AD359" s="8">
        <f t="shared" si="36"/>
        <v>0</v>
      </c>
      <c r="AE359">
        <f t="shared" si="40"/>
        <v>0</v>
      </c>
      <c r="AF359" s="8">
        <f t="shared" si="41"/>
        <v>1</v>
      </c>
    </row>
    <row r="360" spans="1:32" x14ac:dyDescent="0.3">
      <c r="A360">
        <v>10300</v>
      </c>
      <c r="B360">
        <v>22</v>
      </c>
      <c r="C360" s="6">
        <v>76.61</v>
      </c>
      <c r="D360">
        <v>6</v>
      </c>
      <c r="E360" s="6">
        <v>1685.42</v>
      </c>
      <c r="F360" t="s">
        <v>572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 s="6">
        <v>79</v>
      </c>
      <c r="M360" t="s">
        <v>658</v>
      </c>
      <c r="N360" t="s">
        <v>573</v>
      </c>
      <c r="O360" t="s">
        <v>574</v>
      </c>
      <c r="P360" t="s">
        <v>575</v>
      </c>
      <c r="R360" t="s">
        <v>576</v>
      </c>
      <c r="T360">
        <v>60528</v>
      </c>
      <c r="U360" t="s">
        <v>546</v>
      </c>
      <c r="V360" t="s">
        <v>44</v>
      </c>
      <c r="W360" t="s">
        <v>577</v>
      </c>
      <c r="X360" t="s">
        <v>503</v>
      </c>
      <c r="Y360" t="s">
        <v>37</v>
      </c>
      <c r="Z360">
        <f t="shared" si="37"/>
        <v>1685.42</v>
      </c>
      <c r="AA360">
        <f t="shared" si="38"/>
        <v>1</v>
      </c>
      <c r="AB360">
        <f t="shared" si="39"/>
        <v>0</v>
      </c>
      <c r="AC360">
        <f t="shared" si="35"/>
        <v>0</v>
      </c>
      <c r="AD360" s="8">
        <f t="shared" si="36"/>
        <v>0</v>
      </c>
      <c r="AE360">
        <f t="shared" si="40"/>
        <v>0</v>
      </c>
      <c r="AF360" s="8">
        <f t="shared" si="41"/>
        <v>1</v>
      </c>
    </row>
    <row r="361" spans="1:32" x14ac:dyDescent="0.3">
      <c r="A361">
        <v>10310</v>
      </c>
      <c r="B361">
        <v>49</v>
      </c>
      <c r="C361" s="6">
        <v>81.400000000000006</v>
      </c>
      <c r="D361">
        <v>11</v>
      </c>
      <c r="E361" s="6">
        <v>3988.6</v>
      </c>
      <c r="F361" t="s">
        <v>578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 s="6">
        <v>79</v>
      </c>
      <c r="M361" t="s">
        <v>658</v>
      </c>
      <c r="N361" t="s">
        <v>542</v>
      </c>
      <c r="O361" t="s">
        <v>543</v>
      </c>
      <c r="P361" t="s">
        <v>544</v>
      </c>
      <c r="R361" t="s">
        <v>545</v>
      </c>
      <c r="T361">
        <v>50739</v>
      </c>
      <c r="U361" t="s">
        <v>546</v>
      </c>
      <c r="V361" t="s">
        <v>44</v>
      </c>
      <c r="W361" t="s">
        <v>547</v>
      </c>
      <c r="X361" t="s">
        <v>548</v>
      </c>
      <c r="Y361" t="s">
        <v>54</v>
      </c>
      <c r="Z361">
        <f t="shared" si="37"/>
        <v>3988.6000000000004</v>
      </c>
      <c r="AA361">
        <f t="shared" si="38"/>
        <v>1</v>
      </c>
      <c r="AB361">
        <f t="shared" si="39"/>
        <v>0</v>
      </c>
      <c r="AC361">
        <f t="shared" si="35"/>
        <v>0</v>
      </c>
      <c r="AD361" s="8">
        <f t="shared" si="36"/>
        <v>0</v>
      </c>
      <c r="AE361">
        <f t="shared" si="40"/>
        <v>0</v>
      </c>
      <c r="AF361" s="8">
        <f t="shared" si="41"/>
        <v>1</v>
      </c>
    </row>
    <row r="362" spans="1:32" x14ac:dyDescent="0.3">
      <c r="A362">
        <v>10320</v>
      </c>
      <c r="B362">
        <v>38</v>
      </c>
      <c r="C362" s="6">
        <v>73.42</v>
      </c>
      <c r="D362">
        <v>4</v>
      </c>
      <c r="E362" s="6">
        <v>2789.96</v>
      </c>
      <c r="F362" t="s">
        <v>579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 s="6">
        <v>79</v>
      </c>
      <c r="M362" t="s">
        <v>658</v>
      </c>
      <c r="N362" t="s">
        <v>211</v>
      </c>
      <c r="O362" t="s">
        <v>212</v>
      </c>
      <c r="P362">
        <v>8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  <c r="Z362">
        <f t="shared" si="37"/>
        <v>2789.96</v>
      </c>
      <c r="AA362">
        <f t="shared" si="38"/>
        <v>1</v>
      </c>
      <c r="AB362">
        <f t="shared" si="39"/>
        <v>0</v>
      </c>
      <c r="AC362">
        <f t="shared" si="35"/>
        <v>0</v>
      </c>
      <c r="AD362" s="8">
        <f t="shared" si="36"/>
        <v>0</v>
      </c>
      <c r="AE362">
        <f t="shared" si="40"/>
        <v>0</v>
      </c>
      <c r="AF362" s="8">
        <f t="shared" si="41"/>
        <v>1</v>
      </c>
    </row>
    <row r="363" spans="1:32" x14ac:dyDescent="0.3">
      <c r="A363">
        <v>10329</v>
      </c>
      <c r="B363">
        <v>33</v>
      </c>
      <c r="C363" s="6">
        <v>100</v>
      </c>
      <c r="D363">
        <v>14</v>
      </c>
      <c r="E363" s="6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 s="6">
        <v>79</v>
      </c>
      <c r="M363" t="s">
        <v>658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  <c r="Z363">
        <f t="shared" si="37"/>
        <v>3300</v>
      </c>
      <c r="AA363">
        <f t="shared" si="38"/>
        <v>0</v>
      </c>
      <c r="AB363">
        <f t="shared" si="39"/>
        <v>1</v>
      </c>
      <c r="AC363">
        <f t="shared" si="35"/>
        <v>109.32</v>
      </c>
      <c r="AD363" s="8">
        <f t="shared" si="36"/>
        <v>1.0931999999999999</v>
      </c>
      <c r="AE363">
        <f t="shared" si="40"/>
        <v>307.55999999999995</v>
      </c>
      <c r="AF363" s="8">
        <f t="shared" si="41"/>
        <v>1.0931999999999999</v>
      </c>
    </row>
    <row r="364" spans="1:32" x14ac:dyDescent="0.3">
      <c r="A364">
        <v>10341</v>
      </c>
      <c r="B364">
        <v>36</v>
      </c>
      <c r="C364" s="6">
        <v>93.56</v>
      </c>
      <c r="D364">
        <v>10</v>
      </c>
      <c r="E364" s="6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 s="6">
        <v>79</v>
      </c>
      <c r="M364" t="s">
        <v>658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  <c r="Z364">
        <f t="shared" si="37"/>
        <v>3368.16</v>
      </c>
      <c r="AA364">
        <f t="shared" si="38"/>
        <v>1</v>
      </c>
      <c r="AB364">
        <f t="shared" si="39"/>
        <v>0</v>
      </c>
      <c r="AC364">
        <f t="shared" si="35"/>
        <v>0</v>
      </c>
      <c r="AD364" s="8">
        <f t="shared" si="36"/>
        <v>0</v>
      </c>
      <c r="AE364">
        <f t="shared" si="40"/>
        <v>0</v>
      </c>
      <c r="AF364" s="8">
        <f t="shared" si="41"/>
        <v>1</v>
      </c>
    </row>
    <row r="365" spans="1:32" x14ac:dyDescent="0.3">
      <c r="A365">
        <v>10363</v>
      </c>
      <c r="B365">
        <v>34</v>
      </c>
      <c r="C365" s="6">
        <v>81.62</v>
      </c>
      <c r="D365">
        <v>5</v>
      </c>
      <c r="E365" s="6">
        <v>2775.08</v>
      </c>
      <c r="F365" t="s">
        <v>580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 s="6">
        <v>79</v>
      </c>
      <c r="M365" t="s">
        <v>658</v>
      </c>
      <c r="N365" t="s">
        <v>581</v>
      </c>
      <c r="O365" t="s">
        <v>582</v>
      </c>
      <c r="P365" t="s">
        <v>583</v>
      </c>
      <c r="R365" t="s">
        <v>584</v>
      </c>
      <c r="T365" t="s">
        <v>585</v>
      </c>
      <c r="U365" t="s">
        <v>147</v>
      </c>
      <c r="V365" t="s">
        <v>44</v>
      </c>
      <c r="W365" t="s">
        <v>586</v>
      </c>
      <c r="X365" t="s">
        <v>587</v>
      </c>
      <c r="Y365" t="s">
        <v>37</v>
      </c>
      <c r="Z365">
        <f t="shared" si="37"/>
        <v>2775.08</v>
      </c>
      <c r="AA365">
        <f t="shared" si="38"/>
        <v>1</v>
      </c>
      <c r="AB365">
        <f t="shared" si="39"/>
        <v>0</v>
      </c>
      <c r="AC365">
        <f t="shared" si="35"/>
        <v>0</v>
      </c>
      <c r="AD365" s="8">
        <f t="shared" si="36"/>
        <v>0</v>
      </c>
      <c r="AE365">
        <f t="shared" si="40"/>
        <v>0</v>
      </c>
      <c r="AF365" s="8">
        <f t="shared" si="41"/>
        <v>1</v>
      </c>
    </row>
    <row r="366" spans="1:32" x14ac:dyDescent="0.3">
      <c r="A366">
        <v>10377</v>
      </c>
      <c r="B366">
        <v>24</v>
      </c>
      <c r="C366" s="6">
        <v>67.83</v>
      </c>
      <c r="D366">
        <v>5</v>
      </c>
      <c r="E366" s="6">
        <v>1627.92</v>
      </c>
      <c r="F366" t="s">
        <v>659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 s="6">
        <v>79</v>
      </c>
      <c r="M366" t="s">
        <v>658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  <c r="Z366">
        <f t="shared" si="37"/>
        <v>1627.92</v>
      </c>
      <c r="AA366">
        <f t="shared" si="38"/>
        <v>1</v>
      </c>
      <c r="AB366">
        <f t="shared" si="39"/>
        <v>0</v>
      </c>
      <c r="AC366">
        <f t="shared" si="35"/>
        <v>0</v>
      </c>
      <c r="AD366" s="8">
        <f t="shared" si="36"/>
        <v>0</v>
      </c>
      <c r="AE366">
        <f t="shared" si="40"/>
        <v>0</v>
      </c>
      <c r="AF366" s="8">
        <f t="shared" si="41"/>
        <v>1</v>
      </c>
    </row>
    <row r="367" spans="1:32" x14ac:dyDescent="0.3">
      <c r="A367">
        <v>10389</v>
      </c>
      <c r="B367">
        <v>36</v>
      </c>
      <c r="C367" s="6">
        <v>70.260000000000005</v>
      </c>
      <c r="D367">
        <v>7</v>
      </c>
      <c r="E367" s="6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 s="6">
        <v>79</v>
      </c>
      <c r="M367" t="s">
        <v>658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  <c r="Z367">
        <f t="shared" si="37"/>
        <v>2529.36</v>
      </c>
      <c r="AA367">
        <f t="shared" si="38"/>
        <v>1</v>
      </c>
      <c r="AB367">
        <f t="shared" si="39"/>
        <v>0</v>
      </c>
      <c r="AC367">
        <f t="shared" si="35"/>
        <v>0</v>
      </c>
      <c r="AD367" s="8">
        <f t="shared" si="36"/>
        <v>0</v>
      </c>
      <c r="AE367">
        <f t="shared" si="40"/>
        <v>0</v>
      </c>
      <c r="AF367" s="8">
        <f t="shared" si="41"/>
        <v>1</v>
      </c>
    </row>
    <row r="368" spans="1:32" x14ac:dyDescent="0.3">
      <c r="A368">
        <v>10419</v>
      </c>
      <c r="B368">
        <v>34</v>
      </c>
      <c r="C368" s="6">
        <v>90.17</v>
      </c>
      <c r="D368">
        <v>14</v>
      </c>
      <c r="E368" s="6">
        <v>3065.78</v>
      </c>
      <c r="F368" t="s">
        <v>588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 s="6">
        <v>79</v>
      </c>
      <c r="M368" t="s">
        <v>658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  <c r="Z368">
        <f t="shared" si="37"/>
        <v>3065.78</v>
      </c>
      <c r="AA368">
        <f t="shared" si="38"/>
        <v>1</v>
      </c>
      <c r="AB368">
        <f t="shared" si="39"/>
        <v>0</v>
      </c>
      <c r="AC368">
        <f t="shared" si="35"/>
        <v>0</v>
      </c>
      <c r="AD368" s="8">
        <f t="shared" si="36"/>
        <v>0</v>
      </c>
      <c r="AE368">
        <f t="shared" si="40"/>
        <v>0</v>
      </c>
      <c r="AF368" s="8">
        <f t="shared" si="41"/>
        <v>1</v>
      </c>
    </row>
    <row r="369" spans="1:32" x14ac:dyDescent="0.3">
      <c r="A369">
        <v>10104</v>
      </c>
      <c r="B369">
        <v>41</v>
      </c>
      <c r="C369" s="6">
        <v>100</v>
      </c>
      <c r="D369">
        <v>9</v>
      </c>
      <c r="E369" s="6">
        <v>4615.78</v>
      </c>
      <c r="F369" t="s">
        <v>644</v>
      </c>
      <c r="G369" t="s">
        <v>26</v>
      </c>
      <c r="H369">
        <v>1</v>
      </c>
      <c r="I369">
        <v>1</v>
      </c>
      <c r="J369">
        <v>2003</v>
      </c>
      <c r="K369" t="s">
        <v>633</v>
      </c>
      <c r="L369" s="6">
        <v>118</v>
      </c>
      <c r="M369" t="s">
        <v>660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  <c r="Z369">
        <f t="shared" si="37"/>
        <v>4100</v>
      </c>
      <c r="AA369">
        <f t="shared" si="38"/>
        <v>0</v>
      </c>
      <c r="AB369">
        <f t="shared" si="39"/>
        <v>1</v>
      </c>
      <c r="AC369">
        <f t="shared" si="35"/>
        <v>112.58</v>
      </c>
      <c r="AD369" s="8">
        <f t="shared" si="36"/>
        <v>1.1257999999999999</v>
      </c>
      <c r="AE369">
        <f t="shared" si="40"/>
        <v>515.77999999999975</v>
      </c>
      <c r="AF369" s="8">
        <f t="shared" si="41"/>
        <v>1.1257999999999999</v>
      </c>
    </row>
    <row r="370" spans="1:32" x14ac:dyDescent="0.3">
      <c r="A370">
        <v>10115</v>
      </c>
      <c r="B370">
        <v>46</v>
      </c>
      <c r="C370" s="6">
        <v>100</v>
      </c>
      <c r="D370">
        <v>5</v>
      </c>
      <c r="E370" s="6">
        <v>5723.78</v>
      </c>
      <c r="F370" t="s">
        <v>661</v>
      </c>
      <c r="G370" t="s">
        <v>26</v>
      </c>
      <c r="H370">
        <v>2</v>
      </c>
      <c r="I370">
        <v>4</v>
      </c>
      <c r="J370">
        <v>2003</v>
      </c>
      <c r="K370" t="s">
        <v>633</v>
      </c>
      <c r="L370" s="6">
        <v>118</v>
      </c>
      <c r="M370" t="s">
        <v>660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  <c r="Z370">
        <f t="shared" si="37"/>
        <v>4600</v>
      </c>
      <c r="AA370">
        <f t="shared" si="38"/>
        <v>0</v>
      </c>
      <c r="AB370">
        <f t="shared" si="39"/>
        <v>1</v>
      </c>
      <c r="AC370">
        <f t="shared" si="35"/>
        <v>124.42999999999999</v>
      </c>
      <c r="AD370" s="8">
        <f t="shared" si="36"/>
        <v>1.2443</v>
      </c>
      <c r="AE370">
        <f t="shared" si="40"/>
        <v>1123.7799999999997</v>
      </c>
      <c r="AF370" s="8">
        <f t="shared" si="41"/>
        <v>1.2443</v>
      </c>
    </row>
    <row r="371" spans="1:32" x14ac:dyDescent="0.3">
      <c r="A371">
        <v>10127</v>
      </c>
      <c r="B371">
        <v>24</v>
      </c>
      <c r="C371" s="6">
        <v>100</v>
      </c>
      <c r="D371">
        <v>11</v>
      </c>
      <c r="E371" s="6">
        <v>2559.6</v>
      </c>
      <c r="F371" t="s">
        <v>591</v>
      </c>
      <c r="G371" t="s">
        <v>26</v>
      </c>
      <c r="H371">
        <v>2</v>
      </c>
      <c r="I371">
        <v>6</v>
      </c>
      <c r="J371">
        <v>2003</v>
      </c>
      <c r="K371" t="s">
        <v>633</v>
      </c>
      <c r="L371" s="6">
        <v>118</v>
      </c>
      <c r="M371" t="s">
        <v>660</v>
      </c>
      <c r="N371" t="s">
        <v>592</v>
      </c>
      <c r="O371">
        <v>2125557413</v>
      </c>
      <c r="P371" t="s">
        <v>593</v>
      </c>
      <c r="Q371" t="s">
        <v>594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595</v>
      </c>
      <c r="Y371" t="s">
        <v>37</v>
      </c>
      <c r="Z371">
        <f t="shared" si="37"/>
        <v>2400</v>
      </c>
      <c r="AA371">
        <f t="shared" si="38"/>
        <v>0</v>
      </c>
      <c r="AB371">
        <f t="shared" si="39"/>
        <v>1</v>
      </c>
      <c r="AC371">
        <f t="shared" si="35"/>
        <v>106.64999999999999</v>
      </c>
      <c r="AD371" s="8">
        <f t="shared" si="36"/>
        <v>1.0665</v>
      </c>
      <c r="AE371">
        <f t="shared" si="40"/>
        <v>159.59999999999991</v>
      </c>
      <c r="AF371" s="8">
        <f t="shared" si="41"/>
        <v>1.0665</v>
      </c>
    </row>
    <row r="372" spans="1:32" x14ac:dyDescent="0.3">
      <c r="A372">
        <v>10141</v>
      </c>
      <c r="B372">
        <v>21</v>
      </c>
      <c r="C372" s="6">
        <v>100</v>
      </c>
      <c r="D372">
        <v>5</v>
      </c>
      <c r="E372" s="6">
        <v>2140.11</v>
      </c>
      <c r="F372" t="s">
        <v>662</v>
      </c>
      <c r="G372" t="s">
        <v>26</v>
      </c>
      <c r="H372">
        <v>3</v>
      </c>
      <c r="I372">
        <v>8</v>
      </c>
      <c r="J372">
        <v>2003</v>
      </c>
      <c r="K372" t="s">
        <v>633</v>
      </c>
      <c r="L372" s="6">
        <v>118</v>
      </c>
      <c r="M372" t="s">
        <v>660</v>
      </c>
      <c r="N372" t="s">
        <v>581</v>
      </c>
      <c r="O372" t="s">
        <v>582</v>
      </c>
      <c r="P372" t="s">
        <v>583</v>
      </c>
      <c r="R372" t="s">
        <v>584</v>
      </c>
      <c r="T372" t="s">
        <v>585</v>
      </c>
      <c r="U372" t="s">
        <v>147</v>
      </c>
      <c r="V372" t="s">
        <v>44</v>
      </c>
      <c r="W372" t="s">
        <v>586</v>
      </c>
      <c r="X372" t="s">
        <v>587</v>
      </c>
      <c r="Y372" t="s">
        <v>37</v>
      </c>
      <c r="Z372">
        <f t="shared" si="37"/>
        <v>2100</v>
      </c>
      <c r="AA372">
        <f t="shared" si="38"/>
        <v>0</v>
      </c>
      <c r="AB372">
        <f t="shared" si="39"/>
        <v>1</v>
      </c>
      <c r="AC372">
        <f t="shared" si="35"/>
        <v>101.91000000000001</v>
      </c>
      <c r="AD372" s="8">
        <f t="shared" si="36"/>
        <v>1.0191000000000001</v>
      </c>
      <c r="AE372">
        <f t="shared" si="40"/>
        <v>40.110000000000127</v>
      </c>
      <c r="AF372" s="8">
        <f t="shared" si="41"/>
        <v>1.0191000000000001</v>
      </c>
    </row>
    <row r="373" spans="1:32" x14ac:dyDescent="0.3">
      <c r="A373">
        <v>10151</v>
      </c>
      <c r="B373">
        <v>24</v>
      </c>
      <c r="C373" s="6">
        <v>100</v>
      </c>
      <c r="D373">
        <v>3</v>
      </c>
      <c r="E373" s="6">
        <v>3327.6</v>
      </c>
      <c r="F373" t="s">
        <v>663</v>
      </c>
      <c r="G373" t="s">
        <v>26</v>
      </c>
      <c r="H373">
        <v>3</v>
      </c>
      <c r="I373">
        <v>9</v>
      </c>
      <c r="J373">
        <v>2003</v>
      </c>
      <c r="K373" t="s">
        <v>633</v>
      </c>
      <c r="L373" s="6">
        <v>118</v>
      </c>
      <c r="M373" t="s">
        <v>660</v>
      </c>
      <c r="N373" t="s">
        <v>474</v>
      </c>
      <c r="O373" t="s">
        <v>475</v>
      </c>
      <c r="P373" t="s">
        <v>476</v>
      </c>
      <c r="R373" t="s">
        <v>477</v>
      </c>
      <c r="T373">
        <v>90110</v>
      </c>
      <c r="U373" t="s">
        <v>147</v>
      </c>
      <c r="V373" t="s">
        <v>44</v>
      </c>
      <c r="W373" t="s">
        <v>478</v>
      </c>
      <c r="X373" t="s">
        <v>479</v>
      </c>
      <c r="Y373" t="s">
        <v>54</v>
      </c>
      <c r="Z373">
        <f t="shared" si="37"/>
        <v>2400</v>
      </c>
      <c r="AA373">
        <f t="shared" si="38"/>
        <v>0</v>
      </c>
      <c r="AB373">
        <f t="shared" si="39"/>
        <v>1</v>
      </c>
      <c r="AC373">
        <f t="shared" si="35"/>
        <v>138.65</v>
      </c>
      <c r="AD373" s="8">
        <f t="shared" si="36"/>
        <v>1.3865000000000001</v>
      </c>
      <c r="AE373">
        <f t="shared" si="40"/>
        <v>927.59999999999991</v>
      </c>
      <c r="AF373" s="8">
        <f t="shared" si="41"/>
        <v>1.3865000000000001</v>
      </c>
    </row>
    <row r="374" spans="1:32" x14ac:dyDescent="0.3">
      <c r="A374">
        <v>10165</v>
      </c>
      <c r="B374">
        <v>48</v>
      </c>
      <c r="C374" s="6">
        <v>100</v>
      </c>
      <c r="D374">
        <v>12</v>
      </c>
      <c r="E374" s="6">
        <v>6825.6</v>
      </c>
      <c r="F374" t="s">
        <v>598</v>
      </c>
      <c r="G374" t="s">
        <v>26</v>
      </c>
      <c r="H374">
        <v>4</v>
      </c>
      <c r="I374">
        <v>10</v>
      </c>
      <c r="J374">
        <v>2003</v>
      </c>
      <c r="K374" t="s">
        <v>633</v>
      </c>
      <c r="L374" s="6">
        <v>118</v>
      </c>
      <c r="M374" t="s">
        <v>660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  <c r="Z374">
        <f t="shared" si="37"/>
        <v>4800</v>
      </c>
      <c r="AA374">
        <f t="shared" si="38"/>
        <v>0</v>
      </c>
      <c r="AB374">
        <f t="shared" si="39"/>
        <v>1</v>
      </c>
      <c r="AC374">
        <f t="shared" si="35"/>
        <v>142.20000000000002</v>
      </c>
      <c r="AD374" s="8">
        <f t="shared" si="36"/>
        <v>1.4220000000000002</v>
      </c>
      <c r="AE374">
        <f t="shared" si="40"/>
        <v>2025.6000000000004</v>
      </c>
      <c r="AF374" s="8">
        <f t="shared" si="41"/>
        <v>1.4220000000000002</v>
      </c>
    </row>
    <row r="375" spans="1:32" x14ac:dyDescent="0.3">
      <c r="A375">
        <v>10175</v>
      </c>
      <c r="B375">
        <v>26</v>
      </c>
      <c r="C375" s="6">
        <v>100</v>
      </c>
      <c r="D375">
        <v>1</v>
      </c>
      <c r="E375" s="6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633</v>
      </c>
      <c r="L375" s="6">
        <v>118</v>
      </c>
      <c r="M375" t="s">
        <v>660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  <c r="Z375">
        <f t="shared" si="37"/>
        <v>2600</v>
      </c>
      <c r="AA375">
        <f t="shared" si="38"/>
        <v>0</v>
      </c>
      <c r="AB375">
        <f t="shared" si="39"/>
        <v>1</v>
      </c>
      <c r="AC375">
        <f t="shared" si="35"/>
        <v>136.28</v>
      </c>
      <c r="AD375" s="8">
        <f t="shared" si="36"/>
        <v>1.3628</v>
      </c>
      <c r="AE375">
        <f t="shared" si="40"/>
        <v>943.2800000000002</v>
      </c>
      <c r="AF375" s="8">
        <f t="shared" si="41"/>
        <v>1.3628</v>
      </c>
    </row>
    <row r="376" spans="1:32" x14ac:dyDescent="0.3">
      <c r="A376">
        <v>10184</v>
      </c>
      <c r="B376">
        <v>37</v>
      </c>
      <c r="C376" s="6">
        <v>100</v>
      </c>
      <c r="D376">
        <v>6</v>
      </c>
      <c r="E376" s="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633</v>
      </c>
      <c r="L376" s="6">
        <v>118</v>
      </c>
      <c r="M376" t="s">
        <v>660</v>
      </c>
      <c r="N376" t="s">
        <v>664</v>
      </c>
      <c r="O376" t="s">
        <v>665</v>
      </c>
      <c r="P376" t="s">
        <v>666</v>
      </c>
      <c r="R376" t="s">
        <v>667</v>
      </c>
      <c r="T376">
        <v>41101</v>
      </c>
      <c r="U376" t="s">
        <v>204</v>
      </c>
      <c r="V376" t="s">
        <v>44</v>
      </c>
      <c r="W376" t="s">
        <v>668</v>
      </c>
      <c r="X376" t="s">
        <v>669</v>
      </c>
      <c r="Y376" t="s">
        <v>54</v>
      </c>
      <c r="Z376">
        <f t="shared" si="37"/>
        <v>3700</v>
      </c>
      <c r="AA376">
        <f t="shared" si="38"/>
        <v>0</v>
      </c>
      <c r="AB376">
        <f t="shared" si="39"/>
        <v>1</v>
      </c>
      <c r="AC376">
        <f t="shared" si="35"/>
        <v>122.06</v>
      </c>
      <c r="AD376" s="8">
        <f t="shared" si="36"/>
        <v>1.2206000000000001</v>
      </c>
      <c r="AE376">
        <f t="shared" si="40"/>
        <v>816.22000000000025</v>
      </c>
      <c r="AF376" s="8">
        <f t="shared" si="41"/>
        <v>1.2206000000000001</v>
      </c>
    </row>
    <row r="377" spans="1:32" x14ac:dyDescent="0.3">
      <c r="A377">
        <v>10195</v>
      </c>
      <c r="B377">
        <v>49</v>
      </c>
      <c r="C377" s="6">
        <v>100</v>
      </c>
      <c r="D377">
        <v>6</v>
      </c>
      <c r="E377" s="6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633</v>
      </c>
      <c r="L377" s="6">
        <v>118</v>
      </c>
      <c r="M377" t="s">
        <v>660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  <c r="Z377">
        <f t="shared" si="37"/>
        <v>4900</v>
      </c>
      <c r="AA377">
        <f t="shared" si="38"/>
        <v>0</v>
      </c>
      <c r="AB377">
        <f t="shared" si="39"/>
        <v>1</v>
      </c>
      <c r="AC377">
        <f t="shared" si="35"/>
        <v>131.54</v>
      </c>
      <c r="AD377" s="8">
        <f t="shared" si="36"/>
        <v>1.3153999999999999</v>
      </c>
      <c r="AE377">
        <f t="shared" si="40"/>
        <v>1545.46</v>
      </c>
      <c r="AF377" s="8">
        <f t="shared" si="41"/>
        <v>1.3153999999999999</v>
      </c>
    </row>
    <row r="378" spans="1:32" x14ac:dyDescent="0.3">
      <c r="A378">
        <v>10207</v>
      </c>
      <c r="B378">
        <v>34</v>
      </c>
      <c r="C378" s="6">
        <v>99.54</v>
      </c>
      <c r="D378">
        <v>7</v>
      </c>
      <c r="E378" s="6">
        <v>3384.36</v>
      </c>
      <c r="F378" t="s">
        <v>504</v>
      </c>
      <c r="G378" t="s">
        <v>26</v>
      </c>
      <c r="H378">
        <v>4</v>
      </c>
      <c r="I378">
        <v>12</v>
      </c>
      <c r="J378">
        <v>2003</v>
      </c>
      <c r="K378" t="s">
        <v>633</v>
      </c>
      <c r="L378" s="6">
        <v>118</v>
      </c>
      <c r="M378" t="s">
        <v>660</v>
      </c>
      <c r="N378" t="s">
        <v>505</v>
      </c>
      <c r="O378">
        <v>6175552555</v>
      </c>
      <c r="P378" t="s">
        <v>506</v>
      </c>
      <c r="R378" t="s">
        <v>457</v>
      </c>
      <c r="S378" t="s">
        <v>139</v>
      </c>
      <c r="T378">
        <v>51003</v>
      </c>
      <c r="U378" t="s">
        <v>33</v>
      </c>
      <c r="V378" t="s">
        <v>34</v>
      </c>
      <c r="W378" t="s">
        <v>507</v>
      </c>
      <c r="X378" t="s">
        <v>319</v>
      </c>
      <c r="Y378" t="s">
        <v>54</v>
      </c>
      <c r="Z378">
        <f t="shared" si="37"/>
        <v>3384.36</v>
      </c>
      <c r="AA378">
        <f t="shared" si="38"/>
        <v>1</v>
      </c>
      <c r="AB378">
        <f t="shared" si="39"/>
        <v>0</v>
      </c>
      <c r="AC378">
        <f t="shared" si="35"/>
        <v>0</v>
      </c>
      <c r="AD378" s="8">
        <f t="shared" si="36"/>
        <v>0</v>
      </c>
      <c r="AE378">
        <f t="shared" si="40"/>
        <v>0</v>
      </c>
      <c r="AF378" s="8">
        <f t="shared" si="41"/>
        <v>1</v>
      </c>
    </row>
    <row r="379" spans="1:32" x14ac:dyDescent="0.3">
      <c r="A379">
        <v>10219</v>
      </c>
      <c r="B379">
        <v>48</v>
      </c>
      <c r="C379" s="6">
        <v>100</v>
      </c>
      <c r="D379">
        <v>2</v>
      </c>
      <c r="E379" s="6">
        <v>4891.68</v>
      </c>
      <c r="F379" t="s">
        <v>670</v>
      </c>
      <c r="G379" t="s">
        <v>26</v>
      </c>
      <c r="H379">
        <v>1</v>
      </c>
      <c r="I379">
        <v>2</v>
      </c>
      <c r="J379">
        <v>2004</v>
      </c>
      <c r="K379" t="s">
        <v>633</v>
      </c>
      <c r="L379" s="6">
        <v>118</v>
      </c>
      <c r="M379" t="s">
        <v>660</v>
      </c>
      <c r="N379" t="s">
        <v>671</v>
      </c>
      <c r="O379">
        <v>4155554312</v>
      </c>
      <c r="P379" t="s">
        <v>672</v>
      </c>
      <c r="R379" t="s">
        <v>673</v>
      </c>
      <c r="S379" t="s">
        <v>59</v>
      </c>
      <c r="T379">
        <v>94217</v>
      </c>
      <c r="U379" t="s">
        <v>33</v>
      </c>
      <c r="V379" t="s">
        <v>34</v>
      </c>
      <c r="W379" t="s">
        <v>674</v>
      </c>
      <c r="X379" t="s">
        <v>486</v>
      </c>
      <c r="Y379" t="s">
        <v>54</v>
      </c>
      <c r="Z379">
        <f t="shared" si="37"/>
        <v>4800</v>
      </c>
      <c r="AA379">
        <f t="shared" si="38"/>
        <v>0</v>
      </c>
      <c r="AB379">
        <f t="shared" si="39"/>
        <v>1</v>
      </c>
      <c r="AC379">
        <f t="shared" si="35"/>
        <v>101.91000000000001</v>
      </c>
      <c r="AD379" s="8">
        <f t="shared" si="36"/>
        <v>1.0191000000000001</v>
      </c>
      <c r="AE379">
        <f t="shared" si="40"/>
        <v>91.680000000000291</v>
      </c>
      <c r="AF379" s="8">
        <f t="shared" si="41"/>
        <v>1.0191000000000001</v>
      </c>
    </row>
    <row r="380" spans="1:32" x14ac:dyDescent="0.3">
      <c r="A380">
        <v>10229</v>
      </c>
      <c r="B380">
        <v>36</v>
      </c>
      <c r="C380" s="6">
        <v>100</v>
      </c>
      <c r="D380">
        <v>1</v>
      </c>
      <c r="E380" s="6">
        <v>4521.96</v>
      </c>
      <c r="F380" t="s">
        <v>515</v>
      </c>
      <c r="G380" t="s">
        <v>26</v>
      </c>
      <c r="H380">
        <v>1</v>
      </c>
      <c r="I380">
        <v>3</v>
      </c>
      <c r="J380">
        <v>2004</v>
      </c>
      <c r="K380" t="s">
        <v>633</v>
      </c>
      <c r="L380" s="6">
        <v>118</v>
      </c>
      <c r="M380" t="s">
        <v>660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  <c r="Z380">
        <f t="shared" si="37"/>
        <v>3600</v>
      </c>
      <c r="AA380">
        <f t="shared" si="38"/>
        <v>0</v>
      </c>
      <c r="AB380">
        <f t="shared" si="39"/>
        <v>1</v>
      </c>
      <c r="AC380">
        <f t="shared" si="35"/>
        <v>125.61</v>
      </c>
      <c r="AD380" s="8">
        <f t="shared" si="36"/>
        <v>1.2561</v>
      </c>
      <c r="AE380">
        <f t="shared" si="40"/>
        <v>921.96</v>
      </c>
      <c r="AF380" s="8">
        <f t="shared" si="41"/>
        <v>1.2561</v>
      </c>
    </row>
    <row r="381" spans="1:32" x14ac:dyDescent="0.3">
      <c r="A381">
        <v>10246</v>
      </c>
      <c r="B381">
        <v>46</v>
      </c>
      <c r="C381" s="6">
        <v>100</v>
      </c>
      <c r="D381">
        <v>5</v>
      </c>
      <c r="E381" s="6">
        <v>5069.66</v>
      </c>
      <c r="F381" t="s">
        <v>615</v>
      </c>
      <c r="G381" t="s">
        <v>26</v>
      </c>
      <c r="H381">
        <v>2</v>
      </c>
      <c r="I381">
        <v>5</v>
      </c>
      <c r="J381">
        <v>2004</v>
      </c>
      <c r="K381" t="s">
        <v>633</v>
      </c>
      <c r="L381" s="6">
        <v>118</v>
      </c>
      <c r="M381" t="s">
        <v>660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  <c r="Z381">
        <f t="shared" si="37"/>
        <v>4600</v>
      </c>
      <c r="AA381">
        <f t="shared" si="38"/>
        <v>0</v>
      </c>
      <c r="AB381">
        <f t="shared" si="39"/>
        <v>1</v>
      </c>
      <c r="AC381">
        <f t="shared" si="35"/>
        <v>110.21</v>
      </c>
      <c r="AD381" s="8">
        <f t="shared" si="36"/>
        <v>1.1020999999999999</v>
      </c>
      <c r="AE381">
        <f t="shared" si="40"/>
        <v>469.65999999999985</v>
      </c>
      <c r="AF381" s="8">
        <f t="shared" si="41"/>
        <v>1.1021000000000001</v>
      </c>
    </row>
    <row r="382" spans="1:32" x14ac:dyDescent="0.3">
      <c r="A382">
        <v>10259</v>
      </c>
      <c r="B382">
        <v>46</v>
      </c>
      <c r="C382" s="6">
        <v>100</v>
      </c>
      <c r="D382">
        <v>4</v>
      </c>
      <c r="E382" s="6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633</v>
      </c>
      <c r="L382" s="6">
        <v>118</v>
      </c>
      <c r="M382" t="s">
        <v>660</v>
      </c>
      <c r="N382" t="s">
        <v>509</v>
      </c>
      <c r="O382" t="s">
        <v>510</v>
      </c>
      <c r="P382" t="s">
        <v>511</v>
      </c>
      <c r="Q382" t="s">
        <v>512</v>
      </c>
      <c r="R382" t="s">
        <v>228</v>
      </c>
      <c r="T382">
        <v>69045</v>
      </c>
      <c r="U382" t="s">
        <v>228</v>
      </c>
      <c r="V382" t="s">
        <v>107</v>
      </c>
      <c r="W382" t="s">
        <v>513</v>
      </c>
      <c r="X382" t="s">
        <v>514</v>
      </c>
      <c r="Y382" t="s">
        <v>54</v>
      </c>
      <c r="Z382">
        <f t="shared" si="37"/>
        <v>4600</v>
      </c>
      <c r="AA382">
        <f t="shared" si="38"/>
        <v>0</v>
      </c>
      <c r="AB382">
        <f t="shared" si="39"/>
        <v>1</v>
      </c>
      <c r="AC382">
        <f t="shared" si="35"/>
        <v>142.19999999999999</v>
      </c>
      <c r="AD382" s="8">
        <f t="shared" si="36"/>
        <v>1.4219999999999999</v>
      </c>
      <c r="AE382">
        <f t="shared" si="40"/>
        <v>1941.1999999999998</v>
      </c>
      <c r="AF382" s="8">
        <f t="shared" si="41"/>
        <v>1.4219999999999999</v>
      </c>
    </row>
    <row r="383" spans="1:32" x14ac:dyDescent="0.3">
      <c r="A383">
        <v>10271</v>
      </c>
      <c r="B383">
        <v>31</v>
      </c>
      <c r="C383" s="6">
        <v>97.17</v>
      </c>
      <c r="D383">
        <v>5</v>
      </c>
      <c r="E383" s="6">
        <v>3012.27</v>
      </c>
      <c r="F383" t="s">
        <v>616</v>
      </c>
      <c r="G383" t="s">
        <v>26</v>
      </c>
      <c r="H383">
        <v>3</v>
      </c>
      <c r="I383">
        <v>7</v>
      </c>
      <c r="J383">
        <v>2004</v>
      </c>
      <c r="K383" t="s">
        <v>633</v>
      </c>
      <c r="L383" s="6">
        <v>118</v>
      </c>
      <c r="M383" t="s">
        <v>660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  <c r="Z383">
        <f t="shared" si="37"/>
        <v>3012.27</v>
      </c>
      <c r="AA383">
        <f t="shared" si="38"/>
        <v>1</v>
      </c>
      <c r="AB383">
        <f t="shared" si="39"/>
        <v>0</v>
      </c>
      <c r="AC383">
        <f t="shared" si="35"/>
        <v>0</v>
      </c>
      <c r="AD383" s="8">
        <f t="shared" si="36"/>
        <v>0</v>
      </c>
      <c r="AE383">
        <f t="shared" si="40"/>
        <v>0</v>
      </c>
      <c r="AF383" s="8">
        <f t="shared" si="41"/>
        <v>1</v>
      </c>
    </row>
    <row r="384" spans="1:32" x14ac:dyDescent="0.3">
      <c r="A384">
        <v>10281</v>
      </c>
      <c r="B384">
        <v>41</v>
      </c>
      <c r="C384" s="6">
        <v>100</v>
      </c>
      <c r="D384">
        <v>1</v>
      </c>
      <c r="E384" s="6">
        <v>5247.18</v>
      </c>
      <c r="F384" t="s">
        <v>516</v>
      </c>
      <c r="G384" t="s">
        <v>26</v>
      </c>
      <c r="H384">
        <v>3</v>
      </c>
      <c r="I384">
        <v>8</v>
      </c>
      <c r="J384">
        <v>2004</v>
      </c>
      <c r="K384" t="s">
        <v>633</v>
      </c>
      <c r="L384" s="6">
        <v>118</v>
      </c>
      <c r="M384" t="s">
        <v>660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  <c r="Z384">
        <f t="shared" si="37"/>
        <v>4100</v>
      </c>
      <c r="AA384">
        <f t="shared" si="38"/>
        <v>0</v>
      </c>
      <c r="AB384">
        <f t="shared" si="39"/>
        <v>1</v>
      </c>
      <c r="AC384">
        <f t="shared" si="35"/>
        <v>127.98</v>
      </c>
      <c r="AD384" s="8">
        <f t="shared" si="36"/>
        <v>1.2798</v>
      </c>
      <c r="AE384">
        <f t="shared" si="40"/>
        <v>1147.1800000000003</v>
      </c>
      <c r="AF384" s="8">
        <f t="shared" si="41"/>
        <v>1.2798</v>
      </c>
    </row>
    <row r="385" spans="1:32" x14ac:dyDescent="0.3">
      <c r="A385">
        <v>10292</v>
      </c>
      <c r="B385">
        <v>21</v>
      </c>
      <c r="C385" s="6">
        <v>100</v>
      </c>
      <c r="D385">
        <v>8</v>
      </c>
      <c r="E385" s="6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633</v>
      </c>
      <c r="L385" s="6">
        <v>118</v>
      </c>
      <c r="M385" t="s">
        <v>660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  <c r="Z385">
        <f t="shared" si="37"/>
        <v>2100</v>
      </c>
      <c r="AA385">
        <f t="shared" si="38"/>
        <v>0</v>
      </c>
      <c r="AB385">
        <f t="shared" si="39"/>
        <v>1</v>
      </c>
      <c r="AC385">
        <f t="shared" si="35"/>
        <v>105.47</v>
      </c>
      <c r="AD385" s="8">
        <f t="shared" si="36"/>
        <v>1.0547</v>
      </c>
      <c r="AE385">
        <f t="shared" si="40"/>
        <v>114.86999999999989</v>
      </c>
      <c r="AF385" s="8">
        <f t="shared" si="41"/>
        <v>1.0547</v>
      </c>
    </row>
    <row r="386" spans="1:32" x14ac:dyDescent="0.3">
      <c r="A386">
        <v>10305</v>
      </c>
      <c r="B386">
        <v>38</v>
      </c>
      <c r="C386" s="6">
        <v>100</v>
      </c>
      <c r="D386">
        <v>5</v>
      </c>
      <c r="E386" s="6">
        <v>4773.18</v>
      </c>
      <c r="F386" t="s">
        <v>517</v>
      </c>
      <c r="G386" t="s">
        <v>26</v>
      </c>
      <c r="H386">
        <v>4</v>
      </c>
      <c r="I386">
        <v>10</v>
      </c>
      <c r="J386">
        <v>2004</v>
      </c>
      <c r="K386" t="s">
        <v>633</v>
      </c>
      <c r="L386" s="6">
        <v>118</v>
      </c>
      <c r="M386" t="s">
        <v>660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  <c r="Z386">
        <f t="shared" si="37"/>
        <v>3800</v>
      </c>
      <c r="AA386">
        <f t="shared" si="38"/>
        <v>0</v>
      </c>
      <c r="AB386">
        <f t="shared" si="39"/>
        <v>1</v>
      </c>
      <c r="AC386">
        <f t="shared" ref="AC386:AC449" si="42">IF(AB386&gt;0,E386/B386,0)</f>
        <v>125.61000000000001</v>
      </c>
      <c r="AD386" s="8">
        <f t="shared" ref="AD386:AD449" si="43">AC386/C386</f>
        <v>1.2561000000000002</v>
      </c>
      <c r="AE386">
        <f t="shared" si="40"/>
        <v>973.18000000000029</v>
      </c>
      <c r="AF386" s="8">
        <f t="shared" si="41"/>
        <v>1.2561</v>
      </c>
    </row>
    <row r="387" spans="1:32" x14ac:dyDescent="0.3">
      <c r="A387">
        <v>10314</v>
      </c>
      <c r="B387">
        <v>45</v>
      </c>
      <c r="C387" s="6">
        <v>100</v>
      </c>
      <c r="D387">
        <v>14</v>
      </c>
      <c r="E387" s="6">
        <v>6185.7</v>
      </c>
      <c r="F387" t="s">
        <v>518</v>
      </c>
      <c r="G387" t="s">
        <v>26</v>
      </c>
      <c r="H387">
        <v>4</v>
      </c>
      <c r="I387">
        <v>10</v>
      </c>
      <c r="J387">
        <v>2004</v>
      </c>
      <c r="K387" t="s">
        <v>633</v>
      </c>
      <c r="L387" s="6">
        <v>118</v>
      </c>
      <c r="M387" t="s">
        <v>660</v>
      </c>
      <c r="N387" t="s">
        <v>624</v>
      </c>
      <c r="O387" t="s">
        <v>625</v>
      </c>
      <c r="P387" t="s">
        <v>626</v>
      </c>
      <c r="R387" t="s">
        <v>627</v>
      </c>
      <c r="T387">
        <v>8200</v>
      </c>
      <c r="U387" t="s">
        <v>387</v>
      </c>
      <c r="V387" t="s">
        <v>44</v>
      </c>
      <c r="W387" t="s">
        <v>628</v>
      </c>
      <c r="X387" t="s">
        <v>629</v>
      </c>
      <c r="Y387" t="s">
        <v>54</v>
      </c>
      <c r="Z387">
        <f t="shared" ref="Z387:Z450" si="44">C387*B387</f>
        <v>4500</v>
      </c>
      <c r="AA387">
        <f t="shared" ref="AA387:AA450" si="45">IF(Z387=E387,1,0)</f>
        <v>0</v>
      </c>
      <c r="AB387">
        <f t="shared" ref="AB387:AB450" si="46">IF(E387&gt;Z387,1,0)</f>
        <v>1</v>
      </c>
      <c r="AC387">
        <f t="shared" si="42"/>
        <v>137.46</v>
      </c>
      <c r="AD387" s="8">
        <f t="shared" si="43"/>
        <v>1.3746</v>
      </c>
      <c r="AE387">
        <f t="shared" ref="AE387:AE450" si="47">E387-Z387</f>
        <v>1685.6999999999998</v>
      </c>
      <c r="AF387" s="8">
        <f t="shared" ref="AF387:AF450" si="48">((AE387/B387)/100)+1</f>
        <v>1.3746</v>
      </c>
    </row>
    <row r="388" spans="1:32" x14ac:dyDescent="0.3">
      <c r="A388">
        <v>10324</v>
      </c>
      <c r="B388">
        <v>26</v>
      </c>
      <c r="C388" s="6">
        <v>58.38</v>
      </c>
      <c r="D388">
        <v>7</v>
      </c>
      <c r="E388" s="6">
        <v>1517.88</v>
      </c>
      <c r="F388" t="s">
        <v>469</v>
      </c>
      <c r="G388" t="s">
        <v>26</v>
      </c>
      <c r="H388">
        <v>4</v>
      </c>
      <c r="I388">
        <v>11</v>
      </c>
      <c r="J388">
        <v>2004</v>
      </c>
      <c r="K388" t="s">
        <v>633</v>
      </c>
      <c r="L388" s="6">
        <v>118</v>
      </c>
      <c r="M388" t="s">
        <v>660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  <c r="Z388">
        <f t="shared" si="44"/>
        <v>1517.88</v>
      </c>
      <c r="AA388">
        <f t="shared" si="45"/>
        <v>1</v>
      </c>
      <c r="AB388">
        <f t="shared" si="46"/>
        <v>0</v>
      </c>
      <c r="AC388">
        <f t="shared" si="42"/>
        <v>0</v>
      </c>
      <c r="AD388" s="8">
        <f t="shared" si="43"/>
        <v>0</v>
      </c>
      <c r="AE388">
        <f t="shared" si="47"/>
        <v>0</v>
      </c>
      <c r="AF388" s="8">
        <f t="shared" si="48"/>
        <v>1</v>
      </c>
    </row>
    <row r="389" spans="1:32" x14ac:dyDescent="0.3">
      <c r="A389">
        <v>10336</v>
      </c>
      <c r="B389">
        <v>38</v>
      </c>
      <c r="C389" s="6">
        <v>100</v>
      </c>
      <c r="D389">
        <v>3</v>
      </c>
      <c r="E389" s="6">
        <v>6372.6</v>
      </c>
      <c r="F389" t="s">
        <v>630</v>
      </c>
      <c r="G389" t="s">
        <v>26</v>
      </c>
      <c r="H389">
        <v>4</v>
      </c>
      <c r="I389">
        <v>11</v>
      </c>
      <c r="J389">
        <v>2004</v>
      </c>
      <c r="K389" t="s">
        <v>633</v>
      </c>
      <c r="L389" s="6">
        <v>118</v>
      </c>
      <c r="M389" t="s">
        <v>660</v>
      </c>
      <c r="N389" t="s">
        <v>491</v>
      </c>
      <c r="O389" t="s">
        <v>492</v>
      </c>
      <c r="P389" t="s">
        <v>493</v>
      </c>
      <c r="R389" t="s">
        <v>51</v>
      </c>
      <c r="T389">
        <v>75012</v>
      </c>
      <c r="U389" t="s">
        <v>43</v>
      </c>
      <c r="V389" t="s">
        <v>44</v>
      </c>
      <c r="W389" t="s">
        <v>494</v>
      </c>
      <c r="X389" t="s">
        <v>495</v>
      </c>
      <c r="Y389" t="s">
        <v>54</v>
      </c>
      <c r="Z389">
        <f t="shared" si="44"/>
        <v>3800</v>
      </c>
      <c r="AA389">
        <f t="shared" si="45"/>
        <v>0</v>
      </c>
      <c r="AB389">
        <f t="shared" si="46"/>
        <v>1</v>
      </c>
      <c r="AC389">
        <f t="shared" si="42"/>
        <v>167.70000000000002</v>
      </c>
      <c r="AD389" s="8">
        <f t="shared" si="43"/>
        <v>1.6770000000000003</v>
      </c>
      <c r="AE389">
        <f t="shared" si="47"/>
        <v>2572.6000000000004</v>
      </c>
      <c r="AF389" s="8">
        <f t="shared" si="48"/>
        <v>1.677</v>
      </c>
    </row>
    <row r="390" spans="1:32" x14ac:dyDescent="0.3">
      <c r="A390">
        <v>10349</v>
      </c>
      <c r="B390">
        <v>48</v>
      </c>
      <c r="C390" s="6">
        <v>100</v>
      </c>
      <c r="D390">
        <v>9</v>
      </c>
      <c r="E390" s="6">
        <v>5232.96</v>
      </c>
      <c r="F390" t="s">
        <v>656</v>
      </c>
      <c r="G390" t="s">
        <v>26</v>
      </c>
      <c r="H390">
        <v>4</v>
      </c>
      <c r="I390">
        <v>12</v>
      </c>
      <c r="J390">
        <v>2004</v>
      </c>
      <c r="K390" t="s">
        <v>633</v>
      </c>
      <c r="L390" s="6">
        <v>118</v>
      </c>
      <c r="M390" t="s">
        <v>660</v>
      </c>
      <c r="N390" t="s">
        <v>592</v>
      </c>
      <c r="O390">
        <v>2125557413</v>
      </c>
      <c r="P390" t="s">
        <v>593</v>
      </c>
      <c r="Q390" t="s">
        <v>594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595</v>
      </c>
      <c r="Y390" t="s">
        <v>54</v>
      </c>
      <c r="Z390">
        <f t="shared" si="44"/>
        <v>4800</v>
      </c>
      <c r="AA390">
        <f t="shared" si="45"/>
        <v>0</v>
      </c>
      <c r="AB390">
        <f t="shared" si="46"/>
        <v>1</v>
      </c>
      <c r="AC390">
        <f t="shared" si="42"/>
        <v>109.02</v>
      </c>
      <c r="AD390" s="8">
        <f t="shared" si="43"/>
        <v>1.0902000000000001</v>
      </c>
      <c r="AE390">
        <f t="shared" si="47"/>
        <v>432.96000000000004</v>
      </c>
      <c r="AF390" s="8">
        <f t="shared" si="48"/>
        <v>1.0902000000000001</v>
      </c>
    </row>
    <row r="391" spans="1:32" x14ac:dyDescent="0.3">
      <c r="A391">
        <v>10358</v>
      </c>
      <c r="B391">
        <v>42</v>
      </c>
      <c r="C391" s="6">
        <v>64.16</v>
      </c>
      <c r="D391">
        <v>9</v>
      </c>
      <c r="E391" s="6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633</v>
      </c>
      <c r="L391" s="6">
        <v>118</v>
      </c>
      <c r="M391" t="s">
        <v>660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  <c r="Z391">
        <f t="shared" si="44"/>
        <v>2694.72</v>
      </c>
      <c r="AA391">
        <f t="shared" si="45"/>
        <v>1</v>
      </c>
      <c r="AB391">
        <f t="shared" si="46"/>
        <v>0</v>
      </c>
      <c r="AC391">
        <f t="shared" si="42"/>
        <v>0</v>
      </c>
      <c r="AD391" s="8">
        <f t="shared" si="43"/>
        <v>0</v>
      </c>
      <c r="AE391">
        <f t="shared" si="47"/>
        <v>0</v>
      </c>
      <c r="AF391" s="8">
        <f t="shared" si="48"/>
        <v>1</v>
      </c>
    </row>
    <row r="392" spans="1:32" x14ac:dyDescent="0.3">
      <c r="A392">
        <v>10371</v>
      </c>
      <c r="B392">
        <v>49</v>
      </c>
      <c r="C392" s="6">
        <v>35.71</v>
      </c>
      <c r="D392">
        <v>4</v>
      </c>
      <c r="E392" s="6">
        <v>1749.79</v>
      </c>
      <c r="F392" t="s">
        <v>631</v>
      </c>
      <c r="G392" t="s">
        <v>26</v>
      </c>
      <c r="H392">
        <v>1</v>
      </c>
      <c r="I392">
        <v>1</v>
      </c>
      <c r="J392">
        <v>2005</v>
      </c>
      <c r="K392" t="s">
        <v>633</v>
      </c>
      <c r="L392" s="6">
        <v>118</v>
      </c>
      <c r="M392" t="s">
        <v>660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  <c r="Z392">
        <f t="shared" si="44"/>
        <v>1749.79</v>
      </c>
      <c r="AA392">
        <f t="shared" si="45"/>
        <v>1</v>
      </c>
      <c r="AB392">
        <f t="shared" si="46"/>
        <v>0</v>
      </c>
      <c r="AC392">
        <f t="shared" si="42"/>
        <v>0</v>
      </c>
      <c r="AD392" s="8">
        <f t="shared" si="43"/>
        <v>0</v>
      </c>
      <c r="AE392">
        <f t="shared" si="47"/>
        <v>0</v>
      </c>
      <c r="AF392" s="8">
        <f t="shared" si="48"/>
        <v>1</v>
      </c>
    </row>
    <row r="393" spans="1:32" x14ac:dyDescent="0.3">
      <c r="A393">
        <v>10382</v>
      </c>
      <c r="B393">
        <v>32</v>
      </c>
      <c r="C393" s="6">
        <v>66.58</v>
      </c>
      <c r="D393">
        <v>13</v>
      </c>
      <c r="E393" s="6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633</v>
      </c>
      <c r="L393" s="6">
        <v>118</v>
      </c>
      <c r="M393" t="s">
        <v>660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  <c r="Z393">
        <f t="shared" si="44"/>
        <v>2130.56</v>
      </c>
      <c r="AA393">
        <f t="shared" si="45"/>
        <v>1</v>
      </c>
      <c r="AB393">
        <f t="shared" si="46"/>
        <v>0</v>
      </c>
      <c r="AC393">
        <f t="shared" si="42"/>
        <v>0</v>
      </c>
      <c r="AD393" s="8">
        <f t="shared" si="43"/>
        <v>0</v>
      </c>
      <c r="AE393">
        <f t="shared" si="47"/>
        <v>0</v>
      </c>
      <c r="AF393" s="8">
        <f t="shared" si="48"/>
        <v>1</v>
      </c>
    </row>
    <row r="394" spans="1:32" x14ac:dyDescent="0.3">
      <c r="A394">
        <v>10412</v>
      </c>
      <c r="B394">
        <v>54</v>
      </c>
      <c r="C394" s="6">
        <v>100</v>
      </c>
      <c r="D394">
        <v>5</v>
      </c>
      <c r="E394" s="6">
        <v>5951.34</v>
      </c>
      <c r="F394" t="s">
        <v>675</v>
      </c>
      <c r="G394" t="s">
        <v>26</v>
      </c>
      <c r="H394">
        <v>2</v>
      </c>
      <c r="I394">
        <v>5</v>
      </c>
      <c r="J394">
        <v>2005</v>
      </c>
      <c r="K394" t="s">
        <v>633</v>
      </c>
      <c r="L394" s="6">
        <v>118</v>
      </c>
      <c r="M394" t="s">
        <v>660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  <c r="Z394">
        <f t="shared" si="44"/>
        <v>5400</v>
      </c>
      <c r="AA394">
        <f t="shared" si="45"/>
        <v>0</v>
      </c>
      <c r="AB394">
        <f t="shared" si="46"/>
        <v>1</v>
      </c>
      <c r="AC394">
        <f t="shared" si="42"/>
        <v>110.21000000000001</v>
      </c>
      <c r="AD394" s="8">
        <f t="shared" si="43"/>
        <v>1.1021000000000001</v>
      </c>
      <c r="AE394">
        <f t="shared" si="47"/>
        <v>551.34000000000015</v>
      </c>
      <c r="AF394" s="8">
        <f t="shared" si="48"/>
        <v>1.1021000000000001</v>
      </c>
    </row>
    <row r="395" spans="1:32" x14ac:dyDescent="0.3">
      <c r="A395">
        <v>10425</v>
      </c>
      <c r="B395">
        <v>33</v>
      </c>
      <c r="C395" s="6">
        <v>100</v>
      </c>
      <c r="D395">
        <v>4</v>
      </c>
      <c r="E395" s="6">
        <v>4692.6000000000004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633</v>
      </c>
      <c r="L395" s="6">
        <v>118</v>
      </c>
      <c r="M395" t="s">
        <v>660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  <c r="Z395">
        <f t="shared" si="44"/>
        <v>3300</v>
      </c>
      <c r="AA395">
        <f t="shared" si="45"/>
        <v>0</v>
      </c>
      <c r="AB395">
        <f t="shared" si="46"/>
        <v>1</v>
      </c>
      <c r="AC395">
        <f t="shared" si="42"/>
        <v>142.20000000000002</v>
      </c>
      <c r="AD395" s="8">
        <f t="shared" si="43"/>
        <v>1.4220000000000002</v>
      </c>
      <c r="AE395">
        <f t="shared" si="47"/>
        <v>1392.6000000000004</v>
      </c>
      <c r="AF395" s="8">
        <f t="shared" si="48"/>
        <v>1.4220000000000002</v>
      </c>
    </row>
    <row r="396" spans="1:32" x14ac:dyDescent="0.3">
      <c r="A396">
        <v>10108</v>
      </c>
      <c r="B396">
        <v>36</v>
      </c>
      <c r="C396" s="6">
        <v>100</v>
      </c>
      <c r="D396">
        <v>3</v>
      </c>
      <c r="E396" s="6">
        <v>3731.04</v>
      </c>
      <c r="F396" t="s">
        <v>520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 s="6">
        <v>115</v>
      </c>
      <c r="M396" t="s">
        <v>676</v>
      </c>
      <c r="N396" t="s">
        <v>522</v>
      </c>
      <c r="O396" t="s">
        <v>523</v>
      </c>
      <c r="P396" t="s">
        <v>524</v>
      </c>
      <c r="R396" t="s">
        <v>525</v>
      </c>
      <c r="T396" t="s">
        <v>526</v>
      </c>
      <c r="U396" t="s">
        <v>527</v>
      </c>
      <c r="V396" t="s">
        <v>229</v>
      </c>
      <c r="W396" t="s">
        <v>528</v>
      </c>
      <c r="X396" t="s">
        <v>529</v>
      </c>
      <c r="Y396" t="s">
        <v>54</v>
      </c>
      <c r="Z396">
        <f t="shared" si="44"/>
        <v>3600</v>
      </c>
      <c r="AA396">
        <f t="shared" si="45"/>
        <v>0</v>
      </c>
      <c r="AB396">
        <f t="shared" si="46"/>
        <v>1</v>
      </c>
      <c r="AC396">
        <f t="shared" si="42"/>
        <v>103.64</v>
      </c>
      <c r="AD396" s="8">
        <f t="shared" si="43"/>
        <v>1.0364</v>
      </c>
      <c r="AE396">
        <f t="shared" si="47"/>
        <v>131.03999999999996</v>
      </c>
      <c r="AF396" s="8">
        <f t="shared" si="48"/>
        <v>1.0364</v>
      </c>
    </row>
    <row r="397" spans="1:32" x14ac:dyDescent="0.3">
      <c r="A397">
        <v>10122</v>
      </c>
      <c r="B397">
        <v>20</v>
      </c>
      <c r="C397" s="6">
        <v>100</v>
      </c>
      <c r="D397">
        <v>7</v>
      </c>
      <c r="E397" s="6">
        <v>2142</v>
      </c>
      <c r="F397" t="s">
        <v>530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 s="6">
        <v>115</v>
      </c>
      <c r="M397" t="s">
        <v>676</v>
      </c>
      <c r="N397" t="s">
        <v>531</v>
      </c>
      <c r="O397" t="s">
        <v>532</v>
      </c>
      <c r="P397" t="s">
        <v>533</v>
      </c>
      <c r="R397" t="s">
        <v>534</v>
      </c>
      <c r="T397">
        <v>13008</v>
      </c>
      <c r="U397" t="s">
        <v>43</v>
      </c>
      <c r="V397" t="s">
        <v>44</v>
      </c>
      <c r="W397" t="s">
        <v>535</v>
      </c>
      <c r="X397" t="s">
        <v>536</v>
      </c>
      <c r="Y397" t="s">
        <v>37</v>
      </c>
      <c r="Z397">
        <f t="shared" si="44"/>
        <v>2000</v>
      </c>
      <c r="AA397">
        <f t="shared" si="45"/>
        <v>0</v>
      </c>
      <c r="AB397">
        <f t="shared" si="46"/>
        <v>1</v>
      </c>
      <c r="AC397">
        <f t="shared" si="42"/>
        <v>107.1</v>
      </c>
      <c r="AD397" s="8">
        <f t="shared" si="43"/>
        <v>1.071</v>
      </c>
      <c r="AE397">
        <f t="shared" si="47"/>
        <v>142</v>
      </c>
      <c r="AF397" s="8">
        <f t="shared" si="48"/>
        <v>1.071</v>
      </c>
    </row>
    <row r="398" spans="1:32" x14ac:dyDescent="0.3">
      <c r="A398">
        <v>10135</v>
      </c>
      <c r="B398">
        <v>29</v>
      </c>
      <c r="C398" s="6">
        <v>97.89</v>
      </c>
      <c r="D398">
        <v>4</v>
      </c>
      <c r="E398" s="6">
        <v>2838.81</v>
      </c>
      <c r="F398" t="s">
        <v>537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 s="6">
        <v>115</v>
      </c>
      <c r="M398" t="s">
        <v>676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  <c r="Z398">
        <f t="shared" si="44"/>
        <v>2838.81</v>
      </c>
      <c r="AA398">
        <f t="shared" si="45"/>
        <v>1</v>
      </c>
      <c r="AB398">
        <f t="shared" si="46"/>
        <v>0</v>
      </c>
      <c r="AC398">
        <f t="shared" si="42"/>
        <v>0</v>
      </c>
      <c r="AD398" s="8">
        <f t="shared" si="43"/>
        <v>0</v>
      </c>
      <c r="AE398">
        <f t="shared" si="47"/>
        <v>0</v>
      </c>
      <c r="AF398" s="8">
        <f t="shared" si="48"/>
        <v>1</v>
      </c>
    </row>
    <row r="399" spans="1:32" x14ac:dyDescent="0.3">
      <c r="A399">
        <v>10147</v>
      </c>
      <c r="B399">
        <v>33</v>
      </c>
      <c r="C399" s="6">
        <v>97.89</v>
      </c>
      <c r="D399">
        <v>4</v>
      </c>
      <c r="E399" s="6">
        <v>3230.37</v>
      </c>
      <c r="F399" t="s">
        <v>538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 s="6">
        <v>115</v>
      </c>
      <c r="M399" t="s">
        <v>676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  <c r="Z399">
        <f t="shared" si="44"/>
        <v>3230.37</v>
      </c>
      <c r="AA399">
        <f t="shared" si="45"/>
        <v>1</v>
      </c>
      <c r="AB399">
        <f t="shared" si="46"/>
        <v>0</v>
      </c>
      <c r="AC399">
        <f t="shared" si="42"/>
        <v>0</v>
      </c>
      <c r="AD399" s="8">
        <f t="shared" si="43"/>
        <v>0</v>
      </c>
      <c r="AE399">
        <f t="shared" si="47"/>
        <v>0</v>
      </c>
      <c r="AF399" s="8">
        <f t="shared" si="48"/>
        <v>1</v>
      </c>
    </row>
    <row r="400" spans="1:32" x14ac:dyDescent="0.3">
      <c r="A400">
        <v>10160</v>
      </c>
      <c r="B400">
        <v>50</v>
      </c>
      <c r="C400" s="6">
        <v>100</v>
      </c>
      <c r="D400">
        <v>5</v>
      </c>
      <c r="E400" s="6">
        <v>5182</v>
      </c>
      <c r="F400" t="s">
        <v>649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 s="6">
        <v>115</v>
      </c>
      <c r="M400" t="s">
        <v>676</v>
      </c>
      <c r="N400" t="s">
        <v>428</v>
      </c>
      <c r="O400">
        <v>2155554369</v>
      </c>
      <c r="P400" t="s">
        <v>429</v>
      </c>
      <c r="R400" t="s">
        <v>430</v>
      </c>
      <c r="S400" t="s">
        <v>59</v>
      </c>
      <c r="U400" t="s">
        <v>33</v>
      </c>
      <c r="V400" t="s">
        <v>34</v>
      </c>
      <c r="W400" t="s">
        <v>431</v>
      </c>
      <c r="X400" t="s">
        <v>115</v>
      </c>
      <c r="Y400" t="s">
        <v>54</v>
      </c>
      <c r="Z400">
        <f t="shared" si="44"/>
        <v>5000</v>
      </c>
      <c r="AA400">
        <f t="shared" si="45"/>
        <v>0</v>
      </c>
      <c r="AB400">
        <f t="shared" si="46"/>
        <v>1</v>
      </c>
      <c r="AC400">
        <f t="shared" si="42"/>
        <v>103.64</v>
      </c>
      <c r="AD400" s="8">
        <f t="shared" si="43"/>
        <v>1.0364</v>
      </c>
      <c r="AE400">
        <f t="shared" si="47"/>
        <v>182</v>
      </c>
      <c r="AF400" s="8">
        <f t="shared" si="48"/>
        <v>1.0364</v>
      </c>
    </row>
    <row r="401" spans="1:32" x14ac:dyDescent="0.3">
      <c r="A401">
        <v>10170</v>
      </c>
      <c r="B401">
        <v>41</v>
      </c>
      <c r="C401" s="6">
        <v>100</v>
      </c>
      <c r="D401">
        <v>3</v>
      </c>
      <c r="E401" s="6">
        <v>4391.1000000000004</v>
      </c>
      <c r="F401" t="s">
        <v>539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 s="6">
        <v>115</v>
      </c>
      <c r="M401" t="s">
        <v>676</v>
      </c>
      <c r="N401" t="s">
        <v>498</v>
      </c>
      <c r="O401" t="s">
        <v>499</v>
      </c>
      <c r="P401" t="s">
        <v>500</v>
      </c>
      <c r="R401" t="s">
        <v>501</v>
      </c>
      <c r="T401">
        <v>8010</v>
      </c>
      <c r="U401" t="s">
        <v>169</v>
      </c>
      <c r="V401" t="s">
        <v>44</v>
      </c>
      <c r="W401" t="s">
        <v>502</v>
      </c>
      <c r="X401" t="s">
        <v>503</v>
      </c>
      <c r="Y401" t="s">
        <v>54</v>
      </c>
      <c r="Z401">
        <f t="shared" si="44"/>
        <v>4100</v>
      </c>
      <c r="AA401">
        <f t="shared" si="45"/>
        <v>0</v>
      </c>
      <c r="AB401">
        <f t="shared" si="46"/>
        <v>1</v>
      </c>
      <c r="AC401">
        <f t="shared" si="42"/>
        <v>107.10000000000001</v>
      </c>
      <c r="AD401" s="8">
        <f t="shared" si="43"/>
        <v>1.0710000000000002</v>
      </c>
      <c r="AE401">
        <f t="shared" si="47"/>
        <v>291.10000000000036</v>
      </c>
      <c r="AF401" s="8">
        <f t="shared" si="48"/>
        <v>1.0710000000000002</v>
      </c>
    </row>
    <row r="402" spans="1:32" x14ac:dyDescent="0.3">
      <c r="A402">
        <v>10181</v>
      </c>
      <c r="B402">
        <v>36</v>
      </c>
      <c r="C402" s="6">
        <v>100</v>
      </c>
      <c r="D402">
        <v>11</v>
      </c>
      <c r="E402" s="6">
        <v>4477.32</v>
      </c>
      <c r="F402" t="s">
        <v>540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 s="6">
        <v>115</v>
      </c>
      <c r="M402" t="s">
        <v>676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  <c r="Z402">
        <f t="shared" si="44"/>
        <v>3600</v>
      </c>
      <c r="AA402">
        <f t="shared" si="45"/>
        <v>0</v>
      </c>
      <c r="AB402">
        <f t="shared" si="46"/>
        <v>1</v>
      </c>
      <c r="AC402">
        <f t="shared" si="42"/>
        <v>124.36999999999999</v>
      </c>
      <c r="AD402" s="8">
        <f t="shared" si="43"/>
        <v>1.2436999999999998</v>
      </c>
      <c r="AE402">
        <f t="shared" si="47"/>
        <v>877.31999999999971</v>
      </c>
      <c r="AF402" s="8">
        <f t="shared" si="48"/>
        <v>1.2437</v>
      </c>
    </row>
    <row r="403" spans="1:32" x14ac:dyDescent="0.3">
      <c r="A403">
        <v>10192</v>
      </c>
      <c r="B403">
        <v>27</v>
      </c>
      <c r="C403" s="6">
        <v>100</v>
      </c>
      <c r="D403">
        <v>16</v>
      </c>
      <c r="E403" s="6">
        <v>3544.56</v>
      </c>
      <c r="F403" t="s">
        <v>541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 s="6">
        <v>115</v>
      </c>
      <c r="M403" t="s">
        <v>676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  <c r="Z403">
        <f t="shared" si="44"/>
        <v>2700</v>
      </c>
      <c r="AA403">
        <f t="shared" si="45"/>
        <v>0</v>
      </c>
      <c r="AB403">
        <f t="shared" si="46"/>
        <v>1</v>
      </c>
      <c r="AC403">
        <f t="shared" si="42"/>
        <v>131.28</v>
      </c>
      <c r="AD403" s="8">
        <f t="shared" si="43"/>
        <v>1.3128</v>
      </c>
      <c r="AE403">
        <f t="shared" si="47"/>
        <v>844.56</v>
      </c>
      <c r="AF403" s="8">
        <f t="shared" si="48"/>
        <v>1.3128</v>
      </c>
    </row>
    <row r="404" spans="1:32" x14ac:dyDescent="0.3">
      <c r="A404">
        <v>10203</v>
      </c>
      <c r="B404">
        <v>47</v>
      </c>
      <c r="C404" s="6">
        <v>100</v>
      </c>
      <c r="D404">
        <v>5</v>
      </c>
      <c r="E404" s="6">
        <v>5195.8500000000004</v>
      </c>
      <c r="F404" t="s">
        <v>549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 s="6">
        <v>115</v>
      </c>
      <c r="M404" t="s">
        <v>676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  <c r="Z404">
        <f t="shared" si="44"/>
        <v>4700</v>
      </c>
      <c r="AA404">
        <f t="shared" si="45"/>
        <v>0</v>
      </c>
      <c r="AB404">
        <f t="shared" si="46"/>
        <v>1</v>
      </c>
      <c r="AC404">
        <f t="shared" si="42"/>
        <v>110.55000000000001</v>
      </c>
      <c r="AD404" s="8">
        <f t="shared" si="43"/>
        <v>1.1055000000000001</v>
      </c>
      <c r="AE404">
        <f t="shared" si="47"/>
        <v>495.85000000000036</v>
      </c>
      <c r="AF404" s="8">
        <f t="shared" si="48"/>
        <v>1.1055000000000001</v>
      </c>
    </row>
    <row r="405" spans="1:32" x14ac:dyDescent="0.3">
      <c r="A405">
        <v>10212</v>
      </c>
      <c r="B405">
        <v>33</v>
      </c>
      <c r="C405" s="6">
        <v>100</v>
      </c>
      <c r="D405">
        <v>15</v>
      </c>
      <c r="E405" s="6">
        <v>4180.4399999999996</v>
      </c>
      <c r="F405" t="s">
        <v>650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 s="6">
        <v>115</v>
      </c>
      <c r="M405" t="s">
        <v>676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  <c r="Z405">
        <f t="shared" si="44"/>
        <v>3300</v>
      </c>
      <c r="AA405">
        <f t="shared" si="45"/>
        <v>0</v>
      </c>
      <c r="AB405">
        <f t="shared" si="46"/>
        <v>1</v>
      </c>
      <c r="AC405">
        <f t="shared" si="42"/>
        <v>126.67999999999999</v>
      </c>
      <c r="AD405" s="8">
        <f t="shared" si="43"/>
        <v>1.2667999999999999</v>
      </c>
      <c r="AE405">
        <f t="shared" si="47"/>
        <v>880.4399999999996</v>
      </c>
      <c r="AF405" s="8">
        <f t="shared" si="48"/>
        <v>1.2667999999999999</v>
      </c>
    </row>
    <row r="406" spans="1:32" x14ac:dyDescent="0.3">
      <c r="A406">
        <v>10225</v>
      </c>
      <c r="B406">
        <v>21</v>
      </c>
      <c r="C406" s="6">
        <v>100</v>
      </c>
      <c r="D406">
        <v>6</v>
      </c>
      <c r="E406" s="6">
        <v>2684.43</v>
      </c>
      <c r="F406" t="s">
        <v>550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 s="6">
        <v>115</v>
      </c>
      <c r="M406" t="s">
        <v>676</v>
      </c>
      <c r="N406" t="s">
        <v>551</v>
      </c>
      <c r="O406" t="s">
        <v>552</v>
      </c>
      <c r="P406" t="s">
        <v>553</v>
      </c>
      <c r="R406" t="s">
        <v>554</v>
      </c>
      <c r="T406">
        <v>1203</v>
      </c>
      <c r="U406" t="s">
        <v>555</v>
      </c>
      <c r="V406" t="s">
        <v>44</v>
      </c>
      <c r="W406" t="s">
        <v>556</v>
      </c>
      <c r="X406" t="s">
        <v>115</v>
      </c>
      <c r="Y406" t="s">
        <v>37</v>
      </c>
      <c r="Z406">
        <f t="shared" si="44"/>
        <v>2100</v>
      </c>
      <c r="AA406">
        <f t="shared" si="45"/>
        <v>0</v>
      </c>
      <c r="AB406">
        <f t="shared" si="46"/>
        <v>1</v>
      </c>
      <c r="AC406">
        <f t="shared" si="42"/>
        <v>127.83</v>
      </c>
      <c r="AD406" s="8">
        <f t="shared" si="43"/>
        <v>1.2783</v>
      </c>
      <c r="AE406">
        <f t="shared" si="47"/>
        <v>584.42999999999984</v>
      </c>
      <c r="AF406" s="8">
        <f t="shared" si="48"/>
        <v>1.2783</v>
      </c>
    </row>
    <row r="407" spans="1:32" x14ac:dyDescent="0.3">
      <c r="A407">
        <v>10239</v>
      </c>
      <c r="B407">
        <v>21</v>
      </c>
      <c r="C407" s="6">
        <v>93.28</v>
      </c>
      <c r="D407">
        <v>5</v>
      </c>
      <c r="E407" s="6">
        <v>1958.88</v>
      </c>
      <c r="F407" t="s">
        <v>677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 s="6">
        <v>115</v>
      </c>
      <c r="M407" t="s">
        <v>676</v>
      </c>
      <c r="N407" t="s">
        <v>474</v>
      </c>
      <c r="O407" t="s">
        <v>475</v>
      </c>
      <c r="P407" t="s">
        <v>476</v>
      </c>
      <c r="R407" t="s">
        <v>477</v>
      </c>
      <c r="T407">
        <v>90110</v>
      </c>
      <c r="U407" t="s">
        <v>147</v>
      </c>
      <c r="V407" t="s">
        <v>44</v>
      </c>
      <c r="W407" t="s">
        <v>478</v>
      </c>
      <c r="X407" t="s">
        <v>479</v>
      </c>
      <c r="Y407" t="s">
        <v>37</v>
      </c>
      <c r="Z407">
        <f t="shared" si="44"/>
        <v>1958.88</v>
      </c>
      <c r="AA407">
        <f t="shared" si="45"/>
        <v>1</v>
      </c>
      <c r="AB407">
        <f t="shared" si="46"/>
        <v>0</v>
      </c>
      <c r="AC407">
        <f t="shared" si="42"/>
        <v>0</v>
      </c>
      <c r="AD407" s="8">
        <f t="shared" si="43"/>
        <v>0</v>
      </c>
      <c r="AE407">
        <f t="shared" si="47"/>
        <v>0</v>
      </c>
      <c r="AF407" s="8">
        <f t="shared" si="48"/>
        <v>1</v>
      </c>
    </row>
    <row r="408" spans="1:32" x14ac:dyDescent="0.3">
      <c r="A408">
        <v>10253</v>
      </c>
      <c r="B408">
        <v>41</v>
      </c>
      <c r="C408" s="6">
        <v>100</v>
      </c>
      <c r="D408">
        <v>10</v>
      </c>
      <c r="E408" s="6">
        <v>4910.57</v>
      </c>
      <c r="F408" t="s">
        <v>558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 s="6">
        <v>115</v>
      </c>
      <c r="M408" t="s">
        <v>676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  <c r="Z408">
        <f t="shared" si="44"/>
        <v>4100</v>
      </c>
      <c r="AA408">
        <f t="shared" si="45"/>
        <v>0</v>
      </c>
      <c r="AB408">
        <f t="shared" si="46"/>
        <v>1</v>
      </c>
      <c r="AC408">
        <f t="shared" si="42"/>
        <v>119.77</v>
      </c>
      <c r="AD408" s="8">
        <f t="shared" si="43"/>
        <v>1.1977</v>
      </c>
      <c r="AE408">
        <f t="shared" si="47"/>
        <v>810.56999999999971</v>
      </c>
      <c r="AF408" s="8">
        <f t="shared" si="48"/>
        <v>1.1977</v>
      </c>
    </row>
    <row r="409" spans="1:32" x14ac:dyDescent="0.3">
      <c r="A409">
        <v>10266</v>
      </c>
      <c r="B409">
        <v>40</v>
      </c>
      <c r="C409" s="6">
        <v>100</v>
      </c>
      <c r="D409">
        <v>11</v>
      </c>
      <c r="E409" s="6">
        <v>4468.3999999999996</v>
      </c>
      <c r="F409" t="s">
        <v>559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 s="6">
        <v>115</v>
      </c>
      <c r="M409" t="s">
        <v>676</v>
      </c>
      <c r="N409" t="s">
        <v>560</v>
      </c>
      <c r="O409" t="s">
        <v>561</v>
      </c>
      <c r="P409" t="s">
        <v>562</v>
      </c>
      <c r="R409" t="s">
        <v>563</v>
      </c>
      <c r="T409">
        <v>42100</v>
      </c>
      <c r="U409" t="s">
        <v>298</v>
      </c>
      <c r="V409" t="s">
        <v>44</v>
      </c>
      <c r="W409" t="s">
        <v>564</v>
      </c>
      <c r="X409" t="s">
        <v>565</v>
      </c>
      <c r="Y409" t="s">
        <v>54</v>
      </c>
      <c r="Z409">
        <f t="shared" si="44"/>
        <v>4000</v>
      </c>
      <c r="AA409">
        <f t="shared" si="45"/>
        <v>0</v>
      </c>
      <c r="AB409">
        <f t="shared" si="46"/>
        <v>1</v>
      </c>
      <c r="AC409">
        <f t="shared" si="42"/>
        <v>111.71</v>
      </c>
      <c r="AD409" s="8">
        <f t="shared" si="43"/>
        <v>1.1171</v>
      </c>
      <c r="AE409">
        <f t="shared" si="47"/>
        <v>468.39999999999964</v>
      </c>
      <c r="AF409" s="8">
        <f t="shared" si="48"/>
        <v>1.1171</v>
      </c>
    </row>
    <row r="410" spans="1:32" x14ac:dyDescent="0.3">
      <c r="A410">
        <v>10277</v>
      </c>
      <c r="B410">
        <v>28</v>
      </c>
      <c r="C410" s="6">
        <v>100</v>
      </c>
      <c r="D410">
        <v>1</v>
      </c>
      <c r="E410" s="6">
        <v>3127.88</v>
      </c>
      <c r="F410" t="s">
        <v>678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 s="6">
        <v>115</v>
      </c>
      <c r="M410" t="s">
        <v>676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  <c r="Z410">
        <f t="shared" si="44"/>
        <v>2800</v>
      </c>
      <c r="AA410">
        <f t="shared" si="45"/>
        <v>0</v>
      </c>
      <c r="AB410">
        <f t="shared" si="46"/>
        <v>1</v>
      </c>
      <c r="AC410">
        <f t="shared" si="42"/>
        <v>111.71000000000001</v>
      </c>
      <c r="AD410" s="8">
        <f t="shared" si="43"/>
        <v>1.1171</v>
      </c>
      <c r="AE410">
        <f t="shared" si="47"/>
        <v>327.88000000000011</v>
      </c>
      <c r="AF410" s="8">
        <f t="shared" si="48"/>
        <v>1.1171</v>
      </c>
    </row>
    <row r="411" spans="1:32" x14ac:dyDescent="0.3">
      <c r="A411">
        <v>10287</v>
      </c>
      <c r="B411">
        <v>23</v>
      </c>
      <c r="C411" s="6">
        <v>100</v>
      </c>
      <c r="D411">
        <v>9</v>
      </c>
      <c r="E411" s="6">
        <v>2675.13</v>
      </c>
      <c r="F411" t="s">
        <v>571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 s="6">
        <v>115</v>
      </c>
      <c r="M411" t="s">
        <v>676</v>
      </c>
      <c r="N411" t="s">
        <v>551</v>
      </c>
      <c r="O411" t="s">
        <v>552</v>
      </c>
      <c r="P411" t="s">
        <v>553</v>
      </c>
      <c r="R411" t="s">
        <v>554</v>
      </c>
      <c r="T411">
        <v>1203</v>
      </c>
      <c r="U411" t="s">
        <v>555</v>
      </c>
      <c r="V411" t="s">
        <v>44</v>
      </c>
      <c r="W411" t="s">
        <v>556</v>
      </c>
      <c r="X411" t="s">
        <v>115</v>
      </c>
      <c r="Y411" t="s">
        <v>37</v>
      </c>
      <c r="Z411">
        <f t="shared" si="44"/>
        <v>2300</v>
      </c>
      <c r="AA411">
        <f t="shared" si="45"/>
        <v>0</v>
      </c>
      <c r="AB411">
        <f t="shared" si="46"/>
        <v>1</v>
      </c>
      <c r="AC411">
        <f t="shared" si="42"/>
        <v>116.31</v>
      </c>
      <c r="AD411" s="8">
        <f t="shared" si="43"/>
        <v>1.1631</v>
      </c>
      <c r="AE411">
        <f t="shared" si="47"/>
        <v>375.13000000000011</v>
      </c>
      <c r="AF411" s="8">
        <f t="shared" si="48"/>
        <v>1.1631</v>
      </c>
    </row>
    <row r="412" spans="1:32" x14ac:dyDescent="0.3">
      <c r="A412">
        <v>10300</v>
      </c>
      <c r="B412">
        <v>23</v>
      </c>
      <c r="C412" s="6">
        <v>100</v>
      </c>
      <c r="D412">
        <v>2</v>
      </c>
      <c r="E412" s="6">
        <v>2807.61</v>
      </c>
      <c r="F412" t="s">
        <v>572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 s="6">
        <v>115</v>
      </c>
      <c r="M412" t="s">
        <v>676</v>
      </c>
      <c r="N412" t="s">
        <v>573</v>
      </c>
      <c r="O412" t="s">
        <v>574</v>
      </c>
      <c r="P412" t="s">
        <v>575</v>
      </c>
      <c r="R412" t="s">
        <v>576</v>
      </c>
      <c r="T412">
        <v>60528</v>
      </c>
      <c r="U412" t="s">
        <v>546</v>
      </c>
      <c r="V412" t="s">
        <v>44</v>
      </c>
      <c r="W412" t="s">
        <v>577</v>
      </c>
      <c r="X412" t="s">
        <v>503</v>
      </c>
      <c r="Y412" t="s">
        <v>37</v>
      </c>
      <c r="Z412">
        <f t="shared" si="44"/>
        <v>2300</v>
      </c>
      <c r="AA412">
        <f t="shared" si="45"/>
        <v>0</v>
      </c>
      <c r="AB412">
        <f t="shared" si="46"/>
        <v>1</v>
      </c>
      <c r="AC412">
        <f t="shared" si="42"/>
        <v>122.07000000000001</v>
      </c>
      <c r="AD412" s="8">
        <f t="shared" si="43"/>
        <v>1.2207000000000001</v>
      </c>
      <c r="AE412">
        <f t="shared" si="47"/>
        <v>507.61000000000013</v>
      </c>
      <c r="AF412" s="8">
        <f t="shared" si="48"/>
        <v>1.2207000000000001</v>
      </c>
    </row>
    <row r="413" spans="1:32" x14ac:dyDescent="0.3">
      <c r="A413">
        <v>10310</v>
      </c>
      <c r="B413">
        <v>25</v>
      </c>
      <c r="C413" s="6">
        <v>100</v>
      </c>
      <c r="D413">
        <v>7</v>
      </c>
      <c r="E413" s="6">
        <v>2504.75</v>
      </c>
      <c r="F413" t="s">
        <v>578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 s="6">
        <v>115</v>
      </c>
      <c r="M413" t="s">
        <v>676</v>
      </c>
      <c r="N413" t="s">
        <v>542</v>
      </c>
      <c r="O413" t="s">
        <v>543</v>
      </c>
      <c r="P413" t="s">
        <v>544</v>
      </c>
      <c r="R413" t="s">
        <v>545</v>
      </c>
      <c r="T413">
        <v>50739</v>
      </c>
      <c r="U413" t="s">
        <v>546</v>
      </c>
      <c r="V413" t="s">
        <v>44</v>
      </c>
      <c r="W413" t="s">
        <v>547</v>
      </c>
      <c r="X413" t="s">
        <v>548</v>
      </c>
      <c r="Y413" t="s">
        <v>37</v>
      </c>
      <c r="Z413">
        <f t="shared" si="44"/>
        <v>2500</v>
      </c>
      <c r="AA413">
        <f t="shared" si="45"/>
        <v>0</v>
      </c>
      <c r="AB413">
        <f t="shared" si="46"/>
        <v>1</v>
      </c>
      <c r="AC413">
        <f t="shared" si="42"/>
        <v>100.19</v>
      </c>
      <c r="AD413" s="8">
        <f t="shared" si="43"/>
        <v>1.0019</v>
      </c>
      <c r="AE413">
        <f t="shared" si="47"/>
        <v>4.75</v>
      </c>
      <c r="AF413" s="8">
        <f t="shared" si="48"/>
        <v>1.0019</v>
      </c>
    </row>
    <row r="414" spans="1:32" x14ac:dyDescent="0.3">
      <c r="A414">
        <v>10321</v>
      </c>
      <c r="B414">
        <v>24</v>
      </c>
      <c r="C414" s="6">
        <v>100</v>
      </c>
      <c r="D414">
        <v>15</v>
      </c>
      <c r="E414" s="6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 s="6">
        <v>115</v>
      </c>
      <c r="M414" t="s">
        <v>676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  <c r="Z414">
        <f t="shared" si="44"/>
        <v>2400</v>
      </c>
      <c r="AA414">
        <f t="shared" si="45"/>
        <v>0</v>
      </c>
      <c r="AB414">
        <f t="shared" si="46"/>
        <v>1</v>
      </c>
      <c r="AC414">
        <f t="shared" si="42"/>
        <v>124.37</v>
      </c>
      <c r="AD414" s="8">
        <f t="shared" si="43"/>
        <v>1.2437</v>
      </c>
      <c r="AE414">
        <f t="shared" si="47"/>
        <v>584.88000000000011</v>
      </c>
      <c r="AF414" s="8">
        <f t="shared" si="48"/>
        <v>1.2437</v>
      </c>
    </row>
    <row r="415" spans="1:32" x14ac:dyDescent="0.3">
      <c r="A415">
        <v>10329</v>
      </c>
      <c r="B415">
        <v>39</v>
      </c>
      <c r="C415" s="6">
        <v>64.739999999999995</v>
      </c>
      <c r="D415">
        <v>15</v>
      </c>
      <c r="E415" s="6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 s="6">
        <v>115</v>
      </c>
      <c r="M415" t="s">
        <v>676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  <c r="Z415">
        <f t="shared" si="44"/>
        <v>2524.8599999999997</v>
      </c>
      <c r="AA415">
        <f t="shared" si="45"/>
        <v>1</v>
      </c>
      <c r="AB415">
        <f t="shared" si="46"/>
        <v>0</v>
      </c>
      <c r="AC415">
        <f t="shared" si="42"/>
        <v>0</v>
      </c>
      <c r="AD415" s="8">
        <f t="shared" si="43"/>
        <v>0</v>
      </c>
      <c r="AE415">
        <f t="shared" si="47"/>
        <v>0</v>
      </c>
      <c r="AF415" s="8">
        <f t="shared" si="48"/>
        <v>1</v>
      </c>
    </row>
    <row r="416" spans="1:32" x14ac:dyDescent="0.3">
      <c r="A416">
        <v>10341</v>
      </c>
      <c r="B416">
        <v>55</v>
      </c>
      <c r="C416" s="6">
        <v>75.2</v>
      </c>
      <c r="D416">
        <v>7</v>
      </c>
      <c r="E416" s="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 s="6">
        <v>115</v>
      </c>
      <c r="M416" t="s">
        <v>676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  <c r="Z416">
        <f t="shared" si="44"/>
        <v>4136</v>
      </c>
      <c r="AA416">
        <f t="shared" si="45"/>
        <v>1</v>
      </c>
      <c r="AB416">
        <f t="shared" si="46"/>
        <v>0</v>
      </c>
      <c r="AC416">
        <f t="shared" si="42"/>
        <v>0</v>
      </c>
      <c r="AD416" s="8">
        <f t="shared" si="43"/>
        <v>0</v>
      </c>
      <c r="AE416">
        <f t="shared" si="47"/>
        <v>0</v>
      </c>
      <c r="AF416" s="8">
        <f t="shared" si="48"/>
        <v>1</v>
      </c>
    </row>
    <row r="417" spans="1:32" x14ac:dyDescent="0.3">
      <c r="A417">
        <v>10363</v>
      </c>
      <c r="B417">
        <v>46</v>
      </c>
      <c r="C417" s="6">
        <v>88.45</v>
      </c>
      <c r="D417">
        <v>6</v>
      </c>
      <c r="E417" s="6">
        <v>4068.7</v>
      </c>
      <c r="F417" t="s">
        <v>580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 s="6">
        <v>115</v>
      </c>
      <c r="M417" t="s">
        <v>676</v>
      </c>
      <c r="N417" t="s">
        <v>581</v>
      </c>
      <c r="O417" t="s">
        <v>582</v>
      </c>
      <c r="P417" t="s">
        <v>583</v>
      </c>
      <c r="R417" t="s">
        <v>584</v>
      </c>
      <c r="T417" t="s">
        <v>585</v>
      </c>
      <c r="U417" t="s">
        <v>147</v>
      </c>
      <c r="V417" t="s">
        <v>44</v>
      </c>
      <c r="W417" t="s">
        <v>586</v>
      </c>
      <c r="X417" t="s">
        <v>587</v>
      </c>
      <c r="Y417" t="s">
        <v>54</v>
      </c>
      <c r="Z417">
        <f t="shared" si="44"/>
        <v>4068.7000000000003</v>
      </c>
      <c r="AA417">
        <f t="shared" si="45"/>
        <v>1</v>
      </c>
      <c r="AB417">
        <f t="shared" si="46"/>
        <v>0</v>
      </c>
      <c r="AC417">
        <f t="shared" si="42"/>
        <v>0</v>
      </c>
      <c r="AD417" s="8">
        <f t="shared" si="43"/>
        <v>0</v>
      </c>
      <c r="AE417">
        <f t="shared" si="47"/>
        <v>0</v>
      </c>
      <c r="AF417" s="8">
        <f t="shared" si="48"/>
        <v>1</v>
      </c>
    </row>
    <row r="418" spans="1:32" x14ac:dyDescent="0.3">
      <c r="A418">
        <v>10377</v>
      </c>
      <c r="B418">
        <v>50</v>
      </c>
      <c r="C418" s="6">
        <v>100</v>
      </c>
      <c r="D418">
        <v>1</v>
      </c>
      <c r="E418" s="6">
        <v>5182</v>
      </c>
      <c r="F418" t="s">
        <v>659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 s="6">
        <v>115</v>
      </c>
      <c r="M418" t="s">
        <v>676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  <c r="Z418">
        <f t="shared" si="44"/>
        <v>5000</v>
      </c>
      <c r="AA418">
        <f t="shared" si="45"/>
        <v>0</v>
      </c>
      <c r="AB418">
        <f t="shared" si="46"/>
        <v>1</v>
      </c>
      <c r="AC418">
        <f t="shared" si="42"/>
        <v>103.64</v>
      </c>
      <c r="AD418" s="8">
        <f t="shared" si="43"/>
        <v>1.0364</v>
      </c>
      <c r="AE418">
        <f t="shared" si="47"/>
        <v>182</v>
      </c>
      <c r="AF418" s="8">
        <f t="shared" si="48"/>
        <v>1.0364</v>
      </c>
    </row>
    <row r="419" spans="1:32" x14ac:dyDescent="0.3">
      <c r="A419">
        <v>10389</v>
      </c>
      <c r="B419">
        <v>47</v>
      </c>
      <c r="C419" s="6">
        <v>100</v>
      </c>
      <c r="D419">
        <v>8</v>
      </c>
      <c r="E419" s="6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 s="6">
        <v>115</v>
      </c>
      <c r="M419" t="s">
        <v>676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  <c r="Z419">
        <f t="shared" si="44"/>
        <v>4700</v>
      </c>
      <c r="AA419">
        <f t="shared" si="45"/>
        <v>0</v>
      </c>
      <c r="AB419">
        <f t="shared" si="46"/>
        <v>1</v>
      </c>
      <c r="AC419">
        <f t="shared" si="42"/>
        <v>111.57</v>
      </c>
      <c r="AD419" s="8">
        <f t="shared" si="43"/>
        <v>1.1156999999999999</v>
      </c>
      <c r="AE419">
        <f t="shared" si="47"/>
        <v>543.79</v>
      </c>
      <c r="AF419" s="8">
        <f t="shared" si="48"/>
        <v>1.1156999999999999</v>
      </c>
    </row>
    <row r="420" spans="1:32" x14ac:dyDescent="0.3">
      <c r="A420">
        <v>10405</v>
      </c>
      <c r="B420">
        <v>97</v>
      </c>
      <c r="C420" s="6">
        <v>93.28</v>
      </c>
      <c r="D420">
        <v>5</v>
      </c>
      <c r="E420" s="6">
        <v>9048.16</v>
      </c>
      <c r="F420" t="s">
        <v>679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 s="6">
        <v>115</v>
      </c>
      <c r="M420" t="s">
        <v>676</v>
      </c>
      <c r="N420" t="s">
        <v>680</v>
      </c>
      <c r="O420" t="s">
        <v>681</v>
      </c>
      <c r="P420" t="s">
        <v>682</v>
      </c>
      <c r="R420" t="s">
        <v>683</v>
      </c>
      <c r="T420">
        <v>67000</v>
      </c>
      <c r="U420" t="s">
        <v>43</v>
      </c>
      <c r="V420" t="s">
        <v>44</v>
      </c>
      <c r="W420" t="s">
        <v>684</v>
      </c>
      <c r="X420" t="s">
        <v>685</v>
      </c>
      <c r="Y420" t="s">
        <v>172</v>
      </c>
      <c r="Z420">
        <f t="shared" si="44"/>
        <v>9048.16</v>
      </c>
      <c r="AA420">
        <f t="shared" si="45"/>
        <v>1</v>
      </c>
      <c r="AB420">
        <f t="shared" si="46"/>
        <v>0</v>
      </c>
      <c r="AC420">
        <f t="shared" si="42"/>
        <v>0</v>
      </c>
      <c r="AD420" s="8">
        <f t="shared" si="43"/>
        <v>0</v>
      </c>
      <c r="AE420">
        <f t="shared" si="47"/>
        <v>0</v>
      </c>
      <c r="AF420" s="8">
        <f t="shared" si="48"/>
        <v>1</v>
      </c>
    </row>
    <row r="421" spans="1:32" x14ac:dyDescent="0.3">
      <c r="A421">
        <v>10419</v>
      </c>
      <c r="B421">
        <v>32</v>
      </c>
      <c r="C421" s="6">
        <v>100</v>
      </c>
      <c r="D421">
        <v>10</v>
      </c>
      <c r="E421" s="6">
        <v>3832.64</v>
      </c>
      <c r="F421" t="s">
        <v>588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 s="6">
        <v>115</v>
      </c>
      <c r="M421" t="s">
        <v>676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  <c r="Z421">
        <f t="shared" si="44"/>
        <v>3200</v>
      </c>
      <c r="AA421">
        <f t="shared" si="45"/>
        <v>0</v>
      </c>
      <c r="AB421">
        <f t="shared" si="46"/>
        <v>1</v>
      </c>
      <c r="AC421">
        <f t="shared" si="42"/>
        <v>119.77</v>
      </c>
      <c r="AD421" s="8">
        <f t="shared" si="43"/>
        <v>1.1977</v>
      </c>
      <c r="AE421">
        <f t="shared" si="47"/>
        <v>632.63999999999987</v>
      </c>
      <c r="AF421" s="8">
        <f t="shared" si="48"/>
        <v>1.1977</v>
      </c>
    </row>
    <row r="422" spans="1:32" x14ac:dyDescent="0.3">
      <c r="A422">
        <v>10103</v>
      </c>
      <c r="B422">
        <v>35</v>
      </c>
      <c r="C422" s="6">
        <v>100</v>
      </c>
      <c r="D422">
        <v>10</v>
      </c>
      <c r="E422" s="6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633</v>
      </c>
      <c r="L422" s="6">
        <v>116</v>
      </c>
      <c r="M422" t="s">
        <v>686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  <c r="Z422">
        <f t="shared" si="44"/>
        <v>3500</v>
      </c>
      <c r="AA422">
        <f t="shared" si="45"/>
        <v>0</v>
      </c>
      <c r="AB422">
        <f t="shared" si="46"/>
        <v>1</v>
      </c>
      <c r="AC422">
        <f t="shared" si="42"/>
        <v>112</v>
      </c>
      <c r="AD422" s="8">
        <f t="shared" si="43"/>
        <v>1.1200000000000001</v>
      </c>
      <c r="AE422">
        <f t="shared" si="47"/>
        <v>420</v>
      </c>
      <c r="AF422" s="8">
        <f t="shared" si="48"/>
        <v>1.1200000000000001</v>
      </c>
    </row>
    <row r="423" spans="1:32" x14ac:dyDescent="0.3">
      <c r="A423">
        <v>10113</v>
      </c>
      <c r="B423">
        <v>49</v>
      </c>
      <c r="C423" s="6">
        <v>100</v>
      </c>
      <c r="D423">
        <v>4</v>
      </c>
      <c r="E423" s="6">
        <v>4916.66</v>
      </c>
      <c r="F423" t="s">
        <v>635</v>
      </c>
      <c r="G423" t="s">
        <v>26</v>
      </c>
      <c r="H423">
        <v>1</v>
      </c>
      <c r="I423">
        <v>3</v>
      </c>
      <c r="J423">
        <v>2003</v>
      </c>
      <c r="K423" t="s">
        <v>633</v>
      </c>
      <c r="L423" s="6">
        <v>116</v>
      </c>
      <c r="M423" t="s">
        <v>686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  <c r="Z423">
        <f t="shared" si="44"/>
        <v>4900</v>
      </c>
      <c r="AA423">
        <f t="shared" si="45"/>
        <v>0</v>
      </c>
      <c r="AB423">
        <f t="shared" si="46"/>
        <v>1</v>
      </c>
      <c r="AC423">
        <f t="shared" si="42"/>
        <v>100.34</v>
      </c>
      <c r="AD423" s="8">
        <f t="shared" si="43"/>
        <v>1.0034000000000001</v>
      </c>
      <c r="AE423">
        <f t="shared" si="47"/>
        <v>16.659999999999854</v>
      </c>
      <c r="AF423" s="8">
        <f t="shared" si="48"/>
        <v>1.0034000000000001</v>
      </c>
    </row>
    <row r="424" spans="1:32" x14ac:dyDescent="0.3">
      <c r="A424">
        <v>10126</v>
      </c>
      <c r="B424">
        <v>38</v>
      </c>
      <c r="C424" s="6">
        <v>100</v>
      </c>
      <c r="D424">
        <v>10</v>
      </c>
      <c r="E424" s="6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633</v>
      </c>
      <c r="L424" s="6">
        <v>116</v>
      </c>
      <c r="M424" t="s">
        <v>686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Y424" t="s">
        <v>54</v>
      </c>
      <c r="Z424">
        <f t="shared" si="44"/>
        <v>3800</v>
      </c>
      <c r="AA424">
        <f t="shared" si="45"/>
        <v>0</v>
      </c>
      <c r="AB424">
        <f t="shared" si="46"/>
        <v>1</v>
      </c>
      <c r="AC424">
        <f t="shared" si="42"/>
        <v>101.5</v>
      </c>
      <c r="AD424" s="8">
        <f t="shared" si="43"/>
        <v>1.0149999999999999</v>
      </c>
      <c r="AE424">
        <f t="shared" si="47"/>
        <v>57</v>
      </c>
      <c r="AF424" s="8">
        <f t="shared" si="48"/>
        <v>1.0149999999999999</v>
      </c>
    </row>
    <row r="425" spans="1:32" x14ac:dyDescent="0.3">
      <c r="A425">
        <v>10140</v>
      </c>
      <c r="B425">
        <v>32</v>
      </c>
      <c r="C425" s="6">
        <v>100</v>
      </c>
      <c r="D425">
        <v>10</v>
      </c>
      <c r="E425" s="6">
        <v>4181.4399999999996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633</v>
      </c>
      <c r="L425" s="6">
        <v>116</v>
      </c>
      <c r="M425" t="s">
        <v>686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  <c r="Z425">
        <f t="shared" si="44"/>
        <v>3200</v>
      </c>
      <c r="AA425">
        <f t="shared" si="45"/>
        <v>0</v>
      </c>
      <c r="AB425">
        <f t="shared" si="46"/>
        <v>1</v>
      </c>
      <c r="AC425">
        <f t="shared" si="42"/>
        <v>130.66999999999999</v>
      </c>
      <c r="AD425" s="8">
        <f t="shared" si="43"/>
        <v>1.3067</v>
      </c>
      <c r="AE425">
        <f t="shared" si="47"/>
        <v>981.4399999999996</v>
      </c>
      <c r="AF425" s="8">
        <f t="shared" si="48"/>
        <v>1.3066999999999998</v>
      </c>
    </row>
    <row r="426" spans="1:32" x14ac:dyDescent="0.3">
      <c r="A426">
        <v>10150</v>
      </c>
      <c r="B426">
        <v>34</v>
      </c>
      <c r="C426" s="6">
        <v>100</v>
      </c>
      <c r="D426">
        <v>7</v>
      </c>
      <c r="E426" s="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633</v>
      </c>
      <c r="L426" s="6">
        <v>116</v>
      </c>
      <c r="M426" t="s">
        <v>686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  <c r="Z426">
        <f t="shared" si="44"/>
        <v>3400</v>
      </c>
      <c r="AA426">
        <f t="shared" si="45"/>
        <v>0</v>
      </c>
      <c r="AB426">
        <f t="shared" si="46"/>
        <v>1</v>
      </c>
      <c r="AC426">
        <f t="shared" si="42"/>
        <v>136.5</v>
      </c>
      <c r="AD426" s="8">
        <f t="shared" si="43"/>
        <v>1.365</v>
      </c>
      <c r="AE426">
        <f t="shared" si="47"/>
        <v>1241</v>
      </c>
      <c r="AF426" s="8">
        <f t="shared" si="48"/>
        <v>1.365</v>
      </c>
    </row>
    <row r="427" spans="1:32" x14ac:dyDescent="0.3">
      <c r="A427">
        <v>10164</v>
      </c>
      <c r="B427">
        <v>36</v>
      </c>
      <c r="C427" s="6">
        <v>99.17</v>
      </c>
      <c r="D427">
        <v>8</v>
      </c>
      <c r="E427" s="6">
        <v>3570.12</v>
      </c>
      <c r="F427" t="s">
        <v>496</v>
      </c>
      <c r="G427" t="s">
        <v>497</v>
      </c>
      <c r="H427">
        <v>4</v>
      </c>
      <c r="I427">
        <v>10</v>
      </c>
      <c r="J427">
        <v>2003</v>
      </c>
      <c r="K427" t="s">
        <v>633</v>
      </c>
      <c r="L427" s="6">
        <v>116</v>
      </c>
      <c r="M427" t="s">
        <v>686</v>
      </c>
      <c r="N427" t="s">
        <v>498</v>
      </c>
      <c r="O427" t="s">
        <v>499</v>
      </c>
      <c r="P427" t="s">
        <v>500</v>
      </c>
      <c r="R427" t="s">
        <v>501</v>
      </c>
      <c r="T427">
        <v>8010</v>
      </c>
      <c r="U427" t="s">
        <v>169</v>
      </c>
      <c r="V427" t="s">
        <v>44</v>
      </c>
      <c r="W427" t="s">
        <v>502</v>
      </c>
      <c r="X427" t="s">
        <v>503</v>
      </c>
      <c r="Y427" t="s">
        <v>54</v>
      </c>
      <c r="Z427">
        <f t="shared" si="44"/>
        <v>3570.12</v>
      </c>
      <c r="AA427">
        <f t="shared" si="45"/>
        <v>1</v>
      </c>
      <c r="AB427">
        <f t="shared" si="46"/>
        <v>0</v>
      </c>
      <c r="AC427">
        <f t="shared" si="42"/>
        <v>0</v>
      </c>
      <c r="AD427" s="8">
        <f t="shared" si="43"/>
        <v>0</v>
      </c>
      <c r="AE427">
        <f t="shared" si="47"/>
        <v>0</v>
      </c>
      <c r="AF427" s="8">
        <f t="shared" si="48"/>
        <v>1</v>
      </c>
    </row>
    <row r="428" spans="1:32" x14ac:dyDescent="0.3">
      <c r="A428">
        <v>10174</v>
      </c>
      <c r="B428">
        <v>48</v>
      </c>
      <c r="C428" s="6">
        <v>93.34</v>
      </c>
      <c r="D428">
        <v>3</v>
      </c>
      <c r="E428" s="6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633</v>
      </c>
      <c r="L428" s="6">
        <v>116</v>
      </c>
      <c r="M428" t="s">
        <v>686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  <c r="Z428">
        <f t="shared" si="44"/>
        <v>4480.32</v>
      </c>
      <c r="AA428">
        <f t="shared" si="45"/>
        <v>1</v>
      </c>
      <c r="AB428">
        <f t="shared" si="46"/>
        <v>0</v>
      </c>
      <c r="AC428">
        <f t="shared" si="42"/>
        <v>0</v>
      </c>
      <c r="AD428" s="8">
        <f t="shared" si="43"/>
        <v>0</v>
      </c>
      <c r="AE428">
        <f t="shared" si="47"/>
        <v>0</v>
      </c>
      <c r="AF428" s="8">
        <f t="shared" si="48"/>
        <v>1</v>
      </c>
    </row>
    <row r="429" spans="1:32" x14ac:dyDescent="0.3">
      <c r="A429">
        <v>10183</v>
      </c>
      <c r="B429">
        <v>21</v>
      </c>
      <c r="C429" s="6">
        <v>96.84</v>
      </c>
      <c r="D429">
        <v>7</v>
      </c>
      <c r="E429" s="6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633</v>
      </c>
      <c r="L429" s="6">
        <v>116</v>
      </c>
      <c r="M429" t="s">
        <v>686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  <c r="Z429">
        <f t="shared" si="44"/>
        <v>2033.64</v>
      </c>
      <c r="AA429">
        <f t="shared" si="45"/>
        <v>1</v>
      </c>
      <c r="AB429">
        <f t="shared" si="46"/>
        <v>0</v>
      </c>
      <c r="AC429">
        <f t="shared" si="42"/>
        <v>0</v>
      </c>
      <c r="AD429" s="8">
        <f t="shared" si="43"/>
        <v>0</v>
      </c>
      <c r="AE429">
        <f t="shared" si="47"/>
        <v>0</v>
      </c>
      <c r="AF429" s="8">
        <f t="shared" si="48"/>
        <v>1</v>
      </c>
    </row>
    <row r="430" spans="1:32" x14ac:dyDescent="0.3">
      <c r="A430">
        <v>10194</v>
      </c>
      <c r="B430">
        <v>21</v>
      </c>
      <c r="C430" s="6">
        <v>93.34</v>
      </c>
      <c r="D430">
        <v>10</v>
      </c>
      <c r="E430" s="6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633</v>
      </c>
      <c r="L430" s="6">
        <v>116</v>
      </c>
      <c r="M430" t="s">
        <v>686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  <c r="Z430">
        <f t="shared" si="44"/>
        <v>1960.14</v>
      </c>
      <c r="AA430">
        <f t="shared" si="45"/>
        <v>1</v>
      </c>
      <c r="AB430">
        <f t="shared" si="46"/>
        <v>0</v>
      </c>
      <c r="AC430">
        <f t="shared" si="42"/>
        <v>0</v>
      </c>
      <c r="AD430" s="8">
        <f t="shared" si="43"/>
        <v>0</v>
      </c>
      <c r="AE430">
        <f t="shared" si="47"/>
        <v>0</v>
      </c>
      <c r="AF430" s="8">
        <f t="shared" si="48"/>
        <v>1</v>
      </c>
    </row>
    <row r="431" spans="1:32" x14ac:dyDescent="0.3">
      <c r="A431">
        <v>10206</v>
      </c>
      <c r="B431">
        <v>34</v>
      </c>
      <c r="C431" s="6">
        <v>100</v>
      </c>
      <c r="D431">
        <v>5</v>
      </c>
      <c r="E431" s="6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633</v>
      </c>
      <c r="L431" s="6">
        <v>116</v>
      </c>
      <c r="M431" t="s">
        <v>686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  <c r="Z431">
        <f t="shared" si="44"/>
        <v>3400</v>
      </c>
      <c r="AA431">
        <f t="shared" si="45"/>
        <v>0</v>
      </c>
      <c r="AB431">
        <f t="shared" si="46"/>
        <v>1</v>
      </c>
      <c r="AC431">
        <f t="shared" si="42"/>
        <v>116.67</v>
      </c>
      <c r="AD431" s="8">
        <f t="shared" si="43"/>
        <v>1.1667000000000001</v>
      </c>
      <c r="AE431">
        <f t="shared" si="47"/>
        <v>566.7800000000002</v>
      </c>
      <c r="AF431" s="8">
        <f t="shared" si="48"/>
        <v>1.1667000000000001</v>
      </c>
    </row>
    <row r="432" spans="1:32" x14ac:dyDescent="0.3">
      <c r="A432">
        <v>10215</v>
      </c>
      <c r="B432">
        <v>46</v>
      </c>
      <c r="C432" s="6">
        <v>100</v>
      </c>
      <c r="D432">
        <v>2</v>
      </c>
      <c r="E432" s="6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633</v>
      </c>
      <c r="L432" s="6">
        <v>116</v>
      </c>
      <c r="M432" t="s">
        <v>686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  <c r="Z432">
        <f t="shared" si="44"/>
        <v>4600</v>
      </c>
      <c r="AA432">
        <f t="shared" si="45"/>
        <v>0</v>
      </c>
      <c r="AB432">
        <f t="shared" si="46"/>
        <v>1</v>
      </c>
      <c r="AC432">
        <f t="shared" si="42"/>
        <v>112</v>
      </c>
      <c r="AD432" s="8">
        <f t="shared" si="43"/>
        <v>1.1200000000000001</v>
      </c>
      <c r="AE432">
        <f t="shared" si="47"/>
        <v>552</v>
      </c>
      <c r="AF432" s="8">
        <f t="shared" si="48"/>
        <v>1.1200000000000001</v>
      </c>
    </row>
    <row r="433" spans="1:32" x14ac:dyDescent="0.3">
      <c r="A433">
        <v>10228</v>
      </c>
      <c r="B433">
        <v>32</v>
      </c>
      <c r="C433" s="6">
        <v>100</v>
      </c>
      <c r="D433">
        <v>1</v>
      </c>
      <c r="E433" s="6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633</v>
      </c>
      <c r="L433" s="6">
        <v>116</v>
      </c>
      <c r="M433" t="s">
        <v>686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  <c r="Z433">
        <f t="shared" si="44"/>
        <v>3200</v>
      </c>
      <c r="AA433">
        <f t="shared" si="45"/>
        <v>0</v>
      </c>
      <c r="AB433">
        <f t="shared" si="46"/>
        <v>1</v>
      </c>
      <c r="AC433">
        <f t="shared" si="42"/>
        <v>105</v>
      </c>
      <c r="AD433" s="8">
        <f t="shared" si="43"/>
        <v>1.05</v>
      </c>
      <c r="AE433">
        <f t="shared" si="47"/>
        <v>160</v>
      </c>
      <c r="AF433" s="8">
        <f t="shared" si="48"/>
        <v>1.05</v>
      </c>
    </row>
    <row r="434" spans="1:32" x14ac:dyDescent="0.3">
      <c r="A434">
        <v>10245</v>
      </c>
      <c r="B434">
        <v>29</v>
      </c>
      <c r="C434" s="6">
        <v>100</v>
      </c>
      <c r="D434">
        <v>8</v>
      </c>
      <c r="E434" s="6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633</v>
      </c>
      <c r="L434" s="6">
        <v>116</v>
      </c>
      <c r="M434" t="s">
        <v>686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  <c r="Z434">
        <f t="shared" si="44"/>
        <v>2900</v>
      </c>
      <c r="AA434">
        <f t="shared" si="45"/>
        <v>0</v>
      </c>
      <c r="AB434">
        <f t="shared" si="46"/>
        <v>1</v>
      </c>
      <c r="AC434">
        <f t="shared" si="42"/>
        <v>119</v>
      </c>
      <c r="AD434" s="8">
        <f t="shared" si="43"/>
        <v>1.19</v>
      </c>
      <c r="AE434">
        <f t="shared" si="47"/>
        <v>551</v>
      </c>
      <c r="AF434" s="8">
        <f t="shared" si="48"/>
        <v>1.19</v>
      </c>
    </row>
    <row r="435" spans="1:32" x14ac:dyDescent="0.3">
      <c r="A435">
        <v>10258</v>
      </c>
      <c r="B435">
        <v>41</v>
      </c>
      <c r="C435" s="6">
        <v>100</v>
      </c>
      <c r="D435">
        <v>5</v>
      </c>
      <c r="E435" s="6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633</v>
      </c>
      <c r="L435" s="6">
        <v>116</v>
      </c>
      <c r="M435" t="s">
        <v>686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  <c r="Z435">
        <f t="shared" si="44"/>
        <v>4100</v>
      </c>
      <c r="AA435">
        <f t="shared" si="45"/>
        <v>0</v>
      </c>
      <c r="AB435">
        <f t="shared" si="46"/>
        <v>1</v>
      </c>
      <c r="AC435">
        <f t="shared" si="42"/>
        <v>133</v>
      </c>
      <c r="AD435" s="8">
        <f t="shared" si="43"/>
        <v>1.33</v>
      </c>
      <c r="AE435">
        <f t="shared" si="47"/>
        <v>1353</v>
      </c>
      <c r="AF435" s="8">
        <f t="shared" si="48"/>
        <v>1.33</v>
      </c>
    </row>
    <row r="436" spans="1:32" x14ac:dyDescent="0.3">
      <c r="A436">
        <v>10270</v>
      </c>
      <c r="B436">
        <v>43</v>
      </c>
      <c r="C436" s="6">
        <v>96.84</v>
      </c>
      <c r="D436">
        <v>8</v>
      </c>
      <c r="E436" s="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633</v>
      </c>
      <c r="L436" s="6">
        <v>116</v>
      </c>
      <c r="M436" t="s">
        <v>686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  <c r="Z436">
        <f t="shared" si="44"/>
        <v>4164.12</v>
      </c>
      <c r="AA436">
        <f t="shared" si="45"/>
        <v>1</v>
      </c>
      <c r="AB436">
        <f t="shared" si="46"/>
        <v>0</v>
      </c>
      <c r="AC436">
        <f t="shared" si="42"/>
        <v>0</v>
      </c>
      <c r="AD436" s="8">
        <f t="shared" si="43"/>
        <v>0</v>
      </c>
      <c r="AE436">
        <f t="shared" si="47"/>
        <v>0</v>
      </c>
      <c r="AF436" s="8">
        <f t="shared" si="48"/>
        <v>1</v>
      </c>
    </row>
    <row r="437" spans="1:32" x14ac:dyDescent="0.3">
      <c r="A437">
        <v>10280</v>
      </c>
      <c r="B437">
        <v>24</v>
      </c>
      <c r="C437" s="6">
        <v>100</v>
      </c>
      <c r="D437">
        <v>1</v>
      </c>
      <c r="E437" s="6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633</v>
      </c>
      <c r="L437" s="6">
        <v>116</v>
      </c>
      <c r="M437" t="s">
        <v>686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  <c r="Z437">
        <f t="shared" si="44"/>
        <v>2400</v>
      </c>
      <c r="AA437">
        <f t="shared" si="45"/>
        <v>0</v>
      </c>
      <c r="AB437">
        <f t="shared" si="46"/>
        <v>1</v>
      </c>
      <c r="AC437">
        <f t="shared" si="42"/>
        <v>116.67</v>
      </c>
      <c r="AD437" s="8">
        <f t="shared" si="43"/>
        <v>1.1667000000000001</v>
      </c>
      <c r="AE437">
        <f t="shared" si="47"/>
        <v>400.07999999999993</v>
      </c>
      <c r="AF437" s="8">
        <f t="shared" si="48"/>
        <v>1.1667000000000001</v>
      </c>
    </row>
    <row r="438" spans="1:32" x14ac:dyDescent="0.3">
      <c r="A438">
        <v>10291</v>
      </c>
      <c r="B438">
        <v>41</v>
      </c>
      <c r="C438" s="6">
        <v>100</v>
      </c>
      <c r="D438">
        <v>10</v>
      </c>
      <c r="E438" s="6">
        <v>4687.9399999999996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633</v>
      </c>
      <c r="L438" s="6">
        <v>116</v>
      </c>
      <c r="M438" t="s">
        <v>686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  <c r="Z438">
        <f t="shared" si="44"/>
        <v>4100</v>
      </c>
      <c r="AA438">
        <f t="shared" si="45"/>
        <v>0</v>
      </c>
      <c r="AB438">
        <f t="shared" si="46"/>
        <v>1</v>
      </c>
      <c r="AC438">
        <f t="shared" si="42"/>
        <v>114.33999999999999</v>
      </c>
      <c r="AD438" s="8">
        <f t="shared" si="43"/>
        <v>1.1434</v>
      </c>
      <c r="AE438">
        <f t="shared" si="47"/>
        <v>587.9399999999996</v>
      </c>
      <c r="AF438" s="8">
        <f t="shared" si="48"/>
        <v>1.1434</v>
      </c>
    </row>
    <row r="439" spans="1:32" x14ac:dyDescent="0.3">
      <c r="A439">
        <v>10304</v>
      </c>
      <c r="B439">
        <v>46</v>
      </c>
      <c r="C439" s="6">
        <v>98</v>
      </c>
      <c r="D439">
        <v>5</v>
      </c>
      <c r="E439" s="6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633</v>
      </c>
      <c r="L439" s="6">
        <v>116</v>
      </c>
      <c r="M439" t="s">
        <v>686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  <c r="Z439">
        <f t="shared" si="44"/>
        <v>4508</v>
      </c>
      <c r="AA439">
        <f t="shared" si="45"/>
        <v>1</v>
      </c>
      <c r="AB439">
        <f t="shared" si="46"/>
        <v>0</v>
      </c>
      <c r="AC439">
        <f t="shared" si="42"/>
        <v>0</v>
      </c>
      <c r="AD439" s="8">
        <f t="shared" si="43"/>
        <v>0</v>
      </c>
      <c r="AE439">
        <f t="shared" si="47"/>
        <v>0</v>
      </c>
      <c r="AF439" s="8">
        <f t="shared" si="48"/>
        <v>1</v>
      </c>
    </row>
    <row r="440" spans="1:32" x14ac:dyDescent="0.3">
      <c r="A440">
        <v>10312</v>
      </c>
      <c r="B440">
        <v>32</v>
      </c>
      <c r="C440" s="6">
        <v>100</v>
      </c>
      <c r="D440">
        <v>2</v>
      </c>
      <c r="E440" s="6">
        <v>4181.4399999999996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633</v>
      </c>
      <c r="L440" s="6">
        <v>116</v>
      </c>
      <c r="M440" t="s">
        <v>686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  <c r="Z440">
        <f t="shared" si="44"/>
        <v>3200</v>
      </c>
      <c r="AA440">
        <f t="shared" si="45"/>
        <v>0</v>
      </c>
      <c r="AB440">
        <f t="shared" si="46"/>
        <v>1</v>
      </c>
      <c r="AC440">
        <f t="shared" si="42"/>
        <v>130.66999999999999</v>
      </c>
      <c r="AD440" s="8">
        <f t="shared" si="43"/>
        <v>1.3067</v>
      </c>
      <c r="AE440">
        <f t="shared" si="47"/>
        <v>981.4399999999996</v>
      </c>
      <c r="AF440" s="8">
        <f t="shared" si="48"/>
        <v>1.3066999999999998</v>
      </c>
    </row>
    <row r="441" spans="1:32" x14ac:dyDescent="0.3">
      <c r="A441">
        <v>10322</v>
      </c>
      <c r="B441">
        <v>22</v>
      </c>
      <c r="C441" s="6">
        <v>100</v>
      </c>
      <c r="D441">
        <v>10</v>
      </c>
      <c r="E441" s="6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633</v>
      </c>
      <c r="L441" s="6">
        <v>116</v>
      </c>
      <c r="M441" t="s">
        <v>686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  <c r="Z441">
        <f t="shared" si="44"/>
        <v>2200</v>
      </c>
      <c r="AA441">
        <f t="shared" si="45"/>
        <v>0</v>
      </c>
      <c r="AB441">
        <f t="shared" si="46"/>
        <v>1</v>
      </c>
      <c r="AC441">
        <f t="shared" si="42"/>
        <v>102.32</v>
      </c>
      <c r="AD441" s="8">
        <f t="shared" si="43"/>
        <v>1.0231999999999999</v>
      </c>
      <c r="AE441">
        <f t="shared" si="47"/>
        <v>51.039999999999964</v>
      </c>
      <c r="AF441" s="8">
        <f t="shared" si="48"/>
        <v>1.0231999999999999</v>
      </c>
    </row>
    <row r="442" spans="1:32" x14ac:dyDescent="0.3">
      <c r="A442">
        <v>10333</v>
      </c>
      <c r="B442">
        <v>29</v>
      </c>
      <c r="C442" s="6">
        <v>40.25</v>
      </c>
      <c r="D442">
        <v>7</v>
      </c>
      <c r="E442" s="6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633</v>
      </c>
      <c r="L442" s="6">
        <v>116</v>
      </c>
      <c r="M442" t="s">
        <v>686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  <c r="Z442">
        <f t="shared" si="44"/>
        <v>1167.25</v>
      </c>
      <c r="AA442">
        <f t="shared" si="45"/>
        <v>1</v>
      </c>
      <c r="AB442">
        <f t="shared" si="46"/>
        <v>0</v>
      </c>
      <c r="AC442">
        <f t="shared" si="42"/>
        <v>0</v>
      </c>
      <c r="AD442" s="8">
        <f t="shared" si="43"/>
        <v>0</v>
      </c>
      <c r="AE442">
        <f t="shared" si="47"/>
        <v>0</v>
      </c>
      <c r="AF442" s="8">
        <f t="shared" si="48"/>
        <v>1</v>
      </c>
    </row>
    <row r="443" spans="1:32" x14ac:dyDescent="0.3">
      <c r="A443">
        <v>10347</v>
      </c>
      <c r="B443">
        <v>42</v>
      </c>
      <c r="C443" s="6">
        <v>49.6</v>
      </c>
      <c r="D443">
        <v>5</v>
      </c>
      <c r="E443" s="6">
        <v>2083.1999999999998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633</v>
      </c>
      <c r="L443" s="6">
        <v>116</v>
      </c>
      <c r="M443" t="s">
        <v>686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  <c r="Z443">
        <f t="shared" si="44"/>
        <v>2083.2000000000003</v>
      </c>
      <c r="AA443">
        <f t="shared" si="45"/>
        <v>1</v>
      </c>
      <c r="AB443">
        <f t="shared" si="46"/>
        <v>0</v>
      </c>
      <c r="AC443">
        <f t="shared" si="42"/>
        <v>0</v>
      </c>
      <c r="AD443" s="8">
        <f t="shared" si="43"/>
        <v>0</v>
      </c>
      <c r="AE443">
        <f t="shared" si="47"/>
        <v>0</v>
      </c>
      <c r="AF443" s="8">
        <f t="shared" si="48"/>
        <v>1</v>
      </c>
    </row>
    <row r="444" spans="1:32" x14ac:dyDescent="0.3">
      <c r="A444">
        <v>10357</v>
      </c>
      <c r="B444">
        <v>39</v>
      </c>
      <c r="C444" s="6">
        <v>98</v>
      </c>
      <c r="D444">
        <v>1</v>
      </c>
      <c r="E444" s="6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633</v>
      </c>
      <c r="L444" s="6">
        <v>116</v>
      </c>
      <c r="M444" t="s">
        <v>686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  <c r="Z444">
        <f t="shared" si="44"/>
        <v>3822</v>
      </c>
      <c r="AA444">
        <f t="shared" si="45"/>
        <v>1</v>
      </c>
      <c r="AB444">
        <f t="shared" si="46"/>
        <v>0</v>
      </c>
      <c r="AC444">
        <f t="shared" si="42"/>
        <v>0</v>
      </c>
      <c r="AD444" s="8">
        <f t="shared" si="43"/>
        <v>0</v>
      </c>
      <c r="AE444">
        <f t="shared" si="47"/>
        <v>0</v>
      </c>
      <c r="AF444" s="8">
        <f t="shared" si="48"/>
        <v>1</v>
      </c>
    </row>
    <row r="445" spans="1:32" x14ac:dyDescent="0.3">
      <c r="A445">
        <v>10370</v>
      </c>
      <c r="B445">
        <v>27</v>
      </c>
      <c r="C445" s="6">
        <v>100</v>
      </c>
      <c r="D445">
        <v>1</v>
      </c>
      <c r="E445" s="6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633</v>
      </c>
      <c r="L445" s="6">
        <v>116</v>
      </c>
      <c r="M445" t="s">
        <v>686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  <c r="Z445">
        <f t="shared" si="44"/>
        <v>2700</v>
      </c>
      <c r="AA445">
        <f t="shared" si="45"/>
        <v>0</v>
      </c>
      <c r="AB445">
        <f t="shared" si="46"/>
        <v>1</v>
      </c>
      <c r="AC445">
        <f t="shared" si="42"/>
        <v>144.87</v>
      </c>
      <c r="AD445" s="8">
        <f t="shared" si="43"/>
        <v>1.4487000000000001</v>
      </c>
      <c r="AE445">
        <f t="shared" si="47"/>
        <v>1211.4899999999998</v>
      </c>
      <c r="AF445" s="8">
        <f t="shared" si="48"/>
        <v>1.4486999999999999</v>
      </c>
    </row>
    <row r="446" spans="1:32" x14ac:dyDescent="0.3">
      <c r="A446">
        <v>10381</v>
      </c>
      <c r="B446">
        <v>48</v>
      </c>
      <c r="C446" s="6">
        <v>98</v>
      </c>
      <c r="D446">
        <v>2</v>
      </c>
      <c r="E446" s="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633</v>
      </c>
      <c r="L446" s="6">
        <v>116</v>
      </c>
      <c r="M446" t="s">
        <v>686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  <c r="Z446">
        <f t="shared" si="44"/>
        <v>4704</v>
      </c>
      <c r="AA446">
        <f t="shared" si="45"/>
        <v>1</v>
      </c>
      <c r="AB446">
        <f t="shared" si="46"/>
        <v>0</v>
      </c>
      <c r="AC446">
        <f t="shared" si="42"/>
        <v>0</v>
      </c>
      <c r="AD446" s="8">
        <f t="shared" si="43"/>
        <v>0</v>
      </c>
      <c r="AE446">
        <f t="shared" si="47"/>
        <v>0</v>
      </c>
      <c r="AF446" s="8">
        <f t="shared" si="48"/>
        <v>1</v>
      </c>
    </row>
    <row r="447" spans="1:32" x14ac:dyDescent="0.3">
      <c r="A447">
        <v>10391</v>
      </c>
      <c r="B447">
        <v>29</v>
      </c>
      <c r="C447" s="6">
        <v>85.1</v>
      </c>
      <c r="D447">
        <v>10</v>
      </c>
      <c r="E447" s="6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633</v>
      </c>
      <c r="L447" s="6">
        <v>116</v>
      </c>
      <c r="M447" t="s">
        <v>686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  <c r="Z447">
        <f t="shared" si="44"/>
        <v>2467.8999999999996</v>
      </c>
      <c r="AA447">
        <f t="shared" si="45"/>
        <v>1</v>
      </c>
      <c r="AB447">
        <f t="shared" si="46"/>
        <v>0</v>
      </c>
      <c r="AC447">
        <f t="shared" si="42"/>
        <v>0</v>
      </c>
      <c r="AD447" s="8">
        <f t="shared" si="43"/>
        <v>0</v>
      </c>
      <c r="AE447">
        <f t="shared" si="47"/>
        <v>0</v>
      </c>
      <c r="AF447" s="8">
        <f t="shared" si="48"/>
        <v>1</v>
      </c>
    </row>
    <row r="448" spans="1:32" x14ac:dyDescent="0.3">
      <c r="A448">
        <v>10411</v>
      </c>
      <c r="B448">
        <v>27</v>
      </c>
      <c r="C448" s="6">
        <v>100</v>
      </c>
      <c r="D448">
        <v>8</v>
      </c>
      <c r="E448" s="6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633</v>
      </c>
      <c r="L448" s="6">
        <v>116</v>
      </c>
      <c r="M448" t="s">
        <v>686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  <c r="Z448">
        <f t="shared" si="44"/>
        <v>2700</v>
      </c>
      <c r="AA448">
        <f t="shared" si="45"/>
        <v>0</v>
      </c>
      <c r="AB448">
        <f t="shared" si="46"/>
        <v>1</v>
      </c>
      <c r="AC448">
        <f t="shared" si="42"/>
        <v>119</v>
      </c>
      <c r="AD448" s="8">
        <f t="shared" si="43"/>
        <v>1.19</v>
      </c>
      <c r="AE448">
        <f t="shared" si="47"/>
        <v>513</v>
      </c>
      <c r="AF448" s="8">
        <f t="shared" si="48"/>
        <v>1.19</v>
      </c>
    </row>
    <row r="449" spans="1:32" x14ac:dyDescent="0.3">
      <c r="A449">
        <v>10424</v>
      </c>
      <c r="B449">
        <v>54</v>
      </c>
      <c r="C449" s="6">
        <v>100</v>
      </c>
      <c r="D449">
        <v>5</v>
      </c>
      <c r="E449" s="6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633</v>
      </c>
      <c r="L449" s="6">
        <v>116</v>
      </c>
      <c r="M449" t="s">
        <v>686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  <c r="Z449">
        <f t="shared" si="44"/>
        <v>5400</v>
      </c>
      <c r="AA449">
        <f t="shared" si="45"/>
        <v>0</v>
      </c>
      <c r="AB449">
        <f t="shared" si="46"/>
        <v>1</v>
      </c>
      <c r="AC449">
        <f t="shared" si="42"/>
        <v>133</v>
      </c>
      <c r="AD449" s="8">
        <f t="shared" si="43"/>
        <v>1.33</v>
      </c>
      <c r="AE449">
        <f t="shared" si="47"/>
        <v>1782</v>
      </c>
      <c r="AF449" s="8">
        <f t="shared" si="48"/>
        <v>1.33</v>
      </c>
    </row>
    <row r="450" spans="1:32" x14ac:dyDescent="0.3">
      <c r="A450">
        <v>10109</v>
      </c>
      <c r="B450">
        <v>26</v>
      </c>
      <c r="C450" s="6">
        <v>100</v>
      </c>
      <c r="D450">
        <v>4</v>
      </c>
      <c r="E450" s="6">
        <v>4379.18</v>
      </c>
      <c r="F450" t="s">
        <v>687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 s="6">
        <v>141</v>
      </c>
      <c r="M450" t="s">
        <v>688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  <c r="Z450">
        <f t="shared" si="44"/>
        <v>2600</v>
      </c>
      <c r="AA450">
        <f t="shared" si="45"/>
        <v>0</v>
      </c>
      <c r="AB450">
        <f t="shared" si="46"/>
        <v>1</v>
      </c>
      <c r="AC450">
        <f t="shared" ref="AC450:AC513" si="49">IF(AB450&gt;0,E450/B450,0)</f>
        <v>168.43</v>
      </c>
      <c r="AD450" s="8">
        <f t="shared" ref="AD450:AD513" si="50">AC450/C450</f>
        <v>1.6843000000000001</v>
      </c>
      <c r="AE450">
        <f t="shared" si="47"/>
        <v>1779.1800000000003</v>
      </c>
      <c r="AF450" s="8">
        <f t="shared" si="48"/>
        <v>1.6842999999999999</v>
      </c>
    </row>
    <row r="451" spans="1:32" x14ac:dyDescent="0.3">
      <c r="A451">
        <v>10122</v>
      </c>
      <c r="B451">
        <v>34</v>
      </c>
      <c r="C451" s="6">
        <v>100</v>
      </c>
      <c r="D451">
        <v>2</v>
      </c>
      <c r="E451" s="6">
        <v>5004.8</v>
      </c>
      <c r="F451" t="s">
        <v>530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 s="6">
        <v>141</v>
      </c>
      <c r="M451" t="s">
        <v>688</v>
      </c>
      <c r="N451" t="s">
        <v>531</v>
      </c>
      <c r="O451" t="s">
        <v>532</v>
      </c>
      <c r="P451" t="s">
        <v>533</v>
      </c>
      <c r="R451" t="s">
        <v>534</v>
      </c>
      <c r="T451">
        <v>13008</v>
      </c>
      <c r="U451" t="s">
        <v>43</v>
      </c>
      <c r="V451" t="s">
        <v>44</v>
      </c>
      <c r="W451" t="s">
        <v>535</v>
      </c>
      <c r="X451" t="s">
        <v>536</v>
      </c>
      <c r="Y451" t="s">
        <v>54</v>
      </c>
      <c r="Z451">
        <f t="shared" ref="Z451:Z514" si="51">C451*B451</f>
        <v>3400</v>
      </c>
      <c r="AA451">
        <f t="shared" ref="AA451:AA514" si="52">IF(Z451=E451,1,0)</f>
        <v>0</v>
      </c>
      <c r="AB451">
        <f t="shared" ref="AB451:AB514" si="53">IF(E451&gt;Z451,1,0)</f>
        <v>1</v>
      </c>
      <c r="AC451">
        <f t="shared" si="49"/>
        <v>147.20000000000002</v>
      </c>
      <c r="AD451" s="8">
        <f t="shared" si="50"/>
        <v>1.4720000000000002</v>
      </c>
      <c r="AE451">
        <f t="shared" ref="AE451:AE514" si="54">E451-Z451</f>
        <v>1604.8000000000002</v>
      </c>
      <c r="AF451" s="8">
        <f t="shared" ref="AF451:AF514" si="55">((AE451/B451)/100)+1</f>
        <v>1.472</v>
      </c>
    </row>
    <row r="452" spans="1:32" x14ac:dyDescent="0.3">
      <c r="A452">
        <v>10136</v>
      </c>
      <c r="B452">
        <v>25</v>
      </c>
      <c r="C452" s="6">
        <v>100</v>
      </c>
      <c r="D452">
        <v>2</v>
      </c>
      <c r="E452" s="6">
        <v>3644.75</v>
      </c>
      <c r="F452" t="s">
        <v>689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 s="6">
        <v>141</v>
      </c>
      <c r="M452" t="s">
        <v>688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  <c r="Z452">
        <f t="shared" si="51"/>
        <v>2500</v>
      </c>
      <c r="AA452">
        <f t="shared" si="52"/>
        <v>0</v>
      </c>
      <c r="AB452">
        <f t="shared" si="53"/>
        <v>1</v>
      </c>
      <c r="AC452">
        <f t="shared" si="49"/>
        <v>145.79</v>
      </c>
      <c r="AD452" s="8">
        <f t="shared" si="50"/>
        <v>1.4579</v>
      </c>
      <c r="AE452">
        <f t="shared" si="54"/>
        <v>1144.75</v>
      </c>
      <c r="AF452" s="8">
        <f t="shared" si="55"/>
        <v>1.4579</v>
      </c>
    </row>
    <row r="453" spans="1:32" x14ac:dyDescent="0.3">
      <c r="A453">
        <v>10148</v>
      </c>
      <c r="B453">
        <v>23</v>
      </c>
      <c r="C453" s="6">
        <v>100</v>
      </c>
      <c r="D453">
        <v>13</v>
      </c>
      <c r="E453" s="6">
        <v>2702.04</v>
      </c>
      <c r="F453" t="s">
        <v>690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 s="6">
        <v>141</v>
      </c>
      <c r="M453" t="s">
        <v>688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  <c r="Z453">
        <f t="shared" si="51"/>
        <v>2300</v>
      </c>
      <c r="AA453">
        <f t="shared" si="52"/>
        <v>0</v>
      </c>
      <c r="AB453">
        <f t="shared" si="53"/>
        <v>1</v>
      </c>
      <c r="AC453">
        <f t="shared" si="49"/>
        <v>117.48</v>
      </c>
      <c r="AD453" s="8">
        <f t="shared" si="50"/>
        <v>1.1748000000000001</v>
      </c>
      <c r="AE453">
        <f t="shared" si="54"/>
        <v>402.03999999999996</v>
      </c>
      <c r="AF453" s="8">
        <f t="shared" si="55"/>
        <v>1.1747999999999998</v>
      </c>
    </row>
    <row r="454" spans="1:32" x14ac:dyDescent="0.3">
      <c r="A454">
        <v>10161</v>
      </c>
      <c r="B454">
        <v>28</v>
      </c>
      <c r="C454" s="6">
        <v>100</v>
      </c>
      <c r="D454">
        <v>12</v>
      </c>
      <c r="E454" s="6">
        <v>3764.88</v>
      </c>
      <c r="F454" t="s">
        <v>691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 s="6">
        <v>141</v>
      </c>
      <c r="M454" t="s">
        <v>688</v>
      </c>
      <c r="N454" t="s">
        <v>624</v>
      </c>
      <c r="O454" t="s">
        <v>625</v>
      </c>
      <c r="P454" t="s">
        <v>626</v>
      </c>
      <c r="R454" t="s">
        <v>627</v>
      </c>
      <c r="T454">
        <v>8200</v>
      </c>
      <c r="U454" t="s">
        <v>387</v>
      </c>
      <c r="V454" t="s">
        <v>44</v>
      </c>
      <c r="W454" t="s">
        <v>628</v>
      </c>
      <c r="X454" t="s">
        <v>629</v>
      </c>
      <c r="Y454" t="s">
        <v>54</v>
      </c>
      <c r="Z454">
        <f t="shared" si="51"/>
        <v>2800</v>
      </c>
      <c r="AA454">
        <f t="shared" si="52"/>
        <v>0</v>
      </c>
      <c r="AB454">
        <f t="shared" si="53"/>
        <v>1</v>
      </c>
      <c r="AC454">
        <f t="shared" si="49"/>
        <v>134.46</v>
      </c>
      <c r="AD454" s="8">
        <f t="shared" si="50"/>
        <v>1.3446</v>
      </c>
      <c r="AE454">
        <f t="shared" si="54"/>
        <v>964.88000000000011</v>
      </c>
      <c r="AF454" s="8">
        <f t="shared" si="55"/>
        <v>1.3446</v>
      </c>
    </row>
    <row r="455" spans="1:32" x14ac:dyDescent="0.3">
      <c r="A455">
        <v>10171</v>
      </c>
      <c r="B455">
        <v>35</v>
      </c>
      <c r="C455" s="6">
        <v>100</v>
      </c>
      <c r="D455">
        <v>2</v>
      </c>
      <c r="E455" s="6">
        <v>4508</v>
      </c>
      <c r="F455" t="s">
        <v>692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 s="6">
        <v>141</v>
      </c>
      <c r="M455" t="s">
        <v>688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  <c r="Z455">
        <f t="shared" si="51"/>
        <v>3500</v>
      </c>
      <c r="AA455">
        <f t="shared" si="52"/>
        <v>0</v>
      </c>
      <c r="AB455">
        <f t="shared" si="53"/>
        <v>1</v>
      </c>
      <c r="AC455">
        <f t="shared" si="49"/>
        <v>128.80000000000001</v>
      </c>
      <c r="AD455" s="8">
        <f t="shared" si="50"/>
        <v>1.288</v>
      </c>
      <c r="AE455">
        <f t="shared" si="54"/>
        <v>1008</v>
      </c>
      <c r="AF455" s="8">
        <f t="shared" si="55"/>
        <v>1.288</v>
      </c>
    </row>
    <row r="456" spans="1:32" x14ac:dyDescent="0.3">
      <c r="A456">
        <v>10181</v>
      </c>
      <c r="B456">
        <v>44</v>
      </c>
      <c r="C456" s="6">
        <v>100</v>
      </c>
      <c r="D456">
        <v>6</v>
      </c>
      <c r="E456" s="6">
        <v>5418.16</v>
      </c>
      <c r="F456" t="s">
        <v>540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 s="6">
        <v>141</v>
      </c>
      <c r="M456" t="s">
        <v>688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  <c r="Z456">
        <f t="shared" si="51"/>
        <v>4400</v>
      </c>
      <c r="AA456">
        <f t="shared" si="52"/>
        <v>0</v>
      </c>
      <c r="AB456">
        <f t="shared" si="53"/>
        <v>1</v>
      </c>
      <c r="AC456">
        <f t="shared" si="49"/>
        <v>123.14</v>
      </c>
      <c r="AD456" s="8">
        <f t="shared" si="50"/>
        <v>1.2314000000000001</v>
      </c>
      <c r="AE456">
        <f t="shared" si="54"/>
        <v>1018.1599999999999</v>
      </c>
      <c r="AF456" s="8">
        <f t="shared" si="55"/>
        <v>1.2314000000000001</v>
      </c>
    </row>
    <row r="457" spans="1:32" x14ac:dyDescent="0.3">
      <c r="A457">
        <v>10192</v>
      </c>
      <c r="B457">
        <v>22</v>
      </c>
      <c r="C457" s="6">
        <v>100</v>
      </c>
      <c r="D457">
        <v>11</v>
      </c>
      <c r="E457" s="6">
        <v>3300.66</v>
      </c>
      <c r="F457" t="s">
        <v>541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 s="6">
        <v>141</v>
      </c>
      <c r="M457" t="s">
        <v>688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  <c r="Z457">
        <f t="shared" si="51"/>
        <v>2200</v>
      </c>
      <c r="AA457">
        <f t="shared" si="52"/>
        <v>0</v>
      </c>
      <c r="AB457">
        <f t="shared" si="53"/>
        <v>1</v>
      </c>
      <c r="AC457">
        <f t="shared" si="49"/>
        <v>150.03</v>
      </c>
      <c r="AD457" s="8">
        <f t="shared" si="50"/>
        <v>1.5003</v>
      </c>
      <c r="AE457">
        <f t="shared" si="54"/>
        <v>1100.6599999999999</v>
      </c>
      <c r="AF457" s="8">
        <f t="shared" si="55"/>
        <v>1.5003</v>
      </c>
    </row>
    <row r="458" spans="1:32" x14ac:dyDescent="0.3">
      <c r="A458">
        <v>10204</v>
      </c>
      <c r="B458">
        <v>42</v>
      </c>
      <c r="C458" s="6">
        <v>100</v>
      </c>
      <c r="D458">
        <v>17</v>
      </c>
      <c r="E458" s="6">
        <v>6182.4</v>
      </c>
      <c r="F458" t="s">
        <v>549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 s="6">
        <v>141</v>
      </c>
      <c r="M458" t="s">
        <v>688</v>
      </c>
      <c r="N458" t="s">
        <v>592</v>
      </c>
      <c r="O458">
        <v>2125557413</v>
      </c>
      <c r="P458" t="s">
        <v>593</v>
      </c>
      <c r="Q458" t="s">
        <v>594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595</v>
      </c>
      <c r="Y458" t="s">
        <v>54</v>
      </c>
      <c r="Z458">
        <f t="shared" si="51"/>
        <v>4200</v>
      </c>
      <c r="AA458">
        <f t="shared" si="52"/>
        <v>0</v>
      </c>
      <c r="AB458">
        <f t="shared" si="53"/>
        <v>1</v>
      </c>
      <c r="AC458">
        <f t="shared" si="49"/>
        <v>147.19999999999999</v>
      </c>
      <c r="AD458" s="8">
        <f t="shared" si="50"/>
        <v>1.472</v>
      </c>
      <c r="AE458">
        <f t="shared" si="54"/>
        <v>1982.3999999999996</v>
      </c>
      <c r="AF458" s="8">
        <f t="shared" si="55"/>
        <v>1.472</v>
      </c>
    </row>
    <row r="459" spans="1:32" x14ac:dyDescent="0.3">
      <c r="A459">
        <v>10212</v>
      </c>
      <c r="B459">
        <v>29</v>
      </c>
      <c r="C459" s="6">
        <v>100</v>
      </c>
      <c r="D459">
        <v>10</v>
      </c>
      <c r="E459" s="6">
        <v>4186.7299999999996</v>
      </c>
      <c r="F459" t="s">
        <v>650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 s="6">
        <v>141</v>
      </c>
      <c r="M459" t="s">
        <v>688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  <c r="Z459">
        <f t="shared" si="51"/>
        <v>2900</v>
      </c>
      <c r="AA459">
        <f t="shared" si="52"/>
        <v>0</v>
      </c>
      <c r="AB459">
        <f t="shared" si="53"/>
        <v>1</v>
      </c>
      <c r="AC459">
        <f t="shared" si="49"/>
        <v>144.36999999999998</v>
      </c>
      <c r="AD459" s="8">
        <f t="shared" si="50"/>
        <v>1.4436999999999998</v>
      </c>
      <c r="AE459">
        <f t="shared" si="54"/>
        <v>1286.7299999999996</v>
      </c>
      <c r="AF459" s="8">
        <f t="shared" si="55"/>
        <v>1.4436999999999998</v>
      </c>
    </row>
    <row r="460" spans="1:32" x14ac:dyDescent="0.3">
      <c r="A460">
        <v>10225</v>
      </c>
      <c r="B460">
        <v>32</v>
      </c>
      <c r="C460" s="6">
        <v>100</v>
      </c>
      <c r="D460">
        <v>1</v>
      </c>
      <c r="E460" s="6">
        <v>4529.28</v>
      </c>
      <c r="F460" t="s">
        <v>550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 s="6">
        <v>141</v>
      </c>
      <c r="M460" t="s">
        <v>688</v>
      </c>
      <c r="N460" t="s">
        <v>551</v>
      </c>
      <c r="O460" t="s">
        <v>552</v>
      </c>
      <c r="P460" t="s">
        <v>553</v>
      </c>
      <c r="R460" t="s">
        <v>554</v>
      </c>
      <c r="T460">
        <v>1203</v>
      </c>
      <c r="U460" t="s">
        <v>555</v>
      </c>
      <c r="V460" t="s">
        <v>44</v>
      </c>
      <c r="W460" t="s">
        <v>556</v>
      </c>
      <c r="X460" t="s">
        <v>115</v>
      </c>
      <c r="Y460" t="s">
        <v>54</v>
      </c>
      <c r="Z460">
        <f t="shared" si="51"/>
        <v>3200</v>
      </c>
      <c r="AA460">
        <f t="shared" si="52"/>
        <v>0</v>
      </c>
      <c r="AB460">
        <f t="shared" si="53"/>
        <v>1</v>
      </c>
      <c r="AC460">
        <f t="shared" si="49"/>
        <v>141.54</v>
      </c>
      <c r="AD460" s="8">
        <f t="shared" si="50"/>
        <v>1.4154</v>
      </c>
      <c r="AE460">
        <f t="shared" si="54"/>
        <v>1329.2799999999997</v>
      </c>
      <c r="AF460" s="8">
        <f t="shared" si="55"/>
        <v>1.4154</v>
      </c>
    </row>
    <row r="461" spans="1:32" x14ac:dyDescent="0.3">
      <c r="A461">
        <v>10240</v>
      </c>
      <c r="B461">
        <v>41</v>
      </c>
      <c r="C461" s="6">
        <v>100</v>
      </c>
      <c r="D461">
        <v>3</v>
      </c>
      <c r="E461" s="6">
        <v>5628.89</v>
      </c>
      <c r="F461" t="s">
        <v>693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 s="6">
        <v>141</v>
      </c>
      <c r="M461" t="s">
        <v>688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  <c r="Z461">
        <f t="shared" si="51"/>
        <v>4100</v>
      </c>
      <c r="AA461">
        <f t="shared" si="52"/>
        <v>0</v>
      </c>
      <c r="AB461">
        <f t="shared" si="53"/>
        <v>1</v>
      </c>
      <c r="AC461">
        <f t="shared" si="49"/>
        <v>137.29000000000002</v>
      </c>
      <c r="AD461" s="8">
        <f t="shared" si="50"/>
        <v>1.3729000000000002</v>
      </c>
      <c r="AE461">
        <f t="shared" si="54"/>
        <v>1528.8900000000003</v>
      </c>
      <c r="AF461" s="8">
        <f t="shared" si="55"/>
        <v>1.3729</v>
      </c>
    </row>
    <row r="462" spans="1:32" x14ac:dyDescent="0.3">
      <c r="A462">
        <v>10253</v>
      </c>
      <c r="B462">
        <v>26</v>
      </c>
      <c r="C462" s="6">
        <v>100</v>
      </c>
      <c r="D462">
        <v>5</v>
      </c>
      <c r="E462" s="6">
        <v>3054.48</v>
      </c>
      <c r="F462" t="s">
        <v>558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 s="6">
        <v>141</v>
      </c>
      <c r="M462" t="s">
        <v>688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  <c r="Z462">
        <f t="shared" si="51"/>
        <v>2600</v>
      </c>
      <c r="AA462">
        <f t="shared" si="52"/>
        <v>0</v>
      </c>
      <c r="AB462">
        <f t="shared" si="53"/>
        <v>1</v>
      </c>
      <c r="AC462">
        <f t="shared" si="49"/>
        <v>117.48</v>
      </c>
      <c r="AD462" s="8">
        <f t="shared" si="50"/>
        <v>1.1748000000000001</v>
      </c>
      <c r="AE462">
        <f t="shared" si="54"/>
        <v>454.48</v>
      </c>
      <c r="AF462" s="8">
        <f t="shared" si="55"/>
        <v>1.1748000000000001</v>
      </c>
    </row>
    <row r="463" spans="1:32" x14ac:dyDescent="0.3">
      <c r="A463">
        <v>10266</v>
      </c>
      <c r="B463">
        <v>21</v>
      </c>
      <c r="C463" s="6">
        <v>100</v>
      </c>
      <c r="D463">
        <v>6</v>
      </c>
      <c r="E463" s="6">
        <v>2526.5100000000002</v>
      </c>
      <c r="F463" t="s">
        <v>559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 s="6">
        <v>141</v>
      </c>
      <c r="M463" t="s">
        <v>688</v>
      </c>
      <c r="N463" t="s">
        <v>560</v>
      </c>
      <c r="O463" t="s">
        <v>561</v>
      </c>
      <c r="P463" t="s">
        <v>562</v>
      </c>
      <c r="R463" t="s">
        <v>563</v>
      </c>
      <c r="T463">
        <v>42100</v>
      </c>
      <c r="U463" t="s">
        <v>298</v>
      </c>
      <c r="V463" t="s">
        <v>44</v>
      </c>
      <c r="W463" t="s">
        <v>564</v>
      </c>
      <c r="X463" t="s">
        <v>565</v>
      </c>
      <c r="Y463" t="s">
        <v>37</v>
      </c>
      <c r="Z463">
        <f t="shared" si="51"/>
        <v>2100</v>
      </c>
      <c r="AA463">
        <f t="shared" si="52"/>
        <v>0</v>
      </c>
      <c r="AB463">
        <f t="shared" si="53"/>
        <v>1</v>
      </c>
      <c r="AC463">
        <f t="shared" si="49"/>
        <v>120.31000000000002</v>
      </c>
      <c r="AD463" s="8">
        <f t="shared" si="50"/>
        <v>1.2031000000000001</v>
      </c>
      <c r="AE463">
        <f t="shared" si="54"/>
        <v>426.51000000000022</v>
      </c>
      <c r="AF463" s="8">
        <f t="shared" si="55"/>
        <v>1.2031000000000001</v>
      </c>
    </row>
    <row r="464" spans="1:32" x14ac:dyDescent="0.3">
      <c r="A464">
        <v>10278</v>
      </c>
      <c r="B464">
        <v>34</v>
      </c>
      <c r="C464" s="6">
        <v>100</v>
      </c>
      <c r="D464">
        <v>6</v>
      </c>
      <c r="E464" s="6">
        <v>4667.8599999999997</v>
      </c>
      <c r="F464" t="s">
        <v>694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 s="6">
        <v>141</v>
      </c>
      <c r="M464" t="s">
        <v>688</v>
      </c>
      <c r="N464" t="s">
        <v>695</v>
      </c>
      <c r="O464">
        <v>7025551838</v>
      </c>
      <c r="P464" t="s">
        <v>696</v>
      </c>
      <c r="R464" t="s">
        <v>697</v>
      </c>
      <c r="S464" t="s">
        <v>698</v>
      </c>
      <c r="T464">
        <v>83030</v>
      </c>
      <c r="U464" t="s">
        <v>33</v>
      </c>
      <c r="V464" t="s">
        <v>34</v>
      </c>
      <c r="W464" t="s">
        <v>127</v>
      </c>
      <c r="X464" t="s">
        <v>486</v>
      </c>
      <c r="Y464" t="s">
        <v>54</v>
      </c>
      <c r="Z464">
        <f t="shared" si="51"/>
        <v>3400</v>
      </c>
      <c r="AA464">
        <f t="shared" si="52"/>
        <v>0</v>
      </c>
      <c r="AB464">
        <f t="shared" si="53"/>
        <v>1</v>
      </c>
      <c r="AC464">
        <f t="shared" si="49"/>
        <v>137.29</v>
      </c>
      <c r="AD464" s="8">
        <f t="shared" si="50"/>
        <v>1.3729</v>
      </c>
      <c r="AE464">
        <f t="shared" si="54"/>
        <v>1267.8599999999997</v>
      </c>
      <c r="AF464" s="8">
        <f t="shared" si="55"/>
        <v>1.3729</v>
      </c>
    </row>
    <row r="465" spans="1:32" x14ac:dyDescent="0.3">
      <c r="A465">
        <v>10287</v>
      </c>
      <c r="B465">
        <v>41</v>
      </c>
      <c r="C465" s="6">
        <v>100</v>
      </c>
      <c r="D465">
        <v>4</v>
      </c>
      <c r="E465" s="6">
        <v>6499.32</v>
      </c>
      <c r="F465" t="s">
        <v>571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 s="6">
        <v>141</v>
      </c>
      <c r="M465" t="s">
        <v>688</v>
      </c>
      <c r="N465" t="s">
        <v>551</v>
      </c>
      <c r="O465" t="s">
        <v>552</v>
      </c>
      <c r="P465" t="s">
        <v>553</v>
      </c>
      <c r="R465" t="s">
        <v>554</v>
      </c>
      <c r="T465">
        <v>1203</v>
      </c>
      <c r="U465" t="s">
        <v>555</v>
      </c>
      <c r="V465" t="s">
        <v>44</v>
      </c>
      <c r="W465" t="s">
        <v>556</v>
      </c>
      <c r="X465" t="s">
        <v>115</v>
      </c>
      <c r="Y465" t="s">
        <v>54</v>
      </c>
      <c r="Z465">
        <f t="shared" si="51"/>
        <v>4100</v>
      </c>
      <c r="AA465">
        <f t="shared" si="52"/>
        <v>0</v>
      </c>
      <c r="AB465">
        <f t="shared" si="53"/>
        <v>1</v>
      </c>
      <c r="AC465">
        <f t="shared" si="49"/>
        <v>158.51999999999998</v>
      </c>
      <c r="AD465" s="8">
        <f t="shared" si="50"/>
        <v>1.5851999999999997</v>
      </c>
      <c r="AE465">
        <f t="shared" si="54"/>
        <v>2399.3199999999997</v>
      </c>
      <c r="AF465" s="8">
        <f t="shared" si="55"/>
        <v>1.5851999999999999</v>
      </c>
    </row>
    <row r="466" spans="1:32" x14ac:dyDescent="0.3">
      <c r="A466">
        <v>10301</v>
      </c>
      <c r="B466">
        <v>37</v>
      </c>
      <c r="C466" s="6">
        <v>100</v>
      </c>
      <c r="D466">
        <v>8</v>
      </c>
      <c r="E466" s="6">
        <v>5917.78</v>
      </c>
      <c r="F466" t="s">
        <v>699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 s="6">
        <v>141</v>
      </c>
      <c r="M466" t="s">
        <v>688</v>
      </c>
      <c r="N466" t="s">
        <v>700</v>
      </c>
      <c r="O466" t="s">
        <v>701</v>
      </c>
      <c r="P466" t="s">
        <v>702</v>
      </c>
      <c r="R466" t="s">
        <v>703</v>
      </c>
      <c r="T466" t="s">
        <v>704</v>
      </c>
      <c r="U466" t="s">
        <v>86</v>
      </c>
      <c r="V466" t="s">
        <v>44</v>
      </c>
      <c r="W466" t="s">
        <v>705</v>
      </c>
      <c r="X466" t="s">
        <v>706</v>
      </c>
      <c r="Y466" t="s">
        <v>54</v>
      </c>
      <c r="Z466">
        <f t="shared" si="51"/>
        <v>3700</v>
      </c>
      <c r="AA466">
        <f t="shared" si="52"/>
        <v>0</v>
      </c>
      <c r="AB466">
        <f t="shared" si="53"/>
        <v>1</v>
      </c>
      <c r="AC466">
        <f t="shared" si="49"/>
        <v>159.94</v>
      </c>
      <c r="AD466" s="8">
        <f t="shared" si="50"/>
        <v>1.5993999999999999</v>
      </c>
      <c r="AE466">
        <f t="shared" si="54"/>
        <v>2217.7799999999997</v>
      </c>
      <c r="AF466" s="8">
        <f t="shared" si="55"/>
        <v>1.5993999999999999</v>
      </c>
    </row>
    <row r="467" spans="1:32" x14ac:dyDescent="0.3">
      <c r="A467">
        <v>10310</v>
      </c>
      <c r="B467">
        <v>37</v>
      </c>
      <c r="C467" s="6">
        <v>100</v>
      </c>
      <c r="D467">
        <v>2</v>
      </c>
      <c r="E467" s="6">
        <v>6231.91</v>
      </c>
      <c r="F467" t="s">
        <v>578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 s="6">
        <v>141</v>
      </c>
      <c r="M467" t="s">
        <v>688</v>
      </c>
      <c r="N467" t="s">
        <v>542</v>
      </c>
      <c r="O467" t="s">
        <v>543</v>
      </c>
      <c r="P467" t="s">
        <v>544</v>
      </c>
      <c r="R467" t="s">
        <v>545</v>
      </c>
      <c r="T467">
        <v>50739</v>
      </c>
      <c r="U467" t="s">
        <v>546</v>
      </c>
      <c r="V467" t="s">
        <v>44</v>
      </c>
      <c r="W467" t="s">
        <v>547</v>
      </c>
      <c r="X467" t="s">
        <v>548</v>
      </c>
      <c r="Y467" t="s">
        <v>54</v>
      </c>
      <c r="Z467">
        <f t="shared" si="51"/>
        <v>3700</v>
      </c>
      <c r="AA467">
        <f t="shared" si="52"/>
        <v>0</v>
      </c>
      <c r="AB467">
        <f t="shared" si="53"/>
        <v>1</v>
      </c>
      <c r="AC467">
        <f t="shared" si="49"/>
        <v>168.43</v>
      </c>
      <c r="AD467" s="8">
        <f t="shared" si="50"/>
        <v>1.6843000000000001</v>
      </c>
      <c r="AE467">
        <f t="shared" si="54"/>
        <v>2531.91</v>
      </c>
      <c r="AF467" s="8">
        <f t="shared" si="55"/>
        <v>1.6842999999999999</v>
      </c>
    </row>
    <row r="468" spans="1:32" x14ac:dyDescent="0.3">
      <c r="A468">
        <v>10321</v>
      </c>
      <c r="B468">
        <v>41</v>
      </c>
      <c r="C468" s="6">
        <v>100</v>
      </c>
      <c r="D468">
        <v>10</v>
      </c>
      <c r="E468" s="6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 s="6">
        <v>141</v>
      </c>
      <c r="M468" t="s">
        <v>688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  <c r="Z468">
        <f t="shared" si="51"/>
        <v>4100</v>
      </c>
      <c r="AA468">
        <f t="shared" si="52"/>
        <v>0</v>
      </c>
      <c r="AB468">
        <f t="shared" si="53"/>
        <v>1</v>
      </c>
      <c r="AC468">
        <f t="shared" si="49"/>
        <v>141.54000000000002</v>
      </c>
      <c r="AD468" s="8">
        <f t="shared" si="50"/>
        <v>1.4154000000000002</v>
      </c>
      <c r="AE468">
        <f t="shared" si="54"/>
        <v>1703.1400000000003</v>
      </c>
      <c r="AF468" s="8">
        <f t="shared" si="55"/>
        <v>1.4154</v>
      </c>
    </row>
    <row r="469" spans="1:32" x14ac:dyDescent="0.3">
      <c r="A469">
        <v>10331</v>
      </c>
      <c r="B469">
        <v>46</v>
      </c>
      <c r="C469" s="6">
        <v>100</v>
      </c>
      <c r="D469">
        <v>6</v>
      </c>
      <c r="E469" s="6">
        <v>6434.02</v>
      </c>
      <c r="F469" t="s">
        <v>707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 s="6">
        <v>141</v>
      </c>
      <c r="M469" t="s">
        <v>688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  <c r="Z469">
        <f t="shared" si="51"/>
        <v>4600</v>
      </c>
      <c r="AA469">
        <f t="shared" si="52"/>
        <v>0</v>
      </c>
      <c r="AB469">
        <f t="shared" si="53"/>
        <v>1</v>
      </c>
      <c r="AC469">
        <f t="shared" si="49"/>
        <v>139.87</v>
      </c>
      <c r="AD469" s="8">
        <f t="shared" si="50"/>
        <v>1.3987000000000001</v>
      </c>
      <c r="AE469">
        <f t="shared" si="54"/>
        <v>1834.0200000000004</v>
      </c>
      <c r="AF469" s="8">
        <f t="shared" si="55"/>
        <v>1.3987000000000001</v>
      </c>
    </row>
    <row r="470" spans="1:32" x14ac:dyDescent="0.3">
      <c r="A470">
        <v>10342</v>
      </c>
      <c r="B470">
        <v>40</v>
      </c>
      <c r="C470" s="6">
        <v>100</v>
      </c>
      <c r="D470">
        <v>2</v>
      </c>
      <c r="E470" s="6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 s="6">
        <v>141</v>
      </c>
      <c r="M470" t="s">
        <v>688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  <c r="Z470">
        <f t="shared" si="51"/>
        <v>4000</v>
      </c>
      <c r="AA470">
        <f t="shared" si="52"/>
        <v>0</v>
      </c>
      <c r="AB470">
        <f t="shared" si="53"/>
        <v>1</v>
      </c>
      <c r="AC470">
        <f t="shared" si="49"/>
        <v>161.35999999999999</v>
      </c>
      <c r="AD470" s="8">
        <f t="shared" si="50"/>
        <v>1.6135999999999999</v>
      </c>
      <c r="AE470">
        <f t="shared" si="54"/>
        <v>2454.3999999999996</v>
      </c>
      <c r="AF470" s="8">
        <f t="shared" si="55"/>
        <v>1.6135999999999999</v>
      </c>
    </row>
    <row r="471" spans="1:32" x14ac:dyDescent="0.3">
      <c r="A471">
        <v>10356</v>
      </c>
      <c r="B471">
        <v>43</v>
      </c>
      <c r="C471" s="6">
        <v>97.6</v>
      </c>
      <c r="D471">
        <v>8</v>
      </c>
      <c r="E471" s="6">
        <v>4196.8</v>
      </c>
      <c r="F471" t="s">
        <v>708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 s="6">
        <v>141</v>
      </c>
      <c r="M471" t="s">
        <v>688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  <c r="Z471">
        <f t="shared" si="51"/>
        <v>4196.8</v>
      </c>
      <c r="AA471">
        <f t="shared" si="52"/>
        <v>1</v>
      </c>
      <c r="AB471">
        <f t="shared" si="53"/>
        <v>0</v>
      </c>
      <c r="AC471">
        <f t="shared" si="49"/>
        <v>0</v>
      </c>
      <c r="AD471" s="8">
        <f t="shared" si="50"/>
        <v>0</v>
      </c>
      <c r="AE471">
        <f t="shared" si="54"/>
        <v>0</v>
      </c>
      <c r="AF471" s="8">
        <f t="shared" si="55"/>
        <v>1</v>
      </c>
    </row>
    <row r="472" spans="1:32" x14ac:dyDescent="0.3">
      <c r="A472">
        <v>10365</v>
      </c>
      <c r="B472">
        <v>30</v>
      </c>
      <c r="C472" s="6">
        <v>87.06</v>
      </c>
      <c r="D472">
        <v>1</v>
      </c>
      <c r="E472" s="6">
        <v>2611.8000000000002</v>
      </c>
      <c r="F472" t="s">
        <v>709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 s="6">
        <v>141</v>
      </c>
      <c r="M472" t="s">
        <v>688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  <c r="Z472">
        <f t="shared" si="51"/>
        <v>2611.8000000000002</v>
      </c>
      <c r="AA472">
        <f t="shared" si="52"/>
        <v>1</v>
      </c>
      <c r="AB472">
        <f t="shared" si="53"/>
        <v>0</v>
      </c>
      <c r="AC472">
        <f t="shared" si="49"/>
        <v>0</v>
      </c>
      <c r="AD472" s="8">
        <f t="shared" si="50"/>
        <v>0</v>
      </c>
      <c r="AE472">
        <f t="shared" si="54"/>
        <v>0</v>
      </c>
      <c r="AF472" s="8">
        <f t="shared" si="55"/>
        <v>1</v>
      </c>
    </row>
    <row r="473" spans="1:32" x14ac:dyDescent="0.3">
      <c r="A473">
        <v>10377</v>
      </c>
      <c r="B473">
        <v>35</v>
      </c>
      <c r="C473" s="6">
        <v>100</v>
      </c>
      <c r="D473">
        <v>2</v>
      </c>
      <c r="E473" s="6">
        <v>5895.05</v>
      </c>
      <c r="F473" t="s">
        <v>659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 s="6">
        <v>141</v>
      </c>
      <c r="M473" t="s">
        <v>688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  <c r="Z473">
        <f t="shared" si="51"/>
        <v>3500</v>
      </c>
      <c r="AA473">
        <f t="shared" si="52"/>
        <v>0</v>
      </c>
      <c r="AB473">
        <f t="shared" si="53"/>
        <v>1</v>
      </c>
      <c r="AC473">
        <f t="shared" si="49"/>
        <v>168.43</v>
      </c>
      <c r="AD473" s="8">
        <f t="shared" si="50"/>
        <v>1.6843000000000001</v>
      </c>
      <c r="AE473">
        <f t="shared" si="54"/>
        <v>2395.0500000000002</v>
      </c>
      <c r="AF473" s="8">
        <f t="shared" si="55"/>
        <v>1.6842999999999999</v>
      </c>
    </row>
    <row r="474" spans="1:32" x14ac:dyDescent="0.3">
      <c r="A474">
        <v>10390</v>
      </c>
      <c r="B474">
        <v>36</v>
      </c>
      <c r="C474" s="6">
        <v>93.77</v>
      </c>
      <c r="D474">
        <v>14</v>
      </c>
      <c r="E474" s="6">
        <v>3375.72</v>
      </c>
      <c r="F474" t="s">
        <v>710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 s="6">
        <v>141</v>
      </c>
      <c r="M474" t="s">
        <v>688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  <c r="Z474">
        <f t="shared" si="51"/>
        <v>3375.72</v>
      </c>
      <c r="AA474">
        <f t="shared" si="52"/>
        <v>1</v>
      </c>
      <c r="AB474">
        <f t="shared" si="53"/>
        <v>0</v>
      </c>
      <c r="AC474">
        <f t="shared" si="49"/>
        <v>0</v>
      </c>
      <c r="AD474" s="8">
        <f t="shared" si="50"/>
        <v>0</v>
      </c>
      <c r="AE474">
        <f t="shared" si="54"/>
        <v>0</v>
      </c>
      <c r="AF474" s="8">
        <f t="shared" si="55"/>
        <v>1</v>
      </c>
    </row>
    <row r="475" spans="1:32" x14ac:dyDescent="0.3">
      <c r="A475">
        <v>10406</v>
      </c>
      <c r="B475">
        <v>61</v>
      </c>
      <c r="C475" s="6">
        <v>100</v>
      </c>
      <c r="D475">
        <v>3</v>
      </c>
      <c r="E475" s="6">
        <v>8374.69</v>
      </c>
      <c r="F475" t="s">
        <v>711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 s="6">
        <v>141</v>
      </c>
      <c r="M475" t="s">
        <v>688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  <c r="Z475">
        <f t="shared" si="51"/>
        <v>6100</v>
      </c>
      <c r="AA475">
        <f t="shared" si="52"/>
        <v>0</v>
      </c>
      <c r="AB475">
        <f t="shared" si="53"/>
        <v>1</v>
      </c>
      <c r="AC475">
        <f t="shared" si="49"/>
        <v>137.29000000000002</v>
      </c>
      <c r="AD475" s="8">
        <f t="shared" si="50"/>
        <v>1.3729000000000002</v>
      </c>
      <c r="AE475">
        <f t="shared" si="54"/>
        <v>2274.6900000000005</v>
      </c>
      <c r="AF475" s="8">
        <f t="shared" si="55"/>
        <v>1.3729</v>
      </c>
    </row>
    <row r="476" spans="1:32" x14ac:dyDescent="0.3">
      <c r="A476">
        <v>10419</v>
      </c>
      <c r="B476">
        <v>38</v>
      </c>
      <c r="C476" s="6">
        <v>100</v>
      </c>
      <c r="D476">
        <v>5</v>
      </c>
      <c r="E476" s="6">
        <v>4464.24</v>
      </c>
      <c r="F476" t="s">
        <v>588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 s="6">
        <v>141</v>
      </c>
      <c r="M476" t="s">
        <v>688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  <c r="Z476">
        <f t="shared" si="51"/>
        <v>3800</v>
      </c>
      <c r="AA476">
        <f t="shared" si="52"/>
        <v>0</v>
      </c>
      <c r="AB476">
        <f t="shared" si="53"/>
        <v>1</v>
      </c>
      <c r="AC476">
        <f t="shared" si="49"/>
        <v>117.47999999999999</v>
      </c>
      <c r="AD476" s="8">
        <f t="shared" si="50"/>
        <v>1.1747999999999998</v>
      </c>
      <c r="AE476">
        <f t="shared" si="54"/>
        <v>664.23999999999978</v>
      </c>
      <c r="AF476" s="8">
        <f t="shared" si="55"/>
        <v>1.1747999999999998</v>
      </c>
    </row>
    <row r="477" spans="1:32" x14ac:dyDescent="0.3">
      <c r="A477">
        <v>10102</v>
      </c>
      <c r="B477">
        <v>39</v>
      </c>
      <c r="C477" s="6">
        <v>100</v>
      </c>
      <c r="D477">
        <v>2</v>
      </c>
      <c r="E477" s="6">
        <v>4808.3100000000004</v>
      </c>
      <c r="F477" t="s">
        <v>712</v>
      </c>
      <c r="G477" t="s">
        <v>26</v>
      </c>
      <c r="H477">
        <v>1</v>
      </c>
      <c r="I477">
        <v>1</v>
      </c>
      <c r="J477">
        <v>2003</v>
      </c>
      <c r="K477" t="s">
        <v>713</v>
      </c>
      <c r="L477" s="6">
        <v>102</v>
      </c>
      <c r="M477" t="s">
        <v>714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  <c r="Z477">
        <f t="shared" si="51"/>
        <v>3900</v>
      </c>
      <c r="AA477">
        <f t="shared" si="52"/>
        <v>0</v>
      </c>
      <c r="AB477">
        <f t="shared" si="53"/>
        <v>1</v>
      </c>
      <c r="AC477">
        <f t="shared" si="49"/>
        <v>123.29</v>
      </c>
      <c r="AD477" s="8">
        <f t="shared" si="50"/>
        <v>1.2329000000000001</v>
      </c>
      <c r="AE477">
        <f t="shared" si="54"/>
        <v>908.3100000000004</v>
      </c>
      <c r="AF477" s="8">
        <f t="shared" si="55"/>
        <v>1.2329000000000001</v>
      </c>
    </row>
    <row r="478" spans="1:32" x14ac:dyDescent="0.3">
      <c r="A478">
        <v>10111</v>
      </c>
      <c r="B478">
        <v>33</v>
      </c>
      <c r="C478" s="6">
        <v>99.66</v>
      </c>
      <c r="D478">
        <v>6</v>
      </c>
      <c r="E478" s="6">
        <v>3288.78</v>
      </c>
      <c r="F478" t="s">
        <v>715</v>
      </c>
      <c r="G478" t="s">
        <v>26</v>
      </c>
      <c r="H478">
        <v>1</v>
      </c>
      <c r="I478">
        <v>3</v>
      </c>
      <c r="J478">
        <v>2003</v>
      </c>
      <c r="K478" t="s">
        <v>713</v>
      </c>
      <c r="L478" s="6">
        <v>102</v>
      </c>
      <c r="M478" t="s">
        <v>714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  <c r="Z478">
        <f t="shared" si="51"/>
        <v>3288.7799999999997</v>
      </c>
      <c r="AA478">
        <f t="shared" si="52"/>
        <v>1</v>
      </c>
      <c r="AB478">
        <f t="shared" si="53"/>
        <v>0</v>
      </c>
      <c r="AC478">
        <f t="shared" si="49"/>
        <v>0</v>
      </c>
      <c r="AD478" s="8">
        <f t="shared" si="50"/>
        <v>0</v>
      </c>
      <c r="AE478">
        <f t="shared" si="54"/>
        <v>0</v>
      </c>
      <c r="AF478" s="8">
        <f t="shared" si="55"/>
        <v>1</v>
      </c>
    </row>
    <row r="479" spans="1:32" x14ac:dyDescent="0.3">
      <c r="A479">
        <v>10125</v>
      </c>
      <c r="B479">
        <v>32</v>
      </c>
      <c r="C479" s="6">
        <v>100</v>
      </c>
      <c r="D479">
        <v>1</v>
      </c>
      <c r="E479" s="6">
        <v>3254.72</v>
      </c>
      <c r="F479" t="s">
        <v>716</v>
      </c>
      <c r="G479" t="s">
        <v>26</v>
      </c>
      <c r="H479">
        <v>2</v>
      </c>
      <c r="I479">
        <v>5</v>
      </c>
      <c r="J479">
        <v>2003</v>
      </c>
      <c r="K479" t="s">
        <v>713</v>
      </c>
      <c r="L479" s="6">
        <v>102</v>
      </c>
      <c r="M479" t="s">
        <v>714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  <c r="Z479">
        <f t="shared" si="51"/>
        <v>3200</v>
      </c>
      <c r="AA479">
        <f t="shared" si="52"/>
        <v>0</v>
      </c>
      <c r="AB479">
        <f t="shared" si="53"/>
        <v>1</v>
      </c>
      <c r="AC479">
        <f t="shared" si="49"/>
        <v>101.71</v>
      </c>
      <c r="AD479" s="8">
        <f t="shared" si="50"/>
        <v>1.0170999999999999</v>
      </c>
      <c r="AE479">
        <f t="shared" si="54"/>
        <v>54.7199999999998</v>
      </c>
      <c r="AF479" s="8">
        <f t="shared" si="55"/>
        <v>1.0170999999999999</v>
      </c>
    </row>
    <row r="480" spans="1:32" x14ac:dyDescent="0.3">
      <c r="A480">
        <v>10139</v>
      </c>
      <c r="B480">
        <v>31</v>
      </c>
      <c r="C480" s="6">
        <v>100</v>
      </c>
      <c r="D480">
        <v>7</v>
      </c>
      <c r="E480" s="6">
        <v>3184.94</v>
      </c>
      <c r="F480" t="s">
        <v>717</v>
      </c>
      <c r="G480" t="s">
        <v>26</v>
      </c>
      <c r="H480">
        <v>3</v>
      </c>
      <c r="I480">
        <v>7</v>
      </c>
      <c r="J480">
        <v>2003</v>
      </c>
      <c r="K480" t="s">
        <v>713</v>
      </c>
      <c r="L480" s="6">
        <v>102</v>
      </c>
      <c r="M480" t="s">
        <v>714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  <c r="Z480">
        <f t="shared" si="51"/>
        <v>3100</v>
      </c>
      <c r="AA480">
        <f t="shared" si="52"/>
        <v>0</v>
      </c>
      <c r="AB480">
        <f t="shared" si="53"/>
        <v>1</v>
      </c>
      <c r="AC480">
        <f t="shared" si="49"/>
        <v>102.74</v>
      </c>
      <c r="AD480" s="8">
        <f t="shared" si="50"/>
        <v>1.0273999999999999</v>
      </c>
      <c r="AE480">
        <f t="shared" si="54"/>
        <v>84.940000000000055</v>
      </c>
      <c r="AF480" s="8">
        <f t="shared" si="55"/>
        <v>1.0274000000000001</v>
      </c>
    </row>
    <row r="481" spans="1:32" x14ac:dyDescent="0.3">
      <c r="A481">
        <v>10149</v>
      </c>
      <c r="B481">
        <v>50</v>
      </c>
      <c r="C481" s="6">
        <v>100</v>
      </c>
      <c r="D481">
        <v>4</v>
      </c>
      <c r="E481" s="6">
        <v>5907.5</v>
      </c>
      <c r="F481" t="s">
        <v>718</v>
      </c>
      <c r="G481" t="s">
        <v>26</v>
      </c>
      <c r="H481">
        <v>3</v>
      </c>
      <c r="I481">
        <v>9</v>
      </c>
      <c r="J481">
        <v>2003</v>
      </c>
      <c r="K481" t="s">
        <v>713</v>
      </c>
      <c r="L481" s="6">
        <v>102</v>
      </c>
      <c r="M481" t="s">
        <v>714</v>
      </c>
      <c r="N481" t="s">
        <v>671</v>
      </c>
      <c r="O481">
        <v>4155554312</v>
      </c>
      <c r="P481" t="s">
        <v>672</v>
      </c>
      <c r="R481" t="s">
        <v>673</v>
      </c>
      <c r="S481" t="s">
        <v>59</v>
      </c>
      <c r="T481">
        <v>94217</v>
      </c>
      <c r="U481" t="s">
        <v>33</v>
      </c>
      <c r="V481" t="s">
        <v>34</v>
      </c>
      <c r="W481" t="s">
        <v>674</v>
      </c>
      <c r="X481" t="s">
        <v>486</v>
      </c>
      <c r="Y481" t="s">
        <v>54</v>
      </c>
      <c r="Z481">
        <f t="shared" si="51"/>
        <v>5000</v>
      </c>
      <c r="AA481">
        <f t="shared" si="52"/>
        <v>0</v>
      </c>
      <c r="AB481">
        <f t="shared" si="53"/>
        <v>1</v>
      </c>
      <c r="AC481">
        <f t="shared" si="49"/>
        <v>118.15</v>
      </c>
      <c r="AD481" s="8">
        <f t="shared" si="50"/>
        <v>1.1815</v>
      </c>
      <c r="AE481">
        <f t="shared" si="54"/>
        <v>907.5</v>
      </c>
      <c r="AF481" s="8">
        <f t="shared" si="55"/>
        <v>1.1815</v>
      </c>
    </row>
    <row r="482" spans="1:32" x14ac:dyDescent="0.3">
      <c r="A482">
        <v>10162</v>
      </c>
      <c r="B482">
        <v>48</v>
      </c>
      <c r="C482" s="6">
        <v>91.44</v>
      </c>
      <c r="D482">
        <v>2</v>
      </c>
      <c r="E482" s="6">
        <v>4389.12</v>
      </c>
      <c r="F482" t="s">
        <v>719</v>
      </c>
      <c r="G482" t="s">
        <v>26</v>
      </c>
      <c r="H482">
        <v>4</v>
      </c>
      <c r="I482">
        <v>10</v>
      </c>
      <c r="J482">
        <v>2003</v>
      </c>
      <c r="K482" t="s">
        <v>713</v>
      </c>
      <c r="L482" s="6">
        <v>102</v>
      </c>
      <c r="M482" t="s">
        <v>714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  <c r="Z482">
        <f t="shared" si="51"/>
        <v>4389.12</v>
      </c>
      <c r="AA482">
        <f t="shared" si="52"/>
        <v>1</v>
      </c>
      <c r="AB482">
        <f t="shared" si="53"/>
        <v>0</v>
      </c>
      <c r="AC482">
        <f t="shared" si="49"/>
        <v>0</v>
      </c>
      <c r="AD482" s="8">
        <f t="shared" si="50"/>
        <v>0</v>
      </c>
      <c r="AE482">
        <f t="shared" si="54"/>
        <v>0</v>
      </c>
      <c r="AF482" s="8">
        <f t="shared" si="55"/>
        <v>1</v>
      </c>
    </row>
    <row r="483" spans="1:32" x14ac:dyDescent="0.3">
      <c r="A483">
        <v>10173</v>
      </c>
      <c r="B483">
        <v>43</v>
      </c>
      <c r="C483" s="6">
        <v>100</v>
      </c>
      <c r="D483">
        <v>6</v>
      </c>
      <c r="E483" s="6">
        <v>5036.16</v>
      </c>
      <c r="F483" t="s">
        <v>692</v>
      </c>
      <c r="G483" t="s">
        <v>26</v>
      </c>
      <c r="H483">
        <v>4</v>
      </c>
      <c r="I483">
        <v>11</v>
      </c>
      <c r="J483">
        <v>2003</v>
      </c>
      <c r="K483" t="s">
        <v>713</v>
      </c>
      <c r="L483" s="6">
        <v>102</v>
      </c>
      <c r="M483" t="s">
        <v>714</v>
      </c>
      <c r="N483" t="s">
        <v>720</v>
      </c>
      <c r="O483" t="s">
        <v>721</v>
      </c>
      <c r="P483" t="s">
        <v>722</v>
      </c>
      <c r="R483" t="s">
        <v>723</v>
      </c>
      <c r="T483">
        <v>24100</v>
      </c>
      <c r="U483" t="s">
        <v>298</v>
      </c>
      <c r="V483" t="s">
        <v>44</v>
      </c>
      <c r="W483" t="s">
        <v>724</v>
      </c>
      <c r="X483" t="s">
        <v>725</v>
      </c>
      <c r="Y483" t="s">
        <v>54</v>
      </c>
      <c r="Z483">
        <f t="shared" si="51"/>
        <v>4300</v>
      </c>
      <c r="AA483">
        <f t="shared" si="52"/>
        <v>0</v>
      </c>
      <c r="AB483">
        <f t="shared" si="53"/>
        <v>1</v>
      </c>
      <c r="AC483">
        <f t="shared" si="49"/>
        <v>117.11999999999999</v>
      </c>
      <c r="AD483" s="8">
        <f t="shared" si="50"/>
        <v>1.1711999999999998</v>
      </c>
      <c r="AE483">
        <f t="shared" si="54"/>
        <v>736.15999999999985</v>
      </c>
      <c r="AF483" s="8">
        <f t="shared" si="55"/>
        <v>1.1712</v>
      </c>
    </row>
    <row r="484" spans="1:32" x14ac:dyDescent="0.3">
      <c r="A484">
        <v>10182</v>
      </c>
      <c r="B484">
        <v>25</v>
      </c>
      <c r="C484" s="6">
        <v>87.33</v>
      </c>
      <c r="D484">
        <v>3</v>
      </c>
      <c r="E484" s="6">
        <v>2183.25</v>
      </c>
      <c r="F484" t="s">
        <v>540</v>
      </c>
      <c r="G484" t="s">
        <v>26</v>
      </c>
      <c r="H484">
        <v>4</v>
      </c>
      <c r="I484">
        <v>11</v>
      </c>
      <c r="J484">
        <v>2003</v>
      </c>
      <c r="K484" t="s">
        <v>713</v>
      </c>
      <c r="L484" s="6">
        <v>102</v>
      </c>
      <c r="M484" t="s">
        <v>714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  <c r="Z484">
        <f t="shared" si="51"/>
        <v>2183.25</v>
      </c>
      <c r="AA484">
        <f t="shared" si="52"/>
        <v>1</v>
      </c>
      <c r="AB484">
        <f t="shared" si="53"/>
        <v>0</v>
      </c>
      <c r="AC484">
        <f t="shared" si="49"/>
        <v>0</v>
      </c>
      <c r="AD484" s="8">
        <f t="shared" si="50"/>
        <v>0</v>
      </c>
      <c r="AE484">
        <f t="shared" si="54"/>
        <v>0</v>
      </c>
      <c r="AF484" s="8">
        <f t="shared" si="55"/>
        <v>1</v>
      </c>
    </row>
    <row r="485" spans="1:32" x14ac:dyDescent="0.3">
      <c r="A485">
        <v>10193</v>
      </c>
      <c r="B485">
        <v>28</v>
      </c>
      <c r="C485" s="6">
        <v>100</v>
      </c>
      <c r="D485">
        <v>7</v>
      </c>
      <c r="E485" s="6">
        <v>3106.88</v>
      </c>
      <c r="F485" t="s">
        <v>726</v>
      </c>
      <c r="G485" t="s">
        <v>26</v>
      </c>
      <c r="H485">
        <v>4</v>
      </c>
      <c r="I485">
        <v>11</v>
      </c>
      <c r="J485">
        <v>2003</v>
      </c>
      <c r="K485" t="s">
        <v>713</v>
      </c>
      <c r="L485" s="6">
        <v>102</v>
      </c>
      <c r="M485" t="s">
        <v>714</v>
      </c>
      <c r="N485" t="s">
        <v>727</v>
      </c>
      <c r="O485" t="s">
        <v>728</v>
      </c>
      <c r="P485" t="s">
        <v>729</v>
      </c>
      <c r="R485" t="s">
        <v>730</v>
      </c>
      <c r="S485" t="s">
        <v>105</v>
      </c>
      <c r="T485">
        <v>3150</v>
      </c>
      <c r="U485" t="s">
        <v>106</v>
      </c>
      <c r="V485" t="s">
        <v>107</v>
      </c>
      <c r="W485" t="s">
        <v>731</v>
      </c>
      <c r="X485" t="s">
        <v>732</v>
      </c>
      <c r="Y485" t="s">
        <v>54</v>
      </c>
      <c r="Z485">
        <f t="shared" si="51"/>
        <v>2800</v>
      </c>
      <c r="AA485">
        <f t="shared" si="52"/>
        <v>0</v>
      </c>
      <c r="AB485">
        <f t="shared" si="53"/>
        <v>1</v>
      </c>
      <c r="AC485">
        <f t="shared" si="49"/>
        <v>110.96000000000001</v>
      </c>
      <c r="AD485" s="8">
        <f t="shared" si="50"/>
        <v>1.1096000000000001</v>
      </c>
      <c r="AE485">
        <f t="shared" si="54"/>
        <v>306.88000000000011</v>
      </c>
      <c r="AF485" s="8">
        <f t="shared" si="55"/>
        <v>1.1096000000000001</v>
      </c>
    </row>
    <row r="486" spans="1:32" x14ac:dyDescent="0.3">
      <c r="A486">
        <v>10205</v>
      </c>
      <c r="B486">
        <v>36</v>
      </c>
      <c r="C486" s="6">
        <v>100</v>
      </c>
      <c r="D486">
        <v>2</v>
      </c>
      <c r="E486" s="6">
        <v>3735.72</v>
      </c>
      <c r="F486" t="s">
        <v>733</v>
      </c>
      <c r="G486" t="s">
        <v>26</v>
      </c>
      <c r="H486">
        <v>4</v>
      </c>
      <c r="I486">
        <v>12</v>
      </c>
      <c r="J486">
        <v>2003</v>
      </c>
      <c r="K486" t="s">
        <v>713</v>
      </c>
      <c r="L486" s="6">
        <v>102</v>
      </c>
      <c r="M486" t="s">
        <v>714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  <c r="Z486">
        <f t="shared" si="51"/>
        <v>3600</v>
      </c>
      <c r="AA486">
        <f t="shared" si="52"/>
        <v>0</v>
      </c>
      <c r="AB486">
        <f t="shared" si="53"/>
        <v>1</v>
      </c>
      <c r="AC486">
        <f t="shared" si="49"/>
        <v>103.77</v>
      </c>
      <c r="AD486" s="8">
        <f t="shared" si="50"/>
        <v>1.0377000000000001</v>
      </c>
      <c r="AE486">
        <f t="shared" si="54"/>
        <v>135.7199999999998</v>
      </c>
      <c r="AF486" s="8">
        <f t="shared" si="55"/>
        <v>1.0376999999999998</v>
      </c>
    </row>
    <row r="487" spans="1:32" x14ac:dyDescent="0.3">
      <c r="A487">
        <v>10215</v>
      </c>
      <c r="B487">
        <v>27</v>
      </c>
      <c r="C487" s="6">
        <v>89.38</v>
      </c>
      <c r="D487">
        <v>10</v>
      </c>
      <c r="E487" s="6">
        <v>2413.2600000000002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713</v>
      </c>
      <c r="L487" s="6">
        <v>102</v>
      </c>
      <c r="M487" t="s">
        <v>714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  <c r="Z487">
        <f t="shared" si="51"/>
        <v>2413.2599999999998</v>
      </c>
      <c r="AA487">
        <f t="shared" si="52"/>
        <v>1</v>
      </c>
      <c r="AB487">
        <f t="shared" si="53"/>
        <v>0</v>
      </c>
      <c r="AC487">
        <f t="shared" si="49"/>
        <v>0</v>
      </c>
      <c r="AD487" s="8">
        <f t="shared" si="50"/>
        <v>0</v>
      </c>
      <c r="AE487">
        <f t="shared" si="54"/>
        <v>0</v>
      </c>
      <c r="AF487" s="8">
        <f t="shared" si="55"/>
        <v>1</v>
      </c>
    </row>
    <row r="488" spans="1:32" x14ac:dyDescent="0.3">
      <c r="A488">
        <v>10227</v>
      </c>
      <c r="B488">
        <v>25</v>
      </c>
      <c r="C488" s="6">
        <v>100</v>
      </c>
      <c r="D488">
        <v>3</v>
      </c>
      <c r="E488" s="6">
        <v>2953.75</v>
      </c>
      <c r="F488" t="s">
        <v>734</v>
      </c>
      <c r="G488" t="s">
        <v>26</v>
      </c>
      <c r="H488">
        <v>1</v>
      </c>
      <c r="I488">
        <v>3</v>
      </c>
      <c r="J488">
        <v>2004</v>
      </c>
      <c r="K488" t="s">
        <v>713</v>
      </c>
      <c r="L488" s="6">
        <v>102</v>
      </c>
      <c r="M488" t="s">
        <v>714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  <c r="Z488">
        <f t="shared" si="51"/>
        <v>2500</v>
      </c>
      <c r="AA488">
        <f t="shared" si="52"/>
        <v>0</v>
      </c>
      <c r="AB488">
        <f t="shared" si="53"/>
        <v>1</v>
      </c>
      <c r="AC488">
        <f t="shared" si="49"/>
        <v>118.15</v>
      </c>
      <c r="AD488" s="8">
        <f t="shared" si="50"/>
        <v>1.1815</v>
      </c>
      <c r="AE488">
        <f t="shared" si="54"/>
        <v>453.75</v>
      </c>
      <c r="AF488" s="8">
        <f t="shared" si="55"/>
        <v>1.1815</v>
      </c>
    </row>
    <row r="489" spans="1:32" x14ac:dyDescent="0.3">
      <c r="A489">
        <v>10244</v>
      </c>
      <c r="B489">
        <v>40</v>
      </c>
      <c r="C489" s="6">
        <v>100</v>
      </c>
      <c r="D489">
        <v>7</v>
      </c>
      <c r="E489" s="6">
        <v>4684.8</v>
      </c>
      <c r="F489" t="s">
        <v>735</v>
      </c>
      <c r="G489" t="s">
        <v>26</v>
      </c>
      <c r="H489">
        <v>2</v>
      </c>
      <c r="I489">
        <v>4</v>
      </c>
      <c r="J489">
        <v>2004</v>
      </c>
      <c r="K489" t="s">
        <v>713</v>
      </c>
      <c r="L489" s="6">
        <v>102</v>
      </c>
      <c r="M489" t="s">
        <v>714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  <c r="Z489">
        <f t="shared" si="51"/>
        <v>4000</v>
      </c>
      <c r="AA489">
        <f t="shared" si="52"/>
        <v>0</v>
      </c>
      <c r="AB489">
        <f t="shared" si="53"/>
        <v>1</v>
      </c>
      <c r="AC489">
        <f t="shared" si="49"/>
        <v>117.12</v>
      </c>
      <c r="AD489" s="8">
        <f t="shared" si="50"/>
        <v>1.1712</v>
      </c>
      <c r="AE489">
        <f t="shared" si="54"/>
        <v>684.80000000000018</v>
      </c>
      <c r="AF489" s="8">
        <f t="shared" si="55"/>
        <v>1.1712</v>
      </c>
    </row>
    <row r="490" spans="1:32" x14ac:dyDescent="0.3">
      <c r="A490">
        <v>10256</v>
      </c>
      <c r="B490">
        <v>34</v>
      </c>
      <c r="C490" s="6">
        <v>95.55</v>
      </c>
      <c r="D490">
        <v>2</v>
      </c>
      <c r="E490" s="6">
        <v>3248.7</v>
      </c>
      <c r="F490" t="s">
        <v>736</v>
      </c>
      <c r="G490" t="s">
        <v>26</v>
      </c>
      <c r="H490">
        <v>2</v>
      </c>
      <c r="I490">
        <v>6</v>
      </c>
      <c r="J490">
        <v>2004</v>
      </c>
      <c r="K490" t="s">
        <v>713</v>
      </c>
      <c r="L490" s="6">
        <v>102</v>
      </c>
      <c r="M490" t="s">
        <v>714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  <c r="Z490">
        <f t="shared" si="51"/>
        <v>3248.7</v>
      </c>
      <c r="AA490">
        <f t="shared" si="52"/>
        <v>1</v>
      </c>
      <c r="AB490">
        <f t="shared" si="53"/>
        <v>0</v>
      </c>
      <c r="AC490">
        <f t="shared" si="49"/>
        <v>0</v>
      </c>
      <c r="AD490" s="8">
        <f t="shared" si="50"/>
        <v>0</v>
      </c>
      <c r="AE490">
        <f t="shared" si="54"/>
        <v>0</v>
      </c>
      <c r="AF490" s="8">
        <f t="shared" si="55"/>
        <v>1</v>
      </c>
    </row>
    <row r="491" spans="1:32" x14ac:dyDescent="0.3">
      <c r="A491">
        <v>10280</v>
      </c>
      <c r="B491">
        <v>50</v>
      </c>
      <c r="C491" s="6">
        <v>100</v>
      </c>
      <c r="D491">
        <v>9</v>
      </c>
      <c r="E491" s="6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713</v>
      </c>
      <c r="L491" s="6">
        <v>102</v>
      </c>
      <c r="M491" t="s">
        <v>714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  <c r="Z491">
        <f t="shared" si="51"/>
        <v>5000</v>
      </c>
      <c r="AA491">
        <f t="shared" si="52"/>
        <v>0</v>
      </c>
      <c r="AB491">
        <f t="shared" si="53"/>
        <v>1</v>
      </c>
      <c r="AC491">
        <f t="shared" si="49"/>
        <v>104.79</v>
      </c>
      <c r="AD491" s="8">
        <f t="shared" si="50"/>
        <v>1.0479000000000001</v>
      </c>
      <c r="AE491">
        <f t="shared" si="54"/>
        <v>239.5</v>
      </c>
      <c r="AF491" s="8">
        <f t="shared" si="55"/>
        <v>1.0479000000000001</v>
      </c>
    </row>
    <row r="492" spans="1:32" x14ac:dyDescent="0.3">
      <c r="A492">
        <v>10289</v>
      </c>
      <c r="B492">
        <v>38</v>
      </c>
      <c r="C492" s="6">
        <v>100</v>
      </c>
      <c r="D492">
        <v>2</v>
      </c>
      <c r="E492" s="6">
        <v>4567.9799999999996</v>
      </c>
      <c r="F492" t="s">
        <v>737</v>
      </c>
      <c r="G492" t="s">
        <v>26</v>
      </c>
      <c r="H492">
        <v>3</v>
      </c>
      <c r="I492">
        <v>9</v>
      </c>
      <c r="J492">
        <v>2004</v>
      </c>
      <c r="K492" t="s">
        <v>713</v>
      </c>
      <c r="L492" s="6">
        <v>102</v>
      </c>
      <c r="M492" t="s">
        <v>714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  <c r="Z492">
        <f t="shared" si="51"/>
        <v>3800</v>
      </c>
      <c r="AA492">
        <f t="shared" si="52"/>
        <v>0</v>
      </c>
      <c r="AB492">
        <f t="shared" si="53"/>
        <v>1</v>
      </c>
      <c r="AC492">
        <f t="shared" si="49"/>
        <v>120.21</v>
      </c>
      <c r="AD492" s="8">
        <f t="shared" si="50"/>
        <v>1.2020999999999999</v>
      </c>
      <c r="AE492">
        <f t="shared" si="54"/>
        <v>767.97999999999956</v>
      </c>
      <c r="AF492" s="8">
        <f t="shared" si="55"/>
        <v>1.2020999999999999</v>
      </c>
    </row>
    <row r="493" spans="1:32" x14ac:dyDescent="0.3">
      <c r="A493">
        <v>10304</v>
      </c>
      <c r="B493">
        <v>37</v>
      </c>
      <c r="C493" s="6">
        <v>95.55</v>
      </c>
      <c r="D493">
        <v>13</v>
      </c>
      <c r="E493" s="6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713</v>
      </c>
      <c r="L493" s="6">
        <v>102</v>
      </c>
      <c r="M493" t="s">
        <v>714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  <c r="Z493">
        <f t="shared" si="51"/>
        <v>3535.35</v>
      </c>
      <c r="AA493">
        <f t="shared" si="52"/>
        <v>1</v>
      </c>
      <c r="AB493">
        <f t="shared" si="53"/>
        <v>0</v>
      </c>
      <c r="AC493">
        <f t="shared" si="49"/>
        <v>0</v>
      </c>
      <c r="AD493" s="8">
        <f t="shared" si="50"/>
        <v>0</v>
      </c>
      <c r="AE493">
        <f t="shared" si="54"/>
        <v>0</v>
      </c>
      <c r="AF493" s="8">
        <f t="shared" si="55"/>
        <v>1</v>
      </c>
    </row>
    <row r="494" spans="1:32" x14ac:dyDescent="0.3">
      <c r="A494">
        <v>10312</v>
      </c>
      <c r="B494">
        <v>43</v>
      </c>
      <c r="C494" s="6">
        <v>89.38</v>
      </c>
      <c r="D494">
        <v>10</v>
      </c>
      <c r="E494" s="6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713</v>
      </c>
      <c r="L494" s="6">
        <v>102</v>
      </c>
      <c r="M494" t="s">
        <v>714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  <c r="Z494">
        <f t="shared" si="51"/>
        <v>3843.3399999999997</v>
      </c>
      <c r="AA494">
        <f t="shared" si="52"/>
        <v>1</v>
      </c>
      <c r="AB494">
        <f t="shared" si="53"/>
        <v>0</v>
      </c>
      <c r="AC494">
        <f t="shared" si="49"/>
        <v>0</v>
      </c>
      <c r="AD494" s="8">
        <f t="shared" si="50"/>
        <v>0</v>
      </c>
      <c r="AE494">
        <f t="shared" si="54"/>
        <v>0</v>
      </c>
      <c r="AF494" s="8">
        <f t="shared" si="55"/>
        <v>1</v>
      </c>
    </row>
    <row r="495" spans="1:32" x14ac:dyDescent="0.3">
      <c r="A495">
        <v>10322</v>
      </c>
      <c r="B495">
        <v>43</v>
      </c>
      <c r="C495" s="6">
        <v>86.3</v>
      </c>
      <c r="D495">
        <v>14</v>
      </c>
      <c r="E495" s="6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713</v>
      </c>
      <c r="L495" s="6">
        <v>102</v>
      </c>
      <c r="M495" t="s">
        <v>714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  <c r="Z495">
        <f t="shared" si="51"/>
        <v>3710.9</v>
      </c>
      <c r="AA495">
        <f t="shared" si="52"/>
        <v>1</v>
      </c>
      <c r="AB495">
        <f t="shared" si="53"/>
        <v>0</v>
      </c>
      <c r="AC495">
        <f t="shared" si="49"/>
        <v>0</v>
      </c>
      <c r="AD495" s="8">
        <f t="shared" si="50"/>
        <v>0</v>
      </c>
      <c r="AE495">
        <f t="shared" si="54"/>
        <v>0</v>
      </c>
      <c r="AF495" s="8">
        <f t="shared" si="55"/>
        <v>1</v>
      </c>
    </row>
    <row r="496" spans="1:32" x14ac:dyDescent="0.3">
      <c r="A496">
        <v>10332</v>
      </c>
      <c r="B496">
        <v>46</v>
      </c>
      <c r="C496" s="6">
        <v>95.13</v>
      </c>
      <c r="D496">
        <v>15</v>
      </c>
      <c r="E496" s="6">
        <v>4375.9799999999996</v>
      </c>
      <c r="F496" t="s">
        <v>707</v>
      </c>
      <c r="G496" t="s">
        <v>26</v>
      </c>
      <c r="H496">
        <v>4</v>
      </c>
      <c r="I496">
        <v>11</v>
      </c>
      <c r="J496">
        <v>2004</v>
      </c>
      <c r="K496" t="s">
        <v>713</v>
      </c>
      <c r="L496" s="6">
        <v>102</v>
      </c>
      <c r="M496" t="s">
        <v>714</v>
      </c>
      <c r="N496" t="s">
        <v>618</v>
      </c>
      <c r="O496" t="s">
        <v>619</v>
      </c>
      <c r="P496" t="s">
        <v>620</v>
      </c>
      <c r="R496" t="s">
        <v>621</v>
      </c>
      <c r="T496" t="s">
        <v>622</v>
      </c>
      <c r="U496" t="s">
        <v>195</v>
      </c>
      <c r="V496" t="s">
        <v>44</v>
      </c>
      <c r="W496" t="s">
        <v>623</v>
      </c>
      <c r="X496" t="s">
        <v>105</v>
      </c>
      <c r="Y496" t="s">
        <v>54</v>
      </c>
      <c r="Z496">
        <f t="shared" si="51"/>
        <v>4375.9799999999996</v>
      </c>
      <c r="AA496">
        <f t="shared" si="52"/>
        <v>1</v>
      </c>
      <c r="AB496">
        <f t="shared" si="53"/>
        <v>0</v>
      </c>
      <c r="AC496">
        <f t="shared" si="49"/>
        <v>0</v>
      </c>
      <c r="AD496" s="8">
        <f t="shared" si="50"/>
        <v>0</v>
      </c>
      <c r="AE496">
        <f t="shared" si="54"/>
        <v>0</v>
      </c>
      <c r="AF496" s="8">
        <f t="shared" si="55"/>
        <v>1</v>
      </c>
    </row>
    <row r="497" spans="1:32" x14ac:dyDescent="0.3">
      <c r="A497">
        <v>10346</v>
      </c>
      <c r="B497">
        <v>42</v>
      </c>
      <c r="C497" s="6">
        <v>36.11</v>
      </c>
      <c r="D497">
        <v>3</v>
      </c>
      <c r="E497" s="6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713</v>
      </c>
      <c r="L497" s="6">
        <v>102</v>
      </c>
      <c r="M497" t="s">
        <v>714</v>
      </c>
      <c r="N497" t="s">
        <v>695</v>
      </c>
      <c r="O497">
        <v>7025551838</v>
      </c>
      <c r="P497" t="s">
        <v>696</v>
      </c>
      <c r="R497" t="s">
        <v>697</v>
      </c>
      <c r="S497" t="s">
        <v>698</v>
      </c>
      <c r="T497">
        <v>83030</v>
      </c>
      <c r="U497" t="s">
        <v>33</v>
      </c>
      <c r="V497" t="s">
        <v>34</v>
      </c>
      <c r="W497" t="s">
        <v>127</v>
      </c>
      <c r="X497" t="s">
        <v>486</v>
      </c>
      <c r="Y497" t="s">
        <v>37</v>
      </c>
      <c r="Z497">
        <f t="shared" si="51"/>
        <v>1516.62</v>
      </c>
      <c r="AA497">
        <f t="shared" si="52"/>
        <v>1</v>
      </c>
      <c r="AB497">
        <f t="shared" si="53"/>
        <v>0</v>
      </c>
      <c r="AC497">
        <f t="shared" si="49"/>
        <v>0</v>
      </c>
      <c r="AD497" s="8">
        <f t="shared" si="50"/>
        <v>0</v>
      </c>
      <c r="AE497">
        <f t="shared" si="54"/>
        <v>0</v>
      </c>
      <c r="AF497" s="8">
        <f t="shared" si="55"/>
        <v>1</v>
      </c>
    </row>
    <row r="498" spans="1:32" x14ac:dyDescent="0.3">
      <c r="A498">
        <v>10356</v>
      </c>
      <c r="B498">
        <v>50</v>
      </c>
      <c r="C498" s="6">
        <v>50.18</v>
      </c>
      <c r="D498">
        <v>9</v>
      </c>
      <c r="E498" s="6">
        <v>2509</v>
      </c>
      <c r="F498" t="s">
        <v>708</v>
      </c>
      <c r="G498" t="s">
        <v>26</v>
      </c>
      <c r="H498">
        <v>4</v>
      </c>
      <c r="I498">
        <v>12</v>
      </c>
      <c r="J498">
        <v>2004</v>
      </c>
      <c r="K498" t="s">
        <v>713</v>
      </c>
      <c r="L498" s="6">
        <v>102</v>
      </c>
      <c r="M498" t="s">
        <v>714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  <c r="Z498">
        <f t="shared" si="51"/>
        <v>2509</v>
      </c>
      <c r="AA498">
        <f t="shared" si="52"/>
        <v>1</v>
      </c>
      <c r="AB498">
        <f t="shared" si="53"/>
        <v>0</v>
      </c>
      <c r="AC498">
        <f t="shared" si="49"/>
        <v>0</v>
      </c>
      <c r="AD498" s="8">
        <f t="shared" si="50"/>
        <v>0</v>
      </c>
      <c r="AE498">
        <f t="shared" si="54"/>
        <v>0</v>
      </c>
      <c r="AF498" s="8">
        <f t="shared" si="55"/>
        <v>1</v>
      </c>
    </row>
    <row r="499" spans="1:32" x14ac:dyDescent="0.3">
      <c r="A499">
        <v>10369</v>
      </c>
      <c r="B499">
        <v>44</v>
      </c>
      <c r="C499" s="6">
        <v>100</v>
      </c>
      <c r="D499">
        <v>8</v>
      </c>
      <c r="E499" s="6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713</v>
      </c>
      <c r="L499" s="6">
        <v>102</v>
      </c>
      <c r="M499" t="s">
        <v>714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  <c r="Z499">
        <f t="shared" si="51"/>
        <v>4400</v>
      </c>
      <c r="AA499">
        <f t="shared" si="52"/>
        <v>0</v>
      </c>
      <c r="AB499">
        <f t="shared" si="53"/>
        <v>1</v>
      </c>
      <c r="AC499">
        <f t="shared" si="49"/>
        <v>210.01000000000002</v>
      </c>
      <c r="AD499" s="8">
        <f t="shared" si="50"/>
        <v>2.1001000000000003</v>
      </c>
      <c r="AE499">
        <f t="shared" si="54"/>
        <v>4840.4400000000005</v>
      </c>
      <c r="AF499" s="8">
        <f t="shared" si="55"/>
        <v>2.1001000000000003</v>
      </c>
    </row>
    <row r="500" spans="1:32" x14ac:dyDescent="0.3">
      <c r="A500">
        <v>10380</v>
      </c>
      <c r="B500">
        <v>27</v>
      </c>
      <c r="C500" s="6">
        <v>93.16</v>
      </c>
      <c r="D500">
        <v>13</v>
      </c>
      <c r="E500" s="6">
        <v>2515.3200000000002</v>
      </c>
      <c r="F500" t="s">
        <v>738</v>
      </c>
      <c r="G500" t="s">
        <v>26</v>
      </c>
      <c r="H500">
        <v>1</v>
      </c>
      <c r="I500">
        <v>2</v>
      </c>
      <c r="J500">
        <v>2005</v>
      </c>
      <c r="K500" t="s">
        <v>713</v>
      </c>
      <c r="L500" s="6">
        <v>102</v>
      </c>
      <c r="M500" t="s">
        <v>714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  <c r="Z500">
        <f t="shared" si="51"/>
        <v>2515.3199999999997</v>
      </c>
      <c r="AA500">
        <f t="shared" si="52"/>
        <v>1</v>
      </c>
      <c r="AB500">
        <f t="shared" si="53"/>
        <v>0</v>
      </c>
      <c r="AC500">
        <f t="shared" si="49"/>
        <v>0</v>
      </c>
      <c r="AD500" s="8">
        <f t="shared" si="50"/>
        <v>0</v>
      </c>
      <c r="AE500">
        <f t="shared" si="54"/>
        <v>0</v>
      </c>
      <c r="AF500" s="8">
        <f t="shared" si="55"/>
        <v>1</v>
      </c>
    </row>
    <row r="501" spans="1:32" x14ac:dyDescent="0.3">
      <c r="A501">
        <v>10391</v>
      </c>
      <c r="B501">
        <v>35</v>
      </c>
      <c r="C501" s="6">
        <v>100</v>
      </c>
      <c r="D501">
        <v>2</v>
      </c>
      <c r="E501" s="6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713</v>
      </c>
      <c r="L501" s="6">
        <v>102</v>
      </c>
      <c r="M501" t="s">
        <v>714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  <c r="Z501">
        <f t="shared" si="51"/>
        <v>3500</v>
      </c>
      <c r="AA501">
        <f t="shared" si="52"/>
        <v>0</v>
      </c>
      <c r="AB501">
        <f t="shared" si="53"/>
        <v>1</v>
      </c>
      <c r="AC501">
        <f t="shared" si="49"/>
        <v>158.54</v>
      </c>
      <c r="AD501" s="8">
        <f t="shared" si="50"/>
        <v>1.5853999999999999</v>
      </c>
      <c r="AE501">
        <f t="shared" si="54"/>
        <v>2048.8999999999996</v>
      </c>
      <c r="AF501" s="8">
        <f t="shared" si="55"/>
        <v>1.5853999999999999</v>
      </c>
    </row>
    <row r="502" spans="1:32" x14ac:dyDescent="0.3">
      <c r="A502">
        <v>10422</v>
      </c>
      <c r="B502">
        <v>51</v>
      </c>
      <c r="C502" s="6">
        <v>95.55</v>
      </c>
      <c r="D502">
        <v>2</v>
      </c>
      <c r="E502" s="6">
        <v>4873.05</v>
      </c>
      <c r="F502" t="s">
        <v>739</v>
      </c>
      <c r="G502" t="s">
        <v>352</v>
      </c>
      <c r="H502">
        <v>2</v>
      </c>
      <c r="I502">
        <v>5</v>
      </c>
      <c r="J502">
        <v>2005</v>
      </c>
      <c r="K502" t="s">
        <v>713</v>
      </c>
      <c r="L502" s="6">
        <v>102</v>
      </c>
      <c r="M502" t="s">
        <v>714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  <c r="Z502">
        <f t="shared" si="51"/>
        <v>4873.05</v>
      </c>
      <c r="AA502">
        <f t="shared" si="52"/>
        <v>1</v>
      </c>
      <c r="AB502">
        <f t="shared" si="53"/>
        <v>0</v>
      </c>
      <c r="AC502">
        <f t="shared" si="49"/>
        <v>0</v>
      </c>
      <c r="AD502" s="8">
        <f t="shared" si="50"/>
        <v>0</v>
      </c>
      <c r="AE502">
        <f t="shared" si="54"/>
        <v>0</v>
      </c>
      <c r="AF502" s="8">
        <f t="shared" si="55"/>
        <v>1</v>
      </c>
    </row>
    <row r="503" spans="1:32" x14ac:dyDescent="0.3">
      <c r="A503">
        <v>10102</v>
      </c>
      <c r="B503">
        <v>41</v>
      </c>
      <c r="C503" s="6">
        <v>50.14</v>
      </c>
      <c r="D503">
        <v>1</v>
      </c>
      <c r="E503" s="6">
        <v>2055.7399999999998</v>
      </c>
      <c r="F503" t="s">
        <v>712</v>
      </c>
      <c r="G503" t="s">
        <v>26</v>
      </c>
      <c r="H503">
        <v>1</v>
      </c>
      <c r="I503">
        <v>1</v>
      </c>
      <c r="J503">
        <v>2003</v>
      </c>
      <c r="K503" t="s">
        <v>713</v>
      </c>
      <c r="L503" s="6">
        <v>53</v>
      </c>
      <c r="M503" t="s">
        <v>740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  <c r="Z503">
        <f t="shared" si="51"/>
        <v>2055.7400000000002</v>
      </c>
      <c r="AA503">
        <f t="shared" si="52"/>
        <v>1</v>
      </c>
      <c r="AB503">
        <f t="shared" si="53"/>
        <v>0</v>
      </c>
      <c r="AC503">
        <f t="shared" si="49"/>
        <v>0</v>
      </c>
      <c r="AD503" s="8">
        <f t="shared" si="50"/>
        <v>0</v>
      </c>
      <c r="AE503">
        <f t="shared" si="54"/>
        <v>0</v>
      </c>
      <c r="AF503" s="8">
        <f t="shared" si="55"/>
        <v>1</v>
      </c>
    </row>
    <row r="504" spans="1:32" x14ac:dyDescent="0.3">
      <c r="A504">
        <v>10111</v>
      </c>
      <c r="B504">
        <v>48</v>
      </c>
      <c r="C504" s="6">
        <v>49.06</v>
      </c>
      <c r="D504">
        <v>5</v>
      </c>
      <c r="E504" s="6">
        <v>2354.88</v>
      </c>
      <c r="F504" t="s">
        <v>715</v>
      </c>
      <c r="G504" t="s">
        <v>26</v>
      </c>
      <c r="H504">
        <v>1</v>
      </c>
      <c r="I504">
        <v>3</v>
      </c>
      <c r="J504">
        <v>2003</v>
      </c>
      <c r="K504" t="s">
        <v>713</v>
      </c>
      <c r="L504" s="6">
        <v>53</v>
      </c>
      <c r="M504" t="s">
        <v>740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  <c r="Z504">
        <f t="shared" si="51"/>
        <v>2354.88</v>
      </c>
      <c r="AA504">
        <f t="shared" si="52"/>
        <v>1</v>
      </c>
      <c r="AB504">
        <f t="shared" si="53"/>
        <v>0</v>
      </c>
      <c r="AC504">
        <f t="shared" si="49"/>
        <v>0</v>
      </c>
      <c r="AD504" s="8">
        <f t="shared" si="50"/>
        <v>0</v>
      </c>
      <c r="AE504">
        <f t="shared" si="54"/>
        <v>0</v>
      </c>
      <c r="AF504" s="8">
        <f t="shared" si="55"/>
        <v>1</v>
      </c>
    </row>
    <row r="505" spans="1:32" x14ac:dyDescent="0.3">
      <c r="A505">
        <v>10126</v>
      </c>
      <c r="B505">
        <v>42</v>
      </c>
      <c r="C505" s="6">
        <v>54.99</v>
      </c>
      <c r="D505">
        <v>17</v>
      </c>
      <c r="E505" s="6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713</v>
      </c>
      <c r="L505" s="6">
        <v>53</v>
      </c>
      <c r="M505" t="s">
        <v>740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Y505" t="s">
        <v>37</v>
      </c>
      <c r="Z505">
        <f t="shared" si="51"/>
        <v>2309.58</v>
      </c>
      <c r="AA505">
        <f t="shared" si="52"/>
        <v>1</v>
      </c>
      <c r="AB505">
        <f t="shared" si="53"/>
        <v>0</v>
      </c>
      <c r="AC505">
        <f t="shared" si="49"/>
        <v>0</v>
      </c>
      <c r="AD505" s="8">
        <f t="shared" si="50"/>
        <v>0</v>
      </c>
      <c r="AE505">
        <f t="shared" si="54"/>
        <v>0</v>
      </c>
      <c r="AF505" s="8">
        <f t="shared" si="55"/>
        <v>1</v>
      </c>
    </row>
    <row r="506" spans="1:32" x14ac:dyDescent="0.3">
      <c r="A506">
        <v>10139</v>
      </c>
      <c r="B506">
        <v>49</v>
      </c>
      <c r="C506" s="6">
        <v>43.13</v>
      </c>
      <c r="D506">
        <v>6</v>
      </c>
      <c r="E506" s="6">
        <v>2113.37</v>
      </c>
      <c r="F506" t="s">
        <v>717</v>
      </c>
      <c r="G506" t="s">
        <v>26</v>
      </c>
      <c r="H506">
        <v>3</v>
      </c>
      <c r="I506">
        <v>7</v>
      </c>
      <c r="J506">
        <v>2003</v>
      </c>
      <c r="K506" t="s">
        <v>713</v>
      </c>
      <c r="L506" s="6">
        <v>53</v>
      </c>
      <c r="M506" t="s">
        <v>740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  <c r="Z506">
        <f t="shared" si="51"/>
        <v>2113.3700000000003</v>
      </c>
      <c r="AA506">
        <f t="shared" si="52"/>
        <v>1</v>
      </c>
      <c r="AB506">
        <f t="shared" si="53"/>
        <v>0</v>
      </c>
      <c r="AC506">
        <f t="shared" si="49"/>
        <v>0</v>
      </c>
      <c r="AD506" s="8">
        <f t="shared" si="50"/>
        <v>0</v>
      </c>
      <c r="AE506">
        <f t="shared" si="54"/>
        <v>0</v>
      </c>
      <c r="AF506" s="8">
        <f t="shared" si="55"/>
        <v>1</v>
      </c>
    </row>
    <row r="507" spans="1:32" x14ac:dyDescent="0.3">
      <c r="A507">
        <v>10149</v>
      </c>
      <c r="B507">
        <v>30</v>
      </c>
      <c r="C507" s="6">
        <v>58.22</v>
      </c>
      <c r="D507">
        <v>3</v>
      </c>
      <c r="E507" s="6">
        <v>1746.6</v>
      </c>
      <c r="F507" t="s">
        <v>718</v>
      </c>
      <c r="G507" t="s">
        <v>26</v>
      </c>
      <c r="H507">
        <v>3</v>
      </c>
      <c r="I507">
        <v>9</v>
      </c>
      <c r="J507">
        <v>2003</v>
      </c>
      <c r="K507" t="s">
        <v>713</v>
      </c>
      <c r="L507" s="6">
        <v>53</v>
      </c>
      <c r="M507" t="s">
        <v>740</v>
      </c>
      <c r="N507" t="s">
        <v>671</v>
      </c>
      <c r="O507">
        <v>4155554312</v>
      </c>
      <c r="P507" t="s">
        <v>672</v>
      </c>
      <c r="R507" t="s">
        <v>673</v>
      </c>
      <c r="S507" t="s">
        <v>59</v>
      </c>
      <c r="T507">
        <v>94217</v>
      </c>
      <c r="U507" t="s">
        <v>33</v>
      </c>
      <c r="V507" t="s">
        <v>34</v>
      </c>
      <c r="W507" t="s">
        <v>674</v>
      </c>
      <c r="X507" t="s">
        <v>486</v>
      </c>
      <c r="Y507" t="s">
        <v>37</v>
      </c>
      <c r="Z507">
        <f t="shared" si="51"/>
        <v>1746.6</v>
      </c>
      <c r="AA507">
        <f t="shared" si="52"/>
        <v>1</v>
      </c>
      <c r="AB507">
        <f t="shared" si="53"/>
        <v>0</v>
      </c>
      <c r="AC507">
        <f t="shared" si="49"/>
        <v>0</v>
      </c>
      <c r="AD507" s="8">
        <f t="shared" si="50"/>
        <v>0</v>
      </c>
      <c r="AE507">
        <f t="shared" si="54"/>
        <v>0</v>
      </c>
      <c r="AF507" s="8">
        <f t="shared" si="55"/>
        <v>1</v>
      </c>
    </row>
    <row r="508" spans="1:32" x14ac:dyDescent="0.3">
      <c r="A508">
        <v>10162</v>
      </c>
      <c r="B508">
        <v>45</v>
      </c>
      <c r="C508" s="6">
        <v>51.21</v>
      </c>
      <c r="D508">
        <v>1</v>
      </c>
      <c r="E508" s="6">
        <v>2304.4499999999998</v>
      </c>
      <c r="F508" t="s">
        <v>719</v>
      </c>
      <c r="G508" t="s">
        <v>26</v>
      </c>
      <c r="H508">
        <v>4</v>
      </c>
      <c r="I508">
        <v>10</v>
      </c>
      <c r="J508">
        <v>2003</v>
      </c>
      <c r="K508" t="s">
        <v>713</v>
      </c>
      <c r="L508" s="6">
        <v>53</v>
      </c>
      <c r="M508" t="s">
        <v>740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  <c r="Z508">
        <f t="shared" si="51"/>
        <v>2304.4499999999998</v>
      </c>
      <c r="AA508">
        <f t="shared" si="52"/>
        <v>1</v>
      </c>
      <c r="AB508">
        <f t="shared" si="53"/>
        <v>0</v>
      </c>
      <c r="AC508">
        <f t="shared" si="49"/>
        <v>0</v>
      </c>
      <c r="AD508" s="8">
        <f t="shared" si="50"/>
        <v>0</v>
      </c>
      <c r="AE508">
        <f t="shared" si="54"/>
        <v>0</v>
      </c>
      <c r="AF508" s="8">
        <f t="shared" si="55"/>
        <v>1</v>
      </c>
    </row>
    <row r="509" spans="1:32" x14ac:dyDescent="0.3">
      <c r="A509">
        <v>10173</v>
      </c>
      <c r="B509">
        <v>48</v>
      </c>
      <c r="C509" s="6">
        <v>44.21</v>
      </c>
      <c r="D509">
        <v>5</v>
      </c>
      <c r="E509" s="6">
        <v>2122.08</v>
      </c>
      <c r="F509" t="s">
        <v>692</v>
      </c>
      <c r="G509" t="s">
        <v>26</v>
      </c>
      <c r="H509">
        <v>4</v>
      </c>
      <c r="I509">
        <v>11</v>
      </c>
      <c r="J509">
        <v>2003</v>
      </c>
      <c r="K509" t="s">
        <v>713</v>
      </c>
      <c r="L509" s="6">
        <v>53</v>
      </c>
      <c r="M509" t="s">
        <v>740</v>
      </c>
      <c r="N509" t="s">
        <v>720</v>
      </c>
      <c r="O509" t="s">
        <v>721</v>
      </c>
      <c r="P509" t="s">
        <v>722</v>
      </c>
      <c r="R509" t="s">
        <v>723</v>
      </c>
      <c r="T509">
        <v>24100</v>
      </c>
      <c r="U509" t="s">
        <v>298</v>
      </c>
      <c r="V509" t="s">
        <v>44</v>
      </c>
      <c r="W509" t="s">
        <v>724</v>
      </c>
      <c r="X509" t="s">
        <v>725</v>
      </c>
      <c r="Y509" t="s">
        <v>37</v>
      </c>
      <c r="Z509">
        <f t="shared" si="51"/>
        <v>2122.08</v>
      </c>
      <c r="AA509">
        <f t="shared" si="52"/>
        <v>1</v>
      </c>
      <c r="AB509">
        <f t="shared" si="53"/>
        <v>0</v>
      </c>
      <c r="AC509">
        <f t="shared" si="49"/>
        <v>0</v>
      </c>
      <c r="AD509" s="8">
        <f t="shared" si="50"/>
        <v>0</v>
      </c>
      <c r="AE509">
        <f t="shared" si="54"/>
        <v>0</v>
      </c>
      <c r="AF509" s="8">
        <f t="shared" si="55"/>
        <v>1</v>
      </c>
    </row>
    <row r="510" spans="1:32" x14ac:dyDescent="0.3">
      <c r="A510">
        <v>10182</v>
      </c>
      <c r="B510">
        <v>32</v>
      </c>
      <c r="C510" s="6">
        <v>54.45</v>
      </c>
      <c r="D510">
        <v>2</v>
      </c>
      <c r="E510" s="6">
        <v>1742.4</v>
      </c>
      <c r="F510" t="s">
        <v>540</v>
      </c>
      <c r="G510" t="s">
        <v>26</v>
      </c>
      <c r="H510">
        <v>4</v>
      </c>
      <c r="I510">
        <v>11</v>
      </c>
      <c r="J510">
        <v>2003</v>
      </c>
      <c r="K510" t="s">
        <v>713</v>
      </c>
      <c r="L510" s="6">
        <v>53</v>
      </c>
      <c r="M510" t="s">
        <v>740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  <c r="Z510">
        <f t="shared" si="51"/>
        <v>1742.4</v>
      </c>
      <c r="AA510">
        <f t="shared" si="52"/>
        <v>1</v>
      </c>
      <c r="AB510">
        <f t="shared" si="53"/>
        <v>0</v>
      </c>
      <c r="AC510">
        <f t="shared" si="49"/>
        <v>0</v>
      </c>
      <c r="AD510" s="8">
        <f t="shared" si="50"/>
        <v>0</v>
      </c>
      <c r="AE510">
        <f t="shared" si="54"/>
        <v>0</v>
      </c>
      <c r="AF510" s="8">
        <f t="shared" si="55"/>
        <v>1</v>
      </c>
    </row>
    <row r="511" spans="1:32" x14ac:dyDescent="0.3">
      <c r="A511">
        <v>10193</v>
      </c>
      <c r="B511">
        <v>46</v>
      </c>
      <c r="C511" s="6">
        <v>53.37</v>
      </c>
      <c r="D511">
        <v>6</v>
      </c>
      <c r="E511" s="6">
        <v>2455.02</v>
      </c>
      <c r="F511" t="s">
        <v>726</v>
      </c>
      <c r="G511" t="s">
        <v>26</v>
      </c>
      <c r="H511">
        <v>4</v>
      </c>
      <c r="I511">
        <v>11</v>
      </c>
      <c r="J511">
        <v>2003</v>
      </c>
      <c r="K511" t="s">
        <v>713</v>
      </c>
      <c r="L511" s="6">
        <v>53</v>
      </c>
      <c r="M511" t="s">
        <v>740</v>
      </c>
      <c r="N511" t="s">
        <v>727</v>
      </c>
      <c r="O511" t="s">
        <v>728</v>
      </c>
      <c r="P511" t="s">
        <v>729</v>
      </c>
      <c r="R511" t="s">
        <v>730</v>
      </c>
      <c r="S511" t="s">
        <v>105</v>
      </c>
      <c r="T511">
        <v>3150</v>
      </c>
      <c r="U511" t="s">
        <v>106</v>
      </c>
      <c r="V511" t="s">
        <v>107</v>
      </c>
      <c r="W511" t="s">
        <v>731</v>
      </c>
      <c r="X511" t="s">
        <v>732</v>
      </c>
      <c r="Y511" t="s">
        <v>37</v>
      </c>
      <c r="Z511">
        <f t="shared" si="51"/>
        <v>2455.02</v>
      </c>
      <c r="AA511">
        <f t="shared" si="52"/>
        <v>1</v>
      </c>
      <c r="AB511">
        <f t="shared" si="53"/>
        <v>0</v>
      </c>
      <c r="AC511">
        <f t="shared" si="49"/>
        <v>0</v>
      </c>
      <c r="AD511" s="8">
        <f t="shared" si="50"/>
        <v>0</v>
      </c>
      <c r="AE511">
        <f t="shared" si="54"/>
        <v>0</v>
      </c>
      <c r="AF511" s="8">
        <f t="shared" si="55"/>
        <v>1</v>
      </c>
    </row>
    <row r="512" spans="1:32" x14ac:dyDescent="0.3">
      <c r="A512">
        <v>10205</v>
      </c>
      <c r="B512">
        <v>48</v>
      </c>
      <c r="C512" s="6">
        <v>63.61</v>
      </c>
      <c r="D512">
        <v>1</v>
      </c>
      <c r="E512" s="6">
        <v>3053.28</v>
      </c>
      <c r="F512" t="s">
        <v>733</v>
      </c>
      <c r="G512" t="s">
        <v>26</v>
      </c>
      <c r="H512">
        <v>4</v>
      </c>
      <c r="I512">
        <v>12</v>
      </c>
      <c r="J512">
        <v>2003</v>
      </c>
      <c r="K512" t="s">
        <v>713</v>
      </c>
      <c r="L512" s="6">
        <v>53</v>
      </c>
      <c r="M512" t="s">
        <v>740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  <c r="Z512">
        <f t="shared" si="51"/>
        <v>3053.2799999999997</v>
      </c>
      <c r="AA512">
        <f t="shared" si="52"/>
        <v>1</v>
      </c>
      <c r="AB512">
        <f t="shared" si="53"/>
        <v>0</v>
      </c>
      <c r="AC512">
        <f t="shared" si="49"/>
        <v>0</v>
      </c>
      <c r="AD512" s="8">
        <f t="shared" si="50"/>
        <v>0</v>
      </c>
      <c r="AE512">
        <f t="shared" si="54"/>
        <v>0</v>
      </c>
      <c r="AF512" s="8">
        <f t="shared" si="55"/>
        <v>1</v>
      </c>
    </row>
    <row r="513" spans="1:32" x14ac:dyDescent="0.3">
      <c r="A513">
        <v>10215</v>
      </c>
      <c r="B513">
        <v>33</v>
      </c>
      <c r="C513" s="6">
        <v>43.13</v>
      </c>
      <c r="D513">
        <v>9</v>
      </c>
      <c r="E513" s="6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713</v>
      </c>
      <c r="L513" s="6">
        <v>53</v>
      </c>
      <c r="M513" t="s">
        <v>740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  <c r="Z513">
        <f t="shared" si="51"/>
        <v>1423.2900000000002</v>
      </c>
      <c r="AA513">
        <f t="shared" si="52"/>
        <v>1</v>
      </c>
      <c r="AB513">
        <f t="shared" si="53"/>
        <v>0</v>
      </c>
      <c r="AC513">
        <f t="shared" si="49"/>
        <v>0</v>
      </c>
      <c r="AD513" s="8">
        <f t="shared" si="50"/>
        <v>0</v>
      </c>
      <c r="AE513">
        <f t="shared" si="54"/>
        <v>0</v>
      </c>
      <c r="AF513" s="8">
        <f t="shared" si="55"/>
        <v>1</v>
      </c>
    </row>
    <row r="514" spans="1:32" x14ac:dyDescent="0.3">
      <c r="A514">
        <v>10227</v>
      </c>
      <c r="B514">
        <v>31</v>
      </c>
      <c r="C514" s="6">
        <v>48.52</v>
      </c>
      <c r="D514">
        <v>2</v>
      </c>
      <c r="E514" s="6">
        <v>1504.12</v>
      </c>
      <c r="F514" t="s">
        <v>734</v>
      </c>
      <c r="G514" t="s">
        <v>26</v>
      </c>
      <c r="H514">
        <v>1</v>
      </c>
      <c r="I514">
        <v>3</v>
      </c>
      <c r="J514">
        <v>2004</v>
      </c>
      <c r="K514" t="s">
        <v>713</v>
      </c>
      <c r="L514" s="6">
        <v>53</v>
      </c>
      <c r="M514" t="s">
        <v>740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  <c r="Z514">
        <f t="shared" si="51"/>
        <v>1504.1200000000001</v>
      </c>
      <c r="AA514">
        <f t="shared" si="52"/>
        <v>1</v>
      </c>
      <c r="AB514">
        <f t="shared" si="53"/>
        <v>0</v>
      </c>
      <c r="AC514">
        <f t="shared" ref="AC514:AC577" si="56">IF(AB514&gt;0,E514/B514,0)</f>
        <v>0</v>
      </c>
      <c r="AD514" s="8">
        <f t="shared" ref="AD514:AD577" si="57">AC514/C514</f>
        <v>0</v>
      </c>
      <c r="AE514">
        <f t="shared" si="54"/>
        <v>0</v>
      </c>
      <c r="AF514" s="8">
        <f t="shared" si="55"/>
        <v>1</v>
      </c>
    </row>
    <row r="515" spans="1:32" x14ac:dyDescent="0.3">
      <c r="A515">
        <v>10244</v>
      </c>
      <c r="B515">
        <v>20</v>
      </c>
      <c r="C515" s="6">
        <v>58.22</v>
      </c>
      <c r="D515">
        <v>6</v>
      </c>
      <c r="E515" s="6">
        <v>1164.4000000000001</v>
      </c>
      <c r="F515" t="s">
        <v>735</v>
      </c>
      <c r="G515" t="s">
        <v>26</v>
      </c>
      <c r="H515">
        <v>2</v>
      </c>
      <c r="I515">
        <v>4</v>
      </c>
      <c r="J515">
        <v>2004</v>
      </c>
      <c r="K515" t="s">
        <v>713</v>
      </c>
      <c r="L515" s="6">
        <v>53</v>
      </c>
      <c r="M515" t="s">
        <v>740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  <c r="Z515">
        <f t="shared" ref="Z515:Z578" si="58">C515*B515</f>
        <v>1164.4000000000001</v>
      </c>
      <c r="AA515">
        <f t="shared" ref="AA515:AA578" si="59">IF(Z515=E515,1,0)</f>
        <v>1</v>
      </c>
      <c r="AB515">
        <f t="shared" ref="AB515:AB578" si="60">IF(E515&gt;Z515,1,0)</f>
        <v>0</v>
      </c>
      <c r="AC515">
        <f t="shared" si="56"/>
        <v>0</v>
      </c>
      <c r="AD515" s="8">
        <f t="shared" si="57"/>
        <v>0</v>
      </c>
      <c r="AE515">
        <f t="shared" ref="AE515:AE578" si="61">E515-Z515</f>
        <v>0</v>
      </c>
      <c r="AF515" s="8">
        <f t="shared" ref="AF515:AF578" si="62">((AE515/B515)/100)+1</f>
        <v>1</v>
      </c>
    </row>
    <row r="516" spans="1:32" x14ac:dyDescent="0.3">
      <c r="A516">
        <v>10256</v>
      </c>
      <c r="B516">
        <v>29</v>
      </c>
      <c r="C516" s="6">
        <v>51.75</v>
      </c>
      <c r="D516">
        <v>1</v>
      </c>
      <c r="E516" s="6">
        <v>1500.75</v>
      </c>
      <c r="F516" t="s">
        <v>736</v>
      </c>
      <c r="G516" t="s">
        <v>26</v>
      </c>
      <c r="H516">
        <v>2</v>
      </c>
      <c r="I516">
        <v>6</v>
      </c>
      <c r="J516">
        <v>2004</v>
      </c>
      <c r="K516" t="s">
        <v>713</v>
      </c>
      <c r="L516" s="6">
        <v>53</v>
      </c>
      <c r="M516" t="s">
        <v>740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  <c r="Z516">
        <f t="shared" si="58"/>
        <v>1500.75</v>
      </c>
      <c r="AA516">
        <f t="shared" si="59"/>
        <v>1</v>
      </c>
      <c r="AB516">
        <f t="shared" si="60"/>
        <v>0</v>
      </c>
      <c r="AC516">
        <f t="shared" si="56"/>
        <v>0</v>
      </c>
      <c r="AD516" s="8">
        <f t="shared" si="57"/>
        <v>0</v>
      </c>
      <c r="AE516">
        <f t="shared" si="61"/>
        <v>0</v>
      </c>
      <c r="AF516" s="8">
        <f t="shared" si="62"/>
        <v>1</v>
      </c>
    </row>
    <row r="517" spans="1:32" x14ac:dyDescent="0.3">
      <c r="A517">
        <v>10280</v>
      </c>
      <c r="B517">
        <v>27</v>
      </c>
      <c r="C517" s="6">
        <v>57.68</v>
      </c>
      <c r="D517">
        <v>8</v>
      </c>
      <c r="E517" s="6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713</v>
      </c>
      <c r="L517" s="6">
        <v>53</v>
      </c>
      <c r="M517" t="s">
        <v>740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  <c r="Z517">
        <f t="shared" si="58"/>
        <v>1557.36</v>
      </c>
      <c r="AA517">
        <f t="shared" si="59"/>
        <v>1</v>
      </c>
      <c r="AB517">
        <f t="shared" si="60"/>
        <v>0</v>
      </c>
      <c r="AC517">
        <f t="shared" si="56"/>
        <v>0</v>
      </c>
      <c r="AD517" s="8">
        <f t="shared" si="57"/>
        <v>0</v>
      </c>
      <c r="AE517">
        <f t="shared" si="61"/>
        <v>0</v>
      </c>
      <c r="AF517" s="8">
        <f t="shared" si="62"/>
        <v>1</v>
      </c>
    </row>
    <row r="518" spans="1:32" x14ac:dyDescent="0.3">
      <c r="A518">
        <v>10289</v>
      </c>
      <c r="B518">
        <v>24</v>
      </c>
      <c r="C518" s="6">
        <v>56.07</v>
      </c>
      <c r="D518">
        <v>1</v>
      </c>
      <c r="E518" s="6">
        <v>1345.68</v>
      </c>
      <c r="F518" t="s">
        <v>737</v>
      </c>
      <c r="G518" t="s">
        <v>26</v>
      </c>
      <c r="H518">
        <v>3</v>
      </c>
      <c r="I518">
        <v>9</v>
      </c>
      <c r="J518">
        <v>2004</v>
      </c>
      <c r="K518" t="s">
        <v>713</v>
      </c>
      <c r="L518" s="6">
        <v>53</v>
      </c>
      <c r="M518" t="s">
        <v>740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  <c r="Z518">
        <f t="shared" si="58"/>
        <v>1345.68</v>
      </c>
      <c r="AA518">
        <f t="shared" si="59"/>
        <v>1</v>
      </c>
      <c r="AB518">
        <f t="shared" si="60"/>
        <v>0</v>
      </c>
      <c r="AC518">
        <f t="shared" si="56"/>
        <v>0</v>
      </c>
      <c r="AD518" s="8">
        <f t="shared" si="57"/>
        <v>0</v>
      </c>
      <c r="AE518">
        <f t="shared" si="61"/>
        <v>0</v>
      </c>
      <c r="AF518" s="8">
        <f t="shared" si="62"/>
        <v>1</v>
      </c>
    </row>
    <row r="519" spans="1:32" x14ac:dyDescent="0.3">
      <c r="A519">
        <v>10304</v>
      </c>
      <c r="B519">
        <v>37</v>
      </c>
      <c r="C519" s="6">
        <v>48.52</v>
      </c>
      <c r="D519">
        <v>12</v>
      </c>
      <c r="E519" s="6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713</v>
      </c>
      <c r="L519" s="6">
        <v>53</v>
      </c>
      <c r="M519" t="s">
        <v>740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  <c r="Z519">
        <f t="shared" si="58"/>
        <v>1795.24</v>
      </c>
      <c r="AA519">
        <f t="shared" si="59"/>
        <v>1</v>
      </c>
      <c r="AB519">
        <f t="shared" si="60"/>
        <v>0</v>
      </c>
      <c r="AC519">
        <f t="shared" si="56"/>
        <v>0</v>
      </c>
      <c r="AD519" s="8">
        <f t="shared" si="57"/>
        <v>0</v>
      </c>
      <c r="AE519">
        <f t="shared" si="61"/>
        <v>0</v>
      </c>
      <c r="AF519" s="8">
        <f t="shared" si="62"/>
        <v>1</v>
      </c>
    </row>
    <row r="520" spans="1:32" x14ac:dyDescent="0.3">
      <c r="A520">
        <v>10312</v>
      </c>
      <c r="B520">
        <v>25</v>
      </c>
      <c r="C520" s="6">
        <v>44.21</v>
      </c>
      <c r="D520">
        <v>9</v>
      </c>
      <c r="E520" s="6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713</v>
      </c>
      <c r="L520" s="6">
        <v>53</v>
      </c>
      <c r="M520" t="s">
        <v>740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  <c r="Z520">
        <f t="shared" si="58"/>
        <v>1105.25</v>
      </c>
      <c r="AA520">
        <f t="shared" si="59"/>
        <v>1</v>
      </c>
      <c r="AB520">
        <f t="shared" si="60"/>
        <v>0</v>
      </c>
      <c r="AC520">
        <f t="shared" si="56"/>
        <v>0</v>
      </c>
      <c r="AD520" s="8">
        <f t="shared" si="57"/>
        <v>0</v>
      </c>
      <c r="AE520">
        <f t="shared" si="61"/>
        <v>0</v>
      </c>
      <c r="AF520" s="8">
        <f t="shared" si="62"/>
        <v>1</v>
      </c>
    </row>
    <row r="521" spans="1:32" x14ac:dyDescent="0.3">
      <c r="A521">
        <v>10322</v>
      </c>
      <c r="B521">
        <v>41</v>
      </c>
      <c r="C521" s="6">
        <v>57.68</v>
      </c>
      <c r="D521">
        <v>5</v>
      </c>
      <c r="E521" s="6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713</v>
      </c>
      <c r="L521" s="6">
        <v>53</v>
      </c>
      <c r="M521" t="s">
        <v>740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  <c r="Z521">
        <f t="shared" si="58"/>
        <v>2364.88</v>
      </c>
      <c r="AA521">
        <f t="shared" si="59"/>
        <v>1</v>
      </c>
      <c r="AB521">
        <f t="shared" si="60"/>
        <v>0</v>
      </c>
      <c r="AC521">
        <f t="shared" si="56"/>
        <v>0</v>
      </c>
      <c r="AD521" s="8">
        <f t="shared" si="57"/>
        <v>0</v>
      </c>
      <c r="AE521">
        <f t="shared" si="61"/>
        <v>0</v>
      </c>
      <c r="AF521" s="8">
        <f t="shared" si="62"/>
        <v>1</v>
      </c>
    </row>
    <row r="522" spans="1:32" x14ac:dyDescent="0.3">
      <c r="A522">
        <v>10332</v>
      </c>
      <c r="B522">
        <v>27</v>
      </c>
      <c r="C522" s="6">
        <v>89.89</v>
      </c>
      <c r="D522">
        <v>16</v>
      </c>
      <c r="E522" s="6">
        <v>2427.0300000000002</v>
      </c>
      <c r="F522" t="s">
        <v>707</v>
      </c>
      <c r="G522" t="s">
        <v>26</v>
      </c>
      <c r="H522">
        <v>4</v>
      </c>
      <c r="I522">
        <v>11</v>
      </c>
      <c r="J522">
        <v>2004</v>
      </c>
      <c r="K522" t="s">
        <v>713</v>
      </c>
      <c r="L522" s="6">
        <v>53</v>
      </c>
      <c r="M522" t="s">
        <v>740</v>
      </c>
      <c r="N522" t="s">
        <v>618</v>
      </c>
      <c r="O522" t="s">
        <v>619</v>
      </c>
      <c r="P522" t="s">
        <v>620</v>
      </c>
      <c r="R522" t="s">
        <v>621</v>
      </c>
      <c r="T522" t="s">
        <v>622</v>
      </c>
      <c r="U522" t="s">
        <v>195</v>
      </c>
      <c r="V522" t="s">
        <v>44</v>
      </c>
      <c r="W522" t="s">
        <v>623</v>
      </c>
      <c r="X522" t="s">
        <v>105</v>
      </c>
      <c r="Y522" t="s">
        <v>37</v>
      </c>
      <c r="Z522">
        <f t="shared" si="58"/>
        <v>2427.0300000000002</v>
      </c>
      <c r="AA522">
        <f t="shared" si="59"/>
        <v>1</v>
      </c>
      <c r="AB522">
        <f t="shared" si="60"/>
        <v>0</v>
      </c>
      <c r="AC522">
        <f t="shared" si="56"/>
        <v>0</v>
      </c>
      <c r="AD522" s="8">
        <f t="shared" si="57"/>
        <v>0</v>
      </c>
      <c r="AE522">
        <f t="shared" si="61"/>
        <v>0</v>
      </c>
      <c r="AF522" s="8">
        <f t="shared" si="62"/>
        <v>1</v>
      </c>
    </row>
    <row r="523" spans="1:32" x14ac:dyDescent="0.3">
      <c r="A523">
        <v>10347</v>
      </c>
      <c r="B523">
        <v>21</v>
      </c>
      <c r="C523" s="6">
        <v>58.95</v>
      </c>
      <c r="D523">
        <v>7</v>
      </c>
      <c r="E523" s="6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713</v>
      </c>
      <c r="L523" s="6">
        <v>53</v>
      </c>
      <c r="M523" t="s">
        <v>740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  <c r="Z523">
        <f t="shared" si="58"/>
        <v>1237.95</v>
      </c>
      <c r="AA523">
        <f t="shared" si="59"/>
        <v>1</v>
      </c>
      <c r="AB523">
        <f t="shared" si="60"/>
        <v>0</v>
      </c>
      <c r="AC523">
        <f t="shared" si="56"/>
        <v>0</v>
      </c>
      <c r="AD523" s="8">
        <f t="shared" si="57"/>
        <v>0</v>
      </c>
      <c r="AE523">
        <f t="shared" si="61"/>
        <v>0</v>
      </c>
      <c r="AF523" s="8">
        <f t="shared" si="62"/>
        <v>1</v>
      </c>
    </row>
    <row r="524" spans="1:32" x14ac:dyDescent="0.3">
      <c r="A524">
        <v>10356</v>
      </c>
      <c r="B524">
        <v>22</v>
      </c>
      <c r="C524" s="6">
        <v>72.41</v>
      </c>
      <c r="D524">
        <v>6</v>
      </c>
      <c r="E524" s="6">
        <v>1593.02</v>
      </c>
      <c r="F524" t="s">
        <v>708</v>
      </c>
      <c r="G524" t="s">
        <v>26</v>
      </c>
      <c r="H524">
        <v>4</v>
      </c>
      <c r="I524">
        <v>12</v>
      </c>
      <c r="J524">
        <v>2004</v>
      </c>
      <c r="K524" t="s">
        <v>713</v>
      </c>
      <c r="L524" s="6">
        <v>53</v>
      </c>
      <c r="M524" t="s">
        <v>740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  <c r="Z524">
        <f t="shared" si="58"/>
        <v>1593.02</v>
      </c>
      <c r="AA524">
        <f t="shared" si="59"/>
        <v>1</v>
      </c>
      <c r="AB524">
        <f t="shared" si="60"/>
        <v>0</v>
      </c>
      <c r="AC524">
        <f t="shared" si="56"/>
        <v>0</v>
      </c>
      <c r="AD524" s="8">
        <f t="shared" si="57"/>
        <v>0</v>
      </c>
      <c r="AE524">
        <f t="shared" si="61"/>
        <v>0</v>
      </c>
      <c r="AF524" s="8">
        <f t="shared" si="62"/>
        <v>1</v>
      </c>
    </row>
    <row r="525" spans="1:32" x14ac:dyDescent="0.3">
      <c r="A525">
        <v>10369</v>
      </c>
      <c r="B525">
        <v>32</v>
      </c>
      <c r="C525" s="6">
        <v>98.63</v>
      </c>
      <c r="D525">
        <v>7</v>
      </c>
      <c r="E525" s="6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713</v>
      </c>
      <c r="L525" s="6">
        <v>53</v>
      </c>
      <c r="M525" t="s">
        <v>740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  <c r="Z525">
        <f t="shared" si="58"/>
        <v>3156.16</v>
      </c>
      <c r="AA525">
        <f t="shared" si="59"/>
        <v>1</v>
      </c>
      <c r="AB525">
        <f t="shared" si="60"/>
        <v>0</v>
      </c>
      <c r="AC525">
        <f t="shared" si="56"/>
        <v>0</v>
      </c>
      <c r="AD525" s="8">
        <f t="shared" si="57"/>
        <v>0</v>
      </c>
      <c r="AE525">
        <f t="shared" si="61"/>
        <v>0</v>
      </c>
      <c r="AF525" s="8">
        <f t="shared" si="62"/>
        <v>1</v>
      </c>
    </row>
    <row r="526" spans="1:32" x14ac:dyDescent="0.3">
      <c r="A526">
        <v>10381</v>
      </c>
      <c r="B526">
        <v>25</v>
      </c>
      <c r="C526" s="6">
        <v>52.83</v>
      </c>
      <c r="D526">
        <v>9</v>
      </c>
      <c r="E526" s="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713</v>
      </c>
      <c r="L526" s="6">
        <v>53</v>
      </c>
      <c r="M526" t="s">
        <v>740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  <c r="Z526">
        <f t="shared" si="58"/>
        <v>1320.75</v>
      </c>
      <c r="AA526">
        <f t="shared" si="59"/>
        <v>1</v>
      </c>
      <c r="AB526">
        <f t="shared" si="60"/>
        <v>0</v>
      </c>
      <c r="AC526">
        <f t="shared" si="56"/>
        <v>0</v>
      </c>
      <c r="AD526" s="8">
        <f t="shared" si="57"/>
        <v>0</v>
      </c>
      <c r="AE526">
        <f t="shared" si="61"/>
        <v>0</v>
      </c>
      <c r="AF526" s="8">
        <f t="shared" si="62"/>
        <v>1</v>
      </c>
    </row>
    <row r="527" spans="1:32" x14ac:dyDescent="0.3">
      <c r="A527">
        <v>10391</v>
      </c>
      <c r="B527">
        <v>42</v>
      </c>
      <c r="C527" s="6">
        <v>100</v>
      </c>
      <c r="D527">
        <v>3</v>
      </c>
      <c r="E527" s="6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713</v>
      </c>
      <c r="L527" s="6">
        <v>53</v>
      </c>
      <c r="M527" t="s">
        <v>740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  <c r="Z527">
        <f t="shared" si="58"/>
        <v>4200</v>
      </c>
      <c r="AA527">
        <f t="shared" si="59"/>
        <v>0</v>
      </c>
      <c r="AB527">
        <f t="shared" si="60"/>
        <v>1</v>
      </c>
      <c r="AC527">
        <f t="shared" si="56"/>
        <v>119</v>
      </c>
      <c r="AD527" s="8">
        <f t="shared" si="57"/>
        <v>1.19</v>
      </c>
      <c r="AE527">
        <f t="shared" si="61"/>
        <v>798</v>
      </c>
      <c r="AF527" s="8">
        <f t="shared" si="62"/>
        <v>1.19</v>
      </c>
    </row>
    <row r="528" spans="1:32" x14ac:dyDescent="0.3">
      <c r="A528">
        <v>10422</v>
      </c>
      <c r="B528">
        <v>25</v>
      </c>
      <c r="C528" s="6">
        <v>51.75</v>
      </c>
      <c r="D528">
        <v>1</v>
      </c>
      <c r="E528" s="6">
        <v>1293.75</v>
      </c>
      <c r="F528" t="s">
        <v>739</v>
      </c>
      <c r="G528" t="s">
        <v>352</v>
      </c>
      <c r="H528">
        <v>2</v>
      </c>
      <c r="I528">
        <v>5</v>
      </c>
      <c r="J528">
        <v>2005</v>
      </c>
      <c r="K528" t="s">
        <v>713</v>
      </c>
      <c r="L528" s="6">
        <v>53</v>
      </c>
      <c r="M528" t="s">
        <v>740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  <c r="Z528">
        <f t="shared" si="58"/>
        <v>1293.75</v>
      </c>
      <c r="AA528">
        <f t="shared" si="59"/>
        <v>1</v>
      </c>
      <c r="AB528">
        <f t="shared" si="60"/>
        <v>0</v>
      </c>
      <c r="AC528">
        <f t="shared" si="56"/>
        <v>0</v>
      </c>
      <c r="AD528" s="8">
        <f t="shared" si="57"/>
        <v>0</v>
      </c>
      <c r="AE528">
        <f t="shared" si="61"/>
        <v>0</v>
      </c>
      <c r="AF528" s="8">
        <f t="shared" si="62"/>
        <v>1</v>
      </c>
    </row>
    <row r="529" spans="1:32" x14ac:dyDescent="0.3">
      <c r="A529">
        <v>10110</v>
      </c>
      <c r="B529">
        <v>37</v>
      </c>
      <c r="C529" s="6">
        <v>100</v>
      </c>
      <c r="D529">
        <v>16</v>
      </c>
      <c r="E529" s="6">
        <v>5433.08</v>
      </c>
      <c r="F529" t="s">
        <v>741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 s="6">
        <v>124</v>
      </c>
      <c r="M529" t="s">
        <v>742</v>
      </c>
      <c r="N529" t="s">
        <v>618</v>
      </c>
      <c r="O529" t="s">
        <v>619</v>
      </c>
      <c r="P529" t="s">
        <v>620</v>
      </c>
      <c r="R529" t="s">
        <v>621</v>
      </c>
      <c r="T529" t="s">
        <v>622</v>
      </c>
      <c r="U529" t="s">
        <v>195</v>
      </c>
      <c r="V529" t="s">
        <v>44</v>
      </c>
      <c r="W529" t="s">
        <v>623</v>
      </c>
      <c r="X529" t="s">
        <v>105</v>
      </c>
      <c r="Y529" t="s">
        <v>54</v>
      </c>
      <c r="Z529">
        <f t="shared" si="58"/>
        <v>3700</v>
      </c>
      <c r="AA529">
        <f t="shared" si="59"/>
        <v>0</v>
      </c>
      <c r="AB529">
        <f t="shared" si="60"/>
        <v>1</v>
      </c>
      <c r="AC529">
        <f t="shared" si="56"/>
        <v>146.84</v>
      </c>
      <c r="AD529" s="8">
        <f t="shared" si="57"/>
        <v>1.4683999999999999</v>
      </c>
      <c r="AE529">
        <f t="shared" si="61"/>
        <v>1733.08</v>
      </c>
      <c r="AF529" s="8">
        <f t="shared" si="62"/>
        <v>1.4683999999999999</v>
      </c>
    </row>
    <row r="530" spans="1:32" x14ac:dyDescent="0.3">
      <c r="A530">
        <v>10123</v>
      </c>
      <c r="B530">
        <v>26</v>
      </c>
      <c r="C530" s="6">
        <v>100</v>
      </c>
      <c r="D530">
        <v>2</v>
      </c>
      <c r="E530" s="6">
        <v>3073.72</v>
      </c>
      <c r="F530" t="s">
        <v>743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 s="6">
        <v>124</v>
      </c>
      <c r="M530" t="s">
        <v>742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  <c r="Z530">
        <f t="shared" si="58"/>
        <v>2600</v>
      </c>
      <c r="AA530">
        <f t="shared" si="59"/>
        <v>0</v>
      </c>
      <c r="AB530">
        <f t="shared" si="60"/>
        <v>1</v>
      </c>
      <c r="AC530">
        <f t="shared" si="56"/>
        <v>118.22</v>
      </c>
      <c r="AD530" s="8">
        <f t="shared" si="57"/>
        <v>1.1821999999999999</v>
      </c>
      <c r="AE530">
        <f t="shared" si="61"/>
        <v>473.7199999999998</v>
      </c>
      <c r="AF530" s="8">
        <f t="shared" si="62"/>
        <v>1.1821999999999999</v>
      </c>
    </row>
    <row r="531" spans="1:32" x14ac:dyDescent="0.3">
      <c r="A531">
        <v>10137</v>
      </c>
      <c r="B531">
        <v>44</v>
      </c>
      <c r="C531" s="6">
        <v>99.55</v>
      </c>
      <c r="D531">
        <v>2</v>
      </c>
      <c r="E531" s="6">
        <v>4380.2</v>
      </c>
      <c r="F531" t="s">
        <v>744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 s="6">
        <v>124</v>
      </c>
      <c r="M531" t="s">
        <v>742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  <c r="Z531">
        <f t="shared" si="58"/>
        <v>4380.2</v>
      </c>
      <c r="AA531">
        <f t="shared" si="59"/>
        <v>1</v>
      </c>
      <c r="AB531">
        <f t="shared" si="60"/>
        <v>0</v>
      </c>
      <c r="AC531">
        <f t="shared" si="56"/>
        <v>0</v>
      </c>
      <c r="AD531" s="8">
        <f t="shared" si="57"/>
        <v>0</v>
      </c>
      <c r="AE531">
        <f t="shared" si="61"/>
        <v>0</v>
      </c>
      <c r="AF531" s="8">
        <f t="shared" si="62"/>
        <v>1</v>
      </c>
    </row>
    <row r="532" spans="1:32" x14ac:dyDescent="0.3">
      <c r="A532">
        <v>10148</v>
      </c>
      <c r="B532">
        <v>47</v>
      </c>
      <c r="C532" s="6">
        <v>100</v>
      </c>
      <c r="D532">
        <v>9</v>
      </c>
      <c r="E532" s="6">
        <v>5848.68</v>
      </c>
      <c r="F532" t="s">
        <v>690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 s="6">
        <v>124</v>
      </c>
      <c r="M532" t="s">
        <v>742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  <c r="Z532">
        <f t="shared" si="58"/>
        <v>4700</v>
      </c>
      <c r="AA532">
        <f t="shared" si="59"/>
        <v>0</v>
      </c>
      <c r="AB532">
        <f t="shared" si="60"/>
        <v>1</v>
      </c>
      <c r="AC532">
        <f t="shared" si="56"/>
        <v>124.44000000000001</v>
      </c>
      <c r="AD532" s="8">
        <f t="shared" si="57"/>
        <v>1.2444000000000002</v>
      </c>
      <c r="AE532">
        <f t="shared" si="61"/>
        <v>1148.6800000000003</v>
      </c>
      <c r="AF532" s="8">
        <f t="shared" si="62"/>
        <v>1.2444000000000002</v>
      </c>
    </row>
    <row r="533" spans="1:32" x14ac:dyDescent="0.3">
      <c r="A533">
        <v>10161</v>
      </c>
      <c r="B533">
        <v>43</v>
      </c>
      <c r="C533" s="6">
        <v>100</v>
      </c>
      <c r="D533">
        <v>8</v>
      </c>
      <c r="E533" s="6">
        <v>6153.73</v>
      </c>
      <c r="F533" t="s">
        <v>691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 s="6">
        <v>124</v>
      </c>
      <c r="M533" t="s">
        <v>742</v>
      </c>
      <c r="N533" t="s">
        <v>624</v>
      </c>
      <c r="O533" t="s">
        <v>625</v>
      </c>
      <c r="P533" t="s">
        <v>626</v>
      </c>
      <c r="R533" t="s">
        <v>627</v>
      </c>
      <c r="T533">
        <v>8200</v>
      </c>
      <c r="U533" t="s">
        <v>387</v>
      </c>
      <c r="V533" t="s">
        <v>44</v>
      </c>
      <c r="W533" t="s">
        <v>628</v>
      </c>
      <c r="X533" t="s">
        <v>629</v>
      </c>
      <c r="Y533" t="s">
        <v>54</v>
      </c>
      <c r="Z533">
        <f t="shared" si="58"/>
        <v>4300</v>
      </c>
      <c r="AA533">
        <f t="shared" si="59"/>
        <v>0</v>
      </c>
      <c r="AB533">
        <f t="shared" si="60"/>
        <v>1</v>
      </c>
      <c r="AC533">
        <f t="shared" si="56"/>
        <v>143.10999999999999</v>
      </c>
      <c r="AD533" s="8">
        <f t="shared" si="57"/>
        <v>1.4310999999999998</v>
      </c>
      <c r="AE533">
        <f t="shared" si="61"/>
        <v>1853.7299999999996</v>
      </c>
      <c r="AF533" s="8">
        <f t="shared" si="62"/>
        <v>1.4310999999999998</v>
      </c>
    </row>
    <row r="534" spans="1:32" x14ac:dyDescent="0.3">
      <c r="A534">
        <v>10172</v>
      </c>
      <c r="B534">
        <v>42</v>
      </c>
      <c r="C534" s="6">
        <v>100</v>
      </c>
      <c r="D534">
        <v>6</v>
      </c>
      <c r="E534" s="6">
        <v>4965.24</v>
      </c>
      <c r="F534" t="s">
        <v>692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 s="6">
        <v>124</v>
      </c>
      <c r="M534" t="s">
        <v>742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  <c r="Z534">
        <f t="shared" si="58"/>
        <v>4200</v>
      </c>
      <c r="AA534">
        <f t="shared" si="59"/>
        <v>0</v>
      </c>
      <c r="AB534">
        <f t="shared" si="60"/>
        <v>1</v>
      </c>
      <c r="AC534">
        <f t="shared" si="56"/>
        <v>118.22</v>
      </c>
      <c r="AD534" s="8">
        <f t="shared" si="57"/>
        <v>1.1821999999999999</v>
      </c>
      <c r="AE534">
        <f t="shared" si="61"/>
        <v>765.23999999999978</v>
      </c>
      <c r="AF534" s="8">
        <f t="shared" si="62"/>
        <v>1.1821999999999999</v>
      </c>
    </row>
    <row r="535" spans="1:32" x14ac:dyDescent="0.3">
      <c r="A535">
        <v>10181</v>
      </c>
      <c r="B535">
        <v>42</v>
      </c>
      <c r="C535" s="6">
        <v>100</v>
      </c>
      <c r="D535">
        <v>2</v>
      </c>
      <c r="E535" s="6">
        <v>5435.64</v>
      </c>
      <c r="F535" t="s">
        <v>540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 s="6">
        <v>124</v>
      </c>
      <c r="M535" t="s">
        <v>742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  <c r="Z535">
        <f t="shared" si="58"/>
        <v>4200</v>
      </c>
      <c r="AA535">
        <f t="shared" si="59"/>
        <v>0</v>
      </c>
      <c r="AB535">
        <f t="shared" si="60"/>
        <v>1</v>
      </c>
      <c r="AC535">
        <f t="shared" si="56"/>
        <v>129.42000000000002</v>
      </c>
      <c r="AD535" s="8">
        <f t="shared" si="57"/>
        <v>1.2942000000000002</v>
      </c>
      <c r="AE535">
        <f t="shared" si="61"/>
        <v>1235.6400000000003</v>
      </c>
      <c r="AF535" s="8">
        <f t="shared" si="62"/>
        <v>1.2942</v>
      </c>
    </row>
    <row r="536" spans="1:32" x14ac:dyDescent="0.3">
      <c r="A536">
        <v>10192</v>
      </c>
      <c r="B536">
        <v>29</v>
      </c>
      <c r="C536" s="6">
        <v>100</v>
      </c>
      <c r="D536">
        <v>7</v>
      </c>
      <c r="E536" s="6">
        <v>4258.3599999999997</v>
      </c>
      <c r="F536" t="s">
        <v>541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 s="6">
        <v>124</v>
      </c>
      <c r="M536" t="s">
        <v>742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  <c r="Z536">
        <f t="shared" si="58"/>
        <v>2900</v>
      </c>
      <c r="AA536">
        <f t="shared" si="59"/>
        <v>0</v>
      </c>
      <c r="AB536">
        <f t="shared" si="60"/>
        <v>1</v>
      </c>
      <c r="AC536">
        <f t="shared" si="56"/>
        <v>146.83999999999997</v>
      </c>
      <c r="AD536" s="8">
        <f t="shared" si="57"/>
        <v>1.4683999999999997</v>
      </c>
      <c r="AE536">
        <f t="shared" si="61"/>
        <v>1358.3599999999997</v>
      </c>
      <c r="AF536" s="8">
        <f t="shared" si="62"/>
        <v>1.4683999999999999</v>
      </c>
    </row>
    <row r="537" spans="1:32" x14ac:dyDescent="0.3">
      <c r="A537">
        <v>10204</v>
      </c>
      <c r="B537">
        <v>40</v>
      </c>
      <c r="C537" s="6">
        <v>100</v>
      </c>
      <c r="D537">
        <v>13</v>
      </c>
      <c r="E537" s="6">
        <v>4032</v>
      </c>
      <c r="F537" t="s">
        <v>549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 s="6">
        <v>124</v>
      </c>
      <c r="M537" t="s">
        <v>742</v>
      </c>
      <c r="N537" t="s">
        <v>592</v>
      </c>
      <c r="O537">
        <v>2125557413</v>
      </c>
      <c r="P537" t="s">
        <v>593</v>
      </c>
      <c r="Q537" t="s">
        <v>594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595</v>
      </c>
      <c r="Y537" t="s">
        <v>54</v>
      </c>
      <c r="Z537">
        <f t="shared" si="58"/>
        <v>4000</v>
      </c>
      <c r="AA537">
        <f t="shared" si="59"/>
        <v>0</v>
      </c>
      <c r="AB537">
        <f t="shared" si="60"/>
        <v>1</v>
      </c>
      <c r="AC537">
        <f t="shared" si="56"/>
        <v>100.8</v>
      </c>
      <c r="AD537" s="8">
        <f t="shared" si="57"/>
        <v>1.008</v>
      </c>
      <c r="AE537">
        <f t="shared" si="61"/>
        <v>32</v>
      </c>
      <c r="AF537" s="8">
        <f t="shared" si="62"/>
        <v>1.008</v>
      </c>
    </row>
    <row r="538" spans="1:32" x14ac:dyDescent="0.3">
      <c r="A538">
        <v>10212</v>
      </c>
      <c r="B538">
        <v>38</v>
      </c>
      <c r="C538" s="6">
        <v>100</v>
      </c>
      <c r="D538">
        <v>6</v>
      </c>
      <c r="E538" s="6">
        <v>4492.3599999999997</v>
      </c>
      <c r="F538" t="s">
        <v>650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 s="6">
        <v>124</v>
      </c>
      <c r="M538" t="s">
        <v>742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  <c r="Z538">
        <f t="shared" si="58"/>
        <v>3800</v>
      </c>
      <c r="AA538">
        <f t="shared" si="59"/>
        <v>0</v>
      </c>
      <c r="AB538">
        <f t="shared" si="60"/>
        <v>1</v>
      </c>
      <c r="AC538">
        <f t="shared" si="56"/>
        <v>118.21999999999998</v>
      </c>
      <c r="AD538" s="8">
        <f t="shared" si="57"/>
        <v>1.1821999999999999</v>
      </c>
      <c r="AE538">
        <f t="shared" si="61"/>
        <v>692.35999999999967</v>
      </c>
      <c r="AF538" s="8">
        <f t="shared" si="62"/>
        <v>1.1821999999999999</v>
      </c>
    </row>
    <row r="539" spans="1:32" x14ac:dyDescent="0.3">
      <c r="A539">
        <v>10226</v>
      </c>
      <c r="B539">
        <v>38</v>
      </c>
      <c r="C539" s="6">
        <v>100</v>
      </c>
      <c r="D539">
        <v>4</v>
      </c>
      <c r="E539" s="6">
        <v>4161.38</v>
      </c>
      <c r="F539" t="s">
        <v>745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 s="6">
        <v>124</v>
      </c>
      <c r="M539" t="s">
        <v>742</v>
      </c>
      <c r="N539" t="s">
        <v>433</v>
      </c>
      <c r="O539">
        <v>7605558146</v>
      </c>
      <c r="P539" t="s">
        <v>434</v>
      </c>
      <c r="R539" t="s">
        <v>435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  <c r="Z539">
        <f t="shared" si="58"/>
        <v>3800</v>
      </c>
      <c r="AA539">
        <f t="shared" si="59"/>
        <v>0</v>
      </c>
      <c r="AB539">
        <f t="shared" si="60"/>
        <v>1</v>
      </c>
      <c r="AC539">
        <f t="shared" si="56"/>
        <v>109.51</v>
      </c>
      <c r="AD539" s="8">
        <f t="shared" si="57"/>
        <v>1.0951</v>
      </c>
      <c r="AE539">
        <f t="shared" si="61"/>
        <v>361.38000000000011</v>
      </c>
      <c r="AF539" s="8">
        <f t="shared" si="62"/>
        <v>1.0951</v>
      </c>
    </row>
    <row r="540" spans="1:32" x14ac:dyDescent="0.3">
      <c r="A540">
        <v>10241</v>
      </c>
      <c r="B540">
        <v>21</v>
      </c>
      <c r="C540" s="6">
        <v>100</v>
      </c>
      <c r="D540">
        <v>11</v>
      </c>
      <c r="E540" s="6">
        <v>2508.66</v>
      </c>
      <c r="F540" t="s">
        <v>693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 s="6">
        <v>124</v>
      </c>
      <c r="M540" t="s">
        <v>742</v>
      </c>
      <c r="N540" t="s">
        <v>680</v>
      </c>
      <c r="O540" t="s">
        <v>681</v>
      </c>
      <c r="P540" t="s">
        <v>682</v>
      </c>
      <c r="R540" t="s">
        <v>683</v>
      </c>
      <c r="T540">
        <v>67000</v>
      </c>
      <c r="U540" t="s">
        <v>43</v>
      </c>
      <c r="V540" t="s">
        <v>44</v>
      </c>
      <c r="W540" t="s">
        <v>684</v>
      </c>
      <c r="X540" t="s">
        <v>685</v>
      </c>
      <c r="Y540" t="s">
        <v>37</v>
      </c>
      <c r="Z540">
        <f t="shared" si="58"/>
        <v>2100</v>
      </c>
      <c r="AA540">
        <f t="shared" si="59"/>
        <v>0</v>
      </c>
      <c r="AB540">
        <f t="shared" si="60"/>
        <v>1</v>
      </c>
      <c r="AC540">
        <f t="shared" si="56"/>
        <v>119.46</v>
      </c>
      <c r="AD540" s="8">
        <f t="shared" si="57"/>
        <v>1.1945999999999999</v>
      </c>
      <c r="AE540">
        <f t="shared" si="61"/>
        <v>408.65999999999985</v>
      </c>
      <c r="AF540" s="8">
        <f t="shared" si="62"/>
        <v>1.1945999999999999</v>
      </c>
    </row>
    <row r="541" spans="1:32" x14ac:dyDescent="0.3">
      <c r="A541">
        <v>10253</v>
      </c>
      <c r="B541">
        <v>24</v>
      </c>
      <c r="C541" s="6">
        <v>100</v>
      </c>
      <c r="D541">
        <v>1</v>
      </c>
      <c r="E541" s="6">
        <v>3374.88</v>
      </c>
      <c r="F541" t="s">
        <v>558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 s="6">
        <v>124</v>
      </c>
      <c r="M541" t="s">
        <v>742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  <c r="Z541">
        <f t="shared" si="58"/>
        <v>2400</v>
      </c>
      <c r="AA541">
        <f t="shared" si="59"/>
        <v>0</v>
      </c>
      <c r="AB541">
        <f t="shared" si="60"/>
        <v>1</v>
      </c>
      <c r="AC541">
        <f t="shared" si="56"/>
        <v>140.62</v>
      </c>
      <c r="AD541" s="8">
        <f t="shared" si="57"/>
        <v>1.4062000000000001</v>
      </c>
      <c r="AE541">
        <f t="shared" si="61"/>
        <v>974.88000000000011</v>
      </c>
      <c r="AF541" s="8">
        <f t="shared" si="62"/>
        <v>1.4062000000000001</v>
      </c>
    </row>
    <row r="542" spans="1:32" x14ac:dyDescent="0.3">
      <c r="A542">
        <v>10266</v>
      </c>
      <c r="B542">
        <v>36</v>
      </c>
      <c r="C542" s="6">
        <v>100</v>
      </c>
      <c r="D542">
        <v>2</v>
      </c>
      <c r="E542" s="6">
        <v>5196.6000000000004</v>
      </c>
      <c r="F542" t="s">
        <v>559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 s="6">
        <v>124</v>
      </c>
      <c r="M542" t="s">
        <v>742</v>
      </c>
      <c r="N542" t="s">
        <v>560</v>
      </c>
      <c r="O542" t="s">
        <v>561</v>
      </c>
      <c r="P542" t="s">
        <v>562</v>
      </c>
      <c r="R542" t="s">
        <v>563</v>
      </c>
      <c r="T542">
        <v>42100</v>
      </c>
      <c r="U542" t="s">
        <v>298</v>
      </c>
      <c r="V542" t="s">
        <v>44</v>
      </c>
      <c r="W542" t="s">
        <v>564</v>
      </c>
      <c r="X542" t="s">
        <v>565</v>
      </c>
      <c r="Y542" t="s">
        <v>54</v>
      </c>
      <c r="Z542">
        <f t="shared" si="58"/>
        <v>3600</v>
      </c>
      <c r="AA542">
        <f t="shared" si="59"/>
        <v>0</v>
      </c>
      <c r="AB542">
        <f t="shared" si="60"/>
        <v>1</v>
      </c>
      <c r="AC542">
        <f t="shared" si="56"/>
        <v>144.35000000000002</v>
      </c>
      <c r="AD542" s="8">
        <f t="shared" si="57"/>
        <v>1.4435000000000002</v>
      </c>
      <c r="AE542">
        <f t="shared" si="61"/>
        <v>1596.6000000000004</v>
      </c>
      <c r="AF542" s="8">
        <f t="shared" si="62"/>
        <v>1.4435</v>
      </c>
    </row>
    <row r="543" spans="1:32" x14ac:dyDescent="0.3">
      <c r="A543">
        <v>10278</v>
      </c>
      <c r="B543">
        <v>23</v>
      </c>
      <c r="C543" s="6">
        <v>100</v>
      </c>
      <c r="D543">
        <v>2</v>
      </c>
      <c r="E543" s="6">
        <v>2604.52</v>
      </c>
      <c r="F543" t="s">
        <v>694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 s="6">
        <v>124</v>
      </c>
      <c r="M543" t="s">
        <v>742</v>
      </c>
      <c r="N543" t="s">
        <v>695</v>
      </c>
      <c r="O543">
        <v>7025551838</v>
      </c>
      <c r="P543" t="s">
        <v>696</v>
      </c>
      <c r="R543" t="s">
        <v>697</v>
      </c>
      <c r="S543" t="s">
        <v>698</v>
      </c>
      <c r="T543">
        <v>83030</v>
      </c>
      <c r="U543" t="s">
        <v>33</v>
      </c>
      <c r="V543" t="s">
        <v>34</v>
      </c>
      <c r="W543" t="s">
        <v>127</v>
      </c>
      <c r="X543" t="s">
        <v>486</v>
      </c>
      <c r="Y543" t="s">
        <v>37</v>
      </c>
      <c r="Z543">
        <f t="shared" si="58"/>
        <v>2300</v>
      </c>
      <c r="AA543">
        <f t="shared" si="59"/>
        <v>0</v>
      </c>
      <c r="AB543">
        <f t="shared" si="60"/>
        <v>1</v>
      </c>
      <c r="AC543">
        <f t="shared" si="56"/>
        <v>113.24</v>
      </c>
      <c r="AD543" s="8">
        <f t="shared" si="57"/>
        <v>1.1323999999999999</v>
      </c>
      <c r="AE543">
        <f t="shared" si="61"/>
        <v>304.52</v>
      </c>
      <c r="AF543" s="8">
        <f t="shared" si="62"/>
        <v>1.1324000000000001</v>
      </c>
    </row>
    <row r="544" spans="1:32" x14ac:dyDescent="0.3">
      <c r="A544">
        <v>10288</v>
      </c>
      <c r="B544">
        <v>20</v>
      </c>
      <c r="C544" s="6">
        <v>100</v>
      </c>
      <c r="D544">
        <v>14</v>
      </c>
      <c r="E544" s="6">
        <v>2936.8</v>
      </c>
      <c r="F544" t="s">
        <v>746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 s="6">
        <v>124</v>
      </c>
      <c r="M544" t="s">
        <v>742</v>
      </c>
      <c r="N544" t="s">
        <v>509</v>
      </c>
      <c r="O544" t="s">
        <v>510</v>
      </c>
      <c r="P544" t="s">
        <v>511</v>
      </c>
      <c r="Q544" t="s">
        <v>512</v>
      </c>
      <c r="R544" t="s">
        <v>228</v>
      </c>
      <c r="T544">
        <v>69045</v>
      </c>
      <c r="U544" t="s">
        <v>228</v>
      </c>
      <c r="V544" t="s">
        <v>107</v>
      </c>
      <c r="W544" t="s">
        <v>513</v>
      </c>
      <c r="X544" t="s">
        <v>514</v>
      </c>
      <c r="Y544" t="s">
        <v>37</v>
      </c>
      <c r="Z544">
        <f t="shared" si="58"/>
        <v>2000</v>
      </c>
      <c r="AA544">
        <f t="shared" si="59"/>
        <v>0</v>
      </c>
      <c r="AB544">
        <f t="shared" si="60"/>
        <v>1</v>
      </c>
      <c r="AC544">
        <f t="shared" si="56"/>
        <v>146.84</v>
      </c>
      <c r="AD544" s="8">
        <f t="shared" si="57"/>
        <v>1.4683999999999999</v>
      </c>
      <c r="AE544">
        <f t="shared" si="61"/>
        <v>936.80000000000018</v>
      </c>
      <c r="AF544" s="8">
        <f t="shared" si="62"/>
        <v>1.4684000000000001</v>
      </c>
    </row>
    <row r="545" spans="1:32" x14ac:dyDescent="0.3">
      <c r="A545">
        <v>10301</v>
      </c>
      <c r="B545">
        <v>32</v>
      </c>
      <c r="C545" s="6">
        <v>100</v>
      </c>
      <c r="D545">
        <v>4</v>
      </c>
      <c r="E545" s="6">
        <v>3424.64</v>
      </c>
      <c r="F545" t="s">
        <v>699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 s="6">
        <v>124</v>
      </c>
      <c r="M545" t="s">
        <v>742</v>
      </c>
      <c r="N545" t="s">
        <v>700</v>
      </c>
      <c r="O545" t="s">
        <v>701</v>
      </c>
      <c r="P545" t="s">
        <v>702</v>
      </c>
      <c r="R545" t="s">
        <v>703</v>
      </c>
      <c r="T545" t="s">
        <v>704</v>
      </c>
      <c r="U545" t="s">
        <v>86</v>
      </c>
      <c r="V545" t="s">
        <v>44</v>
      </c>
      <c r="W545" t="s">
        <v>705</v>
      </c>
      <c r="X545" t="s">
        <v>706</v>
      </c>
      <c r="Y545" t="s">
        <v>54</v>
      </c>
      <c r="Z545">
        <f t="shared" si="58"/>
        <v>3200</v>
      </c>
      <c r="AA545">
        <f t="shared" si="59"/>
        <v>0</v>
      </c>
      <c r="AB545">
        <f t="shared" si="60"/>
        <v>1</v>
      </c>
      <c r="AC545">
        <f t="shared" si="56"/>
        <v>107.02</v>
      </c>
      <c r="AD545" s="8">
        <f t="shared" si="57"/>
        <v>1.0702</v>
      </c>
      <c r="AE545">
        <f t="shared" si="61"/>
        <v>224.63999999999987</v>
      </c>
      <c r="AF545" s="8">
        <f t="shared" si="62"/>
        <v>1.0702</v>
      </c>
    </row>
    <row r="546" spans="1:32" x14ac:dyDescent="0.3">
      <c r="A546">
        <v>10311</v>
      </c>
      <c r="B546">
        <v>29</v>
      </c>
      <c r="C546" s="6">
        <v>100</v>
      </c>
      <c r="D546">
        <v>9</v>
      </c>
      <c r="E546" s="6">
        <v>2923.2</v>
      </c>
      <c r="F546" t="s">
        <v>578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 s="6">
        <v>124</v>
      </c>
      <c r="M546" t="s">
        <v>742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  <c r="Z546">
        <f t="shared" si="58"/>
        <v>2900</v>
      </c>
      <c r="AA546">
        <f t="shared" si="59"/>
        <v>0</v>
      </c>
      <c r="AB546">
        <f t="shared" si="60"/>
        <v>1</v>
      </c>
      <c r="AC546">
        <f t="shared" si="56"/>
        <v>100.8</v>
      </c>
      <c r="AD546" s="8">
        <f t="shared" si="57"/>
        <v>1.008</v>
      </c>
      <c r="AE546">
        <f t="shared" si="61"/>
        <v>23.199999999999818</v>
      </c>
      <c r="AF546" s="8">
        <f t="shared" si="62"/>
        <v>1.008</v>
      </c>
    </row>
    <row r="547" spans="1:32" x14ac:dyDescent="0.3">
      <c r="A547">
        <v>10321</v>
      </c>
      <c r="B547">
        <v>44</v>
      </c>
      <c r="C547" s="6">
        <v>100</v>
      </c>
      <c r="D547">
        <v>6</v>
      </c>
      <c r="E547" s="6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 s="6">
        <v>124</v>
      </c>
      <c r="M547" t="s">
        <v>742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  <c r="Z547">
        <f t="shared" si="58"/>
        <v>4400</v>
      </c>
      <c r="AA547">
        <f t="shared" si="59"/>
        <v>0</v>
      </c>
      <c r="AB547">
        <f t="shared" si="60"/>
        <v>1</v>
      </c>
      <c r="AC547">
        <f t="shared" si="56"/>
        <v>102.04</v>
      </c>
      <c r="AD547" s="8">
        <f t="shared" si="57"/>
        <v>1.0204</v>
      </c>
      <c r="AE547">
        <f t="shared" si="61"/>
        <v>89.760000000000218</v>
      </c>
      <c r="AF547" s="8">
        <f t="shared" si="62"/>
        <v>1.0204</v>
      </c>
    </row>
    <row r="548" spans="1:32" x14ac:dyDescent="0.3">
      <c r="A548">
        <v>10331</v>
      </c>
      <c r="B548">
        <v>44</v>
      </c>
      <c r="C548" s="6">
        <v>100</v>
      </c>
      <c r="D548">
        <v>14</v>
      </c>
      <c r="E548" s="6">
        <v>4849.24</v>
      </c>
      <c r="F548" t="s">
        <v>707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 s="6">
        <v>124</v>
      </c>
      <c r="M548" t="s">
        <v>742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  <c r="Z548">
        <f t="shared" si="58"/>
        <v>4400</v>
      </c>
      <c r="AA548">
        <f t="shared" si="59"/>
        <v>0</v>
      </c>
      <c r="AB548">
        <f t="shared" si="60"/>
        <v>1</v>
      </c>
      <c r="AC548">
        <f t="shared" si="56"/>
        <v>110.21</v>
      </c>
      <c r="AD548" s="8">
        <f t="shared" si="57"/>
        <v>1.1020999999999999</v>
      </c>
      <c r="AE548">
        <f t="shared" si="61"/>
        <v>449.23999999999978</v>
      </c>
      <c r="AF548" s="8">
        <f t="shared" si="62"/>
        <v>1.1020999999999999</v>
      </c>
    </row>
    <row r="549" spans="1:32" x14ac:dyDescent="0.3">
      <c r="A549">
        <v>10343</v>
      </c>
      <c r="B549">
        <v>36</v>
      </c>
      <c r="C549" s="6">
        <v>100</v>
      </c>
      <c r="D549">
        <v>4</v>
      </c>
      <c r="E549" s="6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 s="6">
        <v>124</v>
      </c>
      <c r="M549" t="s">
        <v>742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  <c r="Z549">
        <f t="shared" si="58"/>
        <v>3600</v>
      </c>
      <c r="AA549">
        <f t="shared" si="59"/>
        <v>0</v>
      </c>
      <c r="AB549">
        <f t="shared" si="60"/>
        <v>1</v>
      </c>
      <c r="AC549">
        <f t="shared" si="56"/>
        <v>162.47</v>
      </c>
      <c r="AD549" s="8">
        <f t="shared" si="57"/>
        <v>1.6247</v>
      </c>
      <c r="AE549">
        <f t="shared" si="61"/>
        <v>2248.92</v>
      </c>
      <c r="AF549" s="8">
        <f t="shared" si="62"/>
        <v>1.6247</v>
      </c>
    </row>
    <row r="550" spans="1:32" x14ac:dyDescent="0.3">
      <c r="A550">
        <v>10367</v>
      </c>
      <c r="B550">
        <v>49</v>
      </c>
      <c r="C550" s="6">
        <v>56.3</v>
      </c>
      <c r="D550">
        <v>1</v>
      </c>
      <c r="E550" s="6">
        <v>2758.7</v>
      </c>
      <c r="F550" t="s">
        <v>747</v>
      </c>
      <c r="G550" t="s">
        <v>497</v>
      </c>
      <c r="H550">
        <v>1</v>
      </c>
      <c r="I550">
        <v>1</v>
      </c>
      <c r="J550">
        <v>2005</v>
      </c>
      <c r="K550" t="s">
        <v>208</v>
      </c>
      <c r="L550" s="6">
        <v>124</v>
      </c>
      <c r="M550" t="s">
        <v>742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  <c r="Z550">
        <f t="shared" si="58"/>
        <v>2758.7</v>
      </c>
      <c r="AA550">
        <f t="shared" si="59"/>
        <v>1</v>
      </c>
      <c r="AB550">
        <f t="shared" si="60"/>
        <v>0</v>
      </c>
      <c r="AC550">
        <f t="shared" si="56"/>
        <v>0</v>
      </c>
      <c r="AD550" s="8">
        <f t="shared" si="57"/>
        <v>0</v>
      </c>
      <c r="AE550">
        <f t="shared" si="61"/>
        <v>0</v>
      </c>
      <c r="AF550" s="8">
        <f t="shared" si="62"/>
        <v>1</v>
      </c>
    </row>
    <row r="551" spans="1:32" x14ac:dyDescent="0.3">
      <c r="A551">
        <v>10378</v>
      </c>
      <c r="B551">
        <v>34</v>
      </c>
      <c r="C551" s="6">
        <v>42.64</v>
      </c>
      <c r="D551">
        <v>5</v>
      </c>
      <c r="E551" s="6">
        <v>1449.76</v>
      </c>
      <c r="F551" t="s">
        <v>748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 s="6">
        <v>124</v>
      </c>
      <c r="M551" t="s">
        <v>742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  <c r="Z551">
        <f t="shared" si="58"/>
        <v>1449.76</v>
      </c>
      <c r="AA551">
        <f t="shared" si="59"/>
        <v>1</v>
      </c>
      <c r="AB551">
        <f t="shared" si="60"/>
        <v>0</v>
      </c>
      <c r="AC551">
        <f t="shared" si="56"/>
        <v>0</v>
      </c>
      <c r="AD551" s="8">
        <f t="shared" si="57"/>
        <v>0</v>
      </c>
      <c r="AE551">
        <f t="shared" si="61"/>
        <v>0</v>
      </c>
      <c r="AF551" s="8">
        <f t="shared" si="62"/>
        <v>1</v>
      </c>
    </row>
    <row r="552" spans="1:32" x14ac:dyDescent="0.3">
      <c r="A552">
        <v>10407</v>
      </c>
      <c r="B552">
        <v>59</v>
      </c>
      <c r="C552" s="6">
        <v>100</v>
      </c>
      <c r="D552">
        <v>11</v>
      </c>
      <c r="E552" s="6">
        <v>7048.14</v>
      </c>
      <c r="F552" t="s">
        <v>749</v>
      </c>
      <c r="G552" t="s">
        <v>488</v>
      </c>
      <c r="H552">
        <v>2</v>
      </c>
      <c r="I552">
        <v>4</v>
      </c>
      <c r="J552">
        <v>2005</v>
      </c>
      <c r="K552" t="s">
        <v>208</v>
      </c>
      <c r="L552" s="6">
        <v>124</v>
      </c>
      <c r="M552" t="s">
        <v>742</v>
      </c>
      <c r="N552" t="s">
        <v>483</v>
      </c>
      <c r="O552">
        <v>4085553659</v>
      </c>
      <c r="P552" t="s">
        <v>484</v>
      </c>
      <c r="R552" t="s">
        <v>485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486</v>
      </c>
      <c r="Y552" t="s">
        <v>172</v>
      </c>
      <c r="Z552">
        <f t="shared" si="58"/>
        <v>5900</v>
      </c>
      <c r="AA552">
        <f t="shared" si="59"/>
        <v>0</v>
      </c>
      <c r="AB552">
        <f t="shared" si="60"/>
        <v>1</v>
      </c>
      <c r="AC552">
        <f t="shared" si="56"/>
        <v>119.46000000000001</v>
      </c>
      <c r="AD552" s="8">
        <f t="shared" si="57"/>
        <v>1.1946000000000001</v>
      </c>
      <c r="AE552">
        <f t="shared" si="61"/>
        <v>1148.1400000000003</v>
      </c>
      <c r="AF552" s="8">
        <f t="shared" si="62"/>
        <v>1.1946000000000001</v>
      </c>
    </row>
    <row r="553" spans="1:32" x14ac:dyDescent="0.3">
      <c r="A553">
        <v>10419</v>
      </c>
      <c r="B553">
        <v>37</v>
      </c>
      <c r="C553" s="6">
        <v>100</v>
      </c>
      <c r="D553">
        <v>1</v>
      </c>
      <c r="E553" s="6">
        <v>5202.9399999999996</v>
      </c>
      <c r="F553" t="s">
        <v>588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 s="6">
        <v>124</v>
      </c>
      <c r="M553" t="s">
        <v>742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  <c r="Z553">
        <f t="shared" si="58"/>
        <v>3700</v>
      </c>
      <c r="AA553">
        <f t="shared" si="59"/>
        <v>0</v>
      </c>
      <c r="AB553">
        <f t="shared" si="60"/>
        <v>1</v>
      </c>
      <c r="AC553">
        <f t="shared" si="56"/>
        <v>140.61999999999998</v>
      </c>
      <c r="AD553" s="8">
        <f t="shared" si="57"/>
        <v>1.4061999999999997</v>
      </c>
      <c r="AE553">
        <f t="shared" si="61"/>
        <v>1502.9399999999996</v>
      </c>
      <c r="AF553" s="8">
        <f t="shared" si="62"/>
        <v>1.4061999999999999</v>
      </c>
    </row>
    <row r="554" spans="1:32" x14ac:dyDescent="0.3">
      <c r="A554">
        <v>10106</v>
      </c>
      <c r="B554">
        <v>36</v>
      </c>
      <c r="C554" s="6">
        <v>100</v>
      </c>
      <c r="D554">
        <v>12</v>
      </c>
      <c r="E554" s="6">
        <v>5279.4</v>
      </c>
      <c r="F554" t="s">
        <v>750</v>
      </c>
      <c r="G554" t="s">
        <v>26</v>
      </c>
      <c r="H554">
        <v>1</v>
      </c>
      <c r="I554">
        <v>2</v>
      </c>
      <c r="J554">
        <v>2003</v>
      </c>
      <c r="K554" t="s">
        <v>751</v>
      </c>
      <c r="L554" s="6">
        <v>157</v>
      </c>
      <c r="M554" t="s">
        <v>752</v>
      </c>
      <c r="N554" t="s">
        <v>720</v>
      </c>
      <c r="O554" t="s">
        <v>721</v>
      </c>
      <c r="P554" t="s">
        <v>722</v>
      </c>
      <c r="R554" t="s">
        <v>723</v>
      </c>
      <c r="T554">
        <v>24100</v>
      </c>
      <c r="U554" t="s">
        <v>298</v>
      </c>
      <c r="V554" t="s">
        <v>44</v>
      </c>
      <c r="W554" t="s">
        <v>724</v>
      </c>
      <c r="X554" t="s">
        <v>725</v>
      </c>
      <c r="Y554" t="s">
        <v>54</v>
      </c>
      <c r="Z554">
        <f t="shared" si="58"/>
        <v>3600</v>
      </c>
      <c r="AA554">
        <f t="shared" si="59"/>
        <v>0</v>
      </c>
      <c r="AB554">
        <f t="shared" si="60"/>
        <v>1</v>
      </c>
      <c r="AC554">
        <f t="shared" si="56"/>
        <v>146.64999999999998</v>
      </c>
      <c r="AD554" s="8">
        <f t="shared" si="57"/>
        <v>1.4664999999999997</v>
      </c>
      <c r="AE554">
        <f t="shared" si="61"/>
        <v>1679.3999999999996</v>
      </c>
      <c r="AF554" s="8">
        <f t="shared" si="62"/>
        <v>1.4664999999999999</v>
      </c>
    </row>
    <row r="555" spans="1:32" x14ac:dyDescent="0.3">
      <c r="A555">
        <v>10119</v>
      </c>
      <c r="B555">
        <v>43</v>
      </c>
      <c r="C555" s="6">
        <v>100</v>
      </c>
      <c r="D555">
        <v>3</v>
      </c>
      <c r="E555" s="6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751</v>
      </c>
      <c r="L555" s="6">
        <v>157</v>
      </c>
      <c r="M555" t="s">
        <v>752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  <c r="Z555">
        <f t="shared" si="58"/>
        <v>4300</v>
      </c>
      <c r="AA555">
        <f t="shared" si="59"/>
        <v>0</v>
      </c>
      <c r="AB555">
        <f t="shared" si="60"/>
        <v>1</v>
      </c>
      <c r="AC555">
        <f t="shared" si="56"/>
        <v>160.84</v>
      </c>
      <c r="AD555" s="8">
        <f t="shared" si="57"/>
        <v>1.6084000000000001</v>
      </c>
      <c r="AE555">
        <f t="shared" si="61"/>
        <v>2616.12</v>
      </c>
      <c r="AF555" s="8">
        <f t="shared" si="62"/>
        <v>1.6084000000000001</v>
      </c>
    </row>
    <row r="556" spans="1:32" x14ac:dyDescent="0.3">
      <c r="A556">
        <v>10131</v>
      </c>
      <c r="B556">
        <v>21</v>
      </c>
      <c r="C556" s="6">
        <v>100</v>
      </c>
      <c r="D556">
        <v>4</v>
      </c>
      <c r="E556" s="6">
        <v>2781.66</v>
      </c>
      <c r="F556" t="s">
        <v>753</v>
      </c>
      <c r="G556" t="s">
        <v>26</v>
      </c>
      <c r="H556">
        <v>2</v>
      </c>
      <c r="I556">
        <v>6</v>
      </c>
      <c r="J556">
        <v>2003</v>
      </c>
      <c r="K556" t="s">
        <v>751</v>
      </c>
      <c r="L556" s="6">
        <v>157</v>
      </c>
      <c r="M556" t="s">
        <v>752</v>
      </c>
      <c r="N556" t="s">
        <v>754</v>
      </c>
      <c r="O556">
        <v>2035554407</v>
      </c>
      <c r="P556" t="s">
        <v>755</v>
      </c>
      <c r="R556" t="s">
        <v>654</v>
      </c>
      <c r="S556" t="s">
        <v>126</v>
      </c>
      <c r="T556">
        <v>97561</v>
      </c>
      <c r="U556" t="s">
        <v>33</v>
      </c>
      <c r="V556" t="s">
        <v>34</v>
      </c>
      <c r="W556" t="s">
        <v>756</v>
      </c>
      <c r="X556" t="s">
        <v>757</v>
      </c>
      <c r="Y556" t="s">
        <v>37</v>
      </c>
      <c r="Z556">
        <f t="shared" si="58"/>
        <v>2100</v>
      </c>
      <c r="AA556">
        <f t="shared" si="59"/>
        <v>0</v>
      </c>
      <c r="AB556">
        <f t="shared" si="60"/>
        <v>1</v>
      </c>
      <c r="AC556">
        <f t="shared" si="56"/>
        <v>132.45999999999998</v>
      </c>
      <c r="AD556" s="8">
        <f t="shared" si="57"/>
        <v>1.3245999999999998</v>
      </c>
      <c r="AE556">
        <f t="shared" si="61"/>
        <v>681.65999999999985</v>
      </c>
      <c r="AF556" s="8">
        <f t="shared" si="62"/>
        <v>1.3246</v>
      </c>
    </row>
    <row r="557" spans="1:32" x14ac:dyDescent="0.3">
      <c r="A557">
        <v>10143</v>
      </c>
      <c r="B557">
        <v>32</v>
      </c>
      <c r="C557" s="6">
        <v>100</v>
      </c>
      <c r="D557">
        <v>7</v>
      </c>
      <c r="E557" s="6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751</v>
      </c>
      <c r="L557" s="6">
        <v>157</v>
      </c>
      <c r="M557" t="s">
        <v>752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  <c r="Z557">
        <f t="shared" si="58"/>
        <v>3200</v>
      </c>
      <c r="AA557">
        <f t="shared" si="59"/>
        <v>0</v>
      </c>
      <c r="AB557">
        <f t="shared" si="60"/>
        <v>1</v>
      </c>
      <c r="AC557">
        <f t="shared" si="56"/>
        <v>164</v>
      </c>
      <c r="AD557" s="8">
        <f t="shared" si="57"/>
        <v>1.64</v>
      </c>
      <c r="AE557">
        <f t="shared" si="61"/>
        <v>2048</v>
      </c>
      <c r="AF557" s="8">
        <f t="shared" si="62"/>
        <v>1.6400000000000001</v>
      </c>
    </row>
    <row r="558" spans="1:32" x14ac:dyDescent="0.3">
      <c r="A558">
        <v>10155</v>
      </c>
      <c r="B558">
        <v>38</v>
      </c>
      <c r="C558" s="6">
        <v>100</v>
      </c>
      <c r="D558">
        <v>5</v>
      </c>
      <c r="E558" s="6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751</v>
      </c>
      <c r="L558" s="6">
        <v>157</v>
      </c>
      <c r="M558" t="s">
        <v>752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  <c r="Z558">
        <f t="shared" si="58"/>
        <v>3800</v>
      </c>
      <c r="AA558">
        <f t="shared" si="59"/>
        <v>0</v>
      </c>
      <c r="AB558">
        <f t="shared" si="60"/>
        <v>1</v>
      </c>
      <c r="AC558">
        <f t="shared" si="56"/>
        <v>171.88</v>
      </c>
      <c r="AD558" s="8">
        <f t="shared" si="57"/>
        <v>1.7187999999999999</v>
      </c>
      <c r="AE558">
        <f t="shared" si="61"/>
        <v>2731.4399999999996</v>
      </c>
      <c r="AF558" s="8">
        <f t="shared" si="62"/>
        <v>1.7187999999999999</v>
      </c>
    </row>
    <row r="559" spans="1:32" x14ac:dyDescent="0.3">
      <c r="A559">
        <v>10167</v>
      </c>
      <c r="B559">
        <v>43</v>
      </c>
      <c r="C559" s="6">
        <v>100</v>
      </c>
      <c r="D559">
        <v>1</v>
      </c>
      <c r="E559" s="6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751</v>
      </c>
      <c r="L559" s="6">
        <v>157</v>
      </c>
      <c r="M559" t="s">
        <v>752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  <c r="Z559">
        <f t="shared" si="58"/>
        <v>4300</v>
      </c>
      <c r="AA559">
        <f t="shared" si="59"/>
        <v>0</v>
      </c>
      <c r="AB559">
        <f t="shared" si="60"/>
        <v>1</v>
      </c>
      <c r="AC559">
        <f t="shared" si="56"/>
        <v>134.04</v>
      </c>
      <c r="AD559" s="8">
        <f t="shared" si="57"/>
        <v>1.3403999999999998</v>
      </c>
      <c r="AE559">
        <f t="shared" si="61"/>
        <v>1463.7200000000003</v>
      </c>
      <c r="AF559" s="8">
        <f t="shared" si="62"/>
        <v>1.3404</v>
      </c>
    </row>
    <row r="560" spans="1:32" x14ac:dyDescent="0.3">
      <c r="A560">
        <v>10178</v>
      </c>
      <c r="B560">
        <v>42</v>
      </c>
      <c r="C560" s="6">
        <v>100</v>
      </c>
      <c r="D560">
        <v>4</v>
      </c>
      <c r="E560" s="6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751</v>
      </c>
      <c r="L560" s="6">
        <v>157</v>
      </c>
      <c r="M560" t="s">
        <v>752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  <c r="Z560">
        <f t="shared" si="58"/>
        <v>4200</v>
      </c>
      <c r="AA560">
        <f t="shared" si="59"/>
        <v>0</v>
      </c>
      <c r="AB560">
        <f t="shared" si="60"/>
        <v>1</v>
      </c>
      <c r="AC560">
        <f t="shared" si="56"/>
        <v>154.54000000000002</v>
      </c>
      <c r="AD560" s="8">
        <f t="shared" si="57"/>
        <v>1.5454000000000001</v>
      </c>
      <c r="AE560">
        <f t="shared" si="61"/>
        <v>2290.6800000000003</v>
      </c>
      <c r="AF560" s="8">
        <f t="shared" si="62"/>
        <v>1.5454000000000001</v>
      </c>
    </row>
    <row r="561" spans="1:32" x14ac:dyDescent="0.3">
      <c r="A561">
        <v>10186</v>
      </c>
      <c r="B561">
        <v>32</v>
      </c>
      <c r="C561" s="6">
        <v>100</v>
      </c>
      <c r="D561">
        <v>1</v>
      </c>
      <c r="E561" s="6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751</v>
      </c>
      <c r="L561" s="6">
        <v>157</v>
      </c>
      <c r="M561" t="s">
        <v>752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  <c r="Z561">
        <f t="shared" si="58"/>
        <v>3200</v>
      </c>
      <c r="AA561">
        <f t="shared" si="59"/>
        <v>0</v>
      </c>
      <c r="AB561">
        <f t="shared" si="60"/>
        <v>1</v>
      </c>
      <c r="AC561">
        <f t="shared" si="56"/>
        <v>187.65</v>
      </c>
      <c r="AD561" s="8">
        <f t="shared" si="57"/>
        <v>1.8765000000000001</v>
      </c>
      <c r="AE561">
        <f t="shared" si="61"/>
        <v>2804.8</v>
      </c>
      <c r="AF561" s="8">
        <f t="shared" si="62"/>
        <v>1.8765000000000001</v>
      </c>
    </row>
    <row r="562" spans="1:32" x14ac:dyDescent="0.3">
      <c r="A562">
        <v>10198</v>
      </c>
      <c r="B562">
        <v>42</v>
      </c>
      <c r="C562" s="6">
        <v>100</v>
      </c>
      <c r="D562">
        <v>4</v>
      </c>
      <c r="E562" s="6">
        <v>7483.98</v>
      </c>
      <c r="F562" t="s">
        <v>758</v>
      </c>
      <c r="G562" t="s">
        <v>26</v>
      </c>
      <c r="H562">
        <v>4</v>
      </c>
      <c r="I562">
        <v>11</v>
      </c>
      <c r="J562">
        <v>2003</v>
      </c>
      <c r="K562" t="s">
        <v>751</v>
      </c>
      <c r="L562" s="6">
        <v>157</v>
      </c>
      <c r="M562" t="s">
        <v>752</v>
      </c>
      <c r="N562" t="s">
        <v>522</v>
      </c>
      <c r="O562" t="s">
        <v>523</v>
      </c>
      <c r="P562" t="s">
        <v>524</v>
      </c>
      <c r="R562" t="s">
        <v>525</v>
      </c>
      <c r="T562" t="s">
        <v>526</v>
      </c>
      <c r="U562" t="s">
        <v>527</v>
      </c>
      <c r="V562" t="s">
        <v>229</v>
      </c>
      <c r="W562" t="s">
        <v>528</v>
      </c>
      <c r="X562" t="s">
        <v>529</v>
      </c>
      <c r="Y562" t="s">
        <v>172</v>
      </c>
      <c r="Z562">
        <f t="shared" si="58"/>
        <v>4200</v>
      </c>
      <c r="AA562">
        <f t="shared" si="59"/>
        <v>0</v>
      </c>
      <c r="AB562">
        <f t="shared" si="60"/>
        <v>1</v>
      </c>
      <c r="AC562">
        <f t="shared" si="56"/>
        <v>178.19</v>
      </c>
      <c r="AD562" s="8">
        <f t="shared" si="57"/>
        <v>1.7819</v>
      </c>
      <c r="AE562">
        <f t="shared" si="61"/>
        <v>3283.9799999999996</v>
      </c>
      <c r="AF562" s="8">
        <f t="shared" si="62"/>
        <v>1.7818999999999998</v>
      </c>
    </row>
    <row r="563" spans="1:32" x14ac:dyDescent="0.3">
      <c r="A563">
        <v>10210</v>
      </c>
      <c r="B563">
        <v>31</v>
      </c>
      <c r="C563" s="6">
        <v>100</v>
      </c>
      <c r="D563">
        <v>17</v>
      </c>
      <c r="E563" s="6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751</v>
      </c>
      <c r="L563" s="6">
        <v>157</v>
      </c>
      <c r="M563" t="s">
        <v>752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  <c r="Z563">
        <f t="shared" si="58"/>
        <v>3100</v>
      </c>
      <c r="AA563">
        <f t="shared" si="59"/>
        <v>0</v>
      </c>
      <c r="AB563">
        <f t="shared" si="60"/>
        <v>1</v>
      </c>
      <c r="AC563">
        <f t="shared" si="56"/>
        <v>184.5</v>
      </c>
      <c r="AD563" s="8">
        <f t="shared" si="57"/>
        <v>1.845</v>
      </c>
      <c r="AE563">
        <f t="shared" si="61"/>
        <v>2619.5</v>
      </c>
      <c r="AF563" s="8">
        <f t="shared" si="62"/>
        <v>1.845</v>
      </c>
    </row>
    <row r="564" spans="1:32" x14ac:dyDescent="0.3">
      <c r="A564">
        <v>10222</v>
      </c>
      <c r="B564">
        <v>49</v>
      </c>
      <c r="C564" s="6">
        <v>100</v>
      </c>
      <c r="D564">
        <v>4</v>
      </c>
      <c r="E564" s="6">
        <v>6954.08</v>
      </c>
      <c r="F564" t="s">
        <v>432</v>
      </c>
      <c r="G564" t="s">
        <v>26</v>
      </c>
      <c r="H564">
        <v>1</v>
      </c>
      <c r="I564">
        <v>2</v>
      </c>
      <c r="J564">
        <v>2004</v>
      </c>
      <c r="K564" t="s">
        <v>751</v>
      </c>
      <c r="L564" s="6">
        <v>157</v>
      </c>
      <c r="M564" t="s">
        <v>752</v>
      </c>
      <c r="N564" t="s">
        <v>433</v>
      </c>
      <c r="O564">
        <v>7605558146</v>
      </c>
      <c r="P564" t="s">
        <v>434</v>
      </c>
      <c r="R564" t="s">
        <v>435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  <c r="Z564">
        <f t="shared" si="58"/>
        <v>4900</v>
      </c>
      <c r="AA564">
        <f t="shared" si="59"/>
        <v>0</v>
      </c>
      <c r="AB564">
        <f t="shared" si="60"/>
        <v>1</v>
      </c>
      <c r="AC564">
        <f t="shared" si="56"/>
        <v>141.91999999999999</v>
      </c>
      <c r="AD564" s="8">
        <f t="shared" si="57"/>
        <v>1.4191999999999998</v>
      </c>
      <c r="AE564">
        <f t="shared" si="61"/>
        <v>2054.08</v>
      </c>
      <c r="AF564" s="8">
        <f t="shared" si="62"/>
        <v>1.4192</v>
      </c>
    </row>
    <row r="565" spans="1:32" x14ac:dyDescent="0.3">
      <c r="A565">
        <v>10250</v>
      </c>
      <c r="B565">
        <v>45</v>
      </c>
      <c r="C565" s="6">
        <v>100</v>
      </c>
      <c r="D565">
        <v>14</v>
      </c>
      <c r="E565" s="6">
        <v>8160.3</v>
      </c>
      <c r="F565" t="s">
        <v>759</v>
      </c>
      <c r="G565" t="s">
        <v>26</v>
      </c>
      <c r="H565">
        <v>2</v>
      </c>
      <c r="I565">
        <v>5</v>
      </c>
      <c r="J565">
        <v>2004</v>
      </c>
      <c r="K565" t="s">
        <v>751</v>
      </c>
      <c r="L565" s="6">
        <v>157</v>
      </c>
      <c r="M565" t="s">
        <v>752</v>
      </c>
      <c r="N565" t="s">
        <v>483</v>
      </c>
      <c r="O565">
        <v>4085553659</v>
      </c>
      <c r="P565" t="s">
        <v>484</v>
      </c>
      <c r="R565" t="s">
        <v>485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486</v>
      </c>
      <c r="Y565" t="s">
        <v>172</v>
      </c>
      <c r="Z565">
        <f t="shared" si="58"/>
        <v>4500</v>
      </c>
      <c r="AA565">
        <f t="shared" si="59"/>
        <v>0</v>
      </c>
      <c r="AB565">
        <f t="shared" si="60"/>
        <v>1</v>
      </c>
      <c r="AC565">
        <f t="shared" si="56"/>
        <v>181.34</v>
      </c>
      <c r="AD565" s="8">
        <f t="shared" si="57"/>
        <v>1.8134000000000001</v>
      </c>
      <c r="AE565">
        <f t="shared" si="61"/>
        <v>3660.3</v>
      </c>
      <c r="AF565" s="8">
        <f t="shared" si="62"/>
        <v>1.8134000000000001</v>
      </c>
    </row>
    <row r="566" spans="1:32" x14ac:dyDescent="0.3">
      <c r="A566">
        <v>10262</v>
      </c>
      <c r="B566">
        <v>49</v>
      </c>
      <c r="C566" s="6">
        <v>100</v>
      </c>
      <c r="D566">
        <v>9</v>
      </c>
      <c r="E566" s="6">
        <v>6567.96</v>
      </c>
      <c r="F566" t="s">
        <v>760</v>
      </c>
      <c r="G566" t="s">
        <v>405</v>
      </c>
      <c r="H566">
        <v>2</v>
      </c>
      <c r="I566">
        <v>6</v>
      </c>
      <c r="J566">
        <v>2004</v>
      </c>
      <c r="K566" t="s">
        <v>751</v>
      </c>
      <c r="L566" s="6">
        <v>157</v>
      </c>
      <c r="M566" t="s">
        <v>752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  <c r="Z566">
        <f t="shared" si="58"/>
        <v>4900</v>
      </c>
      <c r="AA566">
        <f t="shared" si="59"/>
        <v>0</v>
      </c>
      <c r="AB566">
        <f t="shared" si="60"/>
        <v>1</v>
      </c>
      <c r="AC566">
        <f t="shared" si="56"/>
        <v>134.04</v>
      </c>
      <c r="AD566" s="8">
        <f t="shared" si="57"/>
        <v>1.3403999999999998</v>
      </c>
      <c r="AE566">
        <f t="shared" si="61"/>
        <v>1667.96</v>
      </c>
      <c r="AF566" s="8">
        <f t="shared" si="62"/>
        <v>1.3404</v>
      </c>
    </row>
    <row r="567" spans="1:32" x14ac:dyDescent="0.3">
      <c r="A567">
        <v>10274</v>
      </c>
      <c r="B567">
        <v>41</v>
      </c>
      <c r="C567" s="6">
        <v>100</v>
      </c>
      <c r="D567">
        <v>1</v>
      </c>
      <c r="E567" s="6">
        <v>6724</v>
      </c>
      <c r="F567" t="s">
        <v>438</v>
      </c>
      <c r="G567" t="s">
        <v>26</v>
      </c>
      <c r="H567">
        <v>3</v>
      </c>
      <c r="I567">
        <v>7</v>
      </c>
      <c r="J567">
        <v>2004</v>
      </c>
      <c r="K567" t="s">
        <v>751</v>
      </c>
      <c r="L567" s="6">
        <v>157</v>
      </c>
      <c r="M567" t="s">
        <v>752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  <c r="Z567">
        <f t="shared" si="58"/>
        <v>4100</v>
      </c>
      <c r="AA567">
        <f t="shared" si="59"/>
        <v>0</v>
      </c>
      <c r="AB567">
        <f t="shared" si="60"/>
        <v>1</v>
      </c>
      <c r="AC567">
        <f t="shared" si="56"/>
        <v>164</v>
      </c>
      <c r="AD567" s="8">
        <f t="shared" si="57"/>
        <v>1.64</v>
      </c>
      <c r="AE567">
        <f t="shared" si="61"/>
        <v>2624</v>
      </c>
      <c r="AF567" s="8">
        <f t="shared" si="62"/>
        <v>1.6400000000000001</v>
      </c>
    </row>
    <row r="568" spans="1:32" x14ac:dyDescent="0.3">
      <c r="A568">
        <v>10284</v>
      </c>
      <c r="B568">
        <v>45</v>
      </c>
      <c r="C568" s="6">
        <v>100</v>
      </c>
      <c r="D568">
        <v>11</v>
      </c>
      <c r="E568" s="6">
        <v>5747.85</v>
      </c>
      <c r="F568" t="s">
        <v>761</v>
      </c>
      <c r="G568" t="s">
        <v>26</v>
      </c>
      <c r="H568">
        <v>3</v>
      </c>
      <c r="I568">
        <v>8</v>
      </c>
      <c r="J568">
        <v>2004</v>
      </c>
      <c r="K568" t="s">
        <v>751</v>
      </c>
      <c r="L568" s="6">
        <v>157</v>
      </c>
      <c r="M568" t="s">
        <v>752</v>
      </c>
      <c r="N568" t="s">
        <v>700</v>
      </c>
      <c r="O568" t="s">
        <v>701</v>
      </c>
      <c r="P568" t="s">
        <v>702</v>
      </c>
      <c r="R568" t="s">
        <v>703</v>
      </c>
      <c r="T568" t="s">
        <v>704</v>
      </c>
      <c r="U568" t="s">
        <v>86</v>
      </c>
      <c r="V568" t="s">
        <v>44</v>
      </c>
      <c r="W568" t="s">
        <v>705</v>
      </c>
      <c r="X568" t="s">
        <v>706</v>
      </c>
      <c r="Y568" t="s">
        <v>54</v>
      </c>
      <c r="Z568">
        <f t="shared" si="58"/>
        <v>4500</v>
      </c>
      <c r="AA568">
        <f t="shared" si="59"/>
        <v>0</v>
      </c>
      <c r="AB568">
        <f t="shared" si="60"/>
        <v>1</v>
      </c>
      <c r="AC568">
        <f t="shared" si="56"/>
        <v>127.73</v>
      </c>
      <c r="AD568" s="8">
        <f t="shared" si="57"/>
        <v>1.2773000000000001</v>
      </c>
      <c r="AE568">
        <f t="shared" si="61"/>
        <v>1247.8500000000004</v>
      </c>
      <c r="AF568" s="8">
        <f t="shared" si="62"/>
        <v>1.2773000000000001</v>
      </c>
    </row>
    <row r="569" spans="1:32" x14ac:dyDescent="0.3">
      <c r="A569">
        <v>10296</v>
      </c>
      <c r="B569">
        <v>36</v>
      </c>
      <c r="C569" s="6">
        <v>100</v>
      </c>
      <c r="D569">
        <v>7</v>
      </c>
      <c r="E569" s="6">
        <v>5676.84</v>
      </c>
      <c r="F569" t="s">
        <v>762</v>
      </c>
      <c r="G569" t="s">
        <v>26</v>
      </c>
      <c r="H569">
        <v>3</v>
      </c>
      <c r="I569">
        <v>9</v>
      </c>
      <c r="J569">
        <v>2004</v>
      </c>
      <c r="K569" t="s">
        <v>751</v>
      </c>
      <c r="L569" s="6">
        <v>157</v>
      </c>
      <c r="M569" t="s">
        <v>752</v>
      </c>
      <c r="N569" t="s">
        <v>763</v>
      </c>
      <c r="O569" t="s">
        <v>764</v>
      </c>
      <c r="P569" t="s">
        <v>765</v>
      </c>
      <c r="R569" t="s">
        <v>766</v>
      </c>
      <c r="T569">
        <v>80686</v>
      </c>
      <c r="U569" t="s">
        <v>546</v>
      </c>
      <c r="V569" t="s">
        <v>44</v>
      </c>
      <c r="W569" t="s">
        <v>767</v>
      </c>
      <c r="X569" t="s">
        <v>115</v>
      </c>
      <c r="Y569" t="s">
        <v>54</v>
      </c>
      <c r="Z569">
        <f t="shared" si="58"/>
        <v>3600</v>
      </c>
      <c r="AA569">
        <f t="shared" si="59"/>
        <v>0</v>
      </c>
      <c r="AB569">
        <f t="shared" si="60"/>
        <v>1</v>
      </c>
      <c r="AC569">
        <f t="shared" si="56"/>
        <v>157.69</v>
      </c>
      <c r="AD569" s="8">
        <f t="shared" si="57"/>
        <v>1.5769</v>
      </c>
      <c r="AE569">
        <f t="shared" si="61"/>
        <v>2076.84</v>
      </c>
      <c r="AF569" s="8">
        <f t="shared" si="62"/>
        <v>1.5769000000000002</v>
      </c>
    </row>
    <row r="570" spans="1:32" x14ac:dyDescent="0.3">
      <c r="A570">
        <v>10307</v>
      </c>
      <c r="B570">
        <v>39</v>
      </c>
      <c r="C570" s="6">
        <v>100</v>
      </c>
      <c r="D570">
        <v>1</v>
      </c>
      <c r="E570" s="6">
        <v>7379.97</v>
      </c>
      <c r="F570" t="s">
        <v>459</v>
      </c>
      <c r="G570" t="s">
        <v>26</v>
      </c>
      <c r="H570">
        <v>4</v>
      </c>
      <c r="I570">
        <v>10</v>
      </c>
      <c r="J570">
        <v>2004</v>
      </c>
      <c r="K570" t="s">
        <v>751</v>
      </c>
      <c r="L570" s="6">
        <v>157</v>
      </c>
      <c r="M570" t="s">
        <v>752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  <c r="Z570">
        <f t="shared" si="58"/>
        <v>3900</v>
      </c>
      <c r="AA570">
        <f t="shared" si="59"/>
        <v>0</v>
      </c>
      <c r="AB570">
        <f t="shared" si="60"/>
        <v>1</v>
      </c>
      <c r="AC570">
        <f t="shared" si="56"/>
        <v>189.23000000000002</v>
      </c>
      <c r="AD570" s="8">
        <f t="shared" si="57"/>
        <v>1.8923000000000001</v>
      </c>
      <c r="AE570">
        <f t="shared" si="61"/>
        <v>3479.9700000000003</v>
      </c>
      <c r="AF570" s="8">
        <f t="shared" si="62"/>
        <v>1.8923000000000001</v>
      </c>
    </row>
    <row r="571" spans="1:32" x14ac:dyDescent="0.3">
      <c r="A571">
        <v>10316</v>
      </c>
      <c r="B571">
        <v>27</v>
      </c>
      <c r="C571" s="6">
        <v>100</v>
      </c>
      <c r="D571">
        <v>9</v>
      </c>
      <c r="E571" s="6">
        <v>3704.13</v>
      </c>
      <c r="F571" t="s">
        <v>460</v>
      </c>
      <c r="G571" t="s">
        <v>26</v>
      </c>
      <c r="H571">
        <v>4</v>
      </c>
      <c r="I571">
        <v>11</v>
      </c>
      <c r="J571">
        <v>2004</v>
      </c>
      <c r="K571" t="s">
        <v>751</v>
      </c>
      <c r="L571" s="6">
        <v>157</v>
      </c>
      <c r="M571" t="s">
        <v>752</v>
      </c>
      <c r="N571" t="s">
        <v>461</v>
      </c>
      <c r="O571" t="s">
        <v>462</v>
      </c>
      <c r="P571" t="s">
        <v>463</v>
      </c>
      <c r="R571" t="s">
        <v>464</v>
      </c>
      <c r="S571" t="s">
        <v>465</v>
      </c>
      <c r="T571" t="s">
        <v>466</v>
      </c>
      <c r="U571" t="s">
        <v>195</v>
      </c>
      <c r="V571" t="s">
        <v>44</v>
      </c>
      <c r="W571" t="s">
        <v>467</v>
      </c>
      <c r="X571" t="s">
        <v>468</v>
      </c>
      <c r="Y571" t="s">
        <v>54</v>
      </c>
      <c r="Z571">
        <f t="shared" si="58"/>
        <v>2700</v>
      </c>
      <c r="AA571">
        <f t="shared" si="59"/>
        <v>0</v>
      </c>
      <c r="AB571">
        <f t="shared" si="60"/>
        <v>1</v>
      </c>
      <c r="AC571">
        <f t="shared" si="56"/>
        <v>137.19</v>
      </c>
      <c r="AD571" s="8">
        <f t="shared" si="57"/>
        <v>1.3718999999999999</v>
      </c>
      <c r="AE571">
        <f t="shared" si="61"/>
        <v>1004.1300000000001</v>
      </c>
      <c r="AF571" s="8">
        <f t="shared" si="62"/>
        <v>1.3719000000000001</v>
      </c>
    </row>
    <row r="572" spans="1:32" x14ac:dyDescent="0.3">
      <c r="A572">
        <v>10327</v>
      </c>
      <c r="B572">
        <v>25</v>
      </c>
      <c r="C572" s="6">
        <v>100</v>
      </c>
      <c r="D572">
        <v>6</v>
      </c>
      <c r="E572" s="6">
        <v>2804.75</v>
      </c>
      <c r="F572" t="s">
        <v>768</v>
      </c>
      <c r="G572" t="s">
        <v>497</v>
      </c>
      <c r="H572">
        <v>4</v>
      </c>
      <c r="I572">
        <v>11</v>
      </c>
      <c r="J572">
        <v>2004</v>
      </c>
      <c r="K572" t="s">
        <v>751</v>
      </c>
      <c r="L572" s="6">
        <v>157</v>
      </c>
      <c r="M572" t="s">
        <v>752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  <c r="Z572">
        <f t="shared" si="58"/>
        <v>2500</v>
      </c>
      <c r="AA572">
        <f t="shared" si="59"/>
        <v>0</v>
      </c>
      <c r="AB572">
        <f t="shared" si="60"/>
        <v>1</v>
      </c>
      <c r="AC572">
        <f t="shared" si="56"/>
        <v>112.19</v>
      </c>
      <c r="AD572" s="8">
        <f t="shared" si="57"/>
        <v>1.1218999999999999</v>
      </c>
      <c r="AE572">
        <f t="shared" si="61"/>
        <v>304.75</v>
      </c>
      <c r="AF572" s="8">
        <f t="shared" si="62"/>
        <v>1.1218999999999999</v>
      </c>
    </row>
    <row r="573" spans="1:32" x14ac:dyDescent="0.3">
      <c r="A573">
        <v>10338</v>
      </c>
      <c r="B573">
        <v>41</v>
      </c>
      <c r="C573" s="6">
        <v>100</v>
      </c>
      <c r="D573">
        <v>1</v>
      </c>
      <c r="E573" s="6">
        <v>5624.79</v>
      </c>
      <c r="F573" t="s">
        <v>769</v>
      </c>
      <c r="G573" t="s">
        <v>26</v>
      </c>
      <c r="H573">
        <v>4</v>
      </c>
      <c r="I573">
        <v>11</v>
      </c>
      <c r="J573">
        <v>2004</v>
      </c>
      <c r="K573" t="s">
        <v>751</v>
      </c>
      <c r="L573" s="6">
        <v>157</v>
      </c>
      <c r="M573" t="s">
        <v>752</v>
      </c>
      <c r="N573" t="s">
        <v>770</v>
      </c>
      <c r="O573" t="s">
        <v>771</v>
      </c>
      <c r="P573" t="s">
        <v>772</v>
      </c>
      <c r="R573" t="s">
        <v>773</v>
      </c>
      <c r="T573" t="s">
        <v>774</v>
      </c>
      <c r="U573" t="s">
        <v>444</v>
      </c>
      <c r="V573" t="s">
        <v>44</v>
      </c>
      <c r="W573" t="s">
        <v>775</v>
      </c>
      <c r="X573" t="s">
        <v>776</v>
      </c>
      <c r="Y573" t="s">
        <v>54</v>
      </c>
      <c r="Z573">
        <f t="shared" si="58"/>
        <v>4100</v>
      </c>
      <c r="AA573">
        <f t="shared" si="59"/>
        <v>0</v>
      </c>
      <c r="AB573">
        <f t="shared" si="60"/>
        <v>1</v>
      </c>
      <c r="AC573">
        <f t="shared" si="56"/>
        <v>137.19</v>
      </c>
      <c r="AD573" s="8">
        <f t="shared" si="57"/>
        <v>1.3718999999999999</v>
      </c>
      <c r="AE573">
        <f t="shared" si="61"/>
        <v>1524.79</v>
      </c>
      <c r="AF573" s="8">
        <f t="shared" si="62"/>
        <v>1.3718999999999999</v>
      </c>
    </row>
    <row r="574" spans="1:32" x14ac:dyDescent="0.3">
      <c r="A574">
        <v>10351</v>
      </c>
      <c r="B574">
        <v>39</v>
      </c>
      <c r="C574" s="6">
        <v>99.52</v>
      </c>
      <c r="D574">
        <v>1</v>
      </c>
      <c r="E574" s="6">
        <v>3881.28</v>
      </c>
      <c r="F574" t="s">
        <v>777</v>
      </c>
      <c r="G574" t="s">
        <v>26</v>
      </c>
      <c r="H574">
        <v>4</v>
      </c>
      <c r="I574">
        <v>12</v>
      </c>
      <c r="J574">
        <v>2004</v>
      </c>
      <c r="K574" t="s">
        <v>751</v>
      </c>
      <c r="L574" s="6">
        <v>157</v>
      </c>
      <c r="M574" t="s">
        <v>752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  <c r="Z574">
        <f t="shared" si="58"/>
        <v>3881.2799999999997</v>
      </c>
      <c r="AA574">
        <f t="shared" si="59"/>
        <v>1</v>
      </c>
      <c r="AB574">
        <f t="shared" si="60"/>
        <v>0</v>
      </c>
      <c r="AC574">
        <f t="shared" si="56"/>
        <v>0</v>
      </c>
      <c r="AD574" s="8">
        <f t="shared" si="57"/>
        <v>0</v>
      </c>
      <c r="AE574">
        <f t="shared" si="61"/>
        <v>0</v>
      </c>
      <c r="AF574" s="8">
        <f t="shared" si="62"/>
        <v>1</v>
      </c>
    </row>
    <row r="575" spans="1:32" x14ac:dyDescent="0.3">
      <c r="A575">
        <v>10373</v>
      </c>
      <c r="B575">
        <v>28</v>
      </c>
      <c r="C575" s="6">
        <v>57.55</v>
      </c>
      <c r="D575">
        <v>4</v>
      </c>
      <c r="E575" s="6">
        <v>1611.4</v>
      </c>
      <c r="F575" t="s">
        <v>473</v>
      </c>
      <c r="G575" t="s">
        <v>26</v>
      </c>
      <c r="H575">
        <v>1</v>
      </c>
      <c r="I575">
        <v>1</v>
      </c>
      <c r="J575">
        <v>2005</v>
      </c>
      <c r="K575" t="s">
        <v>751</v>
      </c>
      <c r="L575" s="6">
        <v>157</v>
      </c>
      <c r="M575" t="s">
        <v>752</v>
      </c>
      <c r="N575" t="s">
        <v>474</v>
      </c>
      <c r="O575" t="s">
        <v>475</v>
      </c>
      <c r="P575" t="s">
        <v>476</v>
      </c>
      <c r="R575" t="s">
        <v>477</v>
      </c>
      <c r="T575">
        <v>90110</v>
      </c>
      <c r="U575" t="s">
        <v>147</v>
      </c>
      <c r="V575" t="s">
        <v>44</v>
      </c>
      <c r="W575" t="s">
        <v>478</v>
      </c>
      <c r="X575" t="s">
        <v>479</v>
      </c>
      <c r="Y575" t="s">
        <v>37</v>
      </c>
      <c r="Z575">
        <f t="shared" si="58"/>
        <v>1611.3999999999999</v>
      </c>
      <c r="AA575">
        <f t="shared" si="59"/>
        <v>1</v>
      </c>
      <c r="AB575">
        <f t="shared" si="60"/>
        <v>0</v>
      </c>
      <c r="AC575">
        <f t="shared" si="56"/>
        <v>0</v>
      </c>
      <c r="AD575" s="8">
        <f t="shared" si="57"/>
        <v>0</v>
      </c>
      <c r="AE575">
        <f t="shared" si="61"/>
        <v>0</v>
      </c>
      <c r="AF575" s="8">
        <f t="shared" si="62"/>
        <v>1</v>
      </c>
    </row>
    <row r="576" spans="1:32" x14ac:dyDescent="0.3">
      <c r="A576">
        <v>10386</v>
      </c>
      <c r="B576">
        <v>25</v>
      </c>
      <c r="C576" s="6">
        <v>54.57</v>
      </c>
      <c r="D576">
        <v>7</v>
      </c>
      <c r="E576" s="6">
        <v>1364.25</v>
      </c>
      <c r="F576" t="s">
        <v>778</v>
      </c>
      <c r="G576" t="s">
        <v>497</v>
      </c>
      <c r="H576">
        <v>1</v>
      </c>
      <c r="I576">
        <v>3</v>
      </c>
      <c r="J576">
        <v>2005</v>
      </c>
      <c r="K576" t="s">
        <v>751</v>
      </c>
      <c r="L576" s="6">
        <v>157</v>
      </c>
      <c r="M576" t="s">
        <v>752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  <c r="Z576">
        <f t="shared" si="58"/>
        <v>1364.25</v>
      </c>
      <c r="AA576">
        <f t="shared" si="59"/>
        <v>1</v>
      </c>
      <c r="AB576">
        <f t="shared" si="60"/>
        <v>0</v>
      </c>
      <c r="AC576">
        <f t="shared" si="56"/>
        <v>0</v>
      </c>
      <c r="AD576" s="8">
        <f t="shared" si="57"/>
        <v>0</v>
      </c>
      <c r="AE576">
        <f t="shared" si="61"/>
        <v>0</v>
      </c>
      <c r="AF576" s="8">
        <f t="shared" si="62"/>
        <v>1</v>
      </c>
    </row>
    <row r="577" spans="1:32" x14ac:dyDescent="0.3">
      <c r="A577">
        <v>10398</v>
      </c>
      <c r="B577">
        <v>33</v>
      </c>
      <c r="C577" s="6">
        <v>100</v>
      </c>
      <c r="D577">
        <v>11</v>
      </c>
      <c r="E577" s="6">
        <v>4215.09</v>
      </c>
      <c r="F577" t="s">
        <v>779</v>
      </c>
      <c r="G577" t="s">
        <v>26</v>
      </c>
      <c r="H577">
        <v>1</v>
      </c>
      <c r="I577">
        <v>3</v>
      </c>
      <c r="J577">
        <v>2005</v>
      </c>
      <c r="K577" t="s">
        <v>751</v>
      </c>
      <c r="L577" s="6">
        <v>157</v>
      </c>
      <c r="M577" t="s">
        <v>752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  <c r="Z577">
        <f t="shared" si="58"/>
        <v>3300</v>
      </c>
      <c r="AA577">
        <f t="shared" si="59"/>
        <v>0</v>
      </c>
      <c r="AB577">
        <f t="shared" si="60"/>
        <v>1</v>
      </c>
      <c r="AC577">
        <f t="shared" si="56"/>
        <v>127.73</v>
      </c>
      <c r="AD577" s="8">
        <f t="shared" si="57"/>
        <v>1.2773000000000001</v>
      </c>
      <c r="AE577">
        <f t="shared" si="61"/>
        <v>915.09000000000015</v>
      </c>
      <c r="AF577" s="8">
        <f t="shared" si="62"/>
        <v>1.2773000000000001</v>
      </c>
    </row>
    <row r="578" spans="1:32" x14ac:dyDescent="0.3">
      <c r="A578">
        <v>10400</v>
      </c>
      <c r="B578">
        <v>34</v>
      </c>
      <c r="C578" s="6">
        <v>100</v>
      </c>
      <c r="D578">
        <v>1</v>
      </c>
      <c r="E578" s="6">
        <v>6433.82</v>
      </c>
      <c r="F578" t="s">
        <v>482</v>
      </c>
      <c r="G578" t="s">
        <v>26</v>
      </c>
      <c r="H578">
        <v>2</v>
      </c>
      <c r="I578">
        <v>4</v>
      </c>
      <c r="J578">
        <v>2005</v>
      </c>
      <c r="K578" t="s">
        <v>751</v>
      </c>
      <c r="L578" s="6">
        <v>157</v>
      </c>
      <c r="M578" t="s">
        <v>752</v>
      </c>
      <c r="N578" t="s">
        <v>483</v>
      </c>
      <c r="O578">
        <v>4085553659</v>
      </c>
      <c r="P578" t="s">
        <v>484</v>
      </c>
      <c r="R578" t="s">
        <v>485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486</v>
      </c>
      <c r="Y578" t="s">
        <v>54</v>
      </c>
      <c r="Z578">
        <f t="shared" si="58"/>
        <v>3400</v>
      </c>
      <c r="AA578">
        <f t="shared" si="59"/>
        <v>0</v>
      </c>
      <c r="AB578">
        <f t="shared" si="60"/>
        <v>1</v>
      </c>
      <c r="AC578">
        <f t="shared" ref="AC578:AC641" si="63">IF(AB578&gt;0,E578/B578,0)</f>
        <v>189.23</v>
      </c>
      <c r="AD578" s="8">
        <f t="shared" ref="AD578:AD641" si="64">AC578/C578</f>
        <v>1.8922999999999999</v>
      </c>
      <c r="AE578">
        <f t="shared" si="61"/>
        <v>3033.8199999999997</v>
      </c>
      <c r="AF578" s="8">
        <f t="shared" si="62"/>
        <v>1.8922999999999999</v>
      </c>
    </row>
    <row r="579" spans="1:32" x14ac:dyDescent="0.3">
      <c r="A579">
        <v>10416</v>
      </c>
      <c r="B579">
        <v>24</v>
      </c>
      <c r="C579" s="6">
        <v>100</v>
      </c>
      <c r="D579">
        <v>14</v>
      </c>
      <c r="E579" s="6">
        <v>4352.16</v>
      </c>
      <c r="F579" t="s">
        <v>780</v>
      </c>
      <c r="G579" t="s">
        <v>26</v>
      </c>
      <c r="H579">
        <v>2</v>
      </c>
      <c r="I579">
        <v>5</v>
      </c>
      <c r="J579">
        <v>2005</v>
      </c>
      <c r="K579" t="s">
        <v>751</v>
      </c>
      <c r="L579" s="6">
        <v>157</v>
      </c>
      <c r="M579" t="s">
        <v>752</v>
      </c>
      <c r="N579" t="s">
        <v>560</v>
      </c>
      <c r="O579" t="s">
        <v>561</v>
      </c>
      <c r="P579" t="s">
        <v>562</v>
      </c>
      <c r="R579" t="s">
        <v>563</v>
      </c>
      <c r="T579">
        <v>42100</v>
      </c>
      <c r="U579" t="s">
        <v>298</v>
      </c>
      <c r="V579" t="s">
        <v>44</v>
      </c>
      <c r="W579" t="s">
        <v>564</v>
      </c>
      <c r="X579" t="s">
        <v>565</v>
      </c>
      <c r="Y579" t="s">
        <v>54</v>
      </c>
      <c r="Z579">
        <f t="shared" ref="Z579:Z642" si="65">C579*B579</f>
        <v>2400</v>
      </c>
      <c r="AA579">
        <f t="shared" ref="AA579:AA642" si="66">IF(Z579=E579,1,0)</f>
        <v>0</v>
      </c>
      <c r="AB579">
        <f t="shared" ref="AB579:AB642" si="67">IF(E579&gt;Z579,1,0)</f>
        <v>1</v>
      </c>
      <c r="AC579">
        <f t="shared" si="63"/>
        <v>181.34</v>
      </c>
      <c r="AD579" s="8">
        <f t="shared" si="64"/>
        <v>1.8134000000000001</v>
      </c>
      <c r="AE579">
        <f t="shared" ref="AE579:AE642" si="68">E579-Z579</f>
        <v>1952.1599999999999</v>
      </c>
      <c r="AF579" s="8">
        <f t="shared" ref="AF579:AF642" si="69">((AE579/B579)/100)+1</f>
        <v>1.8133999999999999</v>
      </c>
    </row>
    <row r="580" spans="1:32" x14ac:dyDescent="0.3">
      <c r="A580">
        <v>10100</v>
      </c>
      <c r="B580">
        <v>30</v>
      </c>
      <c r="C580" s="6">
        <v>100</v>
      </c>
      <c r="D580">
        <v>3</v>
      </c>
      <c r="E580" s="6">
        <v>5151</v>
      </c>
      <c r="F580" t="s">
        <v>781</v>
      </c>
      <c r="G580" t="s">
        <v>26</v>
      </c>
      <c r="H580">
        <v>1</v>
      </c>
      <c r="I580">
        <v>1</v>
      </c>
      <c r="J580">
        <v>2003</v>
      </c>
      <c r="K580" t="s">
        <v>713</v>
      </c>
      <c r="L580" s="6">
        <v>170</v>
      </c>
      <c r="M580" t="s">
        <v>782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  <c r="Z580">
        <f t="shared" si="65"/>
        <v>3000</v>
      </c>
      <c r="AA580">
        <f t="shared" si="66"/>
        <v>0</v>
      </c>
      <c r="AB580">
        <f t="shared" si="67"/>
        <v>1</v>
      </c>
      <c r="AC580">
        <f t="shared" si="63"/>
        <v>171.7</v>
      </c>
      <c r="AD580" s="8">
        <f t="shared" si="64"/>
        <v>1.7169999999999999</v>
      </c>
      <c r="AE580">
        <f t="shared" si="68"/>
        <v>2151</v>
      </c>
      <c r="AF580" s="8">
        <f t="shared" si="69"/>
        <v>1.7170000000000001</v>
      </c>
    </row>
    <row r="581" spans="1:32" x14ac:dyDescent="0.3">
      <c r="A581">
        <v>10110</v>
      </c>
      <c r="B581">
        <v>42</v>
      </c>
      <c r="C581" s="6">
        <v>100</v>
      </c>
      <c r="D581">
        <v>7</v>
      </c>
      <c r="E581" s="6">
        <v>6069</v>
      </c>
      <c r="F581" t="s">
        <v>741</v>
      </c>
      <c r="G581" t="s">
        <v>26</v>
      </c>
      <c r="H581">
        <v>1</v>
      </c>
      <c r="I581">
        <v>3</v>
      </c>
      <c r="J581">
        <v>2003</v>
      </c>
      <c r="K581" t="s">
        <v>713</v>
      </c>
      <c r="L581" s="6">
        <v>170</v>
      </c>
      <c r="M581" t="s">
        <v>782</v>
      </c>
      <c r="N581" t="s">
        <v>618</v>
      </c>
      <c r="O581" t="s">
        <v>619</v>
      </c>
      <c r="P581" t="s">
        <v>620</v>
      </c>
      <c r="R581" t="s">
        <v>621</v>
      </c>
      <c r="T581" t="s">
        <v>622</v>
      </c>
      <c r="U581" t="s">
        <v>195</v>
      </c>
      <c r="V581" t="s">
        <v>44</v>
      </c>
      <c r="W581" t="s">
        <v>623</v>
      </c>
      <c r="X581" t="s">
        <v>105</v>
      </c>
      <c r="Y581" t="s">
        <v>54</v>
      </c>
      <c r="Z581">
        <f t="shared" si="65"/>
        <v>4200</v>
      </c>
      <c r="AA581">
        <f t="shared" si="66"/>
        <v>0</v>
      </c>
      <c r="AB581">
        <f t="shared" si="67"/>
        <v>1</v>
      </c>
      <c r="AC581">
        <f t="shared" si="63"/>
        <v>144.5</v>
      </c>
      <c r="AD581" s="8">
        <f t="shared" si="64"/>
        <v>1.4450000000000001</v>
      </c>
      <c r="AE581">
        <f t="shared" si="68"/>
        <v>1869</v>
      </c>
      <c r="AF581" s="8">
        <f t="shared" si="69"/>
        <v>1.4450000000000001</v>
      </c>
    </row>
    <row r="582" spans="1:32" x14ac:dyDescent="0.3">
      <c r="A582">
        <v>10124</v>
      </c>
      <c r="B582">
        <v>21</v>
      </c>
      <c r="C582" s="6">
        <v>100</v>
      </c>
      <c r="D582">
        <v>6</v>
      </c>
      <c r="E582" s="6">
        <v>2856</v>
      </c>
      <c r="F582" t="s">
        <v>716</v>
      </c>
      <c r="G582" t="s">
        <v>26</v>
      </c>
      <c r="H582">
        <v>2</v>
      </c>
      <c r="I582">
        <v>5</v>
      </c>
      <c r="J582">
        <v>2003</v>
      </c>
      <c r="K582" t="s">
        <v>713</v>
      </c>
      <c r="L582" s="6">
        <v>170</v>
      </c>
      <c r="M582" t="s">
        <v>782</v>
      </c>
      <c r="N582" t="s">
        <v>695</v>
      </c>
      <c r="O582">
        <v>7025551838</v>
      </c>
      <c r="P582" t="s">
        <v>696</v>
      </c>
      <c r="R582" t="s">
        <v>697</v>
      </c>
      <c r="S582" t="s">
        <v>698</v>
      </c>
      <c r="T582">
        <v>83030</v>
      </c>
      <c r="U582" t="s">
        <v>33</v>
      </c>
      <c r="V582" t="s">
        <v>34</v>
      </c>
      <c r="W582" t="s">
        <v>127</v>
      </c>
      <c r="X582" t="s">
        <v>486</v>
      </c>
      <c r="Y582" t="s">
        <v>37</v>
      </c>
      <c r="Z582">
        <f t="shared" si="65"/>
        <v>2100</v>
      </c>
      <c r="AA582">
        <f t="shared" si="66"/>
        <v>0</v>
      </c>
      <c r="AB582">
        <f t="shared" si="67"/>
        <v>1</v>
      </c>
      <c r="AC582">
        <f t="shared" si="63"/>
        <v>136</v>
      </c>
      <c r="AD582" s="8">
        <f t="shared" si="64"/>
        <v>1.36</v>
      </c>
      <c r="AE582">
        <f t="shared" si="68"/>
        <v>756</v>
      </c>
      <c r="AF582" s="8">
        <f t="shared" si="69"/>
        <v>1.3599999999999999</v>
      </c>
    </row>
    <row r="583" spans="1:32" x14ac:dyDescent="0.3">
      <c r="A583">
        <v>10149</v>
      </c>
      <c r="B583">
        <v>34</v>
      </c>
      <c r="C583" s="6">
        <v>100</v>
      </c>
      <c r="D583">
        <v>11</v>
      </c>
      <c r="E583" s="6">
        <v>5375.4</v>
      </c>
      <c r="F583" t="s">
        <v>718</v>
      </c>
      <c r="G583" t="s">
        <v>26</v>
      </c>
      <c r="H583">
        <v>3</v>
      </c>
      <c r="I583">
        <v>9</v>
      </c>
      <c r="J583">
        <v>2003</v>
      </c>
      <c r="K583" t="s">
        <v>713</v>
      </c>
      <c r="L583" s="6">
        <v>170</v>
      </c>
      <c r="M583" t="s">
        <v>782</v>
      </c>
      <c r="N583" t="s">
        <v>671</v>
      </c>
      <c r="O583">
        <v>4155554312</v>
      </c>
      <c r="P583" t="s">
        <v>672</v>
      </c>
      <c r="R583" t="s">
        <v>673</v>
      </c>
      <c r="S583" t="s">
        <v>59</v>
      </c>
      <c r="T583">
        <v>94217</v>
      </c>
      <c r="U583" t="s">
        <v>33</v>
      </c>
      <c r="V583" t="s">
        <v>34</v>
      </c>
      <c r="W583" t="s">
        <v>674</v>
      </c>
      <c r="X583" t="s">
        <v>486</v>
      </c>
      <c r="Y583" t="s">
        <v>54</v>
      </c>
      <c r="Z583">
        <f t="shared" si="65"/>
        <v>3400</v>
      </c>
      <c r="AA583">
        <f t="shared" si="66"/>
        <v>0</v>
      </c>
      <c r="AB583">
        <f t="shared" si="67"/>
        <v>1</v>
      </c>
      <c r="AC583">
        <f t="shared" si="63"/>
        <v>158.1</v>
      </c>
      <c r="AD583" s="8">
        <f t="shared" si="64"/>
        <v>1.581</v>
      </c>
      <c r="AE583">
        <f t="shared" si="68"/>
        <v>1975.3999999999996</v>
      </c>
      <c r="AF583" s="8">
        <f t="shared" si="69"/>
        <v>1.581</v>
      </c>
    </row>
    <row r="584" spans="1:32" x14ac:dyDescent="0.3">
      <c r="A584">
        <v>10162</v>
      </c>
      <c r="B584">
        <v>29</v>
      </c>
      <c r="C584" s="6">
        <v>100</v>
      </c>
      <c r="D584">
        <v>9</v>
      </c>
      <c r="E584" s="6">
        <v>5176.5</v>
      </c>
      <c r="F584" t="s">
        <v>719</v>
      </c>
      <c r="G584" t="s">
        <v>26</v>
      </c>
      <c r="H584">
        <v>4</v>
      </c>
      <c r="I584">
        <v>10</v>
      </c>
      <c r="J584">
        <v>2003</v>
      </c>
      <c r="K584" t="s">
        <v>713</v>
      </c>
      <c r="L584" s="6">
        <v>170</v>
      </c>
      <c r="M584" t="s">
        <v>782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  <c r="Z584">
        <f t="shared" si="65"/>
        <v>2900</v>
      </c>
      <c r="AA584">
        <f t="shared" si="66"/>
        <v>0</v>
      </c>
      <c r="AB584">
        <f t="shared" si="67"/>
        <v>1</v>
      </c>
      <c r="AC584">
        <f t="shared" si="63"/>
        <v>178.5</v>
      </c>
      <c r="AD584" s="8">
        <f t="shared" si="64"/>
        <v>1.7849999999999999</v>
      </c>
      <c r="AE584">
        <f t="shared" si="68"/>
        <v>2276.5</v>
      </c>
      <c r="AF584" s="8">
        <f t="shared" si="69"/>
        <v>1.7850000000000001</v>
      </c>
    </row>
    <row r="585" spans="1:32" x14ac:dyDescent="0.3">
      <c r="A585">
        <v>10173</v>
      </c>
      <c r="B585">
        <v>24</v>
      </c>
      <c r="C585" s="6">
        <v>100</v>
      </c>
      <c r="D585">
        <v>13</v>
      </c>
      <c r="E585" s="6">
        <v>3508.8</v>
      </c>
      <c r="F585" t="s">
        <v>692</v>
      </c>
      <c r="G585" t="s">
        <v>26</v>
      </c>
      <c r="H585">
        <v>4</v>
      </c>
      <c r="I585">
        <v>11</v>
      </c>
      <c r="J585">
        <v>2003</v>
      </c>
      <c r="K585" t="s">
        <v>713</v>
      </c>
      <c r="L585" s="6">
        <v>170</v>
      </c>
      <c r="M585" t="s">
        <v>782</v>
      </c>
      <c r="N585" t="s">
        <v>720</v>
      </c>
      <c r="O585" t="s">
        <v>721</v>
      </c>
      <c r="P585" t="s">
        <v>722</v>
      </c>
      <c r="R585" t="s">
        <v>723</v>
      </c>
      <c r="T585">
        <v>24100</v>
      </c>
      <c r="U585" t="s">
        <v>298</v>
      </c>
      <c r="V585" t="s">
        <v>44</v>
      </c>
      <c r="W585" t="s">
        <v>724</v>
      </c>
      <c r="X585" t="s">
        <v>725</v>
      </c>
      <c r="Y585" t="s">
        <v>54</v>
      </c>
      <c r="Z585">
        <f t="shared" si="65"/>
        <v>2400</v>
      </c>
      <c r="AA585">
        <f t="shared" si="66"/>
        <v>0</v>
      </c>
      <c r="AB585">
        <f t="shared" si="67"/>
        <v>1</v>
      </c>
      <c r="AC585">
        <f t="shared" si="63"/>
        <v>146.20000000000002</v>
      </c>
      <c r="AD585" s="8">
        <f t="shared" si="64"/>
        <v>1.4620000000000002</v>
      </c>
      <c r="AE585">
        <f t="shared" si="68"/>
        <v>1108.8000000000002</v>
      </c>
      <c r="AF585" s="8">
        <f t="shared" si="69"/>
        <v>1.4620000000000002</v>
      </c>
    </row>
    <row r="586" spans="1:32" x14ac:dyDescent="0.3">
      <c r="A586">
        <v>10182</v>
      </c>
      <c r="B586">
        <v>44</v>
      </c>
      <c r="C586" s="6">
        <v>100</v>
      </c>
      <c r="D586">
        <v>10</v>
      </c>
      <c r="E586" s="6">
        <v>7554.8</v>
      </c>
      <c r="F586" t="s">
        <v>540</v>
      </c>
      <c r="G586" t="s">
        <v>26</v>
      </c>
      <c r="H586">
        <v>4</v>
      </c>
      <c r="I586">
        <v>11</v>
      </c>
      <c r="J586">
        <v>2003</v>
      </c>
      <c r="K586" t="s">
        <v>713</v>
      </c>
      <c r="L586" s="6">
        <v>170</v>
      </c>
      <c r="M586" t="s">
        <v>782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  <c r="Z586">
        <f t="shared" si="65"/>
        <v>4400</v>
      </c>
      <c r="AA586">
        <f t="shared" si="66"/>
        <v>0</v>
      </c>
      <c r="AB586">
        <f t="shared" si="67"/>
        <v>1</v>
      </c>
      <c r="AC586">
        <f t="shared" si="63"/>
        <v>171.70000000000002</v>
      </c>
      <c r="AD586" s="8">
        <f t="shared" si="64"/>
        <v>1.7170000000000001</v>
      </c>
      <c r="AE586">
        <f t="shared" si="68"/>
        <v>3154.8</v>
      </c>
      <c r="AF586" s="8">
        <f t="shared" si="69"/>
        <v>1.7170000000000001</v>
      </c>
    </row>
    <row r="587" spans="1:32" x14ac:dyDescent="0.3">
      <c r="A587">
        <v>10193</v>
      </c>
      <c r="B587">
        <v>21</v>
      </c>
      <c r="C587" s="6">
        <v>100</v>
      </c>
      <c r="D587">
        <v>14</v>
      </c>
      <c r="E587" s="6">
        <v>3141.6</v>
      </c>
      <c r="F587" t="s">
        <v>726</v>
      </c>
      <c r="G587" t="s">
        <v>26</v>
      </c>
      <c r="H587">
        <v>4</v>
      </c>
      <c r="I587">
        <v>11</v>
      </c>
      <c r="J587">
        <v>2003</v>
      </c>
      <c r="K587" t="s">
        <v>713</v>
      </c>
      <c r="L587" s="6">
        <v>170</v>
      </c>
      <c r="M587" t="s">
        <v>782</v>
      </c>
      <c r="N587" t="s">
        <v>727</v>
      </c>
      <c r="O587" t="s">
        <v>728</v>
      </c>
      <c r="P587" t="s">
        <v>729</v>
      </c>
      <c r="R587" t="s">
        <v>730</v>
      </c>
      <c r="S587" t="s">
        <v>105</v>
      </c>
      <c r="T587">
        <v>3150</v>
      </c>
      <c r="U587" t="s">
        <v>106</v>
      </c>
      <c r="V587" t="s">
        <v>107</v>
      </c>
      <c r="W587" t="s">
        <v>731</v>
      </c>
      <c r="X587" t="s">
        <v>732</v>
      </c>
      <c r="Y587" t="s">
        <v>54</v>
      </c>
      <c r="Z587">
        <f t="shared" si="65"/>
        <v>2100</v>
      </c>
      <c r="AA587">
        <f t="shared" si="66"/>
        <v>0</v>
      </c>
      <c r="AB587">
        <f t="shared" si="67"/>
        <v>1</v>
      </c>
      <c r="AC587">
        <f t="shared" si="63"/>
        <v>149.6</v>
      </c>
      <c r="AD587" s="8">
        <f t="shared" si="64"/>
        <v>1.496</v>
      </c>
      <c r="AE587">
        <f t="shared" si="68"/>
        <v>1041.5999999999999</v>
      </c>
      <c r="AF587" s="8">
        <f t="shared" si="69"/>
        <v>1.496</v>
      </c>
    </row>
    <row r="588" spans="1:32" x14ac:dyDescent="0.3">
      <c r="A588">
        <v>10204</v>
      </c>
      <c r="B588">
        <v>33</v>
      </c>
      <c r="C588" s="6">
        <v>100</v>
      </c>
      <c r="D588">
        <v>4</v>
      </c>
      <c r="E588" s="6">
        <v>5890.5</v>
      </c>
      <c r="F588" t="s">
        <v>549</v>
      </c>
      <c r="G588" t="s">
        <v>26</v>
      </c>
      <c r="H588">
        <v>4</v>
      </c>
      <c r="I588">
        <v>12</v>
      </c>
      <c r="J588">
        <v>2003</v>
      </c>
      <c r="K588" t="s">
        <v>713</v>
      </c>
      <c r="L588" s="6">
        <v>170</v>
      </c>
      <c r="M588" t="s">
        <v>782</v>
      </c>
      <c r="N588" t="s">
        <v>592</v>
      </c>
      <c r="O588">
        <v>2125557413</v>
      </c>
      <c r="P588" t="s">
        <v>593</v>
      </c>
      <c r="Q588" t="s">
        <v>594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595</v>
      </c>
      <c r="Y588" t="s">
        <v>54</v>
      </c>
      <c r="Z588">
        <f t="shared" si="65"/>
        <v>3300</v>
      </c>
      <c r="AA588">
        <f t="shared" si="66"/>
        <v>0</v>
      </c>
      <c r="AB588">
        <f t="shared" si="67"/>
        <v>1</v>
      </c>
      <c r="AC588">
        <f t="shared" si="63"/>
        <v>178.5</v>
      </c>
      <c r="AD588" s="8">
        <f t="shared" si="64"/>
        <v>1.7849999999999999</v>
      </c>
      <c r="AE588">
        <f t="shared" si="68"/>
        <v>2590.5</v>
      </c>
      <c r="AF588" s="8">
        <f t="shared" si="69"/>
        <v>1.7850000000000001</v>
      </c>
    </row>
    <row r="589" spans="1:32" x14ac:dyDescent="0.3">
      <c r="A589">
        <v>10214</v>
      </c>
      <c r="B589">
        <v>30</v>
      </c>
      <c r="C589" s="6">
        <v>100</v>
      </c>
      <c r="D589">
        <v>7</v>
      </c>
      <c r="E589" s="6">
        <v>5967</v>
      </c>
      <c r="F589" t="s">
        <v>783</v>
      </c>
      <c r="G589" t="s">
        <v>26</v>
      </c>
      <c r="H589">
        <v>1</v>
      </c>
      <c r="I589">
        <v>1</v>
      </c>
      <c r="J589">
        <v>2004</v>
      </c>
      <c r="K589" t="s">
        <v>713</v>
      </c>
      <c r="L589" s="6">
        <v>170</v>
      </c>
      <c r="M589" t="s">
        <v>782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Y589" t="s">
        <v>54</v>
      </c>
      <c r="Z589">
        <f t="shared" si="65"/>
        <v>3000</v>
      </c>
      <c r="AA589">
        <f t="shared" si="66"/>
        <v>0</v>
      </c>
      <c r="AB589">
        <f t="shared" si="67"/>
        <v>1</v>
      </c>
      <c r="AC589">
        <f t="shared" si="63"/>
        <v>198.9</v>
      </c>
      <c r="AD589" s="8">
        <f t="shared" si="64"/>
        <v>1.9890000000000001</v>
      </c>
      <c r="AE589">
        <f t="shared" si="68"/>
        <v>2967</v>
      </c>
      <c r="AF589" s="8">
        <f t="shared" si="69"/>
        <v>1.9890000000000001</v>
      </c>
    </row>
    <row r="590" spans="1:32" x14ac:dyDescent="0.3">
      <c r="A590">
        <v>10227</v>
      </c>
      <c r="B590">
        <v>26</v>
      </c>
      <c r="C590" s="6">
        <v>100</v>
      </c>
      <c r="D590">
        <v>10</v>
      </c>
      <c r="E590" s="6">
        <v>3712.8</v>
      </c>
      <c r="F590" t="s">
        <v>734</v>
      </c>
      <c r="G590" t="s">
        <v>26</v>
      </c>
      <c r="H590">
        <v>1</v>
      </c>
      <c r="I590">
        <v>3</v>
      </c>
      <c r="J590">
        <v>2004</v>
      </c>
      <c r="K590" t="s">
        <v>713</v>
      </c>
      <c r="L590" s="6">
        <v>170</v>
      </c>
      <c r="M590" t="s">
        <v>782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  <c r="Z590">
        <f t="shared" si="65"/>
        <v>2600</v>
      </c>
      <c r="AA590">
        <f t="shared" si="66"/>
        <v>0</v>
      </c>
      <c r="AB590">
        <f t="shared" si="67"/>
        <v>1</v>
      </c>
      <c r="AC590">
        <f t="shared" si="63"/>
        <v>142.80000000000001</v>
      </c>
      <c r="AD590" s="8">
        <f t="shared" si="64"/>
        <v>1.4280000000000002</v>
      </c>
      <c r="AE590">
        <f t="shared" si="68"/>
        <v>1112.8000000000002</v>
      </c>
      <c r="AF590" s="8">
        <f t="shared" si="69"/>
        <v>1.4279999999999999</v>
      </c>
    </row>
    <row r="591" spans="1:32" x14ac:dyDescent="0.3">
      <c r="A591">
        <v>10241</v>
      </c>
      <c r="B591">
        <v>41</v>
      </c>
      <c r="C591" s="6">
        <v>100</v>
      </c>
      <c r="D591">
        <v>2</v>
      </c>
      <c r="E591" s="6">
        <v>7597.3</v>
      </c>
      <c r="F591" t="s">
        <v>693</v>
      </c>
      <c r="G591" t="s">
        <v>26</v>
      </c>
      <c r="H591">
        <v>2</v>
      </c>
      <c r="I591">
        <v>4</v>
      </c>
      <c r="J591">
        <v>2004</v>
      </c>
      <c r="K591" t="s">
        <v>713</v>
      </c>
      <c r="L591" s="6">
        <v>170</v>
      </c>
      <c r="M591" t="s">
        <v>782</v>
      </c>
      <c r="N591" t="s">
        <v>680</v>
      </c>
      <c r="O591" t="s">
        <v>681</v>
      </c>
      <c r="P591" t="s">
        <v>682</v>
      </c>
      <c r="R591" t="s">
        <v>683</v>
      </c>
      <c r="T591">
        <v>67000</v>
      </c>
      <c r="U591" t="s">
        <v>43</v>
      </c>
      <c r="V591" t="s">
        <v>44</v>
      </c>
      <c r="W591" t="s">
        <v>684</v>
      </c>
      <c r="X591" t="s">
        <v>685</v>
      </c>
      <c r="Y591" t="s">
        <v>172</v>
      </c>
      <c r="Z591">
        <f t="shared" si="65"/>
        <v>4100</v>
      </c>
      <c r="AA591">
        <f t="shared" si="66"/>
        <v>0</v>
      </c>
      <c r="AB591">
        <f t="shared" si="67"/>
        <v>1</v>
      </c>
      <c r="AC591">
        <f t="shared" si="63"/>
        <v>185.3</v>
      </c>
      <c r="AD591" s="8">
        <f t="shared" si="64"/>
        <v>1.8530000000000002</v>
      </c>
      <c r="AE591">
        <f t="shared" si="68"/>
        <v>3497.3</v>
      </c>
      <c r="AF591" s="8">
        <f t="shared" si="69"/>
        <v>1.8530000000000002</v>
      </c>
    </row>
    <row r="592" spans="1:32" x14ac:dyDescent="0.3">
      <c r="A592">
        <v>10280</v>
      </c>
      <c r="B592">
        <v>26</v>
      </c>
      <c r="C592" s="6">
        <v>100</v>
      </c>
      <c r="D592">
        <v>16</v>
      </c>
      <c r="E592" s="6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713</v>
      </c>
      <c r="L592" s="6">
        <v>170</v>
      </c>
      <c r="M592" t="s">
        <v>782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  <c r="Z592">
        <f t="shared" si="65"/>
        <v>2600</v>
      </c>
      <c r="AA592">
        <f t="shared" si="66"/>
        <v>0</v>
      </c>
      <c r="AB592">
        <f t="shared" si="67"/>
        <v>1</v>
      </c>
      <c r="AC592">
        <f t="shared" si="63"/>
        <v>141.1</v>
      </c>
      <c r="AD592" s="8">
        <f t="shared" si="64"/>
        <v>1.411</v>
      </c>
      <c r="AE592">
        <f t="shared" si="68"/>
        <v>1068.5999999999999</v>
      </c>
      <c r="AF592" s="8">
        <f t="shared" si="69"/>
        <v>1.411</v>
      </c>
    </row>
    <row r="593" spans="1:32" x14ac:dyDescent="0.3">
      <c r="A593">
        <v>10288</v>
      </c>
      <c r="B593">
        <v>32</v>
      </c>
      <c r="C593" s="6">
        <v>100</v>
      </c>
      <c r="D593">
        <v>5</v>
      </c>
      <c r="E593" s="6">
        <v>5875.2</v>
      </c>
      <c r="F593" t="s">
        <v>746</v>
      </c>
      <c r="G593" t="s">
        <v>26</v>
      </c>
      <c r="H593">
        <v>3</v>
      </c>
      <c r="I593">
        <v>9</v>
      </c>
      <c r="J593">
        <v>2004</v>
      </c>
      <c r="K593" t="s">
        <v>713</v>
      </c>
      <c r="L593" s="6">
        <v>170</v>
      </c>
      <c r="M593" t="s">
        <v>782</v>
      </c>
      <c r="N593" t="s">
        <v>509</v>
      </c>
      <c r="O593" t="s">
        <v>510</v>
      </c>
      <c r="P593" t="s">
        <v>511</v>
      </c>
      <c r="Q593" t="s">
        <v>512</v>
      </c>
      <c r="R593" t="s">
        <v>228</v>
      </c>
      <c r="T593">
        <v>69045</v>
      </c>
      <c r="U593" t="s">
        <v>228</v>
      </c>
      <c r="V593" t="s">
        <v>107</v>
      </c>
      <c r="W593" t="s">
        <v>513</v>
      </c>
      <c r="X593" t="s">
        <v>514</v>
      </c>
      <c r="Y593" t="s">
        <v>54</v>
      </c>
      <c r="Z593">
        <f t="shared" si="65"/>
        <v>3200</v>
      </c>
      <c r="AA593">
        <f t="shared" si="66"/>
        <v>0</v>
      </c>
      <c r="AB593">
        <f t="shared" si="67"/>
        <v>1</v>
      </c>
      <c r="AC593">
        <f t="shared" si="63"/>
        <v>183.6</v>
      </c>
      <c r="AD593" s="8">
        <f t="shared" si="64"/>
        <v>1.8359999999999999</v>
      </c>
      <c r="AE593">
        <f t="shared" si="68"/>
        <v>2675.2</v>
      </c>
      <c r="AF593" s="8">
        <f t="shared" si="69"/>
        <v>1.8359999999999999</v>
      </c>
    </row>
    <row r="594" spans="1:32" x14ac:dyDescent="0.3">
      <c r="A594">
        <v>10302</v>
      </c>
      <c r="B594">
        <v>43</v>
      </c>
      <c r="C594" s="6">
        <v>100</v>
      </c>
      <c r="D594">
        <v>1</v>
      </c>
      <c r="E594" s="6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713</v>
      </c>
      <c r="L594" s="6">
        <v>170</v>
      </c>
      <c r="M594" t="s">
        <v>782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  <c r="Z594">
        <f t="shared" si="65"/>
        <v>4300</v>
      </c>
      <c r="AA594">
        <f t="shared" si="66"/>
        <v>0</v>
      </c>
      <c r="AB594">
        <f t="shared" si="67"/>
        <v>1</v>
      </c>
      <c r="AC594">
        <f t="shared" si="63"/>
        <v>170</v>
      </c>
      <c r="AD594" s="8">
        <f t="shared" si="64"/>
        <v>1.7</v>
      </c>
      <c r="AE594">
        <f t="shared" si="68"/>
        <v>3010</v>
      </c>
      <c r="AF594" s="8">
        <f t="shared" si="69"/>
        <v>1.7</v>
      </c>
    </row>
    <row r="595" spans="1:32" x14ac:dyDescent="0.3">
      <c r="A595">
        <v>10312</v>
      </c>
      <c r="B595">
        <v>48</v>
      </c>
      <c r="C595" s="6">
        <v>100</v>
      </c>
      <c r="D595">
        <v>17</v>
      </c>
      <c r="E595" s="6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713</v>
      </c>
      <c r="L595" s="6">
        <v>170</v>
      </c>
      <c r="M595" t="s">
        <v>782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  <c r="Z595">
        <f t="shared" si="65"/>
        <v>4800</v>
      </c>
      <c r="AA595">
        <f t="shared" si="66"/>
        <v>0</v>
      </c>
      <c r="AB595">
        <f t="shared" si="67"/>
        <v>1</v>
      </c>
      <c r="AC595">
        <f t="shared" si="63"/>
        <v>168.29999999999998</v>
      </c>
      <c r="AD595" s="8">
        <f t="shared" si="64"/>
        <v>1.6829999999999998</v>
      </c>
      <c r="AE595">
        <f t="shared" si="68"/>
        <v>3278.3999999999996</v>
      </c>
      <c r="AF595" s="8">
        <f t="shared" si="69"/>
        <v>1.6829999999999998</v>
      </c>
    </row>
    <row r="596" spans="1:32" x14ac:dyDescent="0.3">
      <c r="A596">
        <v>10331</v>
      </c>
      <c r="B596">
        <v>44</v>
      </c>
      <c r="C596" s="6">
        <v>74.040000000000006</v>
      </c>
      <c r="D596">
        <v>7</v>
      </c>
      <c r="E596" s="6">
        <v>3257.76</v>
      </c>
      <c r="F596" t="s">
        <v>707</v>
      </c>
      <c r="G596" t="s">
        <v>26</v>
      </c>
      <c r="H596">
        <v>4</v>
      </c>
      <c r="I596">
        <v>11</v>
      </c>
      <c r="J596">
        <v>2004</v>
      </c>
      <c r="K596" t="s">
        <v>713</v>
      </c>
      <c r="L596" s="6">
        <v>170</v>
      </c>
      <c r="M596" t="s">
        <v>782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  <c r="Z596">
        <f t="shared" si="65"/>
        <v>3257.76</v>
      </c>
      <c r="AA596">
        <f t="shared" si="66"/>
        <v>1</v>
      </c>
      <c r="AB596">
        <f t="shared" si="67"/>
        <v>0</v>
      </c>
      <c r="AC596">
        <f t="shared" si="63"/>
        <v>0</v>
      </c>
      <c r="AD596" s="8">
        <f t="shared" si="64"/>
        <v>0</v>
      </c>
      <c r="AE596">
        <f t="shared" si="68"/>
        <v>0</v>
      </c>
      <c r="AF596" s="8">
        <f t="shared" si="69"/>
        <v>1</v>
      </c>
    </row>
    <row r="597" spans="1:32" x14ac:dyDescent="0.3">
      <c r="A597">
        <v>10344</v>
      </c>
      <c r="B597">
        <v>45</v>
      </c>
      <c r="C597" s="6">
        <v>100</v>
      </c>
      <c r="D597">
        <v>1</v>
      </c>
      <c r="E597" s="6">
        <v>7650</v>
      </c>
      <c r="F597" t="s">
        <v>784</v>
      </c>
      <c r="G597" t="s">
        <v>26</v>
      </c>
      <c r="H597">
        <v>4</v>
      </c>
      <c r="I597">
        <v>11</v>
      </c>
      <c r="J597">
        <v>2004</v>
      </c>
      <c r="K597" t="s">
        <v>713</v>
      </c>
      <c r="L597" s="6">
        <v>170</v>
      </c>
      <c r="M597" t="s">
        <v>782</v>
      </c>
      <c r="N597" t="s">
        <v>531</v>
      </c>
      <c r="O597" t="s">
        <v>532</v>
      </c>
      <c r="P597" t="s">
        <v>533</v>
      </c>
      <c r="R597" t="s">
        <v>534</v>
      </c>
      <c r="T597">
        <v>13008</v>
      </c>
      <c r="U597" t="s">
        <v>43</v>
      </c>
      <c r="V597" t="s">
        <v>44</v>
      </c>
      <c r="W597" t="s">
        <v>535</v>
      </c>
      <c r="X597" t="s">
        <v>536</v>
      </c>
      <c r="Y597" t="s">
        <v>172</v>
      </c>
      <c r="Z597">
        <f t="shared" si="65"/>
        <v>4500</v>
      </c>
      <c r="AA597">
        <f t="shared" si="66"/>
        <v>0</v>
      </c>
      <c r="AB597">
        <f t="shared" si="67"/>
        <v>1</v>
      </c>
      <c r="AC597">
        <f t="shared" si="63"/>
        <v>170</v>
      </c>
      <c r="AD597" s="8">
        <f t="shared" si="64"/>
        <v>1.7</v>
      </c>
      <c r="AE597">
        <f t="shared" si="68"/>
        <v>3150</v>
      </c>
      <c r="AF597" s="8">
        <f t="shared" si="69"/>
        <v>1.7</v>
      </c>
    </row>
    <row r="598" spans="1:32" x14ac:dyDescent="0.3">
      <c r="A598">
        <v>10367</v>
      </c>
      <c r="B598">
        <v>37</v>
      </c>
      <c r="C598" s="6">
        <v>100</v>
      </c>
      <c r="D598">
        <v>3</v>
      </c>
      <c r="E598" s="6">
        <v>4703.8100000000004</v>
      </c>
      <c r="F598" t="s">
        <v>747</v>
      </c>
      <c r="G598" t="s">
        <v>497</v>
      </c>
      <c r="H598">
        <v>1</v>
      </c>
      <c r="I598">
        <v>1</v>
      </c>
      <c r="J598">
        <v>2005</v>
      </c>
      <c r="K598" t="s">
        <v>713</v>
      </c>
      <c r="L598" s="6">
        <v>170</v>
      </c>
      <c r="M598" t="s">
        <v>782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  <c r="Z598">
        <f t="shared" si="65"/>
        <v>3700</v>
      </c>
      <c r="AA598">
        <f t="shared" si="66"/>
        <v>0</v>
      </c>
      <c r="AB598">
        <f t="shared" si="67"/>
        <v>1</v>
      </c>
      <c r="AC598">
        <f t="shared" si="63"/>
        <v>127.13000000000001</v>
      </c>
      <c r="AD598" s="8">
        <f t="shared" si="64"/>
        <v>1.2713000000000001</v>
      </c>
      <c r="AE598">
        <f t="shared" si="68"/>
        <v>1003.8100000000004</v>
      </c>
      <c r="AF598" s="8">
        <f t="shared" si="69"/>
        <v>1.2713000000000001</v>
      </c>
    </row>
    <row r="599" spans="1:32" x14ac:dyDescent="0.3">
      <c r="A599">
        <v>10379</v>
      </c>
      <c r="B599">
        <v>39</v>
      </c>
      <c r="C599" s="6">
        <v>100</v>
      </c>
      <c r="D599">
        <v>2</v>
      </c>
      <c r="E599" s="6">
        <v>5399.55</v>
      </c>
      <c r="F599" t="s">
        <v>748</v>
      </c>
      <c r="G599" t="s">
        <v>26</v>
      </c>
      <c r="H599">
        <v>1</v>
      </c>
      <c r="I599">
        <v>2</v>
      </c>
      <c r="J599">
        <v>2005</v>
      </c>
      <c r="K599" t="s">
        <v>713</v>
      </c>
      <c r="L599" s="6">
        <v>170</v>
      </c>
      <c r="M599" t="s">
        <v>782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  <c r="Z599">
        <f t="shared" si="65"/>
        <v>3900</v>
      </c>
      <c r="AA599">
        <f t="shared" si="66"/>
        <v>0</v>
      </c>
      <c r="AB599">
        <f t="shared" si="67"/>
        <v>1</v>
      </c>
      <c r="AC599">
        <f t="shared" si="63"/>
        <v>138.45000000000002</v>
      </c>
      <c r="AD599" s="8">
        <f t="shared" si="64"/>
        <v>1.3845000000000001</v>
      </c>
      <c r="AE599">
        <f t="shared" si="68"/>
        <v>1499.5500000000002</v>
      </c>
      <c r="AF599" s="8">
        <f t="shared" si="69"/>
        <v>1.3845000000000001</v>
      </c>
    </row>
    <row r="600" spans="1:32" x14ac:dyDescent="0.3">
      <c r="A600">
        <v>10407</v>
      </c>
      <c r="B600">
        <v>76</v>
      </c>
      <c r="C600" s="6">
        <v>100</v>
      </c>
      <c r="D600">
        <v>2</v>
      </c>
      <c r="E600" s="6">
        <v>14082.8</v>
      </c>
      <c r="F600" t="s">
        <v>749</v>
      </c>
      <c r="G600" t="s">
        <v>488</v>
      </c>
      <c r="H600">
        <v>2</v>
      </c>
      <c r="I600">
        <v>4</v>
      </c>
      <c r="J600">
        <v>2005</v>
      </c>
      <c r="K600" t="s">
        <v>713</v>
      </c>
      <c r="L600" s="6">
        <v>170</v>
      </c>
      <c r="M600" t="s">
        <v>782</v>
      </c>
      <c r="N600" t="s">
        <v>483</v>
      </c>
      <c r="O600">
        <v>4085553659</v>
      </c>
      <c r="P600" t="s">
        <v>484</v>
      </c>
      <c r="R600" t="s">
        <v>485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486</v>
      </c>
      <c r="Y600" t="s">
        <v>172</v>
      </c>
      <c r="Z600">
        <f t="shared" si="65"/>
        <v>7600</v>
      </c>
      <c r="AA600">
        <f t="shared" si="66"/>
        <v>0</v>
      </c>
      <c r="AB600">
        <f t="shared" si="67"/>
        <v>1</v>
      </c>
      <c r="AC600">
        <f t="shared" si="63"/>
        <v>185.29999999999998</v>
      </c>
      <c r="AD600" s="8">
        <f t="shared" si="64"/>
        <v>1.8529999999999998</v>
      </c>
      <c r="AE600">
        <f t="shared" si="68"/>
        <v>6482.7999999999993</v>
      </c>
      <c r="AF600" s="8">
        <f t="shared" si="69"/>
        <v>1.853</v>
      </c>
    </row>
    <row r="601" spans="1:32" x14ac:dyDescent="0.3">
      <c r="A601">
        <v>10420</v>
      </c>
      <c r="B601">
        <v>37</v>
      </c>
      <c r="C601" s="6">
        <v>100</v>
      </c>
      <c r="D601">
        <v>5</v>
      </c>
      <c r="E601" s="6">
        <v>5283.6</v>
      </c>
      <c r="F601" t="s">
        <v>785</v>
      </c>
      <c r="G601" t="s">
        <v>352</v>
      </c>
      <c r="H601">
        <v>2</v>
      </c>
      <c r="I601">
        <v>5</v>
      </c>
      <c r="J601">
        <v>2005</v>
      </c>
      <c r="K601" t="s">
        <v>713</v>
      </c>
      <c r="L601" s="6">
        <v>170</v>
      </c>
      <c r="M601" t="s">
        <v>782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  <c r="Z601">
        <f t="shared" si="65"/>
        <v>3700</v>
      </c>
      <c r="AA601">
        <f t="shared" si="66"/>
        <v>0</v>
      </c>
      <c r="AB601">
        <f t="shared" si="67"/>
        <v>1</v>
      </c>
      <c r="AC601">
        <f t="shared" si="63"/>
        <v>142.80000000000001</v>
      </c>
      <c r="AD601" s="8">
        <f t="shared" si="64"/>
        <v>1.4280000000000002</v>
      </c>
      <c r="AE601">
        <f t="shared" si="68"/>
        <v>1583.6000000000004</v>
      </c>
      <c r="AF601" s="8">
        <f t="shared" si="69"/>
        <v>1.4280000000000002</v>
      </c>
    </row>
    <row r="602" spans="1:32" x14ac:dyDescent="0.3">
      <c r="A602">
        <v>10108</v>
      </c>
      <c r="B602">
        <v>38</v>
      </c>
      <c r="C602" s="6">
        <v>82.39</v>
      </c>
      <c r="D602">
        <v>2</v>
      </c>
      <c r="E602" s="6">
        <v>3130.82</v>
      </c>
      <c r="F602" t="s">
        <v>520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 s="6">
        <v>77</v>
      </c>
      <c r="M602" t="s">
        <v>786</v>
      </c>
      <c r="N602" t="s">
        <v>522</v>
      </c>
      <c r="O602" t="s">
        <v>523</v>
      </c>
      <c r="P602" t="s">
        <v>524</v>
      </c>
      <c r="R602" t="s">
        <v>525</v>
      </c>
      <c r="T602" t="s">
        <v>526</v>
      </c>
      <c r="U602" t="s">
        <v>527</v>
      </c>
      <c r="V602" t="s">
        <v>229</v>
      </c>
      <c r="W602" t="s">
        <v>528</v>
      </c>
      <c r="X602" t="s">
        <v>529</v>
      </c>
      <c r="Y602" t="s">
        <v>54</v>
      </c>
      <c r="Z602">
        <f t="shared" si="65"/>
        <v>3130.82</v>
      </c>
      <c r="AA602">
        <f t="shared" si="66"/>
        <v>1</v>
      </c>
      <c r="AB602">
        <f t="shared" si="67"/>
        <v>0</v>
      </c>
      <c r="AC602">
        <f t="shared" si="63"/>
        <v>0</v>
      </c>
      <c r="AD602" s="8">
        <f t="shared" si="64"/>
        <v>0</v>
      </c>
      <c r="AE602">
        <f t="shared" si="68"/>
        <v>0</v>
      </c>
      <c r="AF602" s="8">
        <f t="shared" si="69"/>
        <v>1</v>
      </c>
    </row>
    <row r="603" spans="1:32" x14ac:dyDescent="0.3">
      <c r="A603">
        <v>10122</v>
      </c>
      <c r="B603">
        <v>43</v>
      </c>
      <c r="C603" s="6">
        <v>72.38</v>
      </c>
      <c r="D603">
        <v>6</v>
      </c>
      <c r="E603" s="6">
        <v>3112.34</v>
      </c>
      <c r="F603" t="s">
        <v>530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 s="6">
        <v>77</v>
      </c>
      <c r="M603" t="s">
        <v>786</v>
      </c>
      <c r="N603" t="s">
        <v>531</v>
      </c>
      <c r="O603" t="s">
        <v>532</v>
      </c>
      <c r="P603" t="s">
        <v>533</v>
      </c>
      <c r="R603" t="s">
        <v>534</v>
      </c>
      <c r="T603">
        <v>13008</v>
      </c>
      <c r="U603" t="s">
        <v>43</v>
      </c>
      <c r="V603" t="s">
        <v>44</v>
      </c>
      <c r="W603" t="s">
        <v>535</v>
      </c>
      <c r="X603" t="s">
        <v>536</v>
      </c>
      <c r="Y603" t="s">
        <v>54</v>
      </c>
      <c r="Z603">
        <f t="shared" si="65"/>
        <v>3112.3399999999997</v>
      </c>
      <c r="AA603">
        <f t="shared" si="66"/>
        <v>1</v>
      </c>
      <c r="AB603">
        <f t="shared" si="67"/>
        <v>0</v>
      </c>
      <c r="AC603">
        <f t="shared" si="63"/>
        <v>0</v>
      </c>
      <c r="AD603" s="8">
        <f t="shared" si="64"/>
        <v>0</v>
      </c>
      <c r="AE603">
        <f t="shared" si="68"/>
        <v>0</v>
      </c>
      <c r="AF603" s="8">
        <f t="shared" si="69"/>
        <v>1</v>
      </c>
    </row>
    <row r="604" spans="1:32" x14ac:dyDescent="0.3">
      <c r="A604">
        <v>10135</v>
      </c>
      <c r="B604">
        <v>48</v>
      </c>
      <c r="C604" s="6">
        <v>79.31</v>
      </c>
      <c r="D604">
        <v>3</v>
      </c>
      <c r="E604" s="6">
        <v>3806.88</v>
      </c>
      <c r="F604" t="s">
        <v>537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 s="6">
        <v>77</v>
      </c>
      <c r="M604" t="s">
        <v>786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  <c r="Z604">
        <f t="shared" si="65"/>
        <v>3806.88</v>
      </c>
      <c r="AA604">
        <f t="shared" si="66"/>
        <v>1</v>
      </c>
      <c r="AB604">
        <f t="shared" si="67"/>
        <v>0</v>
      </c>
      <c r="AC604">
        <f t="shared" si="63"/>
        <v>0</v>
      </c>
      <c r="AD604" s="8">
        <f t="shared" si="64"/>
        <v>0</v>
      </c>
      <c r="AE604">
        <f t="shared" si="68"/>
        <v>0</v>
      </c>
      <c r="AF604" s="8">
        <f t="shared" si="69"/>
        <v>1</v>
      </c>
    </row>
    <row r="605" spans="1:32" x14ac:dyDescent="0.3">
      <c r="A605">
        <v>10147</v>
      </c>
      <c r="B605">
        <v>26</v>
      </c>
      <c r="C605" s="6">
        <v>82.39</v>
      </c>
      <c r="D605">
        <v>3</v>
      </c>
      <c r="E605" s="6">
        <v>2142.14</v>
      </c>
      <c r="F605" t="s">
        <v>538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 s="6">
        <v>77</v>
      </c>
      <c r="M605" t="s">
        <v>786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  <c r="Z605">
        <f t="shared" si="65"/>
        <v>2142.14</v>
      </c>
      <c r="AA605">
        <f t="shared" si="66"/>
        <v>1</v>
      </c>
      <c r="AB605">
        <f t="shared" si="67"/>
        <v>0</v>
      </c>
      <c r="AC605">
        <f t="shared" si="63"/>
        <v>0</v>
      </c>
      <c r="AD605" s="8">
        <f t="shared" si="64"/>
        <v>0</v>
      </c>
      <c r="AE605">
        <f t="shared" si="68"/>
        <v>0</v>
      </c>
      <c r="AF605" s="8">
        <f t="shared" si="69"/>
        <v>1</v>
      </c>
    </row>
    <row r="606" spans="1:32" x14ac:dyDescent="0.3">
      <c r="A606">
        <v>10160</v>
      </c>
      <c r="B606">
        <v>38</v>
      </c>
      <c r="C606" s="6">
        <v>88.55</v>
      </c>
      <c r="D606">
        <v>4</v>
      </c>
      <c r="E606" s="6">
        <v>3364.9</v>
      </c>
      <c r="F606" t="s">
        <v>649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 s="6">
        <v>77</v>
      </c>
      <c r="M606" t="s">
        <v>786</v>
      </c>
      <c r="N606" t="s">
        <v>428</v>
      </c>
      <c r="O606">
        <v>2155554369</v>
      </c>
      <c r="P606" t="s">
        <v>429</v>
      </c>
      <c r="R606" t="s">
        <v>430</v>
      </c>
      <c r="S606" t="s">
        <v>59</v>
      </c>
      <c r="U606" t="s">
        <v>33</v>
      </c>
      <c r="V606" t="s">
        <v>34</v>
      </c>
      <c r="W606" t="s">
        <v>431</v>
      </c>
      <c r="X606" t="s">
        <v>115</v>
      </c>
      <c r="Y606" t="s">
        <v>54</v>
      </c>
      <c r="Z606">
        <f t="shared" si="65"/>
        <v>3364.9</v>
      </c>
      <c r="AA606">
        <f t="shared" si="66"/>
        <v>1</v>
      </c>
      <c r="AB606">
        <f t="shared" si="67"/>
        <v>0</v>
      </c>
      <c r="AC606">
        <f t="shared" si="63"/>
        <v>0</v>
      </c>
      <c r="AD606" s="8">
        <f t="shared" si="64"/>
        <v>0</v>
      </c>
      <c r="AE606">
        <f t="shared" si="68"/>
        <v>0</v>
      </c>
      <c r="AF606" s="8">
        <f t="shared" si="69"/>
        <v>1</v>
      </c>
    </row>
    <row r="607" spans="1:32" x14ac:dyDescent="0.3">
      <c r="A607">
        <v>10170</v>
      </c>
      <c r="B607">
        <v>20</v>
      </c>
      <c r="C607" s="6">
        <v>63.14</v>
      </c>
      <c r="D607">
        <v>2</v>
      </c>
      <c r="E607" s="6">
        <v>1262.8</v>
      </c>
      <c r="F607" t="s">
        <v>539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 s="6">
        <v>77</v>
      </c>
      <c r="M607" t="s">
        <v>786</v>
      </c>
      <c r="N607" t="s">
        <v>498</v>
      </c>
      <c r="O607" t="s">
        <v>499</v>
      </c>
      <c r="P607" t="s">
        <v>500</v>
      </c>
      <c r="R607" t="s">
        <v>501</v>
      </c>
      <c r="T607">
        <v>8010</v>
      </c>
      <c r="U607" t="s">
        <v>169</v>
      </c>
      <c r="V607" t="s">
        <v>44</v>
      </c>
      <c r="W607" t="s">
        <v>502</v>
      </c>
      <c r="X607" t="s">
        <v>503</v>
      </c>
      <c r="Y607" t="s">
        <v>37</v>
      </c>
      <c r="Z607">
        <f t="shared" si="65"/>
        <v>1262.8</v>
      </c>
      <c r="AA607">
        <f t="shared" si="66"/>
        <v>1</v>
      </c>
      <c r="AB607">
        <f t="shared" si="67"/>
        <v>0</v>
      </c>
      <c r="AC607">
        <f t="shared" si="63"/>
        <v>0</v>
      </c>
      <c r="AD607" s="8">
        <f t="shared" si="64"/>
        <v>0</v>
      </c>
      <c r="AE607">
        <f t="shared" si="68"/>
        <v>0</v>
      </c>
      <c r="AF607" s="8">
        <f t="shared" si="69"/>
        <v>1</v>
      </c>
    </row>
    <row r="608" spans="1:32" x14ac:dyDescent="0.3">
      <c r="A608">
        <v>10181</v>
      </c>
      <c r="B608">
        <v>22</v>
      </c>
      <c r="C608" s="6">
        <v>73.92</v>
      </c>
      <c r="D608">
        <v>10</v>
      </c>
      <c r="E608" s="6">
        <v>1626.24</v>
      </c>
      <c r="F608" t="s">
        <v>540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 s="6">
        <v>77</v>
      </c>
      <c r="M608" t="s">
        <v>786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  <c r="Z608">
        <f t="shared" si="65"/>
        <v>1626.24</v>
      </c>
      <c r="AA608">
        <f t="shared" si="66"/>
        <v>1</v>
      </c>
      <c r="AB608">
        <f t="shared" si="67"/>
        <v>0</v>
      </c>
      <c r="AC608">
        <f t="shared" si="63"/>
        <v>0</v>
      </c>
      <c r="AD608" s="8">
        <f t="shared" si="64"/>
        <v>0</v>
      </c>
      <c r="AE608">
        <f t="shared" si="68"/>
        <v>0</v>
      </c>
      <c r="AF608" s="8">
        <f t="shared" si="69"/>
        <v>1</v>
      </c>
    </row>
    <row r="609" spans="1:32" x14ac:dyDescent="0.3">
      <c r="A609">
        <v>10192</v>
      </c>
      <c r="B609">
        <v>45</v>
      </c>
      <c r="C609" s="6">
        <v>90.86</v>
      </c>
      <c r="D609">
        <v>15</v>
      </c>
      <c r="E609" s="6">
        <v>4088.7</v>
      </c>
      <c r="F609" t="s">
        <v>541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 s="6">
        <v>77</v>
      </c>
      <c r="M609" t="s">
        <v>786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  <c r="Z609">
        <f t="shared" si="65"/>
        <v>4088.7</v>
      </c>
      <c r="AA609">
        <f t="shared" si="66"/>
        <v>1</v>
      </c>
      <c r="AB609">
        <f t="shared" si="67"/>
        <v>0</v>
      </c>
      <c r="AC609">
        <f t="shared" si="63"/>
        <v>0</v>
      </c>
      <c r="AD609" s="8">
        <f t="shared" si="64"/>
        <v>0</v>
      </c>
      <c r="AE609">
        <f t="shared" si="68"/>
        <v>0</v>
      </c>
      <c r="AF609" s="8">
        <f t="shared" si="69"/>
        <v>1</v>
      </c>
    </row>
    <row r="610" spans="1:32" x14ac:dyDescent="0.3">
      <c r="A610">
        <v>10203</v>
      </c>
      <c r="B610">
        <v>45</v>
      </c>
      <c r="C610" s="6">
        <v>85.47</v>
      </c>
      <c r="D610">
        <v>4</v>
      </c>
      <c r="E610" s="6">
        <v>3846.15</v>
      </c>
      <c r="F610" t="s">
        <v>549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 s="6">
        <v>77</v>
      </c>
      <c r="M610" t="s">
        <v>786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  <c r="Z610">
        <f t="shared" si="65"/>
        <v>3846.15</v>
      </c>
      <c r="AA610">
        <f t="shared" si="66"/>
        <v>1</v>
      </c>
      <c r="AB610">
        <f t="shared" si="67"/>
        <v>0</v>
      </c>
      <c r="AC610">
        <f t="shared" si="63"/>
        <v>0</v>
      </c>
      <c r="AD610" s="8">
        <f t="shared" si="64"/>
        <v>0</v>
      </c>
      <c r="AE610">
        <f t="shared" si="68"/>
        <v>0</v>
      </c>
      <c r="AF610" s="8">
        <f t="shared" si="69"/>
        <v>1</v>
      </c>
    </row>
    <row r="611" spans="1:32" x14ac:dyDescent="0.3">
      <c r="A611">
        <v>10212</v>
      </c>
      <c r="B611">
        <v>20</v>
      </c>
      <c r="C611" s="6">
        <v>66.989999999999995</v>
      </c>
      <c r="D611">
        <v>14</v>
      </c>
      <c r="E611" s="6">
        <v>1339.8</v>
      </c>
      <c r="F611" t="s">
        <v>650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 s="6">
        <v>77</v>
      </c>
      <c r="M611" t="s">
        <v>786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  <c r="Z611">
        <f t="shared" si="65"/>
        <v>1339.8</v>
      </c>
      <c r="AA611">
        <f t="shared" si="66"/>
        <v>1</v>
      </c>
      <c r="AB611">
        <f t="shared" si="67"/>
        <v>0</v>
      </c>
      <c r="AC611">
        <f t="shared" si="63"/>
        <v>0</v>
      </c>
      <c r="AD611" s="8">
        <f t="shared" si="64"/>
        <v>0</v>
      </c>
      <c r="AE611">
        <f t="shared" si="68"/>
        <v>0</v>
      </c>
      <c r="AF611" s="8">
        <f t="shared" si="69"/>
        <v>1</v>
      </c>
    </row>
    <row r="612" spans="1:32" x14ac:dyDescent="0.3">
      <c r="A612">
        <v>10225</v>
      </c>
      <c r="B612">
        <v>47</v>
      </c>
      <c r="C612" s="6">
        <v>64.680000000000007</v>
      </c>
      <c r="D612">
        <v>5</v>
      </c>
      <c r="E612" s="6">
        <v>3039.96</v>
      </c>
      <c r="F612" t="s">
        <v>550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 s="6">
        <v>77</v>
      </c>
      <c r="M612" t="s">
        <v>786</v>
      </c>
      <c r="N612" t="s">
        <v>551</v>
      </c>
      <c r="O612" t="s">
        <v>552</v>
      </c>
      <c r="P612" t="s">
        <v>553</v>
      </c>
      <c r="R612" t="s">
        <v>554</v>
      </c>
      <c r="T612">
        <v>1203</v>
      </c>
      <c r="U612" t="s">
        <v>555</v>
      </c>
      <c r="V612" t="s">
        <v>44</v>
      </c>
      <c r="W612" t="s">
        <v>556</v>
      </c>
      <c r="X612" t="s">
        <v>115</v>
      </c>
      <c r="Y612" t="s">
        <v>54</v>
      </c>
      <c r="Z612">
        <f t="shared" si="65"/>
        <v>3039.9600000000005</v>
      </c>
      <c r="AA612">
        <f t="shared" si="66"/>
        <v>1</v>
      </c>
      <c r="AB612">
        <f t="shared" si="67"/>
        <v>0</v>
      </c>
      <c r="AC612">
        <f t="shared" si="63"/>
        <v>0</v>
      </c>
      <c r="AD612" s="8">
        <f t="shared" si="64"/>
        <v>0</v>
      </c>
      <c r="AE612">
        <f t="shared" si="68"/>
        <v>0</v>
      </c>
      <c r="AF612" s="8">
        <f t="shared" si="69"/>
        <v>1</v>
      </c>
    </row>
    <row r="613" spans="1:32" x14ac:dyDescent="0.3">
      <c r="A613">
        <v>10239</v>
      </c>
      <c r="B613">
        <v>46</v>
      </c>
      <c r="C613" s="6">
        <v>73.92</v>
      </c>
      <c r="D613">
        <v>4</v>
      </c>
      <c r="E613" s="6">
        <v>3400.32</v>
      </c>
      <c r="F613" t="s">
        <v>677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 s="6">
        <v>77</v>
      </c>
      <c r="M613" t="s">
        <v>786</v>
      </c>
      <c r="N613" t="s">
        <v>474</v>
      </c>
      <c r="O613" t="s">
        <v>475</v>
      </c>
      <c r="P613" t="s">
        <v>476</v>
      </c>
      <c r="R613" t="s">
        <v>477</v>
      </c>
      <c r="T613">
        <v>90110</v>
      </c>
      <c r="U613" t="s">
        <v>147</v>
      </c>
      <c r="V613" t="s">
        <v>44</v>
      </c>
      <c r="W613" t="s">
        <v>478</v>
      </c>
      <c r="X613" t="s">
        <v>479</v>
      </c>
      <c r="Y613" t="s">
        <v>54</v>
      </c>
      <c r="Z613">
        <f t="shared" si="65"/>
        <v>3400.32</v>
      </c>
      <c r="AA613">
        <f t="shared" si="66"/>
        <v>1</v>
      </c>
      <c r="AB613">
        <f t="shared" si="67"/>
        <v>0</v>
      </c>
      <c r="AC613">
        <f t="shared" si="63"/>
        <v>0</v>
      </c>
      <c r="AD613" s="8">
        <f t="shared" si="64"/>
        <v>0</v>
      </c>
      <c r="AE613">
        <f t="shared" si="68"/>
        <v>0</v>
      </c>
      <c r="AF613" s="8">
        <f t="shared" si="69"/>
        <v>1</v>
      </c>
    </row>
    <row r="614" spans="1:32" x14ac:dyDescent="0.3">
      <c r="A614">
        <v>10253</v>
      </c>
      <c r="B614">
        <v>23</v>
      </c>
      <c r="C614" s="6">
        <v>83.93</v>
      </c>
      <c r="D614">
        <v>9</v>
      </c>
      <c r="E614" s="6">
        <v>1930.39</v>
      </c>
      <c r="F614" t="s">
        <v>558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 s="6">
        <v>77</v>
      </c>
      <c r="M614" t="s">
        <v>786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  <c r="Z614">
        <f t="shared" si="65"/>
        <v>1930.39</v>
      </c>
      <c r="AA614">
        <f t="shared" si="66"/>
        <v>1</v>
      </c>
      <c r="AB614">
        <f t="shared" si="67"/>
        <v>0</v>
      </c>
      <c r="AC614">
        <f t="shared" si="63"/>
        <v>0</v>
      </c>
      <c r="AD614" s="8">
        <f t="shared" si="64"/>
        <v>0</v>
      </c>
      <c r="AE614">
        <f t="shared" si="68"/>
        <v>0</v>
      </c>
      <c r="AF614" s="8">
        <f t="shared" si="69"/>
        <v>1</v>
      </c>
    </row>
    <row r="615" spans="1:32" x14ac:dyDescent="0.3">
      <c r="A615">
        <v>10266</v>
      </c>
      <c r="B615">
        <v>33</v>
      </c>
      <c r="C615" s="6">
        <v>74.69</v>
      </c>
      <c r="D615">
        <v>10</v>
      </c>
      <c r="E615" s="6">
        <v>2464.77</v>
      </c>
      <c r="F615" t="s">
        <v>559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 s="6">
        <v>77</v>
      </c>
      <c r="M615" t="s">
        <v>786</v>
      </c>
      <c r="N615" t="s">
        <v>560</v>
      </c>
      <c r="O615" t="s">
        <v>561</v>
      </c>
      <c r="P615" t="s">
        <v>562</v>
      </c>
      <c r="R615" t="s">
        <v>563</v>
      </c>
      <c r="T615">
        <v>42100</v>
      </c>
      <c r="U615" t="s">
        <v>298</v>
      </c>
      <c r="V615" t="s">
        <v>44</v>
      </c>
      <c r="W615" t="s">
        <v>564</v>
      </c>
      <c r="X615" t="s">
        <v>565</v>
      </c>
      <c r="Y615" t="s">
        <v>37</v>
      </c>
      <c r="Z615">
        <f t="shared" si="65"/>
        <v>2464.77</v>
      </c>
      <c r="AA615">
        <f t="shared" si="66"/>
        <v>1</v>
      </c>
      <c r="AB615">
        <f t="shared" si="67"/>
        <v>0</v>
      </c>
      <c r="AC615">
        <f t="shared" si="63"/>
        <v>0</v>
      </c>
      <c r="AD615" s="8">
        <f t="shared" si="64"/>
        <v>0</v>
      </c>
      <c r="AE615">
        <f t="shared" si="68"/>
        <v>0</v>
      </c>
      <c r="AF615" s="8">
        <f t="shared" si="69"/>
        <v>1</v>
      </c>
    </row>
    <row r="616" spans="1:32" x14ac:dyDescent="0.3">
      <c r="A616">
        <v>10278</v>
      </c>
      <c r="B616">
        <v>29</v>
      </c>
      <c r="C616" s="6">
        <v>90.86</v>
      </c>
      <c r="D616">
        <v>10</v>
      </c>
      <c r="E616" s="6">
        <v>2634.94</v>
      </c>
      <c r="F616" t="s">
        <v>694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 s="6">
        <v>77</v>
      </c>
      <c r="M616" t="s">
        <v>786</v>
      </c>
      <c r="N616" t="s">
        <v>695</v>
      </c>
      <c r="O616">
        <v>7025551838</v>
      </c>
      <c r="P616" t="s">
        <v>696</v>
      </c>
      <c r="R616" t="s">
        <v>697</v>
      </c>
      <c r="S616" t="s">
        <v>698</v>
      </c>
      <c r="T616">
        <v>83030</v>
      </c>
      <c r="U616" t="s">
        <v>33</v>
      </c>
      <c r="V616" t="s">
        <v>34</v>
      </c>
      <c r="W616" t="s">
        <v>127</v>
      </c>
      <c r="X616" t="s">
        <v>486</v>
      </c>
      <c r="Y616" t="s">
        <v>37</v>
      </c>
      <c r="Z616">
        <f t="shared" si="65"/>
        <v>2634.94</v>
      </c>
      <c r="AA616">
        <f t="shared" si="66"/>
        <v>1</v>
      </c>
      <c r="AB616">
        <f t="shared" si="67"/>
        <v>0</v>
      </c>
      <c r="AC616">
        <f t="shared" si="63"/>
        <v>0</v>
      </c>
      <c r="AD616" s="8">
        <f t="shared" si="64"/>
        <v>0</v>
      </c>
      <c r="AE616">
        <f t="shared" si="68"/>
        <v>0</v>
      </c>
      <c r="AF616" s="8">
        <f t="shared" si="69"/>
        <v>1</v>
      </c>
    </row>
    <row r="617" spans="1:32" x14ac:dyDescent="0.3">
      <c r="A617">
        <v>10287</v>
      </c>
      <c r="B617">
        <v>44</v>
      </c>
      <c r="C617" s="6">
        <v>82.39</v>
      </c>
      <c r="D617">
        <v>8</v>
      </c>
      <c r="E617" s="6">
        <v>3625.16</v>
      </c>
      <c r="F617" t="s">
        <v>571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 s="6">
        <v>77</v>
      </c>
      <c r="M617" t="s">
        <v>786</v>
      </c>
      <c r="N617" t="s">
        <v>551</v>
      </c>
      <c r="O617" t="s">
        <v>552</v>
      </c>
      <c r="P617" t="s">
        <v>553</v>
      </c>
      <c r="R617" t="s">
        <v>554</v>
      </c>
      <c r="T617">
        <v>1203</v>
      </c>
      <c r="U617" t="s">
        <v>555</v>
      </c>
      <c r="V617" t="s">
        <v>44</v>
      </c>
      <c r="W617" t="s">
        <v>556</v>
      </c>
      <c r="X617" t="s">
        <v>115</v>
      </c>
      <c r="Y617" t="s">
        <v>54</v>
      </c>
      <c r="Z617">
        <f t="shared" si="65"/>
        <v>3625.16</v>
      </c>
      <c r="AA617">
        <f t="shared" si="66"/>
        <v>1</v>
      </c>
      <c r="AB617">
        <f t="shared" si="67"/>
        <v>0</v>
      </c>
      <c r="AC617">
        <f t="shared" si="63"/>
        <v>0</v>
      </c>
      <c r="AD617" s="8">
        <f t="shared" si="64"/>
        <v>0</v>
      </c>
      <c r="AE617">
        <f t="shared" si="68"/>
        <v>0</v>
      </c>
      <c r="AF617" s="8">
        <f t="shared" si="69"/>
        <v>1</v>
      </c>
    </row>
    <row r="618" spans="1:32" x14ac:dyDescent="0.3">
      <c r="A618">
        <v>10300</v>
      </c>
      <c r="B618">
        <v>41</v>
      </c>
      <c r="C618" s="6">
        <v>92.4</v>
      </c>
      <c r="D618">
        <v>1</v>
      </c>
      <c r="E618" s="6">
        <v>3788.4</v>
      </c>
      <c r="F618" t="s">
        <v>572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 s="6">
        <v>77</v>
      </c>
      <c r="M618" t="s">
        <v>786</v>
      </c>
      <c r="N618" t="s">
        <v>573</v>
      </c>
      <c r="O618" t="s">
        <v>574</v>
      </c>
      <c r="P618" t="s">
        <v>575</v>
      </c>
      <c r="R618" t="s">
        <v>576</v>
      </c>
      <c r="T618">
        <v>60528</v>
      </c>
      <c r="U618" t="s">
        <v>546</v>
      </c>
      <c r="V618" t="s">
        <v>44</v>
      </c>
      <c r="W618" t="s">
        <v>577</v>
      </c>
      <c r="X618" t="s">
        <v>503</v>
      </c>
      <c r="Y618" t="s">
        <v>54</v>
      </c>
      <c r="Z618">
        <f t="shared" si="65"/>
        <v>3788.4</v>
      </c>
      <c r="AA618">
        <f t="shared" si="66"/>
        <v>1</v>
      </c>
      <c r="AB618">
        <f t="shared" si="67"/>
        <v>0</v>
      </c>
      <c r="AC618">
        <f t="shared" si="63"/>
        <v>0</v>
      </c>
      <c r="AD618" s="8">
        <f t="shared" si="64"/>
        <v>0</v>
      </c>
      <c r="AE618">
        <f t="shared" si="68"/>
        <v>0</v>
      </c>
      <c r="AF618" s="8">
        <f t="shared" si="69"/>
        <v>1</v>
      </c>
    </row>
    <row r="619" spans="1:32" x14ac:dyDescent="0.3">
      <c r="A619">
        <v>10310</v>
      </c>
      <c r="B619">
        <v>20</v>
      </c>
      <c r="C619" s="6">
        <v>91.63</v>
      </c>
      <c r="D619">
        <v>6</v>
      </c>
      <c r="E619" s="6">
        <v>1832.6</v>
      </c>
      <c r="F619" t="s">
        <v>578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 s="6">
        <v>77</v>
      </c>
      <c r="M619" t="s">
        <v>786</v>
      </c>
      <c r="N619" t="s">
        <v>542</v>
      </c>
      <c r="O619" t="s">
        <v>543</v>
      </c>
      <c r="P619" t="s">
        <v>544</v>
      </c>
      <c r="R619" t="s">
        <v>545</v>
      </c>
      <c r="T619">
        <v>50739</v>
      </c>
      <c r="U619" t="s">
        <v>546</v>
      </c>
      <c r="V619" t="s">
        <v>44</v>
      </c>
      <c r="W619" t="s">
        <v>547</v>
      </c>
      <c r="X619" t="s">
        <v>548</v>
      </c>
      <c r="Y619" t="s">
        <v>37</v>
      </c>
      <c r="Z619">
        <f t="shared" si="65"/>
        <v>1832.6</v>
      </c>
      <c r="AA619">
        <f t="shared" si="66"/>
        <v>1</v>
      </c>
      <c r="AB619">
        <f t="shared" si="67"/>
        <v>0</v>
      </c>
      <c r="AC619">
        <f t="shared" si="63"/>
        <v>0</v>
      </c>
      <c r="AD619" s="8">
        <f t="shared" si="64"/>
        <v>0</v>
      </c>
      <c r="AE619">
        <f t="shared" si="68"/>
        <v>0</v>
      </c>
      <c r="AF619" s="8">
        <f t="shared" si="69"/>
        <v>1</v>
      </c>
    </row>
    <row r="620" spans="1:32" x14ac:dyDescent="0.3">
      <c r="A620">
        <v>10321</v>
      </c>
      <c r="B620">
        <v>37</v>
      </c>
      <c r="C620" s="6">
        <v>78.540000000000006</v>
      </c>
      <c r="D620">
        <v>14</v>
      </c>
      <c r="E620" s="6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 s="6">
        <v>77</v>
      </c>
      <c r="M620" t="s">
        <v>786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  <c r="Z620">
        <f t="shared" si="65"/>
        <v>2905.98</v>
      </c>
      <c r="AA620">
        <f t="shared" si="66"/>
        <v>1</v>
      </c>
      <c r="AB620">
        <f t="shared" si="67"/>
        <v>0</v>
      </c>
      <c r="AC620">
        <f t="shared" si="63"/>
        <v>0</v>
      </c>
      <c r="AD620" s="8">
        <f t="shared" si="64"/>
        <v>0</v>
      </c>
      <c r="AE620">
        <f t="shared" si="68"/>
        <v>0</v>
      </c>
      <c r="AF620" s="8">
        <f t="shared" si="69"/>
        <v>1</v>
      </c>
    </row>
    <row r="621" spans="1:32" x14ac:dyDescent="0.3">
      <c r="A621">
        <v>10329</v>
      </c>
      <c r="B621">
        <v>29</v>
      </c>
      <c r="C621" s="6">
        <v>100</v>
      </c>
      <c r="D621">
        <v>9</v>
      </c>
      <c r="E621" s="6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 s="6">
        <v>77</v>
      </c>
      <c r="M621" t="s">
        <v>786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  <c r="Z621">
        <f t="shared" si="65"/>
        <v>2900</v>
      </c>
      <c r="AA621">
        <f t="shared" si="66"/>
        <v>0</v>
      </c>
      <c r="AB621">
        <f t="shared" si="67"/>
        <v>1</v>
      </c>
      <c r="AC621">
        <f t="shared" si="63"/>
        <v>101.89</v>
      </c>
      <c r="AD621" s="8">
        <f t="shared" si="64"/>
        <v>1.0188999999999999</v>
      </c>
      <c r="AE621">
        <f t="shared" si="68"/>
        <v>54.809999999999945</v>
      </c>
      <c r="AF621" s="8">
        <f t="shared" si="69"/>
        <v>1.0188999999999999</v>
      </c>
    </row>
    <row r="622" spans="1:32" x14ac:dyDescent="0.3">
      <c r="A622">
        <v>10342</v>
      </c>
      <c r="B622">
        <v>55</v>
      </c>
      <c r="C622" s="6">
        <v>65.45</v>
      </c>
      <c r="D622">
        <v>1</v>
      </c>
      <c r="E622" s="6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 s="6">
        <v>77</v>
      </c>
      <c r="M622" t="s">
        <v>786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  <c r="Z622">
        <f t="shared" si="65"/>
        <v>3599.75</v>
      </c>
      <c r="AA622">
        <f t="shared" si="66"/>
        <v>1</v>
      </c>
      <c r="AB622">
        <f t="shared" si="67"/>
        <v>0</v>
      </c>
      <c r="AC622">
        <f t="shared" si="63"/>
        <v>0</v>
      </c>
      <c r="AD622" s="8">
        <f t="shared" si="64"/>
        <v>0</v>
      </c>
      <c r="AE622">
        <f t="shared" si="68"/>
        <v>0</v>
      </c>
      <c r="AF622" s="8">
        <f t="shared" si="69"/>
        <v>1</v>
      </c>
    </row>
    <row r="623" spans="1:32" x14ac:dyDescent="0.3">
      <c r="A623">
        <v>10363</v>
      </c>
      <c r="B623">
        <v>22</v>
      </c>
      <c r="C623" s="6">
        <v>100</v>
      </c>
      <c r="D623">
        <v>7</v>
      </c>
      <c r="E623" s="6">
        <v>3686.54</v>
      </c>
      <c r="F623" t="s">
        <v>580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 s="6">
        <v>77</v>
      </c>
      <c r="M623" t="s">
        <v>786</v>
      </c>
      <c r="N623" t="s">
        <v>581</v>
      </c>
      <c r="O623" t="s">
        <v>582</v>
      </c>
      <c r="P623" t="s">
        <v>583</v>
      </c>
      <c r="R623" t="s">
        <v>584</v>
      </c>
      <c r="T623" t="s">
        <v>585</v>
      </c>
      <c r="U623" t="s">
        <v>147</v>
      </c>
      <c r="V623" t="s">
        <v>44</v>
      </c>
      <c r="W623" t="s">
        <v>586</v>
      </c>
      <c r="X623" t="s">
        <v>587</v>
      </c>
      <c r="Y623" t="s">
        <v>54</v>
      </c>
      <c r="Z623">
        <f t="shared" si="65"/>
        <v>2200</v>
      </c>
      <c r="AA623">
        <f t="shared" si="66"/>
        <v>0</v>
      </c>
      <c r="AB623">
        <f t="shared" si="67"/>
        <v>1</v>
      </c>
      <c r="AC623">
        <f t="shared" si="63"/>
        <v>167.57</v>
      </c>
      <c r="AD623" s="8">
        <f t="shared" si="64"/>
        <v>1.6757</v>
      </c>
      <c r="AE623">
        <f t="shared" si="68"/>
        <v>1486.54</v>
      </c>
      <c r="AF623" s="8">
        <f t="shared" si="69"/>
        <v>1.6757</v>
      </c>
    </row>
    <row r="624" spans="1:32" x14ac:dyDescent="0.3">
      <c r="A624">
        <v>10377</v>
      </c>
      <c r="B624">
        <v>31</v>
      </c>
      <c r="C624" s="6">
        <v>67.760000000000005</v>
      </c>
      <c r="D624">
        <v>4</v>
      </c>
      <c r="E624" s="6">
        <v>2100.56</v>
      </c>
      <c r="F624" t="s">
        <v>659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 s="6">
        <v>77</v>
      </c>
      <c r="M624" t="s">
        <v>786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  <c r="Z624">
        <f t="shared" si="65"/>
        <v>2100.56</v>
      </c>
      <c r="AA624">
        <f t="shared" si="66"/>
        <v>1</v>
      </c>
      <c r="AB624">
        <f t="shared" si="67"/>
        <v>0</v>
      </c>
      <c r="AC624">
        <f t="shared" si="63"/>
        <v>0</v>
      </c>
      <c r="AD624" s="8">
        <f t="shared" si="64"/>
        <v>0</v>
      </c>
      <c r="AE624">
        <f t="shared" si="68"/>
        <v>0</v>
      </c>
      <c r="AF624" s="8">
        <f t="shared" si="69"/>
        <v>1</v>
      </c>
    </row>
    <row r="625" spans="1:32" x14ac:dyDescent="0.3">
      <c r="A625">
        <v>10389</v>
      </c>
      <c r="B625">
        <v>49</v>
      </c>
      <c r="C625" s="6">
        <v>79.22</v>
      </c>
      <c r="D625">
        <v>3</v>
      </c>
      <c r="E625" s="6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 s="6">
        <v>77</v>
      </c>
      <c r="M625" t="s">
        <v>786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  <c r="Z625">
        <f t="shared" si="65"/>
        <v>3881.7799999999997</v>
      </c>
      <c r="AA625">
        <f t="shared" si="66"/>
        <v>1</v>
      </c>
      <c r="AB625">
        <f t="shared" si="67"/>
        <v>0</v>
      </c>
      <c r="AC625">
        <f t="shared" si="63"/>
        <v>0</v>
      </c>
      <c r="AD625" s="8">
        <f t="shared" si="64"/>
        <v>0</v>
      </c>
      <c r="AE625">
        <f t="shared" si="68"/>
        <v>0</v>
      </c>
      <c r="AF625" s="8">
        <f t="shared" si="69"/>
        <v>1</v>
      </c>
    </row>
    <row r="626" spans="1:32" x14ac:dyDescent="0.3">
      <c r="A626">
        <v>10405</v>
      </c>
      <c r="B626">
        <v>61</v>
      </c>
      <c r="C626" s="6">
        <v>73.92</v>
      </c>
      <c r="D626">
        <v>4</v>
      </c>
      <c r="E626" s="6">
        <v>4509.12</v>
      </c>
      <c r="F626" t="s">
        <v>679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 s="6">
        <v>77</v>
      </c>
      <c r="M626" t="s">
        <v>786</v>
      </c>
      <c r="N626" t="s">
        <v>680</v>
      </c>
      <c r="O626" t="s">
        <v>681</v>
      </c>
      <c r="P626" t="s">
        <v>682</v>
      </c>
      <c r="R626" t="s">
        <v>683</v>
      </c>
      <c r="T626">
        <v>67000</v>
      </c>
      <c r="U626" t="s">
        <v>43</v>
      </c>
      <c r="V626" t="s">
        <v>44</v>
      </c>
      <c r="W626" t="s">
        <v>684</v>
      </c>
      <c r="X626" t="s">
        <v>685</v>
      </c>
      <c r="Y626" t="s">
        <v>54</v>
      </c>
      <c r="Z626">
        <f t="shared" si="65"/>
        <v>4509.12</v>
      </c>
      <c r="AA626">
        <f t="shared" si="66"/>
        <v>1</v>
      </c>
      <c r="AB626">
        <f t="shared" si="67"/>
        <v>0</v>
      </c>
      <c r="AC626">
        <f t="shared" si="63"/>
        <v>0</v>
      </c>
      <c r="AD626" s="8">
        <f t="shared" si="64"/>
        <v>0</v>
      </c>
      <c r="AE626">
        <f t="shared" si="68"/>
        <v>0</v>
      </c>
      <c r="AF626" s="8">
        <f t="shared" si="69"/>
        <v>1</v>
      </c>
    </row>
    <row r="627" spans="1:32" x14ac:dyDescent="0.3">
      <c r="A627">
        <v>10419</v>
      </c>
      <c r="B627">
        <v>39</v>
      </c>
      <c r="C627" s="6">
        <v>83.93</v>
      </c>
      <c r="D627">
        <v>9</v>
      </c>
      <c r="E627" s="6">
        <v>3273.27</v>
      </c>
      <c r="F627" t="s">
        <v>588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 s="6">
        <v>77</v>
      </c>
      <c r="M627" t="s">
        <v>786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  <c r="Z627">
        <f t="shared" si="65"/>
        <v>3273.2700000000004</v>
      </c>
      <c r="AA627">
        <f t="shared" si="66"/>
        <v>1</v>
      </c>
      <c r="AB627">
        <f t="shared" si="67"/>
        <v>0</v>
      </c>
      <c r="AC627">
        <f t="shared" si="63"/>
        <v>0</v>
      </c>
      <c r="AD627" s="8">
        <f t="shared" si="64"/>
        <v>0</v>
      </c>
      <c r="AE627">
        <f t="shared" si="68"/>
        <v>0</v>
      </c>
      <c r="AF627" s="8">
        <f t="shared" si="69"/>
        <v>1</v>
      </c>
    </row>
    <row r="628" spans="1:32" x14ac:dyDescent="0.3">
      <c r="A628">
        <v>10109</v>
      </c>
      <c r="B628">
        <v>38</v>
      </c>
      <c r="C628" s="6">
        <v>100</v>
      </c>
      <c r="D628">
        <v>3</v>
      </c>
      <c r="E628" s="6">
        <v>4432.7</v>
      </c>
      <c r="F628" t="s">
        <v>687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 s="6">
        <v>142</v>
      </c>
      <c r="M628" t="s">
        <v>787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  <c r="Z628">
        <f t="shared" si="65"/>
        <v>3800</v>
      </c>
      <c r="AA628">
        <f t="shared" si="66"/>
        <v>0</v>
      </c>
      <c r="AB628">
        <f t="shared" si="67"/>
        <v>1</v>
      </c>
      <c r="AC628">
        <f t="shared" si="63"/>
        <v>116.64999999999999</v>
      </c>
      <c r="AD628" s="8">
        <f t="shared" si="64"/>
        <v>1.1664999999999999</v>
      </c>
      <c r="AE628">
        <f t="shared" si="68"/>
        <v>632.69999999999982</v>
      </c>
      <c r="AF628" s="8">
        <f t="shared" si="69"/>
        <v>1.1664999999999999</v>
      </c>
    </row>
    <row r="629" spans="1:32" x14ac:dyDescent="0.3">
      <c r="A629">
        <v>10122</v>
      </c>
      <c r="B629">
        <v>31</v>
      </c>
      <c r="C629" s="6">
        <v>100</v>
      </c>
      <c r="D629">
        <v>1</v>
      </c>
      <c r="E629" s="6">
        <v>4100.99</v>
      </c>
      <c r="F629" t="s">
        <v>530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 s="6">
        <v>142</v>
      </c>
      <c r="M629" t="s">
        <v>787</v>
      </c>
      <c r="N629" t="s">
        <v>531</v>
      </c>
      <c r="O629" t="s">
        <v>532</v>
      </c>
      <c r="P629" t="s">
        <v>533</v>
      </c>
      <c r="R629" t="s">
        <v>534</v>
      </c>
      <c r="T629">
        <v>13008</v>
      </c>
      <c r="U629" t="s">
        <v>43</v>
      </c>
      <c r="V629" t="s">
        <v>44</v>
      </c>
      <c r="W629" t="s">
        <v>535</v>
      </c>
      <c r="X629" t="s">
        <v>536</v>
      </c>
      <c r="Y629" t="s">
        <v>54</v>
      </c>
      <c r="Z629">
        <f t="shared" si="65"/>
        <v>3100</v>
      </c>
      <c r="AA629">
        <f t="shared" si="66"/>
        <v>0</v>
      </c>
      <c r="AB629">
        <f t="shared" si="67"/>
        <v>1</v>
      </c>
      <c r="AC629">
        <f t="shared" si="63"/>
        <v>132.29</v>
      </c>
      <c r="AD629" s="8">
        <f t="shared" si="64"/>
        <v>1.3229</v>
      </c>
      <c r="AE629">
        <f t="shared" si="68"/>
        <v>1000.9899999999998</v>
      </c>
      <c r="AF629" s="8">
        <f t="shared" si="69"/>
        <v>1.3229</v>
      </c>
    </row>
    <row r="630" spans="1:32" x14ac:dyDescent="0.3">
      <c r="A630">
        <v>10136</v>
      </c>
      <c r="B630">
        <v>36</v>
      </c>
      <c r="C630" s="6">
        <v>100</v>
      </c>
      <c r="D630">
        <v>1</v>
      </c>
      <c r="E630" s="6">
        <v>5274.72</v>
      </c>
      <c r="F630" t="s">
        <v>689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 s="6">
        <v>142</v>
      </c>
      <c r="M630" t="s">
        <v>787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  <c r="Z630">
        <f t="shared" si="65"/>
        <v>3600</v>
      </c>
      <c r="AA630">
        <f t="shared" si="66"/>
        <v>0</v>
      </c>
      <c r="AB630">
        <f t="shared" si="67"/>
        <v>1</v>
      </c>
      <c r="AC630">
        <f t="shared" si="63"/>
        <v>146.52000000000001</v>
      </c>
      <c r="AD630" s="8">
        <f t="shared" si="64"/>
        <v>1.4652000000000001</v>
      </c>
      <c r="AE630">
        <f t="shared" si="68"/>
        <v>1674.7200000000003</v>
      </c>
      <c r="AF630" s="8">
        <f t="shared" si="69"/>
        <v>1.4652000000000001</v>
      </c>
    </row>
    <row r="631" spans="1:32" x14ac:dyDescent="0.3">
      <c r="A631">
        <v>10148</v>
      </c>
      <c r="B631">
        <v>25</v>
      </c>
      <c r="C631" s="6">
        <v>100</v>
      </c>
      <c r="D631">
        <v>12</v>
      </c>
      <c r="E631" s="6">
        <v>4232</v>
      </c>
      <c r="F631" t="s">
        <v>690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 s="6">
        <v>142</v>
      </c>
      <c r="M631" t="s">
        <v>787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  <c r="Z631">
        <f t="shared" si="65"/>
        <v>2500</v>
      </c>
      <c r="AA631">
        <f t="shared" si="66"/>
        <v>0</v>
      </c>
      <c r="AB631">
        <f t="shared" si="67"/>
        <v>1</v>
      </c>
      <c r="AC631">
        <f t="shared" si="63"/>
        <v>169.28</v>
      </c>
      <c r="AD631" s="8">
        <f t="shared" si="64"/>
        <v>1.6928000000000001</v>
      </c>
      <c r="AE631">
        <f t="shared" si="68"/>
        <v>1732</v>
      </c>
      <c r="AF631" s="8">
        <f t="shared" si="69"/>
        <v>1.6928000000000001</v>
      </c>
    </row>
    <row r="632" spans="1:32" x14ac:dyDescent="0.3">
      <c r="A632">
        <v>10161</v>
      </c>
      <c r="B632">
        <v>48</v>
      </c>
      <c r="C632" s="6">
        <v>100</v>
      </c>
      <c r="D632">
        <v>11</v>
      </c>
      <c r="E632" s="6">
        <v>6145.44</v>
      </c>
      <c r="F632" t="s">
        <v>691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 s="6">
        <v>142</v>
      </c>
      <c r="M632" t="s">
        <v>787</v>
      </c>
      <c r="N632" t="s">
        <v>624</v>
      </c>
      <c r="O632" t="s">
        <v>625</v>
      </c>
      <c r="P632" t="s">
        <v>626</v>
      </c>
      <c r="R632" t="s">
        <v>627</v>
      </c>
      <c r="T632">
        <v>8200</v>
      </c>
      <c r="U632" t="s">
        <v>387</v>
      </c>
      <c r="V632" t="s">
        <v>44</v>
      </c>
      <c r="W632" t="s">
        <v>628</v>
      </c>
      <c r="X632" t="s">
        <v>629</v>
      </c>
      <c r="Y632" t="s">
        <v>54</v>
      </c>
      <c r="Z632">
        <f t="shared" si="65"/>
        <v>4800</v>
      </c>
      <c r="AA632">
        <f t="shared" si="66"/>
        <v>0</v>
      </c>
      <c r="AB632">
        <f t="shared" si="67"/>
        <v>1</v>
      </c>
      <c r="AC632">
        <f t="shared" si="63"/>
        <v>128.03</v>
      </c>
      <c r="AD632" s="8">
        <f t="shared" si="64"/>
        <v>1.2803</v>
      </c>
      <c r="AE632">
        <f t="shared" si="68"/>
        <v>1345.4399999999996</v>
      </c>
      <c r="AF632" s="8">
        <f t="shared" si="69"/>
        <v>1.2803</v>
      </c>
    </row>
    <row r="633" spans="1:32" x14ac:dyDescent="0.3">
      <c r="A633">
        <v>10171</v>
      </c>
      <c r="B633">
        <v>35</v>
      </c>
      <c r="C633" s="6">
        <v>100</v>
      </c>
      <c r="D633">
        <v>1</v>
      </c>
      <c r="E633" s="6">
        <v>4680.2</v>
      </c>
      <c r="F633" t="s">
        <v>692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 s="6">
        <v>142</v>
      </c>
      <c r="M633" t="s">
        <v>787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  <c r="Z633">
        <f t="shared" si="65"/>
        <v>3500</v>
      </c>
      <c r="AA633">
        <f t="shared" si="66"/>
        <v>0</v>
      </c>
      <c r="AB633">
        <f t="shared" si="67"/>
        <v>1</v>
      </c>
      <c r="AC633">
        <f t="shared" si="63"/>
        <v>133.72</v>
      </c>
      <c r="AD633" s="8">
        <f t="shared" si="64"/>
        <v>1.3371999999999999</v>
      </c>
      <c r="AE633">
        <f t="shared" si="68"/>
        <v>1180.1999999999998</v>
      </c>
      <c r="AF633" s="8">
        <f t="shared" si="69"/>
        <v>1.3371999999999999</v>
      </c>
    </row>
    <row r="634" spans="1:32" x14ac:dyDescent="0.3">
      <c r="A634">
        <v>10181</v>
      </c>
      <c r="B634">
        <v>21</v>
      </c>
      <c r="C634" s="6">
        <v>100</v>
      </c>
      <c r="D634">
        <v>5</v>
      </c>
      <c r="E634" s="6">
        <v>3286.08</v>
      </c>
      <c r="F634" t="s">
        <v>540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 s="6">
        <v>142</v>
      </c>
      <c r="M634" t="s">
        <v>787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  <c r="Z634">
        <f t="shared" si="65"/>
        <v>2100</v>
      </c>
      <c r="AA634">
        <f t="shared" si="66"/>
        <v>0</v>
      </c>
      <c r="AB634">
        <f t="shared" si="67"/>
        <v>1</v>
      </c>
      <c r="AC634">
        <f t="shared" si="63"/>
        <v>156.47999999999999</v>
      </c>
      <c r="AD634" s="8">
        <f t="shared" si="64"/>
        <v>1.5648</v>
      </c>
      <c r="AE634">
        <f t="shared" si="68"/>
        <v>1186.08</v>
      </c>
      <c r="AF634" s="8">
        <f t="shared" si="69"/>
        <v>1.5648</v>
      </c>
    </row>
    <row r="635" spans="1:32" x14ac:dyDescent="0.3">
      <c r="A635">
        <v>10192</v>
      </c>
      <c r="B635">
        <v>47</v>
      </c>
      <c r="C635" s="6">
        <v>100</v>
      </c>
      <c r="D635">
        <v>10</v>
      </c>
      <c r="E635" s="6">
        <v>7421.3</v>
      </c>
      <c r="F635" t="s">
        <v>541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 s="6">
        <v>142</v>
      </c>
      <c r="M635" t="s">
        <v>787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  <c r="Z635">
        <f t="shared" si="65"/>
        <v>4700</v>
      </c>
      <c r="AA635">
        <f t="shared" si="66"/>
        <v>0</v>
      </c>
      <c r="AB635">
        <f t="shared" si="67"/>
        <v>1</v>
      </c>
      <c r="AC635">
        <f t="shared" si="63"/>
        <v>157.9</v>
      </c>
      <c r="AD635" s="8">
        <f t="shared" si="64"/>
        <v>1.579</v>
      </c>
      <c r="AE635">
        <f t="shared" si="68"/>
        <v>2721.3</v>
      </c>
      <c r="AF635" s="8">
        <f t="shared" si="69"/>
        <v>1.5790000000000002</v>
      </c>
    </row>
    <row r="636" spans="1:32" x14ac:dyDescent="0.3">
      <c r="A636">
        <v>10204</v>
      </c>
      <c r="B636">
        <v>38</v>
      </c>
      <c r="C636" s="6">
        <v>100</v>
      </c>
      <c r="D636">
        <v>16</v>
      </c>
      <c r="E636" s="6">
        <v>6432.64</v>
      </c>
      <c r="F636" t="s">
        <v>549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 s="6">
        <v>142</v>
      </c>
      <c r="M636" t="s">
        <v>787</v>
      </c>
      <c r="N636" t="s">
        <v>592</v>
      </c>
      <c r="O636">
        <v>2125557413</v>
      </c>
      <c r="P636" t="s">
        <v>593</v>
      </c>
      <c r="Q636" t="s">
        <v>594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595</v>
      </c>
      <c r="Y636" t="s">
        <v>54</v>
      </c>
      <c r="Z636">
        <f t="shared" si="65"/>
        <v>3800</v>
      </c>
      <c r="AA636">
        <f t="shared" si="66"/>
        <v>0</v>
      </c>
      <c r="AB636">
        <f t="shared" si="67"/>
        <v>1</v>
      </c>
      <c r="AC636">
        <f t="shared" si="63"/>
        <v>169.28</v>
      </c>
      <c r="AD636" s="8">
        <f t="shared" si="64"/>
        <v>1.6928000000000001</v>
      </c>
      <c r="AE636">
        <f t="shared" si="68"/>
        <v>2632.6400000000003</v>
      </c>
      <c r="AF636" s="8">
        <f t="shared" si="69"/>
        <v>1.6928000000000001</v>
      </c>
    </row>
    <row r="637" spans="1:32" x14ac:dyDescent="0.3">
      <c r="A637">
        <v>10212</v>
      </c>
      <c r="B637">
        <v>41</v>
      </c>
      <c r="C637" s="6">
        <v>100</v>
      </c>
      <c r="D637">
        <v>9</v>
      </c>
      <c r="E637" s="6">
        <v>4840.87</v>
      </c>
      <c r="F637" t="s">
        <v>650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 s="6">
        <v>142</v>
      </c>
      <c r="M637" t="s">
        <v>787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  <c r="Z637">
        <f t="shared" si="65"/>
        <v>4100</v>
      </c>
      <c r="AA637">
        <f t="shared" si="66"/>
        <v>0</v>
      </c>
      <c r="AB637">
        <f t="shared" si="67"/>
        <v>1</v>
      </c>
      <c r="AC637">
        <f t="shared" si="63"/>
        <v>118.07</v>
      </c>
      <c r="AD637" s="8">
        <f t="shared" si="64"/>
        <v>1.1806999999999999</v>
      </c>
      <c r="AE637">
        <f t="shared" si="68"/>
        <v>740.86999999999989</v>
      </c>
      <c r="AF637" s="8">
        <f t="shared" si="69"/>
        <v>1.1806999999999999</v>
      </c>
    </row>
    <row r="638" spans="1:32" x14ac:dyDescent="0.3">
      <c r="A638">
        <v>10226</v>
      </c>
      <c r="B638">
        <v>24</v>
      </c>
      <c r="C638" s="6">
        <v>100</v>
      </c>
      <c r="D638">
        <v>7</v>
      </c>
      <c r="E638" s="6">
        <v>3892.08</v>
      </c>
      <c r="F638" t="s">
        <v>745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 s="6">
        <v>142</v>
      </c>
      <c r="M638" t="s">
        <v>787</v>
      </c>
      <c r="N638" t="s">
        <v>433</v>
      </c>
      <c r="O638">
        <v>7605558146</v>
      </c>
      <c r="P638" t="s">
        <v>434</v>
      </c>
      <c r="R638" t="s">
        <v>435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  <c r="Z638">
        <f t="shared" si="65"/>
        <v>2400</v>
      </c>
      <c r="AA638">
        <f t="shared" si="66"/>
        <v>0</v>
      </c>
      <c r="AB638">
        <f t="shared" si="67"/>
        <v>1</v>
      </c>
      <c r="AC638">
        <f t="shared" si="63"/>
        <v>162.16999999999999</v>
      </c>
      <c r="AD638" s="8">
        <f t="shared" si="64"/>
        <v>1.6216999999999999</v>
      </c>
      <c r="AE638">
        <f t="shared" si="68"/>
        <v>1492.08</v>
      </c>
      <c r="AF638" s="8">
        <f t="shared" si="69"/>
        <v>1.6216999999999999</v>
      </c>
    </row>
    <row r="639" spans="1:32" x14ac:dyDescent="0.3">
      <c r="A639">
        <v>10240</v>
      </c>
      <c r="B639">
        <v>37</v>
      </c>
      <c r="C639" s="6">
        <v>100</v>
      </c>
      <c r="D639">
        <v>2</v>
      </c>
      <c r="E639" s="6">
        <v>5526.32</v>
      </c>
      <c r="F639" t="s">
        <v>693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 s="6">
        <v>142</v>
      </c>
      <c r="M639" t="s">
        <v>787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  <c r="Z639">
        <f t="shared" si="65"/>
        <v>3700</v>
      </c>
      <c r="AA639">
        <f t="shared" si="66"/>
        <v>0</v>
      </c>
      <c r="AB639">
        <f t="shared" si="67"/>
        <v>1</v>
      </c>
      <c r="AC639">
        <f t="shared" si="63"/>
        <v>149.35999999999999</v>
      </c>
      <c r="AD639" s="8">
        <f t="shared" si="64"/>
        <v>1.4935999999999998</v>
      </c>
      <c r="AE639">
        <f t="shared" si="68"/>
        <v>1826.3199999999997</v>
      </c>
      <c r="AF639" s="8">
        <f t="shared" si="69"/>
        <v>1.4935999999999998</v>
      </c>
    </row>
    <row r="640" spans="1:32" x14ac:dyDescent="0.3">
      <c r="A640">
        <v>10253</v>
      </c>
      <c r="B640">
        <v>33</v>
      </c>
      <c r="C640" s="6">
        <v>100</v>
      </c>
      <c r="D640">
        <v>4</v>
      </c>
      <c r="E640" s="6">
        <v>4459.62</v>
      </c>
      <c r="F640" t="s">
        <v>558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 s="6">
        <v>142</v>
      </c>
      <c r="M640" t="s">
        <v>787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  <c r="Z640">
        <f t="shared" si="65"/>
        <v>3300</v>
      </c>
      <c r="AA640">
        <f t="shared" si="66"/>
        <v>0</v>
      </c>
      <c r="AB640">
        <f t="shared" si="67"/>
        <v>1</v>
      </c>
      <c r="AC640">
        <f t="shared" si="63"/>
        <v>135.13999999999999</v>
      </c>
      <c r="AD640" s="8">
        <f t="shared" si="64"/>
        <v>1.3513999999999999</v>
      </c>
      <c r="AE640">
        <f t="shared" si="68"/>
        <v>1159.6199999999999</v>
      </c>
      <c r="AF640" s="8">
        <f t="shared" si="69"/>
        <v>1.3513999999999999</v>
      </c>
    </row>
    <row r="641" spans="1:32" x14ac:dyDescent="0.3">
      <c r="A641">
        <v>10266</v>
      </c>
      <c r="B641">
        <v>49</v>
      </c>
      <c r="C641" s="6">
        <v>100</v>
      </c>
      <c r="D641">
        <v>5</v>
      </c>
      <c r="E641" s="6">
        <v>6203.4</v>
      </c>
      <c r="F641" t="s">
        <v>559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 s="6">
        <v>142</v>
      </c>
      <c r="M641" t="s">
        <v>787</v>
      </c>
      <c r="N641" t="s">
        <v>560</v>
      </c>
      <c r="O641" t="s">
        <v>561</v>
      </c>
      <c r="P641" t="s">
        <v>562</v>
      </c>
      <c r="R641" t="s">
        <v>563</v>
      </c>
      <c r="T641">
        <v>42100</v>
      </c>
      <c r="U641" t="s">
        <v>298</v>
      </c>
      <c r="V641" t="s">
        <v>44</v>
      </c>
      <c r="W641" t="s">
        <v>564</v>
      </c>
      <c r="X641" t="s">
        <v>565</v>
      </c>
      <c r="Y641" t="s">
        <v>54</v>
      </c>
      <c r="Z641">
        <f t="shared" si="65"/>
        <v>4900</v>
      </c>
      <c r="AA641">
        <f t="shared" si="66"/>
        <v>0</v>
      </c>
      <c r="AB641">
        <f t="shared" si="67"/>
        <v>1</v>
      </c>
      <c r="AC641">
        <f t="shared" si="63"/>
        <v>126.6</v>
      </c>
      <c r="AD641" s="8">
        <f t="shared" si="64"/>
        <v>1.266</v>
      </c>
      <c r="AE641">
        <f t="shared" si="68"/>
        <v>1303.3999999999996</v>
      </c>
      <c r="AF641" s="8">
        <f t="shared" si="69"/>
        <v>1.266</v>
      </c>
    </row>
    <row r="642" spans="1:32" x14ac:dyDescent="0.3">
      <c r="A642">
        <v>10278</v>
      </c>
      <c r="B642">
        <v>29</v>
      </c>
      <c r="C642" s="6">
        <v>100</v>
      </c>
      <c r="D642">
        <v>5</v>
      </c>
      <c r="E642" s="6">
        <v>3754.05</v>
      </c>
      <c r="F642" t="s">
        <v>694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 s="6">
        <v>142</v>
      </c>
      <c r="M642" t="s">
        <v>787</v>
      </c>
      <c r="N642" t="s">
        <v>695</v>
      </c>
      <c r="O642">
        <v>7025551838</v>
      </c>
      <c r="P642" t="s">
        <v>696</v>
      </c>
      <c r="R642" t="s">
        <v>697</v>
      </c>
      <c r="S642" t="s">
        <v>698</v>
      </c>
      <c r="T642">
        <v>83030</v>
      </c>
      <c r="U642" t="s">
        <v>33</v>
      </c>
      <c r="V642" t="s">
        <v>34</v>
      </c>
      <c r="W642" t="s">
        <v>127</v>
      </c>
      <c r="X642" t="s">
        <v>486</v>
      </c>
      <c r="Y642" t="s">
        <v>54</v>
      </c>
      <c r="Z642">
        <f t="shared" si="65"/>
        <v>2900</v>
      </c>
      <c r="AA642">
        <f t="shared" si="66"/>
        <v>0</v>
      </c>
      <c r="AB642">
        <f t="shared" si="67"/>
        <v>1</v>
      </c>
      <c r="AC642">
        <f t="shared" ref="AC642:AC705" si="70">IF(AB642&gt;0,E642/B642,0)</f>
        <v>129.45000000000002</v>
      </c>
      <c r="AD642" s="8">
        <f t="shared" ref="AD642:AD705" si="71">AC642/C642</f>
        <v>1.2945000000000002</v>
      </c>
      <c r="AE642">
        <f t="shared" si="68"/>
        <v>854.05000000000018</v>
      </c>
      <c r="AF642" s="8">
        <f t="shared" si="69"/>
        <v>1.2945</v>
      </c>
    </row>
    <row r="643" spans="1:32" x14ac:dyDescent="0.3">
      <c r="A643">
        <v>10287</v>
      </c>
      <c r="B643">
        <v>24</v>
      </c>
      <c r="C643" s="6">
        <v>100</v>
      </c>
      <c r="D643">
        <v>3</v>
      </c>
      <c r="E643" s="6">
        <v>3516.48</v>
      </c>
      <c r="F643" t="s">
        <v>571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 s="6">
        <v>142</v>
      </c>
      <c r="M643" t="s">
        <v>787</v>
      </c>
      <c r="N643" t="s">
        <v>551</v>
      </c>
      <c r="O643" t="s">
        <v>552</v>
      </c>
      <c r="P643" t="s">
        <v>553</v>
      </c>
      <c r="R643" t="s">
        <v>554</v>
      </c>
      <c r="T643">
        <v>1203</v>
      </c>
      <c r="U643" t="s">
        <v>555</v>
      </c>
      <c r="V643" t="s">
        <v>44</v>
      </c>
      <c r="W643" t="s">
        <v>556</v>
      </c>
      <c r="X643" t="s">
        <v>115</v>
      </c>
      <c r="Y643" t="s">
        <v>54</v>
      </c>
      <c r="Z643">
        <f t="shared" ref="Z643:Z706" si="72">C643*B643</f>
        <v>2400</v>
      </c>
      <c r="AA643">
        <f t="shared" ref="AA643:AA706" si="73">IF(Z643=E643,1,0)</f>
        <v>0</v>
      </c>
      <c r="AB643">
        <f t="shared" ref="AB643:AB706" si="74">IF(E643&gt;Z643,1,0)</f>
        <v>1</v>
      </c>
      <c r="AC643">
        <f t="shared" si="70"/>
        <v>146.52000000000001</v>
      </c>
      <c r="AD643" s="8">
        <f t="shared" si="71"/>
        <v>1.4652000000000001</v>
      </c>
      <c r="AE643">
        <f t="shared" ref="AE643:AE706" si="75">E643-Z643</f>
        <v>1116.48</v>
      </c>
      <c r="AF643" s="8">
        <f t="shared" ref="AF643:AF706" si="76">((AE643/B643)/100)+1</f>
        <v>1.4652000000000001</v>
      </c>
    </row>
    <row r="644" spans="1:32" x14ac:dyDescent="0.3">
      <c r="A644">
        <v>10301</v>
      </c>
      <c r="B644">
        <v>47</v>
      </c>
      <c r="C644" s="6">
        <v>100</v>
      </c>
      <c r="D644">
        <v>7</v>
      </c>
      <c r="E644" s="6">
        <v>7488.04</v>
      </c>
      <c r="F644" t="s">
        <v>699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 s="6">
        <v>142</v>
      </c>
      <c r="M644" t="s">
        <v>787</v>
      </c>
      <c r="N644" t="s">
        <v>700</v>
      </c>
      <c r="O644" t="s">
        <v>701</v>
      </c>
      <c r="P644" t="s">
        <v>702</v>
      </c>
      <c r="R644" t="s">
        <v>703</v>
      </c>
      <c r="T644" t="s">
        <v>704</v>
      </c>
      <c r="U644" t="s">
        <v>86</v>
      </c>
      <c r="V644" t="s">
        <v>44</v>
      </c>
      <c r="W644" t="s">
        <v>705</v>
      </c>
      <c r="X644" t="s">
        <v>706</v>
      </c>
      <c r="Y644" t="s">
        <v>172</v>
      </c>
      <c r="Z644">
        <f t="shared" si="72"/>
        <v>4700</v>
      </c>
      <c r="AA644">
        <f t="shared" si="73"/>
        <v>0</v>
      </c>
      <c r="AB644">
        <f t="shared" si="74"/>
        <v>1</v>
      </c>
      <c r="AC644">
        <f t="shared" si="70"/>
        <v>159.32</v>
      </c>
      <c r="AD644" s="8">
        <f t="shared" si="71"/>
        <v>1.5931999999999999</v>
      </c>
      <c r="AE644">
        <f t="shared" si="75"/>
        <v>2788.04</v>
      </c>
      <c r="AF644" s="8">
        <f t="shared" si="76"/>
        <v>1.5931999999999999</v>
      </c>
    </row>
    <row r="645" spans="1:32" x14ac:dyDescent="0.3">
      <c r="A645">
        <v>10310</v>
      </c>
      <c r="B645">
        <v>24</v>
      </c>
      <c r="C645" s="6">
        <v>100</v>
      </c>
      <c r="D645">
        <v>1</v>
      </c>
      <c r="E645" s="6">
        <v>3448.08</v>
      </c>
      <c r="F645" t="s">
        <v>578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 s="6">
        <v>142</v>
      </c>
      <c r="M645" t="s">
        <v>787</v>
      </c>
      <c r="N645" t="s">
        <v>542</v>
      </c>
      <c r="O645" t="s">
        <v>543</v>
      </c>
      <c r="P645" t="s">
        <v>544</v>
      </c>
      <c r="R645" t="s">
        <v>545</v>
      </c>
      <c r="T645">
        <v>50739</v>
      </c>
      <c r="U645" t="s">
        <v>546</v>
      </c>
      <c r="V645" t="s">
        <v>44</v>
      </c>
      <c r="W645" t="s">
        <v>547</v>
      </c>
      <c r="X645" t="s">
        <v>548</v>
      </c>
      <c r="Y645" t="s">
        <v>54</v>
      </c>
      <c r="Z645">
        <f t="shared" si="72"/>
        <v>2400</v>
      </c>
      <c r="AA645">
        <f t="shared" si="73"/>
        <v>0</v>
      </c>
      <c r="AB645">
        <f t="shared" si="74"/>
        <v>1</v>
      </c>
      <c r="AC645">
        <f t="shared" si="70"/>
        <v>143.66999999999999</v>
      </c>
      <c r="AD645" s="8">
        <f t="shared" si="71"/>
        <v>1.4366999999999999</v>
      </c>
      <c r="AE645">
        <f t="shared" si="75"/>
        <v>1048.08</v>
      </c>
      <c r="AF645" s="8">
        <f t="shared" si="76"/>
        <v>1.4366999999999999</v>
      </c>
    </row>
    <row r="646" spans="1:32" x14ac:dyDescent="0.3">
      <c r="A646">
        <v>10321</v>
      </c>
      <c r="B646">
        <v>25</v>
      </c>
      <c r="C646" s="6">
        <v>100</v>
      </c>
      <c r="D646">
        <v>9</v>
      </c>
      <c r="E646" s="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 s="6">
        <v>142</v>
      </c>
      <c r="M646" t="s">
        <v>787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  <c r="Z646">
        <f t="shared" si="72"/>
        <v>2500</v>
      </c>
      <c r="AA646">
        <f t="shared" si="73"/>
        <v>0</v>
      </c>
      <c r="AB646">
        <f t="shared" si="74"/>
        <v>1</v>
      </c>
      <c r="AC646">
        <f t="shared" si="70"/>
        <v>149.36000000000001</v>
      </c>
      <c r="AD646" s="8">
        <f t="shared" si="71"/>
        <v>1.4936</v>
      </c>
      <c r="AE646">
        <f t="shared" si="75"/>
        <v>1234</v>
      </c>
      <c r="AF646" s="8">
        <f t="shared" si="76"/>
        <v>1.4936</v>
      </c>
    </row>
    <row r="647" spans="1:32" x14ac:dyDescent="0.3">
      <c r="A647">
        <v>10331</v>
      </c>
      <c r="B647">
        <v>30</v>
      </c>
      <c r="C647" s="6">
        <v>32.47</v>
      </c>
      <c r="D647">
        <v>8</v>
      </c>
      <c r="E647" s="6">
        <v>974.1</v>
      </c>
      <c r="F647" t="s">
        <v>707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 s="6">
        <v>142</v>
      </c>
      <c r="M647" t="s">
        <v>787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  <c r="Z647">
        <f t="shared" si="72"/>
        <v>974.09999999999991</v>
      </c>
      <c r="AA647">
        <f t="shared" si="73"/>
        <v>1</v>
      </c>
      <c r="AB647">
        <f t="shared" si="74"/>
        <v>0</v>
      </c>
      <c r="AC647">
        <f t="shared" si="70"/>
        <v>0</v>
      </c>
      <c r="AD647" s="8">
        <f t="shared" si="71"/>
        <v>0</v>
      </c>
      <c r="AE647">
        <f t="shared" si="75"/>
        <v>0</v>
      </c>
      <c r="AF647" s="8">
        <f t="shared" si="76"/>
        <v>1</v>
      </c>
    </row>
    <row r="648" spans="1:32" x14ac:dyDescent="0.3">
      <c r="A648">
        <v>10342</v>
      </c>
      <c r="B648">
        <v>22</v>
      </c>
      <c r="C648" s="6">
        <v>100</v>
      </c>
      <c r="D648">
        <v>3</v>
      </c>
      <c r="E648" s="6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 s="6">
        <v>142</v>
      </c>
      <c r="M648" t="s">
        <v>787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  <c r="Z648">
        <f t="shared" si="72"/>
        <v>2200</v>
      </c>
      <c r="AA648">
        <f t="shared" si="73"/>
        <v>0</v>
      </c>
      <c r="AB648">
        <f t="shared" si="74"/>
        <v>1</v>
      </c>
      <c r="AC648">
        <f t="shared" si="70"/>
        <v>143.66999999999999</v>
      </c>
      <c r="AD648" s="8">
        <f t="shared" si="71"/>
        <v>1.4366999999999999</v>
      </c>
      <c r="AE648">
        <f t="shared" si="75"/>
        <v>960.73999999999978</v>
      </c>
      <c r="AF648" s="8">
        <f t="shared" si="76"/>
        <v>1.4366999999999999</v>
      </c>
    </row>
    <row r="649" spans="1:32" x14ac:dyDescent="0.3">
      <c r="A649">
        <v>10356</v>
      </c>
      <c r="B649">
        <v>27</v>
      </c>
      <c r="C649" s="6">
        <v>64.69</v>
      </c>
      <c r="D649">
        <v>2</v>
      </c>
      <c r="E649" s="6">
        <v>1746.63</v>
      </c>
      <c r="F649" t="s">
        <v>708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 s="6">
        <v>142</v>
      </c>
      <c r="M649" t="s">
        <v>787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  <c r="Z649">
        <f t="shared" si="72"/>
        <v>1746.6299999999999</v>
      </c>
      <c r="AA649">
        <f t="shared" si="73"/>
        <v>1</v>
      </c>
      <c r="AB649">
        <f t="shared" si="74"/>
        <v>0</v>
      </c>
      <c r="AC649">
        <f t="shared" si="70"/>
        <v>0</v>
      </c>
      <c r="AD649" s="8">
        <f t="shared" si="71"/>
        <v>0</v>
      </c>
      <c r="AE649">
        <f t="shared" si="75"/>
        <v>0</v>
      </c>
      <c r="AF649" s="8">
        <f t="shared" si="76"/>
        <v>1</v>
      </c>
    </row>
    <row r="650" spans="1:32" x14ac:dyDescent="0.3">
      <c r="A650">
        <v>10366</v>
      </c>
      <c r="B650">
        <v>34</v>
      </c>
      <c r="C650" s="6">
        <v>100</v>
      </c>
      <c r="D650">
        <v>3</v>
      </c>
      <c r="E650" s="6">
        <v>4207.84</v>
      </c>
      <c r="F650" t="s">
        <v>788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 s="6">
        <v>142</v>
      </c>
      <c r="M650" t="s">
        <v>787</v>
      </c>
      <c r="N650" t="s">
        <v>770</v>
      </c>
      <c r="O650" t="s">
        <v>771</v>
      </c>
      <c r="P650" t="s">
        <v>772</v>
      </c>
      <c r="R650" t="s">
        <v>773</v>
      </c>
      <c r="T650" t="s">
        <v>774</v>
      </c>
      <c r="U650" t="s">
        <v>444</v>
      </c>
      <c r="V650" t="s">
        <v>44</v>
      </c>
      <c r="W650" t="s">
        <v>775</v>
      </c>
      <c r="X650" t="s">
        <v>776</v>
      </c>
      <c r="Y650" t="s">
        <v>54</v>
      </c>
      <c r="Z650">
        <f t="shared" si="72"/>
        <v>3400</v>
      </c>
      <c r="AA650">
        <f t="shared" si="73"/>
        <v>0</v>
      </c>
      <c r="AB650">
        <f t="shared" si="74"/>
        <v>1</v>
      </c>
      <c r="AC650">
        <f t="shared" si="70"/>
        <v>123.76</v>
      </c>
      <c r="AD650" s="8">
        <f t="shared" si="71"/>
        <v>1.2376</v>
      </c>
      <c r="AE650">
        <f t="shared" si="75"/>
        <v>807.84000000000015</v>
      </c>
      <c r="AF650" s="8">
        <f t="shared" si="76"/>
        <v>1.2376</v>
      </c>
    </row>
    <row r="651" spans="1:32" x14ac:dyDescent="0.3">
      <c r="A651">
        <v>10377</v>
      </c>
      <c r="B651">
        <v>36</v>
      </c>
      <c r="C651" s="6">
        <v>100</v>
      </c>
      <c r="D651">
        <v>6</v>
      </c>
      <c r="E651" s="6">
        <v>4352.76</v>
      </c>
      <c r="F651" t="s">
        <v>659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 s="6">
        <v>142</v>
      </c>
      <c r="M651" t="s">
        <v>787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  <c r="Z651">
        <f t="shared" si="72"/>
        <v>3600</v>
      </c>
      <c r="AA651">
        <f t="shared" si="73"/>
        <v>0</v>
      </c>
      <c r="AB651">
        <f t="shared" si="74"/>
        <v>1</v>
      </c>
      <c r="AC651">
        <f t="shared" si="70"/>
        <v>120.91000000000001</v>
      </c>
      <c r="AD651" s="8">
        <f t="shared" si="71"/>
        <v>1.2091000000000001</v>
      </c>
      <c r="AE651">
        <f t="shared" si="75"/>
        <v>752.76000000000022</v>
      </c>
      <c r="AF651" s="8">
        <f t="shared" si="76"/>
        <v>1.2091000000000001</v>
      </c>
    </row>
    <row r="652" spans="1:32" x14ac:dyDescent="0.3">
      <c r="A652">
        <v>10390</v>
      </c>
      <c r="B652">
        <v>34</v>
      </c>
      <c r="C652" s="6">
        <v>43.05</v>
      </c>
      <c r="D652">
        <v>15</v>
      </c>
      <c r="E652" s="6">
        <v>1463.7</v>
      </c>
      <c r="F652" t="s">
        <v>710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 s="6">
        <v>142</v>
      </c>
      <c r="M652" t="s">
        <v>787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  <c r="Z652">
        <f t="shared" si="72"/>
        <v>1463.6999999999998</v>
      </c>
      <c r="AA652">
        <f t="shared" si="73"/>
        <v>1</v>
      </c>
      <c r="AB652">
        <f t="shared" si="74"/>
        <v>0</v>
      </c>
      <c r="AC652">
        <f t="shared" si="70"/>
        <v>0</v>
      </c>
      <c r="AD652" s="8">
        <f t="shared" si="71"/>
        <v>0</v>
      </c>
      <c r="AE652">
        <f t="shared" si="75"/>
        <v>0</v>
      </c>
      <c r="AF652" s="8">
        <f t="shared" si="76"/>
        <v>1</v>
      </c>
    </row>
    <row r="653" spans="1:32" x14ac:dyDescent="0.3">
      <c r="A653">
        <v>10406</v>
      </c>
      <c r="B653">
        <v>48</v>
      </c>
      <c r="C653" s="6">
        <v>100</v>
      </c>
      <c r="D653">
        <v>2</v>
      </c>
      <c r="E653" s="6">
        <v>7169.28</v>
      </c>
      <c r="F653" t="s">
        <v>711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 s="6">
        <v>142</v>
      </c>
      <c r="M653" t="s">
        <v>787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  <c r="Z653">
        <f t="shared" si="72"/>
        <v>4800</v>
      </c>
      <c r="AA653">
        <f t="shared" si="73"/>
        <v>0</v>
      </c>
      <c r="AB653">
        <f t="shared" si="74"/>
        <v>1</v>
      </c>
      <c r="AC653">
        <f t="shared" si="70"/>
        <v>149.35999999999999</v>
      </c>
      <c r="AD653" s="8">
        <f t="shared" si="71"/>
        <v>1.4935999999999998</v>
      </c>
      <c r="AE653">
        <f t="shared" si="75"/>
        <v>2369.2799999999997</v>
      </c>
      <c r="AF653" s="8">
        <f t="shared" si="76"/>
        <v>1.4935999999999998</v>
      </c>
    </row>
    <row r="654" spans="1:32" x14ac:dyDescent="0.3">
      <c r="A654">
        <v>10419</v>
      </c>
      <c r="B654">
        <v>34</v>
      </c>
      <c r="C654" s="6">
        <v>100</v>
      </c>
      <c r="D654">
        <v>4</v>
      </c>
      <c r="E654" s="6">
        <v>4594.76</v>
      </c>
      <c r="F654" t="s">
        <v>588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 s="6">
        <v>142</v>
      </c>
      <c r="M654" t="s">
        <v>787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  <c r="Z654">
        <f t="shared" si="72"/>
        <v>3400</v>
      </c>
      <c r="AA654">
        <f t="shared" si="73"/>
        <v>0</v>
      </c>
      <c r="AB654">
        <f t="shared" si="74"/>
        <v>1</v>
      </c>
      <c r="AC654">
        <f t="shared" si="70"/>
        <v>135.14000000000001</v>
      </c>
      <c r="AD654" s="8">
        <f t="shared" si="71"/>
        <v>1.3514000000000002</v>
      </c>
      <c r="AE654">
        <f t="shared" si="75"/>
        <v>1194.7600000000002</v>
      </c>
      <c r="AF654" s="8">
        <f t="shared" si="76"/>
        <v>1.3514000000000002</v>
      </c>
    </row>
    <row r="655" spans="1:32" x14ac:dyDescent="0.3">
      <c r="A655">
        <v>10104</v>
      </c>
      <c r="B655">
        <v>24</v>
      </c>
      <c r="C655" s="6">
        <v>100</v>
      </c>
      <c r="D655">
        <v>8</v>
      </c>
      <c r="E655" s="6">
        <v>3457.92</v>
      </c>
      <c r="F655" t="s">
        <v>644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 s="6">
        <v>163</v>
      </c>
      <c r="M655" t="s">
        <v>789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  <c r="Z655">
        <f t="shared" si="72"/>
        <v>2400</v>
      </c>
      <c r="AA655">
        <f t="shared" si="73"/>
        <v>0</v>
      </c>
      <c r="AB655">
        <f t="shared" si="74"/>
        <v>1</v>
      </c>
      <c r="AC655">
        <f t="shared" si="70"/>
        <v>144.08000000000001</v>
      </c>
      <c r="AD655" s="8">
        <f t="shared" si="71"/>
        <v>1.4408000000000001</v>
      </c>
      <c r="AE655">
        <f t="shared" si="75"/>
        <v>1057.92</v>
      </c>
      <c r="AF655" s="8">
        <f t="shared" si="76"/>
        <v>1.4408000000000001</v>
      </c>
    </row>
    <row r="656" spans="1:32" x14ac:dyDescent="0.3">
      <c r="A656">
        <v>10115</v>
      </c>
      <c r="B656">
        <v>46</v>
      </c>
      <c r="C656" s="6">
        <v>100</v>
      </c>
      <c r="D656">
        <v>4</v>
      </c>
      <c r="E656" s="6">
        <v>7381.16</v>
      </c>
      <c r="F656" t="s">
        <v>661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 s="6">
        <v>163</v>
      </c>
      <c r="M656" t="s">
        <v>789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  <c r="Z656">
        <f t="shared" si="72"/>
        <v>4600</v>
      </c>
      <c r="AA656">
        <f t="shared" si="73"/>
        <v>0</v>
      </c>
      <c r="AB656">
        <f t="shared" si="74"/>
        <v>1</v>
      </c>
      <c r="AC656">
        <f t="shared" si="70"/>
        <v>160.46</v>
      </c>
      <c r="AD656" s="8">
        <f t="shared" si="71"/>
        <v>1.6046</v>
      </c>
      <c r="AE656">
        <f t="shared" si="75"/>
        <v>2781.16</v>
      </c>
      <c r="AF656" s="8">
        <f t="shared" si="76"/>
        <v>1.6046</v>
      </c>
    </row>
    <row r="657" spans="1:32" x14ac:dyDescent="0.3">
      <c r="A657">
        <v>10127</v>
      </c>
      <c r="B657">
        <v>45</v>
      </c>
      <c r="C657" s="6">
        <v>100</v>
      </c>
      <c r="D657">
        <v>10</v>
      </c>
      <c r="E657" s="6">
        <v>7146.9</v>
      </c>
      <c r="F657" t="s">
        <v>591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 s="6">
        <v>163</v>
      </c>
      <c r="M657" t="s">
        <v>789</v>
      </c>
      <c r="N657" t="s">
        <v>592</v>
      </c>
      <c r="O657">
        <v>2125557413</v>
      </c>
      <c r="P657" t="s">
        <v>593</v>
      </c>
      <c r="Q657" t="s">
        <v>594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595</v>
      </c>
      <c r="Y657" t="s">
        <v>172</v>
      </c>
      <c r="Z657">
        <f t="shared" si="72"/>
        <v>4500</v>
      </c>
      <c r="AA657">
        <f t="shared" si="73"/>
        <v>0</v>
      </c>
      <c r="AB657">
        <f t="shared" si="74"/>
        <v>1</v>
      </c>
      <c r="AC657">
        <f t="shared" si="70"/>
        <v>158.82</v>
      </c>
      <c r="AD657" s="8">
        <f t="shared" si="71"/>
        <v>1.5881999999999998</v>
      </c>
      <c r="AE657">
        <f t="shared" si="75"/>
        <v>2646.8999999999996</v>
      </c>
      <c r="AF657" s="8">
        <f t="shared" si="76"/>
        <v>1.5882000000000001</v>
      </c>
    </row>
    <row r="658" spans="1:32" x14ac:dyDescent="0.3">
      <c r="A658">
        <v>10141</v>
      </c>
      <c r="B658">
        <v>39</v>
      </c>
      <c r="C658" s="6">
        <v>100</v>
      </c>
      <c r="D658">
        <v>4</v>
      </c>
      <c r="E658" s="6">
        <v>5938.53</v>
      </c>
      <c r="F658" t="s">
        <v>662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 s="6">
        <v>163</v>
      </c>
      <c r="M658" t="s">
        <v>789</v>
      </c>
      <c r="N658" t="s">
        <v>581</v>
      </c>
      <c r="O658" t="s">
        <v>582</v>
      </c>
      <c r="P658" t="s">
        <v>583</v>
      </c>
      <c r="R658" t="s">
        <v>584</v>
      </c>
      <c r="T658" t="s">
        <v>585</v>
      </c>
      <c r="U658" t="s">
        <v>147</v>
      </c>
      <c r="V658" t="s">
        <v>44</v>
      </c>
      <c r="W658" t="s">
        <v>586</v>
      </c>
      <c r="X658" t="s">
        <v>587</v>
      </c>
      <c r="Y658" t="s">
        <v>54</v>
      </c>
      <c r="Z658">
        <f t="shared" si="72"/>
        <v>3900</v>
      </c>
      <c r="AA658">
        <f t="shared" si="73"/>
        <v>0</v>
      </c>
      <c r="AB658">
        <f t="shared" si="74"/>
        <v>1</v>
      </c>
      <c r="AC658">
        <f t="shared" si="70"/>
        <v>152.26999999999998</v>
      </c>
      <c r="AD658" s="8">
        <f t="shared" si="71"/>
        <v>1.5226999999999997</v>
      </c>
      <c r="AE658">
        <f t="shared" si="75"/>
        <v>2038.5299999999997</v>
      </c>
      <c r="AF658" s="8">
        <f t="shared" si="76"/>
        <v>1.5226999999999999</v>
      </c>
    </row>
    <row r="659" spans="1:32" x14ac:dyDescent="0.3">
      <c r="A659">
        <v>10151</v>
      </c>
      <c r="B659">
        <v>43</v>
      </c>
      <c r="C659" s="6">
        <v>100</v>
      </c>
      <c r="D659">
        <v>2</v>
      </c>
      <c r="E659" s="6">
        <v>7110.91</v>
      </c>
      <c r="F659" t="s">
        <v>663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 s="6">
        <v>163</v>
      </c>
      <c r="M659" t="s">
        <v>789</v>
      </c>
      <c r="N659" t="s">
        <v>474</v>
      </c>
      <c r="O659" t="s">
        <v>475</v>
      </c>
      <c r="P659" t="s">
        <v>476</v>
      </c>
      <c r="R659" t="s">
        <v>477</v>
      </c>
      <c r="T659">
        <v>90110</v>
      </c>
      <c r="U659" t="s">
        <v>147</v>
      </c>
      <c r="V659" t="s">
        <v>44</v>
      </c>
      <c r="W659" t="s">
        <v>478</v>
      </c>
      <c r="X659" t="s">
        <v>479</v>
      </c>
      <c r="Y659" t="s">
        <v>172</v>
      </c>
      <c r="Z659">
        <f t="shared" si="72"/>
        <v>4300</v>
      </c>
      <c r="AA659">
        <f t="shared" si="73"/>
        <v>0</v>
      </c>
      <c r="AB659">
        <f t="shared" si="74"/>
        <v>1</v>
      </c>
      <c r="AC659">
        <f t="shared" si="70"/>
        <v>165.37</v>
      </c>
      <c r="AD659" s="8">
        <f t="shared" si="71"/>
        <v>1.6536999999999999</v>
      </c>
      <c r="AE659">
        <f t="shared" si="75"/>
        <v>2810.91</v>
      </c>
      <c r="AF659" s="8">
        <f t="shared" si="76"/>
        <v>1.6536999999999999</v>
      </c>
    </row>
    <row r="660" spans="1:32" x14ac:dyDescent="0.3">
      <c r="A660">
        <v>10165</v>
      </c>
      <c r="B660">
        <v>29</v>
      </c>
      <c r="C660" s="6">
        <v>100</v>
      </c>
      <c r="D660">
        <v>11</v>
      </c>
      <c r="E660" s="6">
        <v>5032.95</v>
      </c>
      <c r="F660" t="s">
        <v>598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 s="6">
        <v>163</v>
      </c>
      <c r="M660" t="s">
        <v>789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  <c r="Z660">
        <f t="shared" si="72"/>
        <v>2900</v>
      </c>
      <c r="AA660">
        <f t="shared" si="73"/>
        <v>0</v>
      </c>
      <c r="AB660">
        <f t="shared" si="74"/>
        <v>1</v>
      </c>
      <c r="AC660">
        <f t="shared" si="70"/>
        <v>173.54999999999998</v>
      </c>
      <c r="AD660" s="8">
        <f t="shared" si="71"/>
        <v>1.7354999999999998</v>
      </c>
      <c r="AE660">
        <f t="shared" si="75"/>
        <v>2132.9499999999998</v>
      </c>
      <c r="AF660" s="8">
        <f t="shared" si="76"/>
        <v>1.7355</v>
      </c>
    </row>
    <row r="661" spans="1:32" x14ac:dyDescent="0.3">
      <c r="A661">
        <v>10176</v>
      </c>
      <c r="B661">
        <v>20</v>
      </c>
      <c r="C661" s="6">
        <v>100</v>
      </c>
      <c r="D661">
        <v>10</v>
      </c>
      <c r="E661" s="6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 s="6">
        <v>163</v>
      </c>
      <c r="M661" t="s">
        <v>789</v>
      </c>
      <c r="N661" t="s">
        <v>560</v>
      </c>
      <c r="O661" t="s">
        <v>561</v>
      </c>
      <c r="P661" t="s">
        <v>562</v>
      </c>
      <c r="R661" t="s">
        <v>563</v>
      </c>
      <c r="T661">
        <v>42100</v>
      </c>
      <c r="U661" t="s">
        <v>298</v>
      </c>
      <c r="V661" t="s">
        <v>44</v>
      </c>
      <c r="W661" t="s">
        <v>564</v>
      </c>
      <c r="X661" t="s">
        <v>565</v>
      </c>
      <c r="Y661" t="s">
        <v>54</v>
      </c>
      <c r="Z661">
        <f t="shared" si="72"/>
        <v>2000</v>
      </c>
      <c r="AA661">
        <f t="shared" si="73"/>
        <v>0</v>
      </c>
      <c r="AB661">
        <f t="shared" si="74"/>
        <v>1</v>
      </c>
      <c r="AC661">
        <f t="shared" si="70"/>
        <v>183.38</v>
      </c>
      <c r="AD661" s="8">
        <f t="shared" si="71"/>
        <v>1.8337999999999999</v>
      </c>
      <c r="AE661">
        <f t="shared" si="75"/>
        <v>1667.6</v>
      </c>
      <c r="AF661" s="8">
        <f t="shared" si="76"/>
        <v>1.8338000000000001</v>
      </c>
    </row>
    <row r="662" spans="1:32" x14ac:dyDescent="0.3">
      <c r="A662">
        <v>10184</v>
      </c>
      <c r="B662">
        <v>46</v>
      </c>
      <c r="C662" s="6">
        <v>100</v>
      </c>
      <c r="D662">
        <v>5</v>
      </c>
      <c r="E662" s="6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 s="6">
        <v>163</v>
      </c>
      <c r="M662" t="s">
        <v>789</v>
      </c>
      <c r="N662" t="s">
        <v>664</v>
      </c>
      <c r="O662" t="s">
        <v>665</v>
      </c>
      <c r="P662" t="s">
        <v>666</v>
      </c>
      <c r="R662" t="s">
        <v>667</v>
      </c>
      <c r="T662">
        <v>41101</v>
      </c>
      <c r="U662" t="s">
        <v>204</v>
      </c>
      <c r="V662" t="s">
        <v>44</v>
      </c>
      <c r="W662" t="s">
        <v>668</v>
      </c>
      <c r="X662" t="s">
        <v>669</v>
      </c>
      <c r="Y662" t="s">
        <v>172</v>
      </c>
      <c r="Z662">
        <f t="shared" si="72"/>
        <v>4600</v>
      </c>
      <c r="AA662">
        <f t="shared" si="73"/>
        <v>0</v>
      </c>
      <c r="AB662">
        <f t="shared" si="74"/>
        <v>1</v>
      </c>
      <c r="AC662">
        <f t="shared" si="70"/>
        <v>160.46</v>
      </c>
      <c r="AD662" s="8">
        <f t="shared" si="71"/>
        <v>1.6046</v>
      </c>
      <c r="AE662">
        <f t="shared" si="75"/>
        <v>2781.16</v>
      </c>
      <c r="AF662" s="8">
        <f t="shared" si="76"/>
        <v>1.6046</v>
      </c>
    </row>
    <row r="663" spans="1:32" x14ac:dyDescent="0.3">
      <c r="A663">
        <v>10195</v>
      </c>
      <c r="B663">
        <v>27</v>
      </c>
      <c r="C663" s="6">
        <v>100</v>
      </c>
      <c r="D663">
        <v>5</v>
      </c>
      <c r="E663" s="6">
        <v>5128.1099999999997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 s="6">
        <v>163</v>
      </c>
      <c r="M663" t="s">
        <v>789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  <c r="Z663">
        <f t="shared" si="72"/>
        <v>2700</v>
      </c>
      <c r="AA663">
        <f t="shared" si="73"/>
        <v>0</v>
      </c>
      <c r="AB663">
        <f t="shared" si="74"/>
        <v>1</v>
      </c>
      <c r="AC663">
        <f t="shared" si="70"/>
        <v>189.92999999999998</v>
      </c>
      <c r="AD663" s="8">
        <f t="shared" si="71"/>
        <v>1.8992999999999998</v>
      </c>
      <c r="AE663">
        <f t="shared" si="75"/>
        <v>2428.1099999999997</v>
      </c>
      <c r="AF663" s="8">
        <f t="shared" si="76"/>
        <v>1.8992999999999998</v>
      </c>
    </row>
    <row r="664" spans="1:32" x14ac:dyDescent="0.3">
      <c r="A664">
        <v>10207</v>
      </c>
      <c r="B664">
        <v>44</v>
      </c>
      <c r="C664" s="6">
        <v>100</v>
      </c>
      <c r="D664">
        <v>6</v>
      </c>
      <c r="E664" s="6">
        <v>7060.24</v>
      </c>
      <c r="F664" t="s">
        <v>504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 s="6">
        <v>163</v>
      </c>
      <c r="M664" t="s">
        <v>789</v>
      </c>
      <c r="N664" t="s">
        <v>505</v>
      </c>
      <c r="O664">
        <v>6175552555</v>
      </c>
      <c r="P664" t="s">
        <v>506</v>
      </c>
      <c r="R664" t="s">
        <v>457</v>
      </c>
      <c r="S664" t="s">
        <v>139</v>
      </c>
      <c r="T664">
        <v>51003</v>
      </c>
      <c r="U664" t="s">
        <v>33</v>
      </c>
      <c r="V664" t="s">
        <v>34</v>
      </c>
      <c r="W664" t="s">
        <v>507</v>
      </c>
      <c r="X664" t="s">
        <v>319</v>
      </c>
      <c r="Y664" t="s">
        <v>172</v>
      </c>
      <c r="Z664">
        <f t="shared" si="72"/>
        <v>4400</v>
      </c>
      <c r="AA664">
        <f t="shared" si="73"/>
        <v>0</v>
      </c>
      <c r="AB664">
        <f t="shared" si="74"/>
        <v>1</v>
      </c>
      <c r="AC664">
        <f t="shared" si="70"/>
        <v>160.46</v>
      </c>
      <c r="AD664" s="8">
        <f t="shared" si="71"/>
        <v>1.6046</v>
      </c>
      <c r="AE664">
        <f t="shared" si="75"/>
        <v>2660.24</v>
      </c>
      <c r="AF664" s="8">
        <f t="shared" si="76"/>
        <v>1.6046</v>
      </c>
    </row>
    <row r="665" spans="1:32" x14ac:dyDescent="0.3">
      <c r="A665">
        <v>10219</v>
      </c>
      <c r="B665">
        <v>43</v>
      </c>
      <c r="C665" s="6">
        <v>100</v>
      </c>
      <c r="D665">
        <v>1</v>
      </c>
      <c r="E665" s="6">
        <v>8448.64</v>
      </c>
      <c r="F665" t="s">
        <v>670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 s="6">
        <v>163</v>
      </c>
      <c r="M665" t="s">
        <v>789</v>
      </c>
      <c r="N665" t="s">
        <v>671</v>
      </c>
      <c r="O665">
        <v>4155554312</v>
      </c>
      <c r="P665" t="s">
        <v>672</v>
      </c>
      <c r="R665" t="s">
        <v>673</v>
      </c>
      <c r="S665" t="s">
        <v>59</v>
      </c>
      <c r="T665">
        <v>94217</v>
      </c>
      <c r="U665" t="s">
        <v>33</v>
      </c>
      <c r="V665" t="s">
        <v>34</v>
      </c>
      <c r="W665" t="s">
        <v>674</v>
      </c>
      <c r="X665" t="s">
        <v>486</v>
      </c>
      <c r="Y665" t="s">
        <v>172</v>
      </c>
      <c r="Z665">
        <f t="shared" si="72"/>
        <v>4300</v>
      </c>
      <c r="AA665">
        <f t="shared" si="73"/>
        <v>0</v>
      </c>
      <c r="AB665">
        <f t="shared" si="74"/>
        <v>1</v>
      </c>
      <c r="AC665">
        <f t="shared" si="70"/>
        <v>196.48</v>
      </c>
      <c r="AD665" s="8">
        <f t="shared" si="71"/>
        <v>1.9647999999999999</v>
      </c>
      <c r="AE665">
        <f t="shared" si="75"/>
        <v>4148.6399999999994</v>
      </c>
      <c r="AF665" s="8">
        <f t="shared" si="76"/>
        <v>1.9647999999999999</v>
      </c>
    </row>
    <row r="666" spans="1:32" x14ac:dyDescent="0.3">
      <c r="A666">
        <v>10230</v>
      </c>
      <c r="B666">
        <v>49</v>
      </c>
      <c r="C666" s="6">
        <v>100</v>
      </c>
      <c r="D666">
        <v>8</v>
      </c>
      <c r="E666" s="6">
        <v>7300.51</v>
      </c>
      <c r="F666" t="s">
        <v>646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 s="6">
        <v>163</v>
      </c>
      <c r="M666" t="s">
        <v>789</v>
      </c>
      <c r="N666" t="s">
        <v>573</v>
      </c>
      <c r="O666" t="s">
        <v>574</v>
      </c>
      <c r="P666" t="s">
        <v>575</v>
      </c>
      <c r="R666" t="s">
        <v>576</v>
      </c>
      <c r="T666">
        <v>60528</v>
      </c>
      <c r="U666" t="s">
        <v>546</v>
      </c>
      <c r="V666" t="s">
        <v>44</v>
      </c>
      <c r="W666" t="s">
        <v>577</v>
      </c>
      <c r="X666" t="s">
        <v>503</v>
      </c>
      <c r="Y666" t="s">
        <v>172</v>
      </c>
      <c r="Z666">
        <f t="shared" si="72"/>
        <v>4900</v>
      </c>
      <c r="AA666">
        <f t="shared" si="73"/>
        <v>0</v>
      </c>
      <c r="AB666">
        <f t="shared" si="74"/>
        <v>1</v>
      </c>
      <c r="AC666">
        <f t="shared" si="70"/>
        <v>148.99</v>
      </c>
      <c r="AD666" s="8">
        <f t="shared" si="71"/>
        <v>1.4899</v>
      </c>
      <c r="AE666">
        <f t="shared" si="75"/>
        <v>2400.5100000000002</v>
      </c>
      <c r="AF666" s="8">
        <f t="shared" si="76"/>
        <v>1.4899</v>
      </c>
    </row>
    <row r="667" spans="1:32" x14ac:dyDescent="0.3">
      <c r="A667">
        <v>10246</v>
      </c>
      <c r="B667">
        <v>40</v>
      </c>
      <c r="C667" s="6">
        <v>100</v>
      </c>
      <c r="D667">
        <v>4</v>
      </c>
      <c r="E667" s="6">
        <v>6549.2</v>
      </c>
      <c r="F667" t="s">
        <v>615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 s="6">
        <v>163</v>
      </c>
      <c r="M667" t="s">
        <v>789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  <c r="Z667">
        <f t="shared" si="72"/>
        <v>4000</v>
      </c>
      <c r="AA667">
        <f t="shared" si="73"/>
        <v>0</v>
      </c>
      <c r="AB667">
        <f t="shared" si="74"/>
        <v>1</v>
      </c>
      <c r="AC667">
        <f t="shared" si="70"/>
        <v>163.72999999999999</v>
      </c>
      <c r="AD667" s="8">
        <f t="shared" si="71"/>
        <v>1.6373</v>
      </c>
      <c r="AE667">
        <f t="shared" si="75"/>
        <v>2549.1999999999998</v>
      </c>
      <c r="AF667" s="8">
        <f t="shared" si="76"/>
        <v>1.6373</v>
      </c>
    </row>
    <row r="668" spans="1:32" x14ac:dyDescent="0.3">
      <c r="A668">
        <v>10259</v>
      </c>
      <c r="B668">
        <v>30</v>
      </c>
      <c r="C668" s="6">
        <v>100</v>
      </c>
      <c r="D668">
        <v>3</v>
      </c>
      <c r="E668" s="6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 s="6">
        <v>163</v>
      </c>
      <c r="M668" t="s">
        <v>789</v>
      </c>
      <c r="N668" t="s">
        <v>509</v>
      </c>
      <c r="O668" t="s">
        <v>510</v>
      </c>
      <c r="P668" t="s">
        <v>511</v>
      </c>
      <c r="Q668" t="s">
        <v>512</v>
      </c>
      <c r="R668" t="s">
        <v>228</v>
      </c>
      <c r="T668">
        <v>69045</v>
      </c>
      <c r="U668" t="s">
        <v>228</v>
      </c>
      <c r="V668" t="s">
        <v>107</v>
      </c>
      <c r="W668" t="s">
        <v>513</v>
      </c>
      <c r="X668" t="s">
        <v>514</v>
      </c>
      <c r="Y668" t="s">
        <v>54</v>
      </c>
      <c r="Z668">
        <f t="shared" si="72"/>
        <v>3000</v>
      </c>
      <c r="AA668">
        <f t="shared" si="73"/>
        <v>0</v>
      </c>
      <c r="AB668">
        <f t="shared" si="74"/>
        <v>1</v>
      </c>
      <c r="AC668">
        <f t="shared" si="70"/>
        <v>189.92999999999998</v>
      </c>
      <c r="AD668" s="8">
        <f t="shared" si="71"/>
        <v>1.8992999999999998</v>
      </c>
      <c r="AE668">
        <f t="shared" si="75"/>
        <v>2697.8999999999996</v>
      </c>
      <c r="AF668" s="8">
        <f t="shared" si="76"/>
        <v>1.8992999999999998</v>
      </c>
    </row>
    <row r="669" spans="1:32" x14ac:dyDescent="0.3">
      <c r="A669">
        <v>10271</v>
      </c>
      <c r="B669">
        <v>50</v>
      </c>
      <c r="C669" s="6">
        <v>100</v>
      </c>
      <c r="D669">
        <v>4</v>
      </c>
      <c r="E669" s="6">
        <v>9169</v>
      </c>
      <c r="F669" t="s">
        <v>616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 s="6">
        <v>163</v>
      </c>
      <c r="M669" t="s">
        <v>789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  <c r="Z669">
        <f t="shared" si="72"/>
        <v>5000</v>
      </c>
      <c r="AA669">
        <f t="shared" si="73"/>
        <v>0</v>
      </c>
      <c r="AB669">
        <f t="shared" si="74"/>
        <v>1</v>
      </c>
      <c r="AC669">
        <f t="shared" si="70"/>
        <v>183.38</v>
      </c>
      <c r="AD669" s="8">
        <f t="shared" si="71"/>
        <v>1.8337999999999999</v>
      </c>
      <c r="AE669">
        <f t="shared" si="75"/>
        <v>4169</v>
      </c>
      <c r="AF669" s="8">
        <f t="shared" si="76"/>
        <v>1.8338000000000001</v>
      </c>
    </row>
    <row r="670" spans="1:32" x14ac:dyDescent="0.3">
      <c r="A670">
        <v>10282</v>
      </c>
      <c r="B670">
        <v>23</v>
      </c>
      <c r="C670" s="6">
        <v>100</v>
      </c>
      <c r="D670">
        <v>13</v>
      </c>
      <c r="E670" s="6">
        <v>3238.63</v>
      </c>
      <c r="F670" t="s">
        <v>447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 s="6">
        <v>163</v>
      </c>
      <c r="M670" t="s">
        <v>789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  <c r="Z670">
        <f t="shared" si="72"/>
        <v>2300</v>
      </c>
      <c r="AA670">
        <f t="shared" si="73"/>
        <v>0</v>
      </c>
      <c r="AB670">
        <f t="shared" si="74"/>
        <v>1</v>
      </c>
      <c r="AC670">
        <f t="shared" si="70"/>
        <v>140.81</v>
      </c>
      <c r="AD670" s="8">
        <f t="shared" si="71"/>
        <v>1.4081000000000001</v>
      </c>
      <c r="AE670">
        <f t="shared" si="75"/>
        <v>938.63000000000011</v>
      </c>
      <c r="AF670" s="8">
        <f t="shared" si="76"/>
        <v>1.4081000000000001</v>
      </c>
    </row>
    <row r="671" spans="1:32" x14ac:dyDescent="0.3">
      <c r="A671">
        <v>10292</v>
      </c>
      <c r="B671">
        <v>26</v>
      </c>
      <c r="C671" s="6">
        <v>100</v>
      </c>
      <c r="D671">
        <v>7</v>
      </c>
      <c r="E671" s="6">
        <v>4554.9399999999996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 s="6">
        <v>163</v>
      </c>
      <c r="M671" t="s">
        <v>789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  <c r="Z671">
        <f t="shared" si="72"/>
        <v>2600</v>
      </c>
      <c r="AA671">
        <f t="shared" si="73"/>
        <v>0</v>
      </c>
      <c r="AB671">
        <f t="shared" si="74"/>
        <v>1</v>
      </c>
      <c r="AC671">
        <f t="shared" si="70"/>
        <v>175.19</v>
      </c>
      <c r="AD671" s="8">
        <f t="shared" si="71"/>
        <v>1.7519</v>
      </c>
      <c r="AE671">
        <f t="shared" si="75"/>
        <v>1954.9399999999996</v>
      </c>
      <c r="AF671" s="8">
        <f t="shared" si="76"/>
        <v>1.7518999999999998</v>
      </c>
    </row>
    <row r="672" spans="1:32" x14ac:dyDescent="0.3">
      <c r="A672">
        <v>10305</v>
      </c>
      <c r="B672">
        <v>27</v>
      </c>
      <c r="C672" s="6">
        <v>100</v>
      </c>
      <c r="D672">
        <v>4</v>
      </c>
      <c r="E672" s="6">
        <v>3934.44</v>
      </c>
      <c r="F672" t="s">
        <v>517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 s="6">
        <v>163</v>
      </c>
      <c r="M672" t="s">
        <v>789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  <c r="Z672">
        <f t="shared" si="72"/>
        <v>2700</v>
      </c>
      <c r="AA672">
        <f t="shared" si="73"/>
        <v>0</v>
      </c>
      <c r="AB672">
        <f t="shared" si="74"/>
        <v>1</v>
      </c>
      <c r="AC672">
        <f t="shared" si="70"/>
        <v>145.72</v>
      </c>
      <c r="AD672" s="8">
        <f t="shared" si="71"/>
        <v>1.4572000000000001</v>
      </c>
      <c r="AE672">
        <f t="shared" si="75"/>
        <v>1234.44</v>
      </c>
      <c r="AF672" s="8">
        <f t="shared" si="76"/>
        <v>1.4572000000000001</v>
      </c>
    </row>
    <row r="673" spans="1:32" x14ac:dyDescent="0.3">
      <c r="A673">
        <v>10314</v>
      </c>
      <c r="B673">
        <v>42</v>
      </c>
      <c r="C673" s="6">
        <v>100</v>
      </c>
      <c r="D673">
        <v>13</v>
      </c>
      <c r="E673" s="6">
        <v>5776.26</v>
      </c>
      <c r="F673" t="s">
        <v>518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 s="6">
        <v>163</v>
      </c>
      <c r="M673" t="s">
        <v>789</v>
      </c>
      <c r="N673" t="s">
        <v>624</v>
      </c>
      <c r="O673" t="s">
        <v>625</v>
      </c>
      <c r="P673" t="s">
        <v>626</v>
      </c>
      <c r="R673" t="s">
        <v>627</v>
      </c>
      <c r="T673">
        <v>8200</v>
      </c>
      <c r="U673" t="s">
        <v>387</v>
      </c>
      <c r="V673" t="s">
        <v>44</v>
      </c>
      <c r="W673" t="s">
        <v>628</v>
      </c>
      <c r="X673" t="s">
        <v>629</v>
      </c>
      <c r="Y673" t="s">
        <v>54</v>
      </c>
      <c r="Z673">
        <f t="shared" si="72"/>
        <v>4200</v>
      </c>
      <c r="AA673">
        <f t="shared" si="73"/>
        <v>0</v>
      </c>
      <c r="AB673">
        <f t="shared" si="74"/>
        <v>1</v>
      </c>
      <c r="AC673">
        <f t="shared" si="70"/>
        <v>137.53</v>
      </c>
      <c r="AD673" s="8">
        <f t="shared" si="71"/>
        <v>1.3753</v>
      </c>
      <c r="AE673">
        <f t="shared" si="75"/>
        <v>1576.2600000000002</v>
      </c>
      <c r="AF673" s="8">
        <f t="shared" si="76"/>
        <v>1.3753000000000002</v>
      </c>
    </row>
    <row r="674" spans="1:32" x14ac:dyDescent="0.3">
      <c r="A674">
        <v>10324</v>
      </c>
      <c r="B674">
        <v>47</v>
      </c>
      <c r="C674" s="6">
        <v>100</v>
      </c>
      <c r="D674">
        <v>8</v>
      </c>
      <c r="E674" s="6">
        <v>7207.45</v>
      </c>
      <c r="F674" t="s">
        <v>469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 s="6">
        <v>163</v>
      </c>
      <c r="M674" t="s">
        <v>789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  <c r="Z674">
        <f t="shared" si="72"/>
        <v>4700</v>
      </c>
      <c r="AA674">
        <f t="shared" si="73"/>
        <v>0</v>
      </c>
      <c r="AB674">
        <f t="shared" si="74"/>
        <v>1</v>
      </c>
      <c r="AC674">
        <f t="shared" si="70"/>
        <v>153.35</v>
      </c>
      <c r="AD674" s="8">
        <f t="shared" si="71"/>
        <v>1.5334999999999999</v>
      </c>
      <c r="AE674">
        <f t="shared" si="75"/>
        <v>2507.4499999999998</v>
      </c>
      <c r="AF674" s="8">
        <f t="shared" si="76"/>
        <v>1.5335000000000001</v>
      </c>
    </row>
    <row r="675" spans="1:32" x14ac:dyDescent="0.3">
      <c r="A675">
        <v>10336</v>
      </c>
      <c r="B675">
        <v>49</v>
      </c>
      <c r="C675" s="6">
        <v>100</v>
      </c>
      <c r="D675">
        <v>6</v>
      </c>
      <c r="E675" s="6">
        <v>7460.74</v>
      </c>
      <c r="F675" t="s">
        <v>630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 s="6">
        <v>163</v>
      </c>
      <c r="M675" t="s">
        <v>789</v>
      </c>
      <c r="N675" t="s">
        <v>491</v>
      </c>
      <c r="O675" t="s">
        <v>492</v>
      </c>
      <c r="P675" t="s">
        <v>493</v>
      </c>
      <c r="R675" t="s">
        <v>51</v>
      </c>
      <c r="T675">
        <v>75012</v>
      </c>
      <c r="U675" t="s">
        <v>43</v>
      </c>
      <c r="V675" t="s">
        <v>44</v>
      </c>
      <c r="W675" t="s">
        <v>494</v>
      </c>
      <c r="X675" t="s">
        <v>495</v>
      </c>
      <c r="Y675" t="s">
        <v>172</v>
      </c>
      <c r="Z675">
        <f t="shared" si="72"/>
        <v>4900</v>
      </c>
      <c r="AA675">
        <f t="shared" si="73"/>
        <v>0</v>
      </c>
      <c r="AB675">
        <f t="shared" si="74"/>
        <v>1</v>
      </c>
      <c r="AC675">
        <f t="shared" si="70"/>
        <v>152.26</v>
      </c>
      <c r="AD675" s="8">
        <f t="shared" si="71"/>
        <v>1.5226</v>
      </c>
      <c r="AE675">
        <f t="shared" si="75"/>
        <v>2560.7399999999998</v>
      </c>
      <c r="AF675" s="8">
        <f t="shared" si="76"/>
        <v>1.5226</v>
      </c>
    </row>
    <row r="676" spans="1:32" x14ac:dyDescent="0.3">
      <c r="A676">
        <v>10349</v>
      </c>
      <c r="B676">
        <v>38</v>
      </c>
      <c r="C676" s="6">
        <v>100</v>
      </c>
      <c r="D676">
        <v>8</v>
      </c>
      <c r="E676" s="6">
        <v>6719.54</v>
      </c>
      <c r="F676" t="s">
        <v>656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 s="6">
        <v>163</v>
      </c>
      <c r="M676" t="s">
        <v>789</v>
      </c>
      <c r="N676" t="s">
        <v>592</v>
      </c>
      <c r="O676">
        <v>2125557413</v>
      </c>
      <c r="P676" t="s">
        <v>593</v>
      </c>
      <c r="Q676" t="s">
        <v>594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595</v>
      </c>
      <c r="Y676" t="s">
        <v>54</v>
      </c>
      <c r="Z676">
        <f t="shared" si="72"/>
        <v>3800</v>
      </c>
      <c r="AA676">
        <f t="shared" si="73"/>
        <v>0</v>
      </c>
      <c r="AB676">
        <f t="shared" si="74"/>
        <v>1</v>
      </c>
      <c r="AC676">
        <f t="shared" si="70"/>
        <v>176.83</v>
      </c>
      <c r="AD676" s="8">
        <f t="shared" si="71"/>
        <v>1.7683000000000002</v>
      </c>
      <c r="AE676">
        <f t="shared" si="75"/>
        <v>2919.54</v>
      </c>
      <c r="AF676" s="8">
        <f t="shared" si="76"/>
        <v>1.7683</v>
      </c>
    </row>
    <row r="677" spans="1:32" x14ac:dyDescent="0.3">
      <c r="A677">
        <v>10358</v>
      </c>
      <c r="B677">
        <v>20</v>
      </c>
      <c r="C677" s="6">
        <v>100</v>
      </c>
      <c r="D677">
        <v>10</v>
      </c>
      <c r="E677" s="6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 s="6">
        <v>163</v>
      </c>
      <c r="M677" t="s">
        <v>789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  <c r="Z677">
        <f t="shared" si="72"/>
        <v>2000</v>
      </c>
      <c r="AA677">
        <f t="shared" si="73"/>
        <v>0</v>
      </c>
      <c r="AB677">
        <f t="shared" si="74"/>
        <v>1</v>
      </c>
      <c r="AC677">
        <f t="shared" si="70"/>
        <v>121.4</v>
      </c>
      <c r="AD677" s="8">
        <f t="shared" si="71"/>
        <v>1.214</v>
      </c>
      <c r="AE677">
        <f t="shared" si="75"/>
        <v>428</v>
      </c>
      <c r="AF677" s="8">
        <f t="shared" si="76"/>
        <v>1.214</v>
      </c>
    </row>
    <row r="678" spans="1:32" x14ac:dyDescent="0.3">
      <c r="A678">
        <v>10371</v>
      </c>
      <c r="B678">
        <v>25</v>
      </c>
      <c r="C678" s="6">
        <v>100</v>
      </c>
      <c r="D678">
        <v>7</v>
      </c>
      <c r="E678" s="6">
        <v>2602.25</v>
      </c>
      <c r="F678" t="s">
        <v>631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 s="6">
        <v>163</v>
      </c>
      <c r="M678" t="s">
        <v>789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  <c r="Z678">
        <f t="shared" si="72"/>
        <v>2500</v>
      </c>
      <c r="AA678">
        <f t="shared" si="73"/>
        <v>0</v>
      </c>
      <c r="AB678">
        <f t="shared" si="74"/>
        <v>1</v>
      </c>
      <c r="AC678">
        <f t="shared" si="70"/>
        <v>104.09</v>
      </c>
      <c r="AD678" s="8">
        <f t="shared" si="71"/>
        <v>1.0408999999999999</v>
      </c>
      <c r="AE678">
        <f t="shared" si="75"/>
        <v>102.25</v>
      </c>
      <c r="AF678" s="8">
        <f t="shared" si="76"/>
        <v>1.0408999999999999</v>
      </c>
    </row>
    <row r="679" spans="1:32" x14ac:dyDescent="0.3">
      <c r="A679">
        <v>10382</v>
      </c>
      <c r="B679">
        <v>25</v>
      </c>
      <c r="C679" s="6">
        <v>88</v>
      </c>
      <c r="D679">
        <v>5</v>
      </c>
      <c r="E679" s="6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 s="6">
        <v>163</v>
      </c>
      <c r="M679" t="s">
        <v>789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  <c r="Z679">
        <f t="shared" si="72"/>
        <v>2200</v>
      </c>
      <c r="AA679">
        <f t="shared" si="73"/>
        <v>1</v>
      </c>
      <c r="AB679">
        <f t="shared" si="74"/>
        <v>0</v>
      </c>
      <c r="AC679">
        <f t="shared" si="70"/>
        <v>0</v>
      </c>
      <c r="AD679" s="8">
        <f t="shared" si="71"/>
        <v>0</v>
      </c>
      <c r="AE679">
        <f t="shared" si="75"/>
        <v>0</v>
      </c>
      <c r="AF679" s="8">
        <f t="shared" si="76"/>
        <v>1</v>
      </c>
    </row>
    <row r="680" spans="1:32" x14ac:dyDescent="0.3">
      <c r="A680">
        <v>10412</v>
      </c>
      <c r="B680">
        <v>41</v>
      </c>
      <c r="C680" s="6">
        <v>100</v>
      </c>
      <c r="D680">
        <v>4</v>
      </c>
      <c r="E680" s="6">
        <v>6712.93</v>
      </c>
      <c r="F680" t="s">
        <v>675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 s="6">
        <v>163</v>
      </c>
      <c r="M680" t="s">
        <v>789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  <c r="Z680">
        <f t="shared" si="72"/>
        <v>4100</v>
      </c>
      <c r="AA680">
        <f t="shared" si="73"/>
        <v>0</v>
      </c>
      <c r="AB680">
        <f t="shared" si="74"/>
        <v>1</v>
      </c>
      <c r="AC680">
        <f t="shared" si="70"/>
        <v>163.73000000000002</v>
      </c>
      <c r="AD680" s="8">
        <f t="shared" si="71"/>
        <v>1.6373000000000002</v>
      </c>
      <c r="AE680">
        <f t="shared" si="75"/>
        <v>2612.9300000000003</v>
      </c>
      <c r="AF680" s="8">
        <f t="shared" si="76"/>
        <v>1.6373000000000002</v>
      </c>
    </row>
    <row r="681" spans="1:32" x14ac:dyDescent="0.3">
      <c r="A681">
        <v>10425</v>
      </c>
      <c r="B681">
        <v>28</v>
      </c>
      <c r="C681" s="6">
        <v>100</v>
      </c>
      <c r="D681">
        <v>3</v>
      </c>
      <c r="E681" s="6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 s="6">
        <v>163</v>
      </c>
      <c r="M681" t="s">
        <v>789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  <c r="Z681">
        <f t="shared" si="72"/>
        <v>2800</v>
      </c>
      <c r="AA681">
        <f t="shared" si="73"/>
        <v>0</v>
      </c>
      <c r="AB681">
        <f t="shared" si="74"/>
        <v>1</v>
      </c>
      <c r="AC681">
        <f t="shared" si="70"/>
        <v>189.93</v>
      </c>
      <c r="AD681" s="8">
        <f t="shared" si="71"/>
        <v>1.8993</v>
      </c>
      <c r="AE681">
        <f t="shared" si="75"/>
        <v>2518.04</v>
      </c>
      <c r="AF681" s="8">
        <f t="shared" si="76"/>
        <v>1.8992999999999998</v>
      </c>
    </row>
    <row r="682" spans="1:32" x14ac:dyDescent="0.3">
      <c r="A682">
        <v>10100</v>
      </c>
      <c r="B682">
        <v>50</v>
      </c>
      <c r="C682" s="6">
        <v>67.8</v>
      </c>
      <c r="D682">
        <v>2</v>
      </c>
      <c r="E682" s="6">
        <v>3390</v>
      </c>
      <c r="F682" t="s">
        <v>781</v>
      </c>
      <c r="G682" t="s">
        <v>26</v>
      </c>
      <c r="H682">
        <v>1</v>
      </c>
      <c r="I682">
        <v>1</v>
      </c>
      <c r="J682">
        <v>2003</v>
      </c>
      <c r="K682" t="s">
        <v>713</v>
      </c>
      <c r="L682" s="6">
        <v>60</v>
      </c>
      <c r="M682" t="s">
        <v>790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  <c r="Z682">
        <f t="shared" si="72"/>
        <v>3390</v>
      </c>
      <c r="AA682">
        <f t="shared" si="73"/>
        <v>1</v>
      </c>
      <c r="AB682">
        <f t="shared" si="74"/>
        <v>0</v>
      </c>
      <c r="AC682">
        <f t="shared" si="70"/>
        <v>0</v>
      </c>
      <c r="AD682" s="8">
        <f t="shared" si="71"/>
        <v>0</v>
      </c>
      <c r="AE682">
        <f t="shared" si="75"/>
        <v>0</v>
      </c>
      <c r="AF682" s="8">
        <f t="shared" si="76"/>
        <v>1</v>
      </c>
    </row>
    <row r="683" spans="1:32" x14ac:dyDescent="0.3">
      <c r="A683">
        <v>10110</v>
      </c>
      <c r="B683">
        <v>32</v>
      </c>
      <c r="C683" s="6">
        <v>50.25</v>
      </c>
      <c r="D683">
        <v>6</v>
      </c>
      <c r="E683" s="6">
        <v>1608</v>
      </c>
      <c r="F683" t="s">
        <v>741</v>
      </c>
      <c r="G683" t="s">
        <v>26</v>
      </c>
      <c r="H683">
        <v>1</v>
      </c>
      <c r="I683">
        <v>3</v>
      </c>
      <c r="J683">
        <v>2003</v>
      </c>
      <c r="K683" t="s">
        <v>713</v>
      </c>
      <c r="L683" s="6">
        <v>60</v>
      </c>
      <c r="M683" t="s">
        <v>790</v>
      </c>
      <c r="N683" t="s">
        <v>618</v>
      </c>
      <c r="O683" t="s">
        <v>619</v>
      </c>
      <c r="P683" t="s">
        <v>620</v>
      </c>
      <c r="R683" t="s">
        <v>621</v>
      </c>
      <c r="T683" t="s">
        <v>622</v>
      </c>
      <c r="U683" t="s">
        <v>195</v>
      </c>
      <c r="V683" t="s">
        <v>44</v>
      </c>
      <c r="W683" t="s">
        <v>623</v>
      </c>
      <c r="X683" t="s">
        <v>105</v>
      </c>
      <c r="Y683" t="s">
        <v>37</v>
      </c>
      <c r="Z683">
        <f t="shared" si="72"/>
        <v>1608</v>
      </c>
      <c r="AA683">
        <f t="shared" si="73"/>
        <v>1</v>
      </c>
      <c r="AB683">
        <f t="shared" si="74"/>
        <v>0</v>
      </c>
      <c r="AC683">
        <f t="shared" si="70"/>
        <v>0</v>
      </c>
      <c r="AD683" s="8">
        <f t="shared" si="71"/>
        <v>0</v>
      </c>
      <c r="AE683">
        <f t="shared" si="75"/>
        <v>0</v>
      </c>
      <c r="AF683" s="8">
        <f t="shared" si="76"/>
        <v>1</v>
      </c>
    </row>
    <row r="684" spans="1:32" x14ac:dyDescent="0.3">
      <c r="A684">
        <v>10124</v>
      </c>
      <c r="B684">
        <v>42</v>
      </c>
      <c r="C684" s="6">
        <v>53.88</v>
      </c>
      <c r="D684">
        <v>5</v>
      </c>
      <c r="E684" s="6">
        <v>2262.96</v>
      </c>
      <c r="F684" t="s">
        <v>716</v>
      </c>
      <c r="G684" t="s">
        <v>26</v>
      </c>
      <c r="H684">
        <v>2</v>
      </c>
      <c r="I684">
        <v>5</v>
      </c>
      <c r="J684">
        <v>2003</v>
      </c>
      <c r="K684" t="s">
        <v>713</v>
      </c>
      <c r="L684" s="6">
        <v>60</v>
      </c>
      <c r="M684" t="s">
        <v>790</v>
      </c>
      <c r="N684" t="s">
        <v>695</v>
      </c>
      <c r="O684">
        <v>7025551838</v>
      </c>
      <c r="P684" t="s">
        <v>696</v>
      </c>
      <c r="R684" t="s">
        <v>697</v>
      </c>
      <c r="S684" t="s">
        <v>698</v>
      </c>
      <c r="T684">
        <v>83030</v>
      </c>
      <c r="U684" t="s">
        <v>33</v>
      </c>
      <c r="V684" t="s">
        <v>34</v>
      </c>
      <c r="W684" t="s">
        <v>127</v>
      </c>
      <c r="X684" t="s">
        <v>486</v>
      </c>
      <c r="Y684" t="s">
        <v>37</v>
      </c>
      <c r="Z684">
        <f t="shared" si="72"/>
        <v>2262.96</v>
      </c>
      <c r="AA684">
        <f t="shared" si="73"/>
        <v>1</v>
      </c>
      <c r="AB684">
        <f t="shared" si="74"/>
        <v>0</v>
      </c>
      <c r="AC684">
        <f t="shared" si="70"/>
        <v>0</v>
      </c>
      <c r="AD684" s="8">
        <f t="shared" si="71"/>
        <v>0</v>
      </c>
      <c r="AE684">
        <f t="shared" si="75"/>
        <v>0</v>
      </c>
      <c r="AF684" s="8">
        <f t="shared" si="76"/>
        <v>1</v>
      </c>
    </row>
    <row r="685" spans="1:32" x14ac:dyDescent="0.3">
      <c r="A685">
        <v>10149</v>
      </c>
      <c r="B685">
        <v>24</v>
      </c>
      <c r="C685" s="6">
        <v>62.36</v>
      </c>
      <c r="D685">
        <v>10</v>
      </c>
      <c r="E685" s="6">
        <v>1496.64</v>
      </c>
      <c r="F685" t="s">
        <v>718</v>
      </c>
      <c r="G685" t="s">
        <v>26</v>
      </c>
      <c r="H685">
        <v>3</v>
      </c>
      <c r="I685">
        <v>9</v>
      </c>
      <c r="J685">
        <v>2003</v>
      </c>
      <c r="K685" t="s">
        <v>713</v>
      </c>
      <c r="L685" s="6">
        <v>60</v>
      </c>
      <c r="M685" t="s">
        <v>790</v>
      </c>
      <c r="N685" t="s">
        <v>671</v>
      </c>
      <c r="O685">
        <v>4155554312</v>
      </c>
      <c r="P685" t="s">
        <v>672</v>
      </c>
      <c r="R685" t="s">
        <v>673</v>
      </c>
      <c r="S685" t="s">
        <v>59</v>
      </c>
      <c r="T685">
        <v>94217</v>
      </c>
      <c r="U685" t="s">
        <v>33</v>
      </c>
      <c r="V685" t="s">
        <v>34</v>
      </c>
      <c r="W685" t="s">
        <v>674</v>
      </c>
      <c r="X685" t="s">
        <v>486</v>
      </c>
      <c r="Y685" t="s">
        <v>37</v>
      </c>
      <c r="Z685">
        <f t="shared" si="72"/>
        <v>1496.6399999999999</v>
      </c>
      <c r="AA685">
        <f t="shared" si="73"/>
        <v>1</v>
      </c>
      <c r="AB685">
        <f t="shared" si="74"/>
        <v>0</v>
      </c>
      <c r="AC685">
        <f t="shared" si="70"/>
        <v>0</v>
      </c>
      <c r="AD685" s="8">
        <f t="shared" si="71"/>
        <v>0</v>
      </c>
      <c r="AE685">
        <f t="shared" si="75"/>
        <v>0</v>
      </c>
      <c r="AF685" s="8">
        <f t="shared" si="76"/>
        <v>1</v>
      </c>
    </row>
    <row r="686" spans="1:32" x14ac:dyDescent="0.3">
      <c r="A686">
        <v>10162</v>
      </c>
      <c r="B686">
        <v>27</v>
      </c>
      <c r="C686" s="6">
        <v>69.62</v>
      </c>
      <c r="D686">
        <v>8</v>
      </c>
      <c r="E686" s="6">
        <v>1879.74</v>
      </c>
      <c r="F686" t="s">
        <v>719</v>
      </c>
      <c r="G686" t="s">
        <v>26</v>
      </c>
      <c r="H686">
        <v>4</v>
      </c>
      <c r="I686">
        <v>10</v>
      </c>
      <c r="J686">
        <v>2003</v>
      </c>
      <c r="K686" t="s">
        <v>713</v>
      </c>
      <c r="L686" s="6">
        <v>60</v>
      </c>
      <c r="M686" t="s">
        <v>790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  <c r="Z686">
        <f t="shared" si="72"/>
        <v>1879.7400000000002</v>
      </c>
      <c r="AA686">
        <f t="shared" si="73"/>
        <v>1</v>
      </c>
      <c r="AB686">
        <f t="shared" si="74"/>
        <v>0</v>
      </c>
      <c r="AC686">
        <f t="shared" si="70"/>
        <v>0</v>
      </c>
      <c r="AD686" s="8">
        <f t="shared" si="71"/>
        <v>0</v>
      </c>
      <c r="AE686">
        <f t="shared" si="75"/>
        <v>0</v>
      </c>
      <c r="AF686" s="8">
        <f t="shared" si="76"/>
        <v>1</v>
      </c>
    </row>
    <row r="687" spans="1:32" x14ac:dyDescent="0.3">
      <c r="A687">
        <v>10173</v>
      </c>
      <c r="B687">
        <v>26</v>
      </c>
      <c r="C687" s="6">
        <v>57.51</v>
      </c>
      <c r="D687">
        <v>12</v>
      </c>
      <c r="E687" s="6">
        <v>1495.26</v>
      </c>
      <c r="F687" t="s">
        <v>692</v>
      </c>
      <c r="G687" t="s">
        <v>26</v>
      </c>
      <c r="H687">
        <v>4</v>
      </c>
      <c r="I687">
        <v>11</v>
      </c>
      <c r="J687">
        <v>2003</v>
      </c>
      <c r="K687" t="s">
        <v>713</v>
      </c>
      <c r="L687" s="6">
        <v>60</v>
      </c>
      <c r="M687" t="s">
        <v>790</v>
      </c>
      <c r="N687" t="s">
        <v>720</v>
      </c>
      <c r="O687" t="s">
        <v>721</v>
      </c>
      <c r="P687" t="s">
        <v>722</v>
      </c>
      <c r="R687" t="s">
        <v>723</v>
      </c>
      <c r="T687">
        <v>24100</v>
      </c>
      <c r="U687" t="s">
        <v>298</v>
      </c>
      <c r="V687" t="s">
        <v>44</v>
      </c>
      <c r="W687" t="s">
        <v>724</v>
      </c>
      <c r="X687" t="s">
        <v>725</v>
      </c>
      <c r="Y687" t="s">
        <v>37</v>
      </c>
      <c r="Z687">
        <f t="shared" si="72"/>
        <v>1495.26</v>
      </c>
      <c r="AA687">
        <f t="shared" si="73"/>
        <v>1</v>
      </c>
      <c r="AB687">
        <f t="shared" si="74"/>
        <v>0</v>
      </c>
      <c r="AC687">
        <f t="shared" si="70"/>
        <v>0</v>
      </c>
      <c r="AD687" s="8">
        <f t="shared" si="71"/>
        <v>0</v>
      </c>
      <c r="AE687">
        <f t="shared" si="75"/>
        <v>0</v>
      </c>
      <c r="AF687" s="8">
        <f t="shared" si="76"/>
        <v>1</v>
      </c>
    </row>
    <row r="688" spans="1:32" x14ac:dyDescent="0.3">
      <c r="A688">
        <v>10182</v>
      </c>
      <c r="B688">
        <v>38</v>
      </c>
      <c r="C688" s="6">
        <v>61.15</v>
      </c>
      <c r="D688">
        <v>9</v>
      </c>
      <c r="E688" s="6">
        <v>2323.6999999999998</v>
      </c>
      <c r="F688" t="s">
        <v>540</v>
      </c>
      <c r="G688" t="s">
        <v>26</v>
      </c>
      <c r="H688">
        <v>4</v>
      </c>
      <c r="I688">
        <v>11</v>
      </c>
      <c r="J688">
        <v>2003</v>
      </c>
      <c r="K688" t="s">
        <v>713</v>
      </c>
      <c r="L688" s="6">
        <v>60</v>
      </c>
      <c r="M688" t="s">
        <v>790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  <c r="Z688">
        <f t="shared" si="72"/>
        <v>2323.6999999999998</v>
      </c>
      <c r="AA688">
        <f t="shared" si="73"/>
        <v>1</v>
      </c>
      <c r="AB688">
        <f t="shared" si="74"/>
        <v>0</v>
      </c>
      <c r="AC688">
        <f t="shared" si="70"/>
        <v>0</v>
      </c>
      <c r="AD688" s="8">
        <f t="shared" si="71"/>
        <v>0</v>
      </c>
      <c r="AE688">
        <f t="shared" si="75"/>
        <v>0</v>
      </c>
      <c r="AF688" s="8">
        <f t="shared" si="76"/>
        <v>1</v>
      </c>
    </row>
    <row r="689" spans="1:32" x14ac:dyDescent="0.3">
      <c r="A689">
        <v>10193</v>
      </c>
      <c r="B689">
        <v>42</v>
      </c>
      <c r="C689" s="6">
        <v>59.33</v>
      </c>
      <c r="D689">
        <v>13</v>
      </c>
      <c r="E689" s="6">
        <v>2491.86</v>
      </c>
      <c r="F689" t="s">
        <v>726</v>
      </c>
      <c r="G689" t="s">
        <v>26</v>
      </c>
      <c r="H689">
        <v>4</v>
      </c>
      <c r="I689">
        <v>11</v>
      </c>
      <c r="J689">
        <v>2003</v>
      </c>
      <c r="K689" t="s">
        <v>713</v>
      </c>
      <c r="L689" s="6">
        <v>60</v>
      </c>
      <c r="M689" t="s">
        <v>790</v>
      </c>
      <c r="N689" t="s">
        <v>727</v>
      </c>
      <c r="O689" t="s">
        <v>728</v>
      </c>
      <c r="P689" t="s">
        <v>729</v>
      </c>
      <c r="R689" t="s">
        <v>730</v>
      </c>
      <c r="S689" t="s">
        <v>105</v>
      </c>
      <c r="T689">
        <v>3150</v>
      </c>
      <c r="U689" t="s">
        <v>106</v>
      </c>
      <c r="V689" t="s">
        <v>107</v>
      </c>
      <c r="W689" t="s">
        <v>731</v>
      </c>
      <c r="X689" t="s">
        <v>732</v>
      </c>
      <c r="Y689" t="s">
        <v>37</v>
      </c>
      <c r="Z689">
        <f t="shared" si="72"/>
        <v>2491.86</v>
      </c>
      <c r="AA689">
        <f t="shared" si="73"/>
        <v>1</v>
      </c>
      <c r="AB689">
        <f t="shared" si="74"/>
        <v>0</v>
      </c>
      <c r="AC689">
        <f t="shared" si="70"/>
        <v>0</v>
      </c>
      <c r="AD689" s="8">
        <f t="shared" si="71"/>
        <v>0</v>
      </c>
      <c r="AE689">
        <f t="shared" si="75"/>
        <v>0</v>
      </c>
      <c r="AF689" s="8">
        <f t="shared" si="76"/>
        <v>1</v>
      </c>
    </row>
    <row r="690" spans="1:32" x14ac:dyDescent="0.3">
      <c r="A690">
        <v>10204</v>
      </c>
      <c r="B690">
        <v>23</v>
      </c>
      <c r="C690" s="6">
        <v>71.44</v>
      </c>
      <c r="D690">
        <v>3</v>
      </c>
      <c r="E690" s="6">
        <v>1643.12</v>
      </c>
      <c r="F690" t="s">
        <v>549</v>
      </c>
      <c r="G690" t="s">
        <v>26</v>
      </c>
      <c r="H690">
        <v>4</v>
      </c>
      <c r="I690">
        <v>12</v>
      </c>
      <c r="J690">
        <v>2003</v>
      </c>
      <c r="K690" t="s">
        <v>713</v>
      </c>
      <c r="L690" s="6">
        <v>60</v>
      </c>
      <c r="M690" t="s">
        <v>790</v>
      </c>
      <c r="N690" t="s">
        <v>592</v>
      </c>
      <c r="O690">
        <v>2125557413</v>
      </c>
      <c r="P690" t="s">
        <v>593</v>
      </c>
      <c r="Q690" t="s">
        <v>594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595</v>
      </c>
      <c r="Y690" t="s">
        <v>37</v>
      </c>
      <c r="Z690">
        <f t="shared" si="72"/>
        <v>1643.12</v>
      </c>
      <c r="AA690">
        <f t="shared" si="73"/>
        <v>1</v>
      </c>
      <c r="AB690">
        <f t="shared" si="74"/>
        <v>0</v>
      </c>
      <c r="AC690">
        <f t="shared" si="70"/>
        <v>0</v>
      </c>
      <c r="AD690" s="8">
        <f t="shared" si="71"/>
        <v>0</v>
      </c>
      <c r="AE690">
        <f t="shared" si="75"/>
        <v>0</v>
      </c>
      <c r="AF690" s="8">
        <f t="shared" si="76"/>
        <v>1</v>
      </c>
    </row>
    <row r="691" spans="1:32" x14ac:dyDescent="0.3">
      <c r="A691">
        <v>10214</v>
      </c>
      <c r="B691">
        <v>21</v>
      </c>
      <c r="C691" s="6">
        <v>62.96</v>
      </c>
      <c r="D691">
        <v>6</v>
      </c>
      <c r="E691" s="6">
        <v>1322.16</v>
      </c>
      <c r="F691" t="s">
        <v>783</v>
      </c>
      <c r="G691" t="s">
        <v>26</v>
      </c>
      <c r="H691">
        <v>1</v>
      </c>
      <c r="I691">
        <v>1</v>
      </c>
      <c r="J691">
        <v>2004</v>
      </c>
      <c r="K691" t="s">
        <v>713</v>
      </c>
      <c r="L691" s="6">
        <v>60</v>
      </c>
      <c r="M691" t="s">
        <v>790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Y691" t="s">
        <v>37</v>
      </c>
      <c r="Z691">
        <f t="shared" si="72"/>
        <v>1322.16</v>
      </c>
      <c r="AA691">
        <f t="shared" si="73"/>
        <v>1</v>
      </c>
      <c r="AB691">
        <f t="shared" si="74"/>
        <v>0</v>
      </c>
      <c r="AC691">
        <f t="shared" si="70"/>
        <v>0</v>
      </c>
      <c r="AD691" s="8">
        <f t="shared" si="71"/>
        <v>0</v>
      </c>
      <c r="AE691">
        <f t="shared" si="75"/>
        <v>0</v>
      </c>
      <c r="AF691" s="8">
        <f t="shared" si="76"/>
        <v>1</v>
      </c>
    </row>
    <row r="692" spans="1:32" x14ac:dyDescent="0.3">
      <c r="A692">
        <v>10227</v>
      </c>
      <c r="B692">
        <v>28</v>
      </c>
      <c r="C692" s="6">
        <v>50.85</v>
      </c>
      <c r="D692">
        <v>9</v>
      </c>
      <c r="E692" s="6">
        <v>1423.8</v>
      </c>
      <c r="F692" t="s">
        <v>734</v>
      </c>
      <c r="G692" t="s">
        <v>26</v>
      </c>
      <c r="H692">
        <v>1</v>
      </c>
      <c r="I692">
        <v>3</v>
      </c>
      <c r="J692">
        <v>2004</v>
      </c>
      <c r="K692" t="s">
        <v>713</v>
      </c>
      <c r="L692" s="6">
        <v>60</v>
      </c>
      <c r="M692" t="s">
        <v>790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  <c r="Z692">
        <f t="shared" si="72"/>
        <v>1423.8</v>
      </c>
      <c r="AA692">
        <f t="shared" si="73"/>
        <v>1</v>
      </c>
      <c r="AB692">
        <f t="shared" si="74"/>
        <v>0</v>
      </c>
      <c r="AC692">
        <f t="shared" si="70"/>
        <v>0</v>
      </c>
      <c r="AD692" s="8">
        <f t="shared" si="71"/>
        <v>0</v>
      </c>
      <c r="AE692">
        <f t="shared" si="75"/>
        <v>0</v>
      </c>
      <c r="AF692" s="8">
        <f t="shared" si="76"/>
        <v>1</v>
      </c>
    </row>
    <row r="693" spans="1:32" x14ac:dyDescent="0.3">
      <c r="A693">
        <v>10241</v>
      </c>
      <c r="B693">
        <v>33</v>
      </c>
      <c r="C693" s="6">
        <v>72.650000000000006</v>
      </c>
      <c r="D693">
        <v>1</v>
      </c>
      <c r="E693" s="6">
        <v>2397.4499999999998</v>
      </c>
      <c r="F693" t="s">
        <v>693</v>
      </c>
      <c r="G693" t="s">
        <v>26</v>
      </c>
      <c r="H693">
        <v>2</v>
      </c>
      <c r="I693">
        <v>4</v>
      </c>
      <c r="J693">
        <v>2004</v>
      </c>
      <c r="K693" t="s">
        <v>713</v>
      </c>
      <c r="L693" s="6">
        <v>60</v>
      </c>
      <c r="M693" t="s">
        <v>790</v>
      </c>
      <c r="N693" t="s">
        <v>680</v>
      </c>
      <c r="O693" t="s">
        <v>681</v>
      </c>
      <c r="P693" t="s">
        <v>682</v>
      </c>
      <c r="R693" t="s">
        <v>683</v>
      </c>
      <c r="T693">
        <v>67000</v>
      </c>
      <c r="U693" t="s">
        <v>43</v>
      </c>
      <c r="V693" t="s">
        <v>44</v>
      </c>
      <c r="W693" t="s">
        <v>684</v>
      </c>
      <c r="X693" t="s">
        <v>685</v>
      </c>
      <c r="Y693" t="s">
        <v>37</v>
      </c>
      <c r="Z693">
        <f t="shared" si="72"/>
        <v>2397.4500000000003</v>
      </c>
      <c r="AA693">
        <f t="shared" si="73"/>
        <v>1</v>
      </c>
      <c r="AB693">
        <f t="shared" si="74"/>
        <v>0</v>
      </c>
      <c r="AC693">
        <f t="shared" si="70"/>
        <v>0</v>
      </c>
      <c r="AD693" s="8">
        <f t="shared" si="71"/>
        <v>0</v>
      </c>
      <c r="AE693">
        <f t="shared" si="75"/>
        <v>0</v>
      </c>
      <c r="AF693" s="8">
        <f t="shared" si="76"/>
        <v>1</v>
      </c>
    </row>
    <row r="694" spans="1:32" x14ac:dyDescent="0.3">
      <c r="A694">
        <v>10280</v>
      </c>
      <c r="B694">
        <v>25</v>
      </c>
      <c r="C694" s="6">
        <v>62.96</v>
      </c>
      <c r="D694">
        <v>15</v>
      </c>
      <c r="E694" s="6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713</v>
      </c>
      <c r="L694" s="6">
        <v>60</v>
      </c>
      <c r="M694" t="s">
        <v>790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  <c r="Z694">
        <f t="shared" si="72"/>
        <v>1574</v>
      </c>
      <c r="AA694">
        <f t="shared" si="73"/>
        <v>1</v>
      </c>
      <c r="AB694">
        <f t="shared" si="74"/>
        <v>0</v>
      </c>
      <c r="AC694">
        <f t="shared" si="70"/>
        <v>0</v>
      </c>
      <c r="AD694" s="8">
        <f t="shared" si="71"/>
        <v>0</v>
      </c>
      <c r="AE694">
        <f t="shared" si="75"/>
        <v>0</v>
      </c>
      <c r="AF694" s="8">
        <f t="shared" si="76"/>
        <v>1</v>
      </c>
    </row>
    <row r="695" spans="1:32" x14ac:dyDescent="0.3">
      <c r="A695">
        <v>10288</v>
      </c>
      <c r="B695">
        <v>28</v>
      </c>
      <c r="C695" s="6">
        <v>61.75</v>
      </c>
      <c r="D695">
        <v>4</v>
      </c>
      <c r="E695" s="6">
        <v>1729</v>
      </c>
      <c r="F695" t="s">
        <v>746</v>
      </c>
      <c r="G695" t="s">
        <v>26</v>
      </c>
      <c r="H695">
        <v>3</v>
      </c>
      <c r="I695">
        <v>9</v>
      </c>
      <c r="J695">
        <v>2004</v>
      </c>
      <c r="K695" t="s">
        <v>713</v>
      </c>
      <c r="L695" s="6">
        <v>60</v>
      </c>
      <c r="M695" t="s">
        <v>790</v>
      </c>
      <c r="N695" t="s">
        <v>509</v>
      </c>
      <c r="O695" t="s">
        <v>510</v>
      </c>
      <c r="P695" t="s">
        <v>511</v>
      </c>
      <c r="Q695" t="s">
        <v>512</v>
      </c>
      <c r="R695" t="s">
        <v>228</v>
      </c>
      <c r="T695">
        <v>69045</v>
      </c>
      <c r="U695" t="s">
        <v>228</v>
      </c>
      <c r="V695" t="s">
        <v>107</v>
      </c>
      <c r="W695" t="s">
        <v>513</v>
      </c>
      <c r="X695" t="s">
        <v>514</v>
      </c>
      <c r="Y695" t="s">
        <v>37</v>
      </c>
      <c r="Z695">
        <f t="shared" si="72"/>
        <v>1729</v>
      </c>
      <c r="AA695">
        <f t="shared" si="73"/>
        <v>1</v>
      </c>
      <c r="AB695">
        <f t="shared" si="74"/>
        <v>0</v>
      </c>
      <c r="AC695">
        <f t="shared" si="70"/>
        <v>0</v>
      </c>
      <c r="AD695" s="8">
        <f t="shared" si="71"/>
        <v>0</v>
      </c>
      <c r="AE695">
        <f t="shared" si="75"/>
        <v>0</v>
      </c>
      <c r="AF695" s="8">
        <f t="shared" si="76"/>
        <v>1</v>
      </c>
    </row>
    <row r="696" spans="1:32" x14ac:dyDescent="0.3">
      <c r="A696">
        <v>10303</v>
      </c>
      <c r="B696">
        <v>46</v>
      </c>
      <c r="C696" s="6">
        <v>49.04</v>
      </c>
      <c r="D696">
        <v>2</v>
      </c>
      <c r="E696" s="6">
        <v>2255.84</v>
      </c>
      <c r="F696" t="s">
        <v>791</v>
      </c>
      <c r="G696" t="s">
        <v>26</v>
      </c>
      <c r="H696">
        <v>4</v>
      </c>
      <c r="I696">
        <v>10</v>
      </c>
      <c r="J696">
        <v>2004</v>
      </c>
      <c r="K696" t="s">
        <v>713</v>
      </c>
      <c r="L696" s="6">
        <v>60</v>
      </c>
      <c r="M696" t="s">
        <v>790</v>
      </c>
      <c r="N696" t="s">
        <v>664</v>
      </c>
      <c r="O696" t="s">
        <v>665</v>
      </c>
      <c r="P696" t="s">
        <v>666</v>
      </c>
      <c r="R696" t="s">
        <v>667</v>
      </c>
      <c r="T696">
        <v>41101</v>
      </c>
      <c r="U696" t="s">
        <v>204</v>
      </c>
      <c r="V696" t="s">
        <v>44</v>
      </c>
      <c r="W696" t="s">
        <v>668</v>
      </c>
      <c r="X696" t="s">
        <v>669</v>
      </c>
      <c r="Y696" t="s">
        <v>37</v>
      </c>
      <c r="Z696">
        <f t="shared" si="72"/>
        <v>2255.84</v>
      </c>
      <c r="AA696">
        <f t="shared" si="73"/>
        <v>1</v>
      </c>
      <c r="AB696">
        <f t="shared" si="74"/>
        <v>0</v>
      </c>
      <c r="AC696">
        <f t="shared" si="70"/>
        <v>0</v>
      </c>
      <c r="AD696" s="8">
        <f t="shared" si="71"/>
        <v>0</v>
      </c>
      <c r="AE696">
        <f t="shared" si="75"/>
        <v>0</v>
      </c>
      <c r="AF696" s="8">
        <f t="shared" si="76"/>
        <v>1</v>
      </c>
    </row>
    <row r="697" spans="1:32" x14ac:dyDescent="0.3">
      <c r="A697">
        <v>10312</v>
      </c>
      <c r="B697">
        <v>30</v>
      </c>
      <c r="C697" s="6">
        <v>61.15</v>
      </c>
      <c r="D697">
        <v>16</v>
      </c>
      <c r="E697" s="6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713</v>
      </c>
      <c r="L697" s="6">
        <v>60</v>
      </c>
      <c r="M697" t="s">
        <v>790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  <c r="Z697">
        <f t="shared" si="72"/>
        <v>1834.5</v>
      </c>
      <c r="AA697">
        <f t="shared" si="73"/>
        <v>1</v>
      </c>
      <c r="AB697">
        <f t="shared" si="74"/>
        <v>0</v>
      </c>
      <c r="AC697">
        <f t="shared" si="70"/>
        <v>0</v>
      </c>
      <c r="AD697" s="8">
        <f t="shared" si="71"/>
        <v>0</v>
      </c>
      <c r="AE697">
        <f t="shared" si="75"/>
        <v>0</v>
      </c>
      <c r="AF697" s="8">
        <f t="shared" si="76"/>
        <v>1</v>
      </c>
    </row>
    <row r="698" spans="1:32" x14ac:dyDescent="0.3">
      <c r="A698">
        <v>10332</v>
      </c>
      <c r="B698">
        <v>38</v>
      </c>
      <c r="C698" s="6">
        <v>84.25</v>
      </c>
      <c r="D698">
        <v>9</v>
      </c>
      <c r="E698" s="6">
        <v>3201.5</v>
      </c>
      <c r="F698" t="s">
        <v>707</v>
      </c>
      <c r="G698" t="s">
        <v>26</v>
      </c>
      <c r="H698">
        <v>4</v>
      </c>
      <c r="I698">
        <v>11</v>
      </c>
      <c r="J698">
        <v>2004</v>
      </c>
      <c r="K698" t="s">
        <v>713</v>
      </c>
      <c r="L698" s="6">
        <v>60</v>
      </c>
      <c r="M698" t="s">
        <v>790</v>
      </c>
      <c r="N698" t="s">
        <v>618</v>
      </c>
      <c r="O698" t="s">
        <v>619</v>
      </c>
      <c r="P698" t="s">
        <v>620</v>
      </c>
      <c r="R698" t="s">
        <v>621</v>
      </c>
      <c r="T698" t="s">
        <v>622</v>
      </c>
      <c r="U698" t="s">
        <v>195</v>
      </c>
      <c r="V698" t="s">
        <v>44</v>
      </c>
      <c r="W698" t="s">
        <v>623</v>
      </c>
      <c r="X698" t="s">
        <v>105</v>
      </c>
      <c r="Y698" t="s">
        <v>54</v>
      </c>
      <c r="Z698">
        <f t="shared" si="72"/>
        <v>3201.5</v>
      </c>
      <c r="AA698">
        <f t="shared" si="73"/>
        <v>1</v>
      </c>
      <c r="AB698">
        <f t="shared" si="74"/>
        <v>0</v>
      </c>
      <c r="AC698">
        <f t="shared" si="70"/>
        <v>0</v>
      </c>
      <c r="AD698" s="8">
        <f t="shared" si="71"/>
        <v>0</v>
      </c>
      <c r="AE698">
        <f t="shared" si="75"/>
        <v>0</v>
      </c>
      <c r="AF698" s="8">
        <f t="shared" si="76"/>
        <v>1</v>
      </c>
    </row>
    <row r="699" spans="1:32" x14ac:dyDescent="0.3">
      <c r="A699">
        <v>10344</v>
      </c>
      <c r="B699">
        <v>40</v>
      </c>
      <c r="C699" s="6">
        <v>56.91</v>
      </c>
      <c r="D699">
        <v>2</v>
      </c>
      <c r="E699" s="6">
        <v>2276.4</v>
      </c>
      <c r="F699" t="s">
        <v>784</v>
      </c>
      <c r="G699" t="s">
        <v>26</v>
      </c>
      <c r="H699">
        <v>4</v>
      </c>
      <c r="I699">
        <v>11</v>
      </c>
      <c r="J699">
        <v>2004</v>
      </c>
      <c r="K699" t="s">
        <v>713</v>
      </c>
      <c r="L699" s="6">
        <v>60</v>
      </c>
      <c r="M699" t="s">
        <v>790</v>
      </c>
      <c r="N699" t="s">
        <v>531</v>
      </c>
      <c r="O699" t="s">
        <v>532</v>
      </c>
      <c r="P699" t="s">
        <v>533</v>
      </c>
      <c r="R699" t="s">
        <v>534</v>
      </c>
      <c r="T699">
        <v>13008</v>
      </c>
      <c r="U699" t="s">
        <v>43</v>
      </c>
      <c r="V699" t="s">
        <v>44</v>
      </c>
      <c r="W699" t="s">
        <v>535</v>
      </c>
      <c r="X699" t="s">
        <v>536</v>
      </c>
      <c r="Y699" t="s">
        <v>37</v>
      </c>
      <c r="Z699">
        <f t="shared" si="72"/>
        <v>2276.3999999999996</v>
      </c>
      <c r="AA699">
        <f t="shared" si="73"/>
        <v>1</v>
      </c>
      <c r="AB699">
        <f t="shared" si="74"/>
        <v>0</v>
      </c>
      <c r="AC699">
        <f t="shared" si="70"/>
        <v>0</v>
      </c>
      <c r="AD699" s="8">
        <f t="shared" si="71"/>
        <v>0</v>
      </c>
      <c r="AE699">
        <f t="shared" si="75"/>
        <v>0</v>
      </c>
      <c r="AF699" s="8">
        <f t="shared" si="76"/>
        <v>1</v>
      </c>
    </row>
    <row r="700" spans="1:32" x14ac:dyDescent="0.3">
      <c r="A700">
        <v>10367</v>
      </c>
      <c r="B700">
        <v>45</v>
      </c>
      <c r="C700" s="6">
        <v>100</v>
      </c>
      <c r="D700">
        <v>4</v>
      </c>
      <c r="E700" s="6">
        <v>8884.7999999999993</v>
      </c>
      <c r="F700" t="s">
        <v>747</v>
      </c>
      <c r="G700" t="s">
        <v>497</v>
      </c>
      <c r="H700">
        <v>1</v>
      </c>
      <c r="I700">
        <v>1</v>
      </c>
      <c r="J700">
        <v>2005</v>
      </c>
      <c r="K700" t="s">
        <v>713</v>
      </c>
      <c r="L700" s="6">
        <v>60</v>
      </c>
      <c r="M700" t="s">
        <v>790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  <c r="Z700">
        <f t="shared" si="72"/>
        <v>4500</v>
      </c>
      <c r="AA700">
        <f t="shared" si="73"/>
        <v>0</v>
      </c>
      <c r="AB700">
        <f t="shared" si="74"/>
        <v>1</v>
      </c>
      <c r="AC700">
        <f t="shared" si="70"/>
        <v>197.44</v>
      </c>
      <c r="AD700" s="8">
        <f t="shared" si="71"/>
        <v>1.9743999999999999</v>
      </c>
      <c r="AE700">
        <f t="shared" si="75"/>
        <v>4384.7999999999993</v>
      </c>
      <c r="AF700" s="8">
        <f t="shared" si="76"/>
        <v>1.9743999999999997</v>
      </c>
    </row>
    <row r="701" spans="1:32" x14ac:dyDescent="0.3">
      <c r="A701">
        <v>10379</v>
      </c>
      <c r="B701">
        <v>27</v>
      </c>
      <c r="C701" s="6">
        <v>49.3</v>
      </c>
      <c r="D701">
        <v>1</v>
      </c>
      <c r="E701" s="6">
        <v>1331.1</v>
      </c>
      <c r="F701" t="s">
        <v>748</v>
      </c>
      <c r="G701" t="s">
        <v>26</v>
      </c>
      <c r="H701">
        <v>1</v>
      </c>
      <c r="I701">
        <v>2</v>
      </c>
      <c r="J701">
        <v>2005</v>
      </c>
      <c r="K701" t="s">
        <v>713</v>
      </c>
      <c r="L701" s="6">
        <v>60</v>
      </c>
      <c r="M701" t="s">
        <v>790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  <c r="Z701">
        <f t="shared" si="72"/>
        <v>1331.1</v>
      </c>
      <c r="AA701">
        <f t="shared" si="73"/>
        <v>1</v>
      </c>
      <c r="AB701">
        <f t="shared" si="74"/>
        <v>0</v>
      </c>
      <c r="AC701">
        <f t="shared" si="70"/>
        <v>0</v>
      </c>
      <c r="AD701" s="8">
        <f t="shared" si="71"/>
        <v>0</v>
      </c>
      <c r="AE701">
        <f t="shared" si="75"/>
        <v>0</v>
      </c>
      <c r="AF701" s="8">
        <f t="shared" si="76"/>
        <v>1</v>
      </c>
    </row>
    <row r="702" spans="1:32" x14ac:dyDescent="0.3">
      <c r="A702">
        <v>10407</v>
      </c>
      <c r="B702">
        <v>42</v>
      </c>
      <c r="C702" s="6">
        <v>72.650000000000006</v>
      </c>
      <c r="D702">
        <v>1</v>
      </c>
      <c r="E702" s="6">
        <v>3051.3</v>
      </c>
      <c r="F702" t="s">
        <v>749</v>
      </c>
      <c r="G702" t="s">
        <v>488</v>
      </c>
      <c r="H702">
        <v>2</v>
      </c>
      <c r="I702">
        <v>4</v>
      </c>
      <c r="J702">
        <v>2005</v>
      </c>
      <c r="K702" t="s">
        <v>713</v>
      </c>
      <c r="L702" s="6">
        <v>60</v>
      </c>
      <c r="M702" t="s">
        <v>790</v>
      </c>
      <c r="N702" t="s">
        <v>483</v>
      </c>
      <c r="O702">
        <v>4085553659</v>
      </c>
      <c r="P702" t="s">
        <v>484</v>
      </c>
      <c r="R702" t="s">
        <v>485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486</v>
      </c>
      <c r="Y702" t="s">
        <v>54</v>
      </c>
      <c r="Z702">
        <f t="shared" si="72"/>
        <v>3051.3</v>
      </c>
      <c r="AA702">
        <f t="shared" si="73"/>
        <v>1</v>
      </c>
      <c r="AB702">
        <f t="shared" si="74"/>
        <v>0</v>
      </c>
      <c r="AC702">
        <f t="shared" si="70"/>
        <v>0</v>
      </c>
      <c r="AD702" s="8">
        <f t="shared" si="71"/>
        <v>0</v>
      </c>
      <c r="AE702">
        <f t="shared" si="75"/>
        <v>0</v>
      </c>
      <c r="AF702" s="8">
        <f t="shared" si="76"/>
        <v>1</v>
      </c>
    </row>
    <row r="703" spans="1:32" x14ac:dyDescent="0.3">
      <c r="A703">
        <v>10420</v>
      </c>
      <c r="B703">
        <v>36</v>
      </c>
      <c r="C703" s="6">
        <v>63.57</v>
      </c>
      <c r="D703">
        <v>4</v>
      </c>
      <c r="E703" s="6">
        <v>2288.52</v>
      </c>
      <c r="F703" t="s">
        <v>785</v>
      </c>
      <c r="G703" t="s">
        <v>352</v>
      </c>
      <c r="H703">
        <v>2</v>
      </c>
      <c r="I703">
        <v>5</v>
      </c>
      <c r="J703">
        <v>2005</v>
      </c>
      <c r="K703" t="s">
        <v>713</v>
      </c>
      <c r="L703" s="6">
        <v>60</v>
      </c>
      <c r="M703" t="s">
        <v>790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  <c r="Z703">
        <f t="shared" si="72"/>
        <v>2288.52</v>
      </c>
      <c r="AA703">
        <f t="shared" si="73"/>
        <v>1</v>
      </c>
      <c r="AB703">
        <f t="shared" si="74"/>
        <v>0</v>
      </c>
      <c r="AC703">
        <f t="shared" si="70"/>
        <v>0</v>
      </c>
      <c r="AD703" s="8">
        <f t="shared" si="71"/>
        <v>0</v>
      </c>
      <c r="AE703">
        <f t="shared" si="75"/>
        <v>0</v>
      </c>
      <c r="AF703" s="8">
        <f t="shared" si="76"/>
        <v>1</v>
      </c>
    </row>
    <row r="704" spans="1:32" x14ac:dyDescent="0.3">
      <c r="A704">
        <v>10104</v>
      </c>
      <c r="B704">
        <v>29</v>
      </c>
      <c r="C704" s="6">
        <v>100</v>
      </c>
      <c r="D704">
        <v>12</v>
      </c>
      <c r="E704" s="6">
        <v>3772.61</v>
      </c>
      <c r="F704" t="s">
        <v>644</v>
      </c>
      <c r="G704" t="s">
        <v>26</v>
      </c>
      <c r="H704">
        <v>1</v>
      </c>
      <c r="I704">
        <v>1</v>
      </c>
      <c r="J704">
        <v>2003</v>
      </c>
      <c r="K704" t="s">
        <v>633</v>
      </c>
      <c r="L704" s="6">
        <v>122</v>
      </c>
      <c r="M704" t="s">
        <v>792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  <c r="Z704">
        <f t="shared" si="72"/>
        <v>2900</v>
      </c>
      <c r="AA704">
        <f t="shared" si="73"/>
        <v>0</v>
      </c>
      <c r="AB704">
        <f t="shared" si="74"/>
        <v>1</v>
      </c>
      <c r="AC704">
        <f t="shared" si="70"/>
        <v>130.09</v>
      </c>
      <c r="AD704" s="8">
        <f t="shared" si="71"/>
        <v>1.3008999999999999</v>
      </c>
      <c r="AE704">
        <f t="shared" si="75"/>
        <v>872.61000000000013</v>
      </c>
      <c r="AF704" s="8">
        <f t="shared" si="76"/>
        <v>1.3008999999999999</v>
      </c>
    </row>
    <row r="705" spans="1:32" x14ac:dyDescent="0.3">
      <c r="A705">
        <v>10114</v>
      </c>
      <c r="B705">
        <v>39</v>
      </c>
      <c r="C705" s="6">
        <v>100</v>
      </c>
      <c r="D705">
        <v>3</v>
      </c>
      <c r="E705" s="6">
        <v>4164.42</v>
      </c>
      <c r="F705" t="s">
        <v>490</v>
      </c>
      <c r="G705" t="s">
        <v>26</v>
      </c>
      <c r="H705">
        <v>2</v>
      </c>
      <c r="I705">
        <v>4</v>
      </c>
      <c r="J705">
        <v>2003</v>
      </c>
      <c r="K705" t="s">
        <v>633</v>
      </c>
      <c r="L705" s="6">
        <v>122</v>
      </c>
      <c r="M705" t="s">
        <v>792</v>
      </c>
      <c r="N705" t="s">
        <v>491</v>
      </c>
      <c r="O705" t="s">
        <v>492</v>
      </c>
      <c r="P705" t="s">
        <v>493</v>
      </c>
      <c r="R705" t="s">
        <v>51</v>
      </c>
      <c r="T705">
        <v>75012</v>
      </c>
      <c r="U705" t="s">
        <v>43</v>
      </c>
      <c r="V705" t="s">
        <v>44</v>
      </c>
      <c r="W705" t="s">
        <v>494</v>
      </c>
      <c r="X705" t="s">
        <v>495</v>
      </c>
      <c r="Y705" t="s">
        <v>54</v>
      </c>
      <c r="Z705">
        <f t="shared" si="72"/>
        <v>3900</v>
      </c>
      <c r="AA705">
        <f t="shared" si="73"/>
        <v>0</v>
      </c>
      <c r="AB705">
        <f t="shared" si="74"/>
        <v>1</v>
      </c>
      <c r="AC705">
        <f t="shared" si="70"/>
        <v>106.78</v>
      </c>
      <c r="AD705" s="8">
        <f t="shared" si="71"/>
        <v>1.0678000000000001</v>
      </c>
      <c r="AE705">
        <f t="shared" si="75"/>
        <v>264.42000000000007</v>
      </c>
      <c r="AF705" s="8">
        <f t="shared" si="76"/>
        <v>1.0678000000000001</v>
      </c>
    </row>
    <row r="706" spans="1:32" x14ac:dyDescent="0.3">
      <c r="A706">
        <v>10127</v>
      </c>
      <c r="B706">
        <v>45</v>
      </c>
      <c r="C706" s="6">
        <v>100</v>
      </c>
      <c r="D706">
        <v>14</v>
      </c>
      <c r="E706" s="6">
        <v>6295.95</v>
      </c>
      <c r="F706" t="s">
        <v>591</v>
      </c>
      <c r="G706" t="s">
        <v>26</v>
      </c>
      <c r="H706">
        <v>2</v>
      </c>
      <c r="I706">
        <v>6</v>
      </c>
      <c r="J706">
        <v>2003</v>
      </c>
      <c r="K706" t="s">
        <v>633</v>
      </c>
      <c r="L706" s="6">
        <v>122</v>
      </c>
      <c r="M706" t="s">
        <v>792</v>
      </c>
      <c r="N706" t="s">
        <v>592</v>
      </c>
      <c r="O706">
        <v>2125557413</v>
      </c>
      <c r="P706" t="s">
        <v>593</v>
      </c>
      <c r="Q706" t="s">
        <v>594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595</v>
      </c>
      <c r="Y706" t="s">
        <v>54</v>
      </c>
      <c r="Z706">
        <f t="shared" si="72"/>
        <v>4500</v>
      </c>
      <c r="AA706">
        <f t="shared" si="73"/>
        <v>0</v>
      </c>
      <c r="AB706">
        <f t="shared" si="74"/>
        <v>1</v>
      </c>
      <c r="AC706">
        <f t="shared" ref="AC706:AC769" si="77">IF(AB706&gt;0,E706/B706,0)</f>
        <v>139.91</v>
      </c>
      <c r="AD706" s="8">
        <f t="shared" ref="AD706:AD769" si="78">AC706/C706</f>
        <v>1.3991</v>
      </c>
      <c r="AE706">
        <f t="shared" si="75"/>
        <v>1795.9499999999998</v>
      </c>
      <c r="AF706" s="8">
        <f t="shared" si="76"/>
        <v>1.3991</v>
      </c>
    </row>
    <row r="707" spans="1:32" x14ac:dyDescent="0.3">
      <c r="A707">
        <v>10141</v>
      </c>
      <c r="B707">
        <v>47</v>
      </c>
      <c r="C707" s="6">
        <v>100</v>
      </c>
      <c r="D707">
        <v>8</v>
      </c>
      <c r="E707" s="6">
        <v>6287.66</v>
      </c>
      <c r="F707" t="s">
        <v>662</v>
      </c>
      <c r="G707" t="s">
        <v>26</v>
      </c>
      <c r="H707">
        <v>3</v>
      </c>
      <c r="I707">
        <v>8</v>
      </c>
      <c r="J707">
        <v>2003</v>
      </c>
      <c r="K707" t="s">
        <v>633</v>
      </c>
      <c r="L707" s="6">
        <v>122</v>
      </c>
      <c r="M707" t="s">
        <v>792</v>
      </c>
      <c r="N707" t="s">
        <v>581</v>
      </c>
      <c r="O707" t="s">
        <v>582</v>
      </c>
      <c r="P707" t="s">
        <v>583</v>
      </c>
      <c r="R707" t="s">
        <v>584</v>
      </c>
      <c r="T707" t="s">
        <v>585</v>
      </c>
      <c r="U707" t="s">
        <v>147</v>
      </c>
      <c r="V707" t="s">
        <v>44</v>
      </c>
      <c r="W707" t="s">
        <v>586</v>
      </c>
      <c r="X707" t="s">
        <v>587</v>
      </c>
      <c r="Y707" t="s">
        <v>54</v>
      </c>
      <c r="Z707">
        <f t="shared" ref="Z707:Z770" si="79">C707*B707</f>
        <v>4700</v>
      </c>
      <c r="AA707">
        <f t="shared" ref="AA707:AA770" si="80">IF(Z707=E707,1,0)</f>
        <v>0</v>
      </c>
      <c r="AB707">
        <f t="shared" ref="AB707:AB770" si="81">IF(E707&gt;Z707,1,0)</f>
        <v>1</v>
      </c>
      <c r="AC707">
        <f t="shared" si="77"/>
        <v>133.78</v>
      </c>
      <c r="AD707" s="8">
        <f t="shared" si="78"/>
        <v>1.3378000000000001</v>
      </c>
      <c r="AE707">
        <f t="shared" ref="AE707:AE770" si="82">E707-Z707</f>
        <v>1587.6599999999999</v>
      </c>
      <c r="AF707" s="8">
        <f t="shared" ref="AF707:AF770" si="83">((AE707/B707)/100)+1</f>
        <v>1.3377999999999999</v>
      </c>
    </row>
    <row r="708" spans="1:32" x14ac:dyDescent="0.3">
      <c r="A708">
        <v>10151</v>
      </c>
      <c r="B708">
        <v>49</v>
      </c>
      <c r="C708" s="6">
        <v>100</v>
      </c>
      <c r="D708">
        <v>6</v>
      </c>
      <c r="E708" s="6">
        <v>5412.54</v>
      </c>
      <c r="F708" t="s">
        <v>663</v>
      </c>
      <c r="G708" t="s">
        <v>26</v>
      </c>
      <c r="H708">
        <v>3</v>
      </c>
      <c r="I708">
        <v>9</v>
      </c>
      <c r="J708">
        <v>2003</v>
      </c>
      <c r="K708" t="s">
        <v>633</v>
      </c>
      <c r="L708" s="6">
        <v>122</v>
      </c>
      <c r="M708" t="s">
        <v>792</v>
      </c>
      <c r="N708" t="s">
        <v>474</v>
      </c>
      <c r="O708" t="s">
        <v>475</v>
      </c>
      <c r="P708" t="s">
        <v>476</v>
      </c>
      <c r="R708" t="s">
        <v>477</v>
      </c>
      <c r="T708">
        <v>90110</v>
      </c>
      <c r="U708" t="s">
        <v>147</v>
      </c>
      <c r="V708" t="s">
        <v>44</v>
      </c>
      <c r="W708" t="s">
        <v>478</v>
      </c>
      <c r="X708" t="s">
        <v>479</v>
      </c>
      <c r="Y708" t="s">
        <v>54</v>
      </c>
      <c r="Z708">
        <f t="shared" si="79"/>
        <v>4900</v>
      </c>
      <c r="AA708">
        <f t="shared" si="80"/>
        <v>0</v>
      </c>
      <c r="AB708">
        <f t="shared" si="81"/>
        <v>1</v>
      </c>
      <c r="AC708">
        <f t="shared" si="77"/>
        <v>110.46</v>
      </c>
      <c r="AD708" s="8">
        <f t="shared" si="78"/>
        <v>1.1046</v>
      </c>
      <c r="AE708">
        <f t="shared" si="82"/>
        <v>512.54</v>
      </c>
      <c r="AF708" s="8">
        <f t="shared" si="83"/>
        <v>1.1046</v>
      </c>
    </row>
    <row r="709" spans="1:32" x14ac:dyDescent="0.3">
      <c r="A709">
        <v>10165</v>
      </c>
      <c r="B709">
        <v>46</v>
      </c>
      <c r="C709" s="6">
        <v>100</v>
      </c>
      <c r="D709">
        <v>15</v>
      </c>
      <c r="E709" s="6">
        <v>5984.14</v>
      </c>
      <c r="F709" t="s">
        <v>598</v>
      </c>
      <c r="G709" t="s">
        <v>26</v>
      </c>
      <c r="H709">
        <v>4</v>
      </c>
      <c r="I709">
        <v>10</v>
      </c>
      <c r="J709">
        <v>2003</v>
      </c>
      <c r="K709" t="s">
        <v>633</v>
      </c>
      <c r="L709" s="6">
        <v>122</v>
      </c>
      <c r="M709" t="s">
        <v>792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  <c r="Z709">
        <f t="shared" si="79"/>
        <v>4600</v>
      </c>
      <c r="AA709">
        <f t="shared" si="80"/>
        <v>0</v>
      </c>
      <c r="AB709">
        <f t="shared" si="81"/>
        <v>1</v>
      </c>
      <c r="AC709">
        <f t="shared" si="77"/>
        <v>130.09</v>
      </c>
      <c r="AD709" s="8">
        <f t="shared" si="78"/>
        <v>1.3008999999999999</v>
      </c>
      <c r="AE709">
        <f t="shared" si="82"/>
        <v>1384.1400000000003</v>
      </c>
      <c r="AF709" s="8">
        <f t="shared" si="83"/>
        <v>1.3008999999999999</v>
      </c>
    </row>
    <row r="710" spans="1:32" x14ac:dyDescent="0.3">
      <c r="A710">
        <v>10175</v>
      </c>
      <c r="B710">
        <v>48</v>
      </c>
      <c r="C710" s="6">
        <v>100</v>
      </c>
      <c r="D710">
        <v>4</v>
      </c>
      <c r="E710" s="6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633</v>
      </c>
      <c r="L710" s="6">
        <v>122</v>
      </c>
      <c r="M710" t="s">
        <v>792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  <c r="Z710">
        <f t="shared" si="79"/>
        <v>4800</v>
      </c>
      <c r="AA710">
        <f t="shared" si="80"/>
        <v>0</v>
      </c>
      <c r="AB710">
        <f t="shared" si="81"/>
        <v>1</v>
      </c>
      <c r="AC710">
        <f t="shared" si="77"/>
        <v>122.73</v>
      </c>
      <c r="AD710" s="8">
        <f t="shared" si="78"/>
        <v>1.2273000000000001</v>
      </c>
      <c r="AE710">
        <f t="shared" si="82"/>
        <v>1091.04</v>
      </c>
      <c r="AF710" s="8">
        <f t="shared" si="83"/>
        <v>1.2273000000000001</v>
      </c>
    </row>
    <row r="711" spans="1:32" x14ac:dyDescent="0.3">
      <c r="A711">
        <v>10184</v>
      </c>
      <c r="B711">
        <v>46</v>
      </c>
      <c r="C711" s="6">
        <v>100</v>
      </c>
      <c r="D711">
        <v>9</v>
      </c>
      <c r="E711" s="6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633</v>
      </c>
      <c r="L711" s="6">
        <v>122</v>
      </c>
      <c r="M711" t="s">
        <v>792</v>
      </c>
      <c r="N711" t="s">
        <v>664</v>
      </c>
      <c r="O711" t="s">
        <v>665</v>
      </c>
      <c r="P711" t="s">
        <v>666</v>
      </c>
      <c r="R711" t="s">
        <v>667</v>
      </c>
      <c r="T711">
        <v>41101</v>
      </c>
      <c r="U711" t="s">
        <v>204</v>
      </c>
      <c r="V711" t="s">
        <v>44</v>
      </c>
      <c r="W711" t="s">
        <v>668</v>
      </c>
      <c r="X711" t="s">
        <v>669</v>
      </c>
      <c r="Y711" t="s">
        <v>54</v>
      </c>
      <c r="Z711">
        <f t="shared" si="79"/>
        <v>4600</v>
      </c>
      <c r="AA711">
        <f t="shared" si="80"/>
        <v>0</v>
      </c>
      <c r="AB711">
        <f t="shared" si="81"/>
        <v>1</v>
      </c>
      <c r="AC711">
        <f t="shared" si="77"/>
        <v>130.09</v>
      </c>
      <c r="AD711" s="8">
        <f t="shared" si="78"/>
        <v>1.3008999999999999</v>
      </c>
      <c r="AE711">
        <f t="shared" si="82"/>
        <v>1384.1400000000003</v>
      </c>
      <c r="AF711" s="8">
        <f t="shared" si="83"/>
        <v>1.3008999999999999</v>
      </c>
    </row>
    <row r="712" spans="1:32" x14ac:dyDescent="0.3">
      <c r="A712">
        <v>10195</v>
      </c>
      <c r="B712">
        <v>35</v>
      </c>
      <c r="C712" s="6">
        <v>100</v>
      </c>
      <c r="D712">
        <v>9</v>
      </c>
      <c r="E712" s="6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633</v>
      </c>
      <c r="L712" s="6">
        <v>122</v>
      </c>
      <c r="M712" t="s">
        <v>792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  <c r="Z712">
        <f t="shared" si="79"/>
        <v>3500</v>
      </c>
      <c r="AA712">
        <f t="shared" si="80"/>
        <v>0</v>
      </c>
      <c r="AB712">
        <f t="shared" si="81"/>
        <v>1</v>
      </c>
      <c r="AC712">
        <f t="shared" si="77"/>
        <v>103.09</v>
      </c>
      <c r="AD712" s="8">
        <f t="shared" si="78"/>
        <v>1.0308999999999999</v>
      </c>
      <c r="AE712">
        <f t="shared" si="82"/>
        <v>108.15000000000009</v>
      </c>
      <c r="AF712" s="8">
        <f t="shared" si="83"/>
        <v>1.0308999999999999</v>
      </c>
    </row>
    <row r="713" spans="1:32" x14ac:dyDescent="0.3">
      <c r="A713">
        <v>10207</v>
      </c>
      <c r="B713">
        <v>43</v>
      </c>
      <c r="C713" s="6">
        <v>100</v>
      </c>
      <c r="D713">
        <v>10</v>
      </c>
      <c r="E713" s="6">
        <v>5752.54</v>
      </c>
      <c r="F713" t="s">
        <v>504</v>
      </c>
      <c r="G713" t="s">
        <v>26</v>
      </c>
      <c r="H713">
        <v>4</v>
      </c>
      <c r="I713">
        <v>12</v>
      </c>
      <c r="J713">
        <v>2003</v>
      </c>
      <c r="K713" t="s">
        <v>633</v>
      </c>
      <c r="L713" s="6">
        <v>122</v>
      </c>
      <c r="M713" t="s">
        <v>792</v>
      </c>
      <c r="N713" t="s">
        <v>505</v>
      </c>
      <c r="O713">
        <v>6175552555</v>
      </c>
      <c r="P713" t="s">
        <v>506</v>
      </c>
      <c r="R713" t="s">
        <v>457</v>
      </c>
      <c r="S713" t="s">
        <v>139</v>
      </c>
      <c r="T713">
        <v>51003</v>
      </c>
      <c r="U713" t="s">
        <v>33</v>
      </c>
      <c r="V713" t="s">
        <v>34</v>
      </c>
      <c r="W713" t="s">
        <v>507</v>
      </c>
      <c r="X713" t="s">
        <v>319</v>
      </c>
      <c r="Y713" t="s">
        <v>54</v>
      </c>
      <c r="Z713">
        <f t="shared" si="79"/>
        <v>4300</v>
      </c>
      <c r="AA713">
        <f t="shared" si="80"/>
        <v>0</v>
      </c>
      <c r="AB713">
        <f t="shared" si="81"/>
        <v>1</v>
      </c>
      <c r="AC713">
        <f t="shared" si="77"/>
        <v>133.78</v>
      </c>
      <c r="AD713" s="8">
        <f t="shared" si="78"/>
        <v>1.3378000000000001</v>
      </c>
      <c r="AE713">
        <f t="shared" si="82"/>
        <v>1452.54</v>
      </c>
      <c r="AF713" s="8">
        <f t="shared" si="83"/>
        <v>1.3378000000000001</v>
      </c>
    </row>
    <row r="714" spans="1:32" x14ac:dyDescent="0.3">
      <c r="A714">
        <v>10229</v>
      </c>
      <c r="B714">
        <v>26</v>
      </c>
      <c r="C714" s="6">
        <v>100</v>
      </c>
      <c r="D714">
        <v>4</v>
      </c>
      <c r="E714" s="6">
        <v>3765.32</v>
      </c>
      <c r="F714" t="s">
        <v>515</v>
      </c>
      <c r="G714" t="s">
        <v>26</v>
      </c>
      <c r="H714">
        <v>1</v>
      </c>
      <c r="I714">
        <v>3</v>
      </c>
      <c r="J714">
        <v>2004</v>
      </c>
      <c r="K714" t="s">
        <v>633</v>
      </c>
      <c r="L714" s="6">
        <v>122</v>
      </c>
      <c r="M714" t="s">
        <v>792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  <c r="Z714">
        <f t="shared" si="79"/>
        <v>2600</v>
      </c>
      <c r="AA714">
        <f t="shared" si="80"/>
        <v>0</v>
      </c>
      <c r="AB714">
        <f t="shared" si="81"/>
        <v>1</v>
      </c>
      <c r="AC714">
        <f t="shared" si="77"/>
        <v>144.82</v>
      </c>
      <c r="AD714" s="8">
        <f t="shared" si="78"/>
        <v>1.4481999999999999</v>
      </c>
      <c r="AE714">
        <f t="shared" si="82"/>
        <v>1165.3200000000002</v>
      </c>
      <c r="AF714" s="8">
        <f t="shared" si="83"/>
        <v>1.4482000000000002</v>
      </c>
    </row>
    <row r="715" spans="1:32" x14ac:dyDescent="0.3">
      <c r="A715">
        <v>10246</v>
      </c>
      <c r="B715">
        <v>22</v>
      </c>
      <c r="C715" s="6">
        <v>98.18</v>
      </c>
      <c r="D715">
        <v>8</v>
      </c>
      <c r="E715" s="6">
        <v>2159.96</v>
      </c>
      <c r="F715" t="s">
        <v>615</v>
      </c>
      <c r="G715" t="s">
        <v>26</v>
      </c>
      <c r="H715">
        <v>2</v>
      </c>
      <c r="I715">
        <v>5</v>
      </c>
      <c r="J715">
        <v>2004</v>
      </c>
      <c r="K715" t="s">
        <v>633</v>
      </c>
      <c r="L715" s="6">
        <v>122</v>
      </c>
      <c r="M715" t="s">
        <v>792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  <c r="Z715">
        <f t="shared" si="79"/>
        <v>2159.96</v>
      </c>
      <c r="AA715">
        <f t="shared" si="80"/>
        <v>1</v>
      </c>
      <c r="AB715">
        <f t="shared" si="81"/>
        <v>0</v>
      </c>
      <c r="AC715">
        <f t="shared" si="77"/>
        <v>0</v>
      </c>
      <c r="AD715" s="8">
        <f t="shared" si="78"/>
        <v>0</v>
      </c>
      <c r="AE715">
        <f t="shared" si="82"/>
        <v>0</v>
      </c>
      <c r="AF715" s="8">
        <f t="shared" si="83"/>
        <v>1</v>
      </c>
    </row>
    <row r="716" spans="1:32" x14ac:dyDescent="0.3">
      <c r="A716">
        <v>10259</v>
      </c>
      <c r="B716">
        <v>34</v>
      </c>
      <c r="C716" s="6">
        <v>99.41</v>
      </c>
      <c r="D716">
        <v>7</v>
      </c>
      <c r="E716" s="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633</v>
      </c>
      <c r="L716" s="6">
        <v>122</v>
      </c>
      <c r="M716" t="s">
        <v>792</v>
      </c>
      <c r="N716" t="s">
        <v>509</v>
      </c>
      <c r="O716" t="s">
        <v>510</v>
      </c>
      <c r="P716" t="s">
        <v>511</v>
      </c>
      <c r="Q716" t="s">
        <v>512</v>
      </c>
      <c r="R716" t="s">
        <v>228</v>
      </c>
      <c r="T716">
        <v>69045</v>
      </c>
      <c r="U716" t="s">
        <v>228</v>
      </c>
      <c r="V716" t="s">
        <v>107</v>
      </c>
      <c r="W716" t="s">
        <v>513</v>
      </c>
      <c r="X716" t="s">
        <v>514</v>
      </c>
      <c r="Y716" t="s">
        <v>54</v>
      </c>
      <c r="Z716">
        <f t="shared" si="79"/>
        <v>3379.94</v>
      </c>
      <c r="AA716">
        <f t="shared" si="80"/>
        <v>1</v>
      </c>
      <c r="AB716">
        <f t="shared" si="81"/>
        <v>0</v>
      </c>
      <c r="AC716">
        <f t="shared" si="77"/>
        <v>0</v>
      </c>
      <c r="AD716" s="8">
        <f t="shared" si="78"/>
        <v>0</v>
      </c>
      <c r="AE716">
        <f t="shared" si="82"/>
        <v>0</v>
      </c>
      <c r="AF716" s="8">
        <f t="shared" si="83"/>
        <v>1</v>
      </c>
    </row>
    <row r="717" spans="1:32" x14ac:dyDescent="0.3">
      <c r="A717">
        <v>10271</v>
      </c>
      <c r="B717">
        <v>50</v>
      </c>
      <c r="C717" s="6">
        <v>100</v>
      </c>
      <c r="D717">
        <v>8</v>
      </c>
      <c r="E717" s="6">
        <v>5093.5</v>
      </c>
      <c r="F717" t="s">
        <v>616</v>
      </c>
      <c r="G717" t="s">
        <v>26</v>
      </c>
      <c r="H717">
        <v>3</v>
      </c>
      <c r="I717">
        <v>7</v>
      </c>
      <c r="J717">
        <v>2004</v>
      </c>
      <c r="K717" t="s">
        <v>633</v>
      </c>
      <c r="L717" s="6">
        <v>122</v>
      </c>
      <c r="M717" t="s">
        <v>792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  <c r="Z717">
        <f t="shared" si="79"/>
        <v>5000</v>
      </c>
      <c r="AA717">
        <f t="shared" si="80"/>
        <v>0</v>
      </c>
      <c r="AB717">
        <f t="shared" si="81"/>
        <v>1</v>
      </c>
      <c r="AC717">
        <f t="shared" si="77"/>
        <v>101.87</v>
      </c>
      <c r="AD717" s="8">
        <f t="shared" si="78"/>
        <v>1.0186999999999999</v>
      </c>
      <c r="AE717">
        <f t="shared" si="82"/>
        <v>93.5</v>
      </c>
      <c r="AF717" s="8">
        <f t="shared" si="83"/>
        <v>1.0186999999999999</v>
      </c>
    </row>
    <row r="718" spans="1:32" x14ac:dyDescent="0.3">
      <c r="A718">
        <v>10281</v>
      </c>
      <c r="B718">
        <v>48</v>
      </c>
      <c r="C718" s="6">
        <v>100</v>
      </c>
      <c r="D718">
        <v>4</v>
      </c>
      <c r="E718" s="6">
        <v>5773.44</v>
      </c>
      <c r="F718" t="s">
        <v>516</v>
      </c>
      <c r="G718" t="s">
        <v>26</v>
      </c>
      <c r="H718">
        <v>3</v>
      </c>
      <c r="I718">
        <v>8</v>
      </c>
      <c r="J718">
        <v>2004</v>
      </c>
      <c r="K718" t="s">
        <v>633</v>
      </c>
      <c r="L718" s="6">
        <v>122</v>
      </c>
      <c r="M718" t="s">
        <v>792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  <c r="Z718">
        <f t="shared" si="79"/>
        <v>4800</v>
      </c>
      <c r="AA718">
        <f t="shared" si="80"/>
        <v>0</v>
      </c>
      <c r="AB718">
        <f t="shared" si="81"/>
        <v>1</v>
      </c>
      <c r="AC718">
        <f t="shared" si="77"/>
        <v>120.27999999999999</v>
      </c>
      <c r="AD718" s="8">
        <f t="shared" si="78"/>
        <v>1.2027999999999999</v>
      </c>
      <c r="AE718">
        <f t="shared" si="82"/>
        <v>973.4399999999996</v>
      </c>
      <c r="AF718" s="8">
        <f t="shared" si="83"/>
        <v>1.2027999999999999</v>
      </c>
    </row>
    <row r="719" spans="1:32" x14ac:dyDescent="0.3">
      <c r="A719">
        <v>10292</v>
      </c>
      <c r="B719">
        <v>41</v>
      </c>
      <c r="C719" s="6">
        <v>100</v>
      </c>
      <c r="D719">
        <v>11</v>
      </c>
      <c r="E719" s="6">
        <v>4528.8599999999997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633</v>
      </c>
      <c r="L719" s="6">
        <v>122</v>
      </c>
      <c r="M719" t="s">
        <v>792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  <c r="Z719">
        <f t="shared" si="79"/>
        <v>4100</v>
      </c>
      <c r="AA719">
        <f t="shared" si="80"/>
        <v>0</v>
      </c>
      <c r="AB719">
        <f t="shared" si="81"/>
        <v>1</v>
      </c>
      <c r="AC719">
        <f t="shared" si="77"/>
        <v>110.46</v>
      </c>
      <c r="AD719" s="8">
        <f t="shared" si="78"/>
        <v>1.1046</v>
      </c>
      <c r="AE719">
        <f t="shared" si="82"/>
        <v>428.85999999999967</v>
      </c>
      <c r="AF719" s="8">
        <f t="shared" si="83"/>
        <v>1.1046</v>
      </c>
    </row>
    <row r="720" spans="1:32" x14ac:dyDescent="0.3">
      <c r="A720">
        <v>10305</v>
      </c>
      <c r="B720">
        <v>36</v>
      </c>
      <c r="C720" s="6">
        <v>100</v>
      </c>
      <c r="D720">
        <v>8</v>
      </c>
      <c r="E720" s="6">
        <v>4816.08</v>
      </c>
      <c r="F720" t="s">
        <v>517</v>
      </c>
      <c r="G720" t="s">
        <v>26</v>
      </c>
      <c r="H720">
        <v>4</v>
      </c>
      <c r="I720">
        <v>10</v>
      </c>
      <c r="J720">
        <v>2004</v>
      </c>
      <c r="K720" t="s">
        <v>633</v>
      </c>
      <c r="L720" s="6">
        <v>122</v>
      </c>
      <c r="M720" t="s">
        <v>792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  <c r="Z720">
        <f t="shared" si="79"/>
        <v>3600</v>
      </c>
      <c r="AA720">
        <f t="shared" si="80"/>
        <v>0</v>
      </c>
      <c r="AB720">
        <f t="shared" si="81"/>
        <v>1</v>
      </c>
      <c r="AC720">
        <f t="shared" si="77"/>
        <v>133.78</v>
      </c>
      <c r="AD720" s="8">
        <f t="shared" si="78"/>
        <v>1.3378000000000001</v>
      </c>
      <c r="AE720">
        <f t="shared" si="82"/>
        <v>1216.08</v>
      </c>
      <c r="AF720" s="8">
        <f t="shared" si="83"/>
        <v>1.3378000000000001</v>
      </c>
    </row>
    <row r="721" spans="1:32" x14ac:dyDescent="0.3">
      <c r="A721">
        <v>10313</v>
      </c>
      <c r="B721">
        <v>29</v>
      </c>
      <c r="C721" s="6">
        <v>100</v>
      </c>
      <c r="D721">
        <v>2</v>
      </c>
      <c r="E721" s="6">
        <v>3416.78</v>
      </c>
      <c r="F721" t="s">
        <v>518</v>
      </c>
      <c r="G721" t="s">
        <v>26</v>
      </c>
      <c r="H721">
        <v>4</v>
      </c>
      <c r="I721">
        <v>10</v>
      </c>
      <c r="J721">
        <v>2004</v>
      </c>
      <c r="K721" t="s">
        <v>633</v>
      </c>
      <c r="L721" s="6">
        <v>122</v>
      </c>
      <c r="M721" t="s">
        <v>792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  <c r="Z721">
        <f t="shared" si="79"/>
        <v>2900</v>
      </c>
      <c r="AA721">
        <f t="shared" si="80"/>
        <v>0</v>
      </c>
      <c r="AB721">
        <f t="shared" si="81"/>
        <v>1</v>
      </c>
      <c r="AC721">
        <f t="shared" si="77"/>
        <v>117.82000000000001</v>
      </c>
      <c r="AD721" s="8">
        <f t="shared" si="78"/>
        <v>1.1782000000000001</v>
      </c>
      <c r="AE721">
        <f t="shared" si="82"/>
        <v>516.7800000000002</v>
      </c>
      <c r="AF721" s="8">
        <f t="shared" si="83"/>
        <v>1.1782000000000001</v>
      </c>
    </row>
    <row r="722" spans="1:32" x14ac:dyDescent="0.3">
      <c r="A722">
        <v>10324</v>
      </c>
      <c r="B722">
        <v>33</v>
      </c>
      <c r="C722" s="6">
        <v>37.479999999999997</v>
      </c>
      <c r="D722">
        <v>10</v>
      </c>
      <c r="E722" s="6">
        <v>1236.8399999999999</v>
      </c>
      <c r="F722" t="s">
        <v>469</v>
      </c>
      <c r="G722" t="s">
        <v>26</v>
      </c>
      <c r="H722">
        <v>4</v>
      </c>
      <c r="I722">
        <v>11</v>
      </c>
      <c r="J722">
        <v>2004</v>
      </c>
      <c r="K722" t="s">
        <v>633</v>
      </c>
      <c r="L722" s="6">
        <v>122</v>
      </c>
      <c r="M722" t="s">
        <v>792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  <c r="Z722">
        <f t="shared" si="79"/>
        <v>1236.8399999999999</v>
      </c>
      <c r="AA722">
        <f t="shared" si="80"/>
        <v>1</v>
      </c>
      <c r="AB722">
        <f t="shared" si="81"/>
        <v>0</v>
      </c>
      <c r="AC722">
        <f t="shared" si="77"/>
        <v>0</v>
      </c>
      <c r="AD722" s="8">
        <f t="shared" si="78"/>
        <v>0</v>
      </c>
      <c r="AE722">
        <f t="shared" si="82"/>
        <v>0</v>
      </c>
      <c r="AF722" s="8">
        <f t="shared" si="83"/>
        <v>1</v>
      </c>
    </row>
    <row r="723" spans="1:32" x14ac:dyDescent="0.3">
      <c r="A723">
        <v>10334</v>
      </c>
      <c r="B723">
        <v>46</v>
      </c>
      <c r="C723" s="6">
        <v>100</v>
      </c>
      <c r="D723">
        <v>6</v>
      </c>
      <c r="E723" s="6">
        <v>5814.86</v>
      </c>
      <c r="F723" t="s">
        <v>519</v>
      </c>
      <c r="G723" t="s">
        <v>488</v>
      </c>
      <c r="H723">
        <v>4</v>
      </c>
      <c r="I723">
        <v>11</v>
      </c>
      <c r="J723">
        <v>2004</v>
      </c>
      <c r="K723" t="s">
        <v>633</v>
      </c>
      <c r="L723" s="6">
        <v>122</v>
      </c>
      <c r="M723" t="s">
        <v>792</v>
      </c>
      <c r="N723" t="s">
        <v>211</v>
      </c>
      <c r="O723" t="s">
        <v>212</v>
      </c>
      <c r="P723">
        <v>8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  <c r="Z723">
        <f t="shared" si="79"/>
        <v>4600</v>
      </c>
      <c r="AA723">
        <f t="shared" si="80"/>
        <v>0</v>
      </c>
      <c r="AB723">
        <f t="shared" si="81"/>
        <v>1</v>
      </c>
      <c r="AC723">
        <f t="shared" si="77"/>
        <v>126.41</v>
      </c>
      <c r="AD723" s="8">
        <f t="shared" si="78"/>
        <v>1.2641</v>
      </c>
      <c r="AE723">
        <f t="shared" si="82"/>
        <v>1214.8599999999997</v>
      </c>
      <c r="AF723" s="8">
        <f t="shared" si="83"/>
        <v>1.2641</v>
      </c>
    </row>
    <row r="724" spans="1:32" x14ac:dyDescent="0.3">
      <c r="A724">
        <v>10349</v>
      </c>
      <c r="B724">
        <v>38</v>
      </c>
      <c r="C724" s="6">
        <v>100</v>
      </c>
      <c r="D724">
        <v>7</v>
      </c>
      <c r="E724" s="6">
        <v>5223.4799999999996</v>
      </c>
      <c r="F724" t="s">
        <v>656</v>
      </c>
      <c r="G724" t="s">
        <v>26</v>
      </c>
      <c r="H724">
        <v>4</v>
      </c>
      <c r="I724">
        <v>12</v>
      </c>
      <c r="J724">
        <v>2004</v>
      </c>
      <c r="K724" t="s">
        <v>633</v>
      </c>
      <c r="L724" s="6">
        <v>122</v>
      </c>
      <c r="M724" t="s">
        <v>792</v>
      </c>
      <c r="N724" t="s">
        <v>592</v>
      </c>
      <c r="O724">
        <v>2125557413</v>
      </c>
      <c r="P724" t="s">
        <v>593</v>
      </c>
      <c r="Q724" t="s">
        <v>594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595</v>
      </c>
      <c r="Y724" t="s">
        <v>54</v>
      </c>
      <c r="Z724">
        <f t="shared" si="79"/>
        <v>3800</v>
      </c>
      <c r="AA724">
        <f t="shared" si="80"/>
        <v>0</v>
      </c>
      <c r="AB724">
        <f t="shared" si="81"/>
        <v>1</v>
      </c>
      <c r="AC724">
        <f t="shared" si="77"/>
        <v>137.45999999999998</v>
      </c>
      <c r="AD724" s="8">
        <f t="shared" si="78"/>
        <v>1.3745999999999998</v>
      </c>
      <c r="AE724">
        <f t="shared" si="82"/>
        <v>1423.4799999999996</v>
      </c>
      <c r="AF724" s="8">
        <f t="shared" si="83"/>
        <v>1.3745999999999998</v>
      </c>
    </row>
    <row r="725" spans="1:32" x14ac:dyDescent="0.3">
      <c r="A725">
        <v>10358</v>
      </c>
      <c r="B725">
        <v>20</v>
      </c>
      <c r="C725" s="6">
        <v>36.42</v>
      </c>
      <c r="D725">
        <v>11</v>
      </c>
      <c r="E725" s="6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633</v>
      </c>
      <c r="L725" s="6">
        <v>122</v>
      </c>
      <c r="M725" t="s">
        <v>792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  <c r="Z725">
        <f t="shared" si="79"/>
        <v>728.40000000000009</v>
      </c>
      <c r="AA725">
        <f t="shared" si="80"/>
        <v>1</v>
      </c>
      <c r="AB725">
        <f t="shared" si="81"/>
        <v>0</v>
      </c>
      <c r="AC725">
        <f t="shared" si="77"/>
        <v>0</v>
      </c>
      <c r="AD725" s="8">
        <f t="shared" si="78"/>
        <v>0</v>
      </c>
      <c r="AE725">
        <f t="shared" si="82"/>
        <v>0</v>
      </c>
      <c r="AF725" s="8">
        <f t="shared" si="83"/>
        <v>1</v>
      </c>
    </row>
    <row r="726" spans="1:32" x14ac:dyDescent="0.3">
      <c r="A726">
        <v>10370</v>
      </c>
      <c r="B726">
        <v>22</v>
      </c>
      <c r="C726" s="6">
        <v>100</v>
      </c>
      <c r="D726">
        <v>5</v>
      </c>
      <c r="E726" s="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633</v>
      </c>
      <c r="L726" s="6">
        <v>122</v>
      </c>
      <c r="M726" t="s">
        <v>792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  <c r="Z726">
        <f t="shared" si="79"/>
        <v>2200</v>
      </c>
      <c r="AA726">
        <f t="shared" si="80"/>
        <v>0</v>
      </c>
      <c r="AB726">
        <f t="shared" si="81"/>
        <v>1</v>
      </c>
      <c r="AC726">
        <f t="shared" si="77"/>
        <v>179.5</v>
      </c>
      <c r="AD726" s="8">
        <f t="shared" si="78"/>
        <v>1.7949999999999999</v>
      </c>
      <c r="AE726">
        <f t="shared" si="82"/>
        <v>1749</v>
      </c>
      <c r="AF726" s="8">
        <f t="shared" si="83"/>
        <v>1.7949999999999999</v>
      </c>
    </row>
    <row r="727" spans="1:32" x14ac:dyDescent="0.3">
      <c r="A727">
        <v>10383</v>
      </c>
      <c r="B727">
        <v>27</v>
      </c>
      <c r="C727" s="6">
        <v>100</v>
      </c>
      <c r="D727">
        <v>11</v>
      </c>
      <c r="E727" s="6">
        <v>3843.99</v>
      </c>
      <c r="F727" t="s">
        <v>793</v>
      </c>
      <c r="G727" t="s">
        <v>26</v>
      </c>
      <c r="H727">
        <v>1</v>
      </c>
      <c r="I727">
        <v>2</v>
      </c>
      <c r="J727">
        <v>2005</v>
      </c>
      <c r="K727" t="s">
        <v>633</v>
      </c>
      <c r="L727" s="6">
        <v>122</v>
      </c>
      <c r="M727" t="s">
        <v>792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  <c r="Z727">
        <f t="shared" si="79"/>
        <v>2700</v>
      </c>
      <c r="AA727">
        <f t="shared" si="80"/>
        <v>0</v>
      </c>
      <c r="AB727">
        <f t="shared" si="81"/>
        <v>1</v>
      </c>
      <c r="AC727">
        <f t="shared" si="77"/>
        <v>142.37</v>
      </c>
      <c r="AD727" s="8">
        <f t="shared" si="78"/>
        <v>1.4237</v>
      </c>
      <c r="AE727">
        <f t="shared" si="82"/>
        <v>1143.9899999999998</v>
      </c>
      <c r="AF727" s="8">
        <f t="shared" si="83"/>
        <v>1.4237</v>
      </c>
    </row>
    <row r="728" spans="1:32" x14ac:dyDescent="0.3">
      <c r="A728">
        <v>10412</v>
      </c>
      <c r="B728">
        <v>56</v>
      </c>
      <c r="C728" s="6">
        <v>98.18</v>
      </c>
      <c r="D728">
        <v>8</v>
      </c>
      <c r="E728" s="6">
        <v>5498.08</v>
      </c>
      <c r="F728" t="s">
        <v>675</v>
      </c>
      <c r="G728" t="s">
        <v>26</v>
      </c>
      <c r="H728">
        <v>2</v>
      </c>
      <c r="I728">
        <v>5</v>
      </c>
      <c r="J728">
        <v>2005</v>
      </c>
      <c r="K728" t="s">
        <v>633</v>
      </c>
      <c r="L728" s="6">
        <v>122</v>
      </c>
      <c r="M728" t="s">
        <v>792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  <c r="Z728">
        <f t="shared" si="79"/>
        <v>5498.08</v>
      </c>
      <c r="AA728">
        <f t="shared" si="80"/>
        <v>1</v>
      </c>
      <c r="AB728">
        <f t="shared" si="81"/>
        <v>0</v>
      </c>
      <c r="AC728">
        <f t="shared" si="77"/>
        <v>0</v>
      </c>
      <c r="AD728" s="8">
        <f t="shared" si="78"/>
        <v>0</v>
      </c>
      <c r="AE728">
        <f t="shared" si="82"/>
        <v>0</v>
      </c>
      <c r="AF728" s="8">
        <f t="shared" si="83"/>
        <v>1</v>
      </c>
    </row>
    <row r="729" spans="1:32" x14ac:dyDescent="0.3">
      <c r="A729">
        <v>10425</v>
      </c>
      <c r="B729">
        <v>38</v>
      </c>
      <c r="C729" s="6">
        <v>99.41</v>
      </c>
      <c r="D729">
        <v>7</v>
      </c>
      <c r="E729" s="6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633</v>
      </c>
      <c r="L729" s="6">
        <v>122</v>
      </c>
      <c r="M729" t="s">
        <v>792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  <c r="Z729">
        <f t="shared" si="79"/>
        <v>3777.58</v>
      </c>
      <c r="AA729">
        <f t="shared" si="80"/>
        <v>1</v>
      </c>
      <c r="AB729">
        <f t="shared" si="81"/>
        <v>0</v>
      </c>
      <c r="AC729">
        <f t="shared" si="77"/>
        <v>0</v>
      </c>
      <c r="AD729" s="8">
        <f t="shared" si="78"/>
        <v>0</v>
      </c>
      <c r="AE729">
        <f t="shared" si="82"/>
        <v>0</v>
      </c>
      <c r="AF729" s="8">
        <f t="shared" si="83"/>
        <v>1</v>
      </c>
    </row>
    <row r="730" spans="1:32" x14ac:dyDescent="0.3">
      <c r="A730">
        <v>10101</v>
      </c>
      <c r="B730">
        <v>25</v>
      </c>
      <c r="C730" s="6">
        <v>100</v>
      </c>
      <c r="D730">
        <v>4</v>
      </c>
      <c r="E730" s="6">
        <v>3782</v>
      </c>
      <c r="F730" t="s">
        <v>794</v>
      </c>
      <c r="G730" t="s">
        <v>26</v>
      </c>
      <c r="H730">
        <v>1</v>
      </c>
      <c r="I730">
        <v>1</v>
      </c>
      <c r="J730">
        <v>2003</v>
      </c>
      <c r="K730" t="s">
        <v>713</v>
      </c>
      <c r="L730" s="6">
        <v>127</v>
      </c>
      <c r="M730" t="s">
        <v>795</v>
      </c>
      <c r="N730" t="s">
        <v>573</v>
      </c>
      <c r="O730" t="s">
        <v>574</v>
      </c>
      <c r="P730" t="s">
        <v>575</v>
      </c>
      <c r="R730" t="s">
        <v>576</v>
      </c>
      <c r="T730">
        <v>60528</v>
      </c>
      <c r="U730" t="s">
        <v>546</v>
      </c>
      <c r="V730" t="s">
        <v>44</v>
      </c>
      <c r="W730" t="s">
        <v>577</v>
      </c>
      <c r="X730" t="s">
        <v>503</v>
      </c>
      <c r="Y730" t="s">
        <v>54</v>
      </c>
      <c r="Z730">
        <f t="shared" si="79"/>
        <v>2500</v>
      </c>
      <c r="AA730">
        <f t="shared" si="80"/>
        <v>0</v>
      </c>
      <c r="AB730">
        <f t="shared" si="81"/>
        <v>1</v>
      </c>
      <c r="AC730">
        <f t="shared" si="77"/>
        <v>151.28</v>
      </c>
      <c r="AD730" s="8">
        <f t="shared" si="78"/>
        <v>1.5127999999999999</v>
      </c>
      <c r="AE730">
        <f t="shared" si="82"/>
        <v>1282</v>
      </c>
      <c r="AF730" s="8">
        <f t="shared" si="83"/>
        <v>1.5127999999999999</v>
      </c>
    </row>
    <row r="731" spans="1:32" x14ac:dyDescent="0.3">
      <c r="A731">
        <v>10110</v>
      </c>
      <c r="B731">
        <v>33</v>
      </c>
      <c r="C731" s="6">
        <v>100</v>
      </c>
      <c r="D731">
        <v>4</v>
      </c>
      <c r="E731" s="6">
        <v>3859.68</v>
      </c>
      <c r="F731" t="s">
        <v>741</v>
      </c>
      <c r="G731" t="s">
        <v>26</v>
      </c>
      <c r="H731">
        <v>1</v>
      </c>
      <c r="I731">
        <v>3</v>
      </c>
      <c r="J731">
        <v>2003</v>
      </c>
      <c r="K731" t="s">
        <v>713</v>
      </c>
      <c r="L731" s="6">
        <v>127</v>
      </c>
      <c r="M731" t="s">
        <v>795</v>
      </c>
      <c r="N731" t="s">
        <v>618</v>
      </c>
      <c r="O731" t="s">
        <v>619</v>
      </c>
      <c r="P731" t="s">
        <v>620</v>
      </c>
      <c r="R731" t="s">
        <v>621</v>
      </c>
      <c r="T731" t="s">
        <v>622</v>
      </c>
      <c r="U731" t="s">
        <v>195</v>
      </c>
      <c r="V731" t="s">
        <v>44</v>
      </c>
      <c r="W731" t="s">
        <v>623</v>
      </c>
      <c r="X731" t="s">
        <v>105</v>
      </c>
      <c r="Y731" t="s">
        <v>54</v>
      </c>
      <c r="Z731">
        <f t="shared" si="79"/>
        <v>3300</v>
      </c>
      <c r="AA731">
        <f t="shared" si="80"/>
        <v>0</v>
      </c>
      <c r="AB731">
        <f t="shared" si="81"/>
        <v>1</v>
      </c>
      <c r="AC731">
        <f t="shared" si="77"/>
        <v>116.96</v>
      </c>
      <c r="AD731" s="8">
        <f t="shared" si="78"/>
        <v>1.1696</v>
      </c>
      <c r="AE731">
        <f t="shared" si="82"/>
        <v>559.67999999999984</v>
      </c>
      <c r="AF731" s="8">
        <f t="shared" si="83"/>
        <v>1.1696</v>
      </c>
    </row>
    <row r="732" spans="1:32" x14ac:dyDescent="0.3">
      <c r="A732">
        <v>10124</v>
      </c>
      <c r="B732">
        <v>42</v>
      </c>
      <c r="C732" s="6">
        <v>100</v>
      </c>
      <c r="D732">
        <v>3</v>
      </c>
      <c r="E732" s="6">
        <v>4431.84</v>
      </c>
      <c r="F732" t="s">
        <v>716</v>
      </c>
      <c r="G732" t="s">
        <v>26</v>
      </c>
      <c r="H732">
        <v>2</v>
      </c>
      <c r="I732">
        <v>5</v>
      </c>
      <c r="J732">
        <v>2003</v>
      </c>
      <c r="K732" t="s">
        <v>713</v>
      </c>
      <c r="L732" s="6">
        <v>127</v>
      </c>
      <c r="M732" t="s">
        <v>795</v>
      </c>
      <c r="N732" t="s">
        <v>695</v>
      </c>
      <c r="O732">
        <v>7025551838</v>
      </c>
      <c r="P732" t="s">
        <v>696</v>
      </c>
      <c r="R732" t="s">
        <v>697</v>
      </c>
      <c r="S732" t="s">
        <v>698</v>
      </c>
      <c r="T732">
        <v>83030</v>
      </c>
      <c r="U732" t="s">
        <v>33</v>
      </c>
      <c r="V732" t="s">
        <v>34</v>
      </c>
      <c r="W732" t="s">
        <v>127</v>
      </c>
      <c r="X732" t="s">
        <v>486</v>
      </c>
      <c r="Y732" t="s">
        <v>54</v>
      </c>
      <c r="Z732">
        <f t="shared" si="79"/>
        <v>4200</v>
      </c>
      <c r="AA732">
        <f t="shared" si="80"/>
        <v>0</v>
      </c>
      <c r="AB732">
        <f t="shared" si="81"/>
        <v>1</v>
      </c>
      <c r="AC732">
        <f t="shared" si="77"/>
        <v>105.52000000000001</v>
      </c>
      <c r="AD732" s="8">
        <f t="shared" si="78"/>
        <v>1.0552000000000001</v>
      </c>
      <c r="AE732">
        <f t="shared" si="82"/>
        <v>231.84000000000015</v>
      </c>
      <c r="AF732" s="8">
        <f t="shared" si="83"/>
        <v>1.0552000000000001</v>
      </c>
    </row>
    <row r="733" spans="1:32" x14ac:dyDescent="0.3">
      <c r="A733">
        <v>10149</v>
      </c>
      <c r="B733">
        <v>33</v>
      </c>
      <c r="C733" s="6">
        <v>100</v>
      </c>
      <c r="D733">
        <v>8</v>
      </c>
      <c r="E733" s="6">
        <v>4950.33</v>
      </c>
      <c r="F733" t="s">
        <v>718</v>
      </c>
      <c r="G733" t="s">
        <v>26</v>
      </c>
      <c r="H733">
        <v>3</v>
      </c>
      <c r="I733">
        <v>9</v>
      </c>
      <c r="J733">
        <v>2003</v>
      </c>
      <c r="K733" t="s">
        <v>713</v>
      </c>
      <c r="L733" s="6">
        <v>127</v>
      </c>
      <c r="M733" t="s">
        <v>795</v>
      </c>
      <c r="N733" t="s">
        <v>671</v>
      </c>
      <c r="O733">
        <v>4155554312</v>
      </c>
      <c r="P733" t="s">
        <v>672</v>
      </c>
      <c r="R733" t="s">
        <v>673</v>
      </c>
      <c r="S733" t="s">
        <v>59</v>
      </c>
      <c r="T733">
        <v>94217</v>
      </c>
      <c r="U733" t="s">
        <v>33</v>
      </c>
      <c r="V733" t="s">
        <v>34</v>
      </c>
      <c r="W733" t="s">
        <v>674</v>
      </c>
      <c r="X733" t="s">
        <v>486</v>
      </c>
      <c r="Y733" t="s">
        <v>54</v>
      </c>
      <c r="Z733">
        <f t="shared" si="79"/>
        <v>3300</v>
      </c>
      <c r="AA733">
        <f t="shared" si="80"/>
        <v>0</v>
      </c>
      <c r="AB733">
        <f t="shared" si="81"/>
        <v>1</v>
      </c>
      <c r="AC733">
        <f t="shared" si="77"/>
        <v>150.01</v>
      </c>
      <c r="AD733" s="8">
        <f t="shared" si="78"/>
        <v>1.5001</v>
      </c>
      <c r="AE733">
        <f t="shared" si="82"/>
        <v>1650.33</v>
      </c>
      <c r="AF733" s="8">
        <f t="shared" si="83"/>
        <v>1.5001</v>
      </c>
    </row>
    <row r="734" spans="1:32" x14ac:dyDescent="0.3">
      <c r="A734">
        <v>10162</v>
      </c>
      <c r="B734">
        <v>38</v>
      </c>
      <c r="C734" s="6">
        <v>100</v>
      </c>
      <c r="D734">
        <v>6</v>
      </c>
      <c r="E734" s="6">
        <v>4299.7</v>
      </c>
      <c r="F734" t="s">
        <v>719</v>
      </c>
      <c r="G734" t="s">
        <v>26</v>
      </c>
      <c r="H734">
        <v>4</v>
      </c>
      <c r="I734">
        <v>10</v>
      </c>
      <c r="J734">
        <v>2003</v>
      </c>
      <c r="K734" t="s">
        <v>713</v>
      </c>
      <c r="L734" s="6">
        <v>127</v>
      </c>
      <c r="M734" t="s">
        <v>795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  <c r="Z734">
        <f t="shared" si="79"/>
        <v>3800</v>
      </c>
      <c r="AA734">
        <f t="shared" si="80"/>
        <v>0</v>
      </c>
      <c r="AB734">
        <f t="shared" si="81"/>
        <v>1</v>
      </c>
      <c r="AC734">
        <f t="shared" si="77"/>
        <v>113.14999999999999</v>
      </c>
      <c r="AD734" s="8">
        <f t="shared" si="78"/>
        <v>1.1315</v>
      </c>
      <c r="AE734">
        <f t="shared" si="82"/>
        <v>499.69999999999982</v>
      </c>
      <c r="AF734" s="8">
        <f t="shared" si="83"/>
        <v>1.1315</v>
      </c>
    </row>
    <row r="735" spans="1:32" x14ac:dyDescent="0.3">
      <c r="A735">
        <v>10173</v>
      </c>
      <c r="B735">
        <v>31</v>
      </c>
      <c r="C735" s="6">
        <v>100</v>
      </c>
      <c r="D735">
        <v>10</v>
      </c>
      <c r="E735" s="6">
        <v>4492.83</v>
      </c>
      <c r="F735" t="s">
        <v>692</v>
      </c>
      <c r="G735" t="s">
        <v>26</v>
      </c>
      <c r="H735">
        <v>4</v>
      </c>
      <c r="I735">
        <v>11</v>
      </c>
      <c r="J735">
        <v>2003</v>
      </c>
      <c r="K735" t="s">
        <v>713</v>
      </c>
      <c r="L735" s="6">
        <v>127</v>
      </c>
      <c r="M735" t="s">
        <v>795</v>
      </c>
      <c r="N735" t="s">
        <v>720</v>
      </c>
      <c r="O735" t="s">
        <v>721</v>
      </c>
      <c r="P735" t="s">
        <v>722</v>
      </c>
      <c r="R735" t="s">
        <v>723</v>
      </c>
      <c r="T735">
        <v>24100</v>
      </c>
      <c r="U735" t="s">
        <v>298</v>
      </c>
      <c r="V735" t="s">
        <v>44</v>
      </c>
      <c r="W735" t="s">
        <v>724</v>
      </c>
      <c r="X735" t="s">
        <v>725</v>
      </c>
      <c r="Y735" t="s">
        <v>54</v>
      </c>
      <c r="Z735">
        <f t="shared" si="79"/>
        <v>3100</v>
      </c>
      <c r="AA735">
        <f t="shared" si="80"/>
        <v>0</v>
      </c>
      <c r="AB735">
        <f t="shared" si="81"/>
        <v>1</v>
      </c>
      <c r="AC735">
        <f t="shared" si="77"/>
        <v>144.93</v>
      </c>
      <c r="AD735" s="8">
        <f t="shared" si="78"/>
        <v>1.4493</v>
      </c>
      <c r="AE735">
        <f t="shared" si="82"/>
        <v>1392.83</v>
      </c>
      <c r="AF735" s="8">
        <f t="shared" si="83"/>
        <v>1.4493</v>
      </c>
    </row>
    <row r="736" spans="1:32" x14ac:dyDescent="0.3">
      <c r="A736">
        <v>10182</v>
      </c>
      <c r="B736">
        <v>20</v>
      </c>
      <c r="C736" s="6">
        <v>100</v>
      </c>
      <c r="D736">
        <v>7</v>
      </c>
      <c r="E736" s="6">
        <v>2212</v>
      </c>
      <c r="F736" t="s">
        <v>540</v>
      </c>
      <c r="G736" t="s">
        <v>26</v>
      </c>
      <c r="H736">
        <v>4</v>
      </c>
      <c r="I736">
        <v>11</v>
      </c>
      <c r="J736">
        <v>2003</v>
      </c>
      <c r="K736" t="s">
        <v>713</v>
      </c>
      <c r="L736" s="6">
        <v>127</v>
      </c>
      <c r="M736" t="s">
        <v>795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  <c r="Z736">
        <f t="shared" si="79"/>
        <v>2000</v>
      </c>
      <c r="AA736">
        <f t="shared" si="80"/>
        <v>0</v>
      </c>
      <c r="AB736">
        <f t="shared" si="81"/>
        <v>1</v>
      </c>
      <c r="AC736">
        <f t="shared" si="77"/>
        <v>110.6</v>
      </c>
      <c r="AD736" s="8">
        <f t="shared" si="78"/>
        <v>1.1059999999999999</v>
      </c>
      <c r="AE736">
        <f t="shared" si="82"/>
        <v>212</v>
      </c>
      <c r="AF736" s="8">
        <f t="shared" si="83"/>
        <v>1.1060000000000001</v>
      </c>
    </row>
    <row r="737" spans="1:32" x14ac:dyDescent="0.3">
      <c r="A737">
        <v>10193</v>
      </c>
      <c r="B737">
        <v>44</v>
      </c>
      <c r="C737" s="6">
        <v>100</v>
      </c>
      <c r="D737">
        <v>11</v>
      </c>
      <c r="E737" s="6">
        <v>4642.88</v>
      </c>
      <c r="F737" t="s">
        <v>726</v>
      </c>
      <c r="G737" t="s">
        <v>26</v>
      </c>
      <c r="H737">
        <v>4</v>
      </c>
      <c r="I737">
        <v>11</v>
      </c>
      <c r="J737">
        <v>2003</v>
      </c>
      <c r="K737" t="s">
        <v>713</v>
      </c>
      <c r="L737" s="6">
        <v>127</v>
      </c>
      <c r="M737" t="s">
        <v>795</v>
      </c>
      <c r="N737" t="s">
        <v>727</v>
      </c>
      <c r="O737" t="s">
        <v>728</v>
      </c>
      <c r="P737" t="s">
        <v>729</v>
      </c>
      <c r="R737" t="s">
        <v>730</v>
      </c>
      <c r="S737" t="s">
        <v>105</v>
      </c>
      <c r="T737">
        <v>3150</v>
      </c>
      <c r="U737" t="s">
        <v>106</v>
      </c>
      <c r="V737" t="s">
        <v>107</v>
      </c>
      <c r="W737" t="s">
        <v>731</v>
      </c>
      <c r="X737" t="s">
        <v>732</v>
      </c>
      <c r="Y737" t="s">
        <v>54</v>
      </c>
      <c r="Z737">
        <f t="shared" si="79"/>
        <v>4400</v>
      </c>
      <c r="AA737">
        <f t="shared" si="80"/>
        <v>0</v>
      </c>
      <c r="AB737">
        <f t="shared" si="81"/>
        <v>1</v>
      </c>
      <c r="AC737">
        <f t="shared" si="77"/>
        <v>105.52</v>
      </c>
      <c r="AD737" s="8">
        <f t="shared" si="78"/>
        <v>1.0551999999999999</v>
      </c>
      <c r="AE737">
        <f t="shared" si="82"/>
        <v>242.88000000000011</v>
      </c>
      <c r="AF737" s="8">
        <f t="shared" si="83"/>
        <v>1.0551999999999999</v>
      </c>
    </row>
    <row r="738" spans="1:32" x14ac:dyDescent="0.3">
      <c r="A738">
        <v>10204</v>
      </c>
      <c r="B738">
        <v>26</v>
      </c>
      <c r="C738" s="6">
        <v>100</v>
      </c>
      <c r="D738">
        <v>1</v>
      </c>
      <c r="E738" s="6">
        <v>3206.32</v>
      </c>
      <c r="F738" t="s">
        <v>549</v>
      </c>
      <c r="G738" t="s">
        <v>26</v>
      </c>
      <c r="H738">
        <v>4</v>
      </c>
      <c r="I738">
        <v>12</v>
      </c>
      <c r="J738">
        <v>2003</v>
      </c>
      <c r="K738" t="s">
        <v>713</v>
      </c>
      <c r="L738" s="6">
        <v>127</v>
      </c>
      <c r="M738" t="s">
        <v>795</v>
      </c>
      <c r="N738" t="s">
        <v>592</v>
      </c>
      <c r="O738">
        <v>2125557413</v>
      </c>
      <c r="P738" t="s">
        <v>593</v>
      </c>
      <c r="Q738" t="s">
        <v>594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595</v>
      </c>
      <c r="Y738" t="s">
        <v>54</v>
      </c>
      <c r="Z738">
        <f t="shared" si="79"/>
        <v>2600</v>
      </c>
      <c r="AA738">
        <f t="shared" si="80"/>
        <v>0</v>
      </c>
      <c r="AB738">
        <f t="shared" si="81"/>
        <v>1</v>
      </c>
      <c r="AC738">
        <f t="shared" si="77"/>
        <v>123.32000000000001</v>
      </c>
      <c r="AD738" s="8">
        <f t="shared" si="78"/>
        <v>1.2332000000000001</v>
      </c>
      <c r="AE738">
        <f t="shared" si="82"/>
        <v>606.32000000000016</v>
      </c>
      <c r="AF738" s="8">
        <f t="shared" si="83"/>
        <v>1.2332000000000001</v>
      </c>
    </row>
    <row r="739" spans="1:32" x14ac:dyDescent="0.3">
      <c r="A739">
        <v>10214</v>
      </c>
      <c r="B739">
        <v>27</v>
      </c>
      <c r="C739" s="6">
        <v>100</v>
      </c>
      <c r="D739">
        <v>4</v>
      </c>
      <c r="E739" s="6">
        <v>3604.23</v>
      </c>
      <c r="F739" t="s">
        <v>783</v>
      </c>
      <c r="G739" t="s">
        <v>26</v>
      </c>
      <c r="H739">
        <v>1</v>
      </c>
      <c r="I739">
        <v>1</v>
      </c>
      <c r="J739">
        <v>2004</v>
      </c>
      <c r="K739" t="s">
        <v>713</v>
      </c>
      <c r="L739" s="6">
        <v>127</v>
      </c>
      <c r="M739" t="s">
        <v>795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Y739" t="s">
        <v>54</v>
      </c>
      <c r="Z739">
        <f t="shared" si="79"/>
        <v>2700</v>
      </c>
      <c r="AA739">
        <f t="shared" si="80"/>
        <v>0</v>
      </c>
      <c r="AB739">
        <f t="shared" si="81"/>
        <v>1</v>
      </c>
      <c r="AC739">
        <f t="shared" si="77"/>
        <v>133.49</v>
      </c>
      <c r="AD739" s="8">
        <f t="shared" si="78"/>
        <v>1.3349000000000002</v>
      </c>
      <c r="AE739">
        <f t="shared" si="82"/>
        <v>904.23</v>
      </c>
      <c r="AF739" s="8">
        <f t="shared" si="83"/>
        <v>1.3349</v>
      </c>
    </row>
    <row r="740" spans="1:32" x14ac:dyDescent="0.3">
      <c r="A740">
        <v>10227</v>
      </c>
      <c r="B740">
        <v>46</v>
      </c>
      <c r="C740" s="6">
        <v>100</v>
      </c>
      <c r="D740">
        <v>7</v>
      </c>
      <c r="E740" s="6">
        <v>7017.76</v>
      </c>
      <c r="F740" t="s">
        <v>734</v>
      </c>
      <c r="G740" t="s">
        <v>26</v>
      </c>
      <c r="H740">
        <v>1</v>
      </c>
      <c r="I740">
        <v>3</v>
      </c>
      <c r="J740">
        <v>2004</v>
      </c>
      <c r="K740" t="s">
        <v>713</v>
      </c>
      <c r="L740" s="6">
        <v>127</v>
      </c>
      <c r="M740" t="s">
        <v>795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  <c r="Z740">
        <f t="shared" si="79"/>
        <v>4600</v>
      </c>
      <c r="AA740">
        <f t="shared" si="80"/>
        <v>0</v>
      </c>
      <c r="AB740">
        <f t="shared" si="81"/>
        <v>1</v>
      </c>
      <c r="AC740">
        <f t="shared" si="77"/>
        <v>152.56</v>
      </c>
      <c r="AD740" s="8">
        <f t="shared" si="78"/>
        <v>1.5256000000000001</v>
      </c>
      <c r="AE740">
        <f t="shared" si="82"/>
        <v>2417.7600000000002</v>
      </c>
      <c r="AF740" s="8">
        <f t="shared" si="83"/>
        <v>1.5256000000000001</v>
      </c>
    </row>
    <row r="741" spans="1:32" x14ac:dyDescent="0.3">
      <c r="A741">
        <v>10243</v>
      </c>
      <c r="B741">
        <v>47</v>
      </c>
      <c r="C741" s="6">
        <v>100</v>
      </c>
      <c r="D741">
        <v>2</v>
      </c>
      <c r="E741" s="6">
        <v>6154.18</v>
      </c>
      <c r="F741" t="s">
        <v>796</v>
      </c>
      <c r="G741" t="s">
        <v>26</v>
      </c>
      <c r="H741">
        <v>2</v>
      </c>
      <c r="I741">
        <v>4</v>
      </c>
      <c r="J741">
        <v>2004</v>
      </c>
      <c r="K741" t="s">
        <v>713</v>
      </c>
      <c r="L741" s="6">
        <v>127</v>
      </c>
      <c r="M741" t="s">
        <v>795</v>
      </c>
      <c r="N741" t="s">
        <v>505</v>
      </c>
      <c r="O741">
        <v>6175552555</v>
      </c>
      <c r="P741" t="s">
        <v>506</v>
      </c>
      <c r="R741" t="s">
        <v>457</v>
      </c>
      <c r="S741" t="s">
        <v>139</v>
      </c>
      <c r="T741">
        <v>51003</v>
      </c>
      <c r="U741" t="s">
        <v>33</v>
      </c>
      <c r="V741" t="s">
        <v>34</v>
      </c>
      <c r="W741" t="s">
        <v>507</v>
      </c>
      <c r="X741" t="s">
        <v>319</v>
      </c>
      <c r="Y741" t="s">
        <v>54</v>
      </c>
      <c r="Z741">
        <f t="shared" si="79"/>
        <v>4700</v>
      </c>
      <c r="AA741">
        <f t="shared" si="80"/>
        <v>0</v>
      </c>
      <c r="AB741">
        <f t="shared" si="81"/>
        <v>1</v>
      </c>
      <c r="AC741">
        <f t="shared" si="77"/>
        <v>130.94</v>
      </c>
      <c r="AD741" s="8">
        <f t="shared" si="78"/>
        <v>1.3093999999999999</v>
      </c>
      <c r="AE741">
        <f t="shared" si="82"/>
        <v>1454.1800000000003</v>
      </c>
      <c r="AF741" s="8">
        <f t="shared" si="83"/>
        <v>1.3094000000000001</v>
      </c>
    </row>
    <row r="742" spans="1:32" x14ac:dyDescent="0.3">
      <c r="A742">
        <v>10280</v>
      </c>
      <c r="B742">
        <v>37</v>
      </c>
      <c r="C742" s="6">
        <v>100</v>
      </c>
      <c r="D742">
        <v>13</v>
      </c>
      <c r="E742" s="6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713</v>
      </c>
      <c r="L742" s="6">
        <v>127</v>
      </c>
      <c r="M742" t="s">
        <v>795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  <c r="Z742">
        <f t="shared" si="79"/>
        <v>3700</v>
      </c>
      <c r="AA742">
        <f t="shared" si="80"/>
        <v>0</v>
      </c>
      <c r="AB742">
        <f t="shared" si="81"/>
        <v>1</v>
      </c>
      <c r="AC742">
        <f t="shared" si="77"/>
        <v>128.4</v>
      </c>
      <c r="AD742" s="8">
        <f t="shared" si="78"/>
        <v>1.284</v>
      </c>
      <c r="AE742">
        <f t="shared" si="82"/>
        <v>1050.8000000000002</v>
      </c>
      <c r="AF742" s="8">
        <f t="shared" si="83"/>
        <v>1.284</v>
      </c>
    </row>
    <row r="743" spans="1:32" x14ac:dyDescent="0.3">
      <c r="A743">
        <v>10288</v>
      </c>
      <c r="B743">
        <v>31</v>
      </c>
      <c r="C743" s="6">
        <v>100</v>
      </c>
      <c r="D743">
        <v>2</v>
      </c>
      <c r="E743" s="6">
        <v>3822.92</v>
      </c>
      <c r="F743" t="s">
        <v>746</v>
      </c>
      <c r="G743" t="s">
        <v>26</v>
      </c>
      <c r="H743">
        <v>3</v>
      </c>
      <c r="I743">
        <v>9</v>
      </c>
      <c r="J743">
        <v>2004</v>
      </c>
      <c r="K743" t="s">
        <v>713</v>
      </c>
      <c r="L743" s="6">
        <v>127</v>
      </c>
      <c r="M743" t="s">
        <v>795</v>
      </c>
      <c r="N743" t="s">
        <v>509</v>
      </c>
      <c r="O743" t="s">
        <v>510</v>
      </c>
      <c r="P743" t="s">
        <v>511</v>
      </c>
      <c r="Q743" t="s">
        <v>512</v>
      </c>
      <c r="R743" t="s">
        <v>228</v>
      </c>
      <c r="T743">
        <v>69045</v>
      </c>
      <c r="U743" t="s">
        <v>228</v>
      </c>
      <c r="V743" t="s">
        <v>107</v>
      </c>
      <c r="W743" t="s">
        <v>513</v>
      </c>
      <c r="X743" t="s">
        <v>514</v>
      </c>
      <c r="Y743" t="s">
        <v>54</v>
      </c>
      <c r="Z743">
        <f t="shared" si="79"/>
        <v>3100</v>
      </c>
      <c r="AA743">
        <f t="shared" si="80"/>
        <v>0</v>
      </c>
      <c r="AB743">
        <f t="shared" si="81"/>
        <v>1</v>
      </c>
      <c r="AC743">
        <f t="shared" si="77"/>
        <v>123.32000000000001</v>
      </c>
      <c r="AD743" s="8">
        <f t="shared" si="78"/>
        <v>1.2332000000000001</v>
      </c>
      <c r="AE743">
        <f t="shared" si="82"/>
        <v>722.92000000000007</v>
      </c>
      <c r="AF743" s="8">
        <f t="shared" si="83"/>
        <v>1.2332000000000001</v>
      </c>
    </row>
    <row r="744" spans="1:32" x14ac:dyDescent="0.3">
      <c r="A744">
        <v>10304</v>
      </c>
      <c r="B744">
        <v>24</v>
      </c>
      <c r="C744" s="6">
        <v>100</v>
      </c>
      <c r="D744">
        <v>17</v>
      </c>
      <c r="E744" s="6">
        <v>2440.8000000000002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713</v>
      </c>
      <c r="L744" s="6">
        <v>127</v>
      </c>
      <c r="M744" t="s">
        <v>795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  <c r="Z744">
        <f t="shared" si="79"/>
        <v>2400</v>
      </c>
      <c r="AA744">
        <f t="shared" si="80"/>
        <v>0</v>
      </c>
      <c r="AB744">
        <f t="shared" si="81"/>
        <v>1</v>
      </c>
      <c r="AC744">
        <f t="shared" si="77"/>
        <v>101.7</v>
      </c>
      <c r="AD744" s="8">
        <f t="shared" si="78"/>
        <v>1.0170000000000001</v>
      </c>
      <c r="AE744">
        <f t="shared" si="82"/>
        <v>40.800000000000182</v>
      </c>
      <c r="AF744" s="8">
        <f t="shared" si="83"/>
        <v>1.0170000000000001</v>
      </c>
    </row>
    <row r="745" spans="1:32" x14ac:dyDescent="0.3">
      <c r="A745">
        <v>10312</v>
      </c>
      <c r="B745">
        <v>31</v>
      </c>
      <c r="C745" s="6">
        <v>100</v>
      </c>
      <c r="D745">
        <v>14</v>
      </c>
      <c r="E745" s="6">
        <v>4729.3599999999997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713</v>
      </c>
      <c r="L745" s="6">
        <v>127</v>
      </c>
      <c r="M745" t="s">
        <v>795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  <c r="Z745">
        <f t="shared" si="79"/>
        <v>3100</v>
      </c>
      <c r="AA745">
        <f t="shared" si="80"/>
        <v>0</v>
      </c>
      <c r="AB745">
        <f t="shared" si="81"/>
        <v>1</v>
      </c>
      <c r="AC745">
        <f t="shared" si="77"/>
        <v>152.56</v>
      </c>
      <c r="AD745" s="8">
        <f t="shared" si="78"/>
        <v>1.5256000000000001</v>
      </c>
      <c r="AE745">
        <f t="shared" si="82"/>
        <v>1629.3599999999997</v>
      </c>
      <c r="AF745" s="8">
        <f t="shared" si="83"/>
        <v>1.5255999999999998</v>
      </c>
    </row>
    <row r="746" spans="1:32" x14ac:dyDescent="0.3">
      <c r="A746">
        <v>10322</v>
      </c>
      <c r="B746">
        <v>50</v>
      </c>
      <c r="C746" s="6">
        <v>100</v>
      </c>
      <c r="D746">
        <v>6</v>
      </c>
      <c r="E746" s="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713</v>
      </c>
      <c r="L746" s="6">
        <v>127</v>
      </c>
      <c r="M746" t="s">
        <v>795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  <c r="Z746">
        <f t="shared" si="79"/>
        <v>5000</v>
      </c>
      <c r="AA746">
        <f t="shared" si="80"/>
        <v>0</v>
      </c>
      <c r="AB746">
        <f t="shared" si="81"/>
        <v>1</v>
      </c>
      <c r="AC746">
        <f t="shared" si="77"/>
        <v>250.73</v>
      </c>
      <c r="AD746" s="8">
        <f t="shared" si="78"/>
        <v>2.5072999999999999</v>
      </c>
      <c r="AE746">
        <f t="shared" si="82"/>
        <v>7536.5</v>
      </c>
      <c r="AF746" s="8">
        <f t="shared" si="83"/>
        <v>2.5072999999999999</v>
      </c>
    </row>
    <row r="747" spans="1:32" x14ac:dyDescent="0.3">
      <c r="A747">
        <v>10332</v>
      </c>
      <c r="B747">
        <v>35</v>
      </c>
      <c r="C747" s="6">
        <v>64.69</v>
      </c>
      <c r="D747">
        <v>8</v>
      </c>
      <c r="E747" s="6">
        <v>2264.15</v>
      </c>
      <c r="F747" t="s">
        <v>707</v>
      </c>
      <c r="G747" t="s">
        <v>26</v>
      </c>
      <c r="H747">
        <v>4</v>
      </c>
      <c r="I747">
        <v>11</v>
      </c>
      <c r="J747">
        <v>2004</v>
      </c>
      <c r="K747" t="s">
        <v>713</v>
      </c>
      <c r="L747" s="6">
        <v>127</v>
      </c>
      <c r="M747" t="s">
        <v>795</v>
      </c>
      <c r="N747" t="s">
        <v>618</v>
      </c>
      <c r="O747" t="s">
        <v>619</v>
      </c>
      <c r="P747" t="s">
        <v>620</v>
      </c>
      <c r="R747" t="s">
        <v>621</v>
      </c>
      <c r="T747" t="s">
        <v>622</v>
      </c>
      <c r="U747" t="s">
        <v>195</v>
      </c>
      <c r="V747" t="s">
        <v>44</v>
      </c>
      <c r="W747" t="s">
        <v>623</v>
      </c>
      <c r="X747" t="s">
        <v>105</v>
      </c>
      <c r="Y747" t="s">
        <v>37</v>
      </c>
      <c r="Z747">
        <f t="shared" si="79"/>
        <v>2264.15</v>
      </c>
      <c r="AA747">
        <f t="shared" si="80"/>
        <v>1</v>
      </c>
      <c r="AB747">
        <f t="shared" si="81"/>
        <v>0</v>
      </c>
      <c r="AC747">
        <f t="shared" si="77"/>
        <v>0</v>
      </c>
      <c r="AD747" s="8">
        <f t="shared" si="78"/>
        <v>0</v>
      </c>
      <c r="AE747">
        <f t="shared" si="82"/>
        <v>0</v>
      </c>
      <c r="AF747" s="8">
        <f t="shared" si="83"/>
        <v>1</v>
      </c>
    </row>
    <row r="748" spans="1:32" x14ac:dyDescent="0.3">
      <c r="A748">
        <v>10344</v>
      </c>
      <c r="B748">
        <v>30</v>
      </c>
      <c r="C748" s="6">
        <v>100</v>
      </c>
      <c r="D748">
        <v>3</v>
      </c>
      <c r="E748" s="6">
        <v>3928.2</v>
      </c>
      <c r="F748" t="s">
        <v>784</v>
      </c>
      <c r="G748" t="s">
        <v>26</v>
      </c>
      <c r="H748">
        <v>4</v>
      </c>
      <c r="I748">
        <v>11</v>
      </c>
      <c r="J748">
        <v>2004</v>
      </c>
      <c r="K748" t="s">
        <v>713</v>
      </c>
      <c r="L748" s="6">
        <v>127</v>
      </c>
      <c r="M748" t="s">
        <v>795</v>
      </c>
      <c r="N748" t="s">
        <v>531</v>
      </c>
      <c r="O748" t="s">
        <v>532</v>
      </c>
      <c r="P748" t="s">
        <v>533</v>
      </c>
      <c r="R748" t="s">
        <v>534</v>
      </c>
      <c r="T748">
        <v>13008</v>
      </c>
      <c r="U748" t="s">
        <v>43</v>
      </c>
      <c r="V748" t="s">
        <v>44</v>
      </c>
      <c r="W748" t="s">
        <v>535</v>
      </c>
      <c r="X748" t="s">
        <v>536</v>
      </c>
      <c r="Y748" t="s">
        <v>54</v>
      </c>
      <c r="Z748">
        <f t="shared" si="79"/>
        <v>3000</v>
      </c>
      <c r="AA748">
        <f t="shared" si="80"/>
        <v>0</v>
      </c>
      <c r="AB748">
        <f t="shared" si="81"/>
        <v>1</v>
      </c>
      <c r="AC748">
        <f t="shared" si="77"/>
        <v>130.94</v>
      </c>
      <c r="AD748" s="8">
        <f t="shared" si="78"/>
        <v>1.3093999999999999</v>
      </c>
      <c r="AE748">
        <f t="shared" si="82"/>
        <v>928.19999999999982</v>
      </c>
      <c r="AF748" s="8">
        <f t="shared" si="83"/>
        <v>1.3093999999999999</v>
      </c>
    </row>
    <row r="749" spans="1:32" x14ac:dyDescent="0.3">
      <c r="A749">
        <v>10356</v>
      </c>
      <c r="B749">
        <v>29</v>
      </c>
      <c r="C749" s="6">
        <v>100</v>
      </c>
      <c r="D749">
        <v>3</v>
      </c>
      <c r="E749" s="6">
        <v>3630.22</v>
      </c>
      <c r="F749" t="s">
        <v>708</v>
      </c>
      <c r="G749" t="s">
        <v>26</v>
      </c>
      <c r="H749">
        <v>4</v>
      </c>
      <c r="I749">
        <v>12</v>
      </c>
      <c r="J749">
        <v>2004</v>
      </c>
      <c r="K749" t="s">
        <v>713</v>
      </c>
      <c r="L749" s="6">
        <v>127</v>
      </c>
      <c r="M749" t="s">
        <v>795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  <c r="Z749">
        <f t="shared" si="79"/>
        <v>2900</v>
      </c>
      <c r="AA749">
        <f t="shared" si="80"/>
        <v>0</v>
      </c>
      <c r="AB749">
        <f t="shared" si="81"/>
        <v>1</v>
      </c>
      <c r="AC749">
        <f t="shared" si="77"/>
        <v>125.17999999999999</v>
      </c>
      <c r="AD749" s="8">
        <f t="shared" si="78"/>
        <v>1.2518</v>
      </c>
      <c r="AE749">
        <f t="shared" si="82"/>
        <v>730.2199999999998</v>
      </c>
      <c r="AF749" s="8">
        <f t="shared" si="83"/>
        <v>1.2517999999999998</v>
      </c>
    </row>
    <row r="750" spans="1:32" x14ac:dyDescent="0.3">
      <c r="A750">
        <v>10367</v>
      </c>
      <c r="B750">
        <v>27</v>
      </c>
      <c r="C750" s="6">
        <v>100</v>
      </c>
      <c r="D750">
        <v>5</v>
      </c>
      <c r="E750" s="6">
        <v>4196.07</v>
      </c>
      <c r="F750" t="s">
        <v>747</v>
      </c>
      <c r="G750" t="s">
        <v>497</v>
      </c>
      <c r="H750">
        <v>1</v>
      </c>
      <c r="I750">
        <v>1</v>
      </c>
      <c r="J750">
        <v>2005</v>
      </c>
      <c r="K750" t="s">
        <v>713</v>
      </c>
      <c r="L750" s="6">
        <v>127</v>
      </c>
      <c r="M750" t="s">
        <v>795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  <c r="Z750">
        <f t="shared" si="79"/>
        <v>2700</v>
      </c>
      <c r="AA750">
        <f t="shared" si="80"/>
        <v>0</v>
      </c>
      <c r="AB750">
        <f t="shared" si="81"/>
        <v>1</v>
      </c>
      <c r="AC750">
        <f t="shared" si="77"/>
        <v>155.41</v>
      </c>
      <c r="AD750" s="8">
        <f t="shared" si="78"/>
        <v>1.5541</v>
      </c>
      <c r="AE750">
        <f t="shared" si="82"/>
        <v>1496.0699999999997</v>
      </c>
      <c r="AF750" s="8">
        <f t="shared" si="83"/>
        <v>1.5541</v>
      </c>
    </row>
    <row r="751" spans="1:32" x14ac:dyDescent="0.3">
      <c r="A751">
        <v>10380</v>
      </c>
      <c r="B751">
        <v>40</v>
      </c>
      <c r="C751" s="6">
        <v>100</v>
      </c>
      <c r="D751">
        <v>10</v>
      </c>
      <c r="E751" s="6">
        <v>4931.6000000000004</v>
      </c>
      <c r="F751" t="s">
        <v>738</v>
      </c>
      <c r="G751" t="s">
        <v>26</v>
      </c>
      <c r="H751">
        <v>1</v>
      </c>
      <c r="I751">
        <v>2</v>
      </c>
      <c r="J751">
        <v>2005</v>
      </c>
      <c r="K751" t="s">
        <v>713</v>
      </c>
      <c r="L751" s="6">
        <v>127</v>
      </c>
      <c r="M751" t="s">
        <v>795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  <c r="Z751">
        <f t="shared" si="79"/>
        <v>4000</v>
      </c>
      <c r="AA751">
        <f t="shared" si="80"/>
        <v>0</v>
      </c>
      <c r="AB751">
        <f t="shared" si="81"/>
        <v>1</v>
      </c>
      <c r="AC751">
        <f t="shared" si="77"/>
        <v>123.29</v>
      </c>
      <c r="AD751" s="8">
        <f t="shared" si="78"/>
        <v>1.2329000000000001</v>
      </c>
      <c r="AE751">
        <f t="shared" si="82"/>
        <v>931.60000000000036</v>
      </c>
      <c r="AF751" s="8">
        <f t="shared" si="83"/>
        <v>1.2329000000000001</v>
      </c>
    </row>
    <row r="752" spans="1:32" x14ac:dyDescent="0.3">
      <c r="A752">
        <v>10390</v>
      </c>
      <c r="B752">
        <v>31</v>
      </c>
      <c r="C752" s="6">
        <v>98.99</v>
      </c>
      <c r="D752">
        <v>16</v>
      </c>
      <c r="E752" s="6">
        <v>3068.69</v>
      </c>
      <c r="F752" t="s">
        <v>710</v>
      </c>
      <c r="G752" t="s">
        <v>26</v>
      </c>
      <c r="H752">
        <v>1</v>
      </c>
      <c r="I752">
        <v>3</v>
      </c>
      <c r="J752">
        <v>2005</v>
      </c>
      <c r="K752" t="s">
        <v>713</v>
      </c>
      <c r="L752" s="6">
        <v>127</v>
      </c>
      <c r="M752" t="s">
        <v>795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  <c r="Z752">
        <f t="shared" si="79"/>
        <v>3068.69</v>
      </c>
      <c r="AA752">
        <f t="shared" si="80"/>
        <v>1</v>
      </c>
      <c r="AB752">
        <f t="shared" si="81"/>
        <v>0</v>
      </c>
      <c r="AC752">
        <f t="shared" si="77"/>
        <v>0</v>
      </c>
      <c r="AD752" s="8">
        <f t="shared" si="78"/>
        <v>0</v>
      </c>
      <c r="AE752">
        <f t="shared" si="82"/>
        <v>0</v>
      </c>
      <c r="AF752" s="8">
        <f t="shared" si="83"/>
        <v>1</v>
      </c>
    </row>
    <row r="753" spans="1:32" x14ac:dyDescent="0.3">
      <c r="A753">
        <v>10409</v>
      </c>
      <c r="B753">
        <v>6</v>
      </c>
      <c r="C753" s="6">
        <v>100</v>
      </c>
      <c r="D753">
        <v>2</v>
      </c>
      <c r="E753" s="6">
        <v>785.64</v>
      </c>
      <c r="F753" t="s">
        <v>797</v>
      </c>
      <c r="G753" t="s">
        <v>26</v>
      </c>
      <c r="H753">
        <v>2</v>
      </c>
      <c r="I753">
        <v>4</v>
      </c>
      <c r="J753">
        <v>2005</v>
      </c>
      <c r="K753" t="s">
        <v>713</v>
      </c>
      <c r="L753" s="6">
        <v>127</v>
      </c>
      <c r="M753" t="s">
        <v>795</v>
      </c>
      <c r="N753" t="s">
        <v>509</v>
      </c>
      <c r="O753" t="s">
        <v>510</v>
      </c>
      <c r="P753" t="s">
        <v>511</v>
      </c>
      <c r="Q753" t="s">
        <v>512</v>
      </c>
      <c r="R753" t="s">
        <v>228</v>
      </c>
      <c r="T753">
        <v>69045</v>
      </c>
      <c r="U753" t="s">
        <v>228</v>
      </c>
      <c r="V753" t="s">
        <v>107</v>
      </c>
      <c r="W753" t="s">
        <v>513</v>
      </c>
      <c r="X753" t="s">
        <v>514</v>
      </c>
      <c r="Y753" t="s">
        <v>37</v>
      </c>
      <c r="Z753">
        <f t="shared" si="79"/>
        <v>600</v>
      </c>
      <c r="AA753">
        <f t="shared" si="80"/>
        <v>0</v>
      </c>
      <c r="AB753">
        <f t="shared" si="81"/>
        <v>1</v>
      </c>
      <c r="AC753">
        <f t="shared" si="77"/>
        <v>130.94</v>
      </c>
      <c r="AD753" s="8">
        <f t="shared" si="78"/>
        <v>1.3093999999999999</v>
      </c>
      <c r="AE753">
        <f t="shared" si="82"/>
        <v>185.64</v>
      </c>
      <c r="AF753" s="8">
        <f t="shared" si="83"/>
        <v>1.3093999999999999</v>
      </c>
    </row>
    <row r="754" spans="1:32" x14ac:dyDescent="0.3">
      <c r="A754">
        <v>10420</v>
      </c>
      <c r="B754">
        <v>45</v>
      </c>
      <c r="C754" s="6">
        <v>100</v>
      </c>
      <c r="D754">
        <v>2</v>
      </c>
      <c r="E754" s="6">
        <v>4977</v>
      </c>
      <c r="F754" t="s">
        <v>785</v>
      </c>
      <c r="G754" t="s">
        <v>352</v>
      </c>
      <c r="H754">
        <v>2</v>
      </c>
      <c r="I754">
        <v>5</v>
      </c>
      <c r="J754">
        <v>2005</v>
      </c>
      <c r="K754" t="s">
        <v>713</v>
      </c>
      <c r="L754" s="6">
        <v>127</v>
      </c>
      <c r="M754" t="s">
        <v>795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  <c r="Z754">
        <f t="shared" si="79"/>
        <v>4500</v>
      </c>
      <c r="AA754">
        <f t="shared" si="80"/>
        <v>0</v>
      </c>
      <c r="AB754">
        <f t="shared" si="81"/>
        <v>1</v>
      </c>
      <c r="AC754">
        <f t="shared" si="77"/>
        <v>110.6</v>
      </c>
      <c r="AD754" s="8">
        <f t="shared" si="78"/>
        <v>1.1059999999999999</v>
      </c>
      <c r="AE754">
        <f t="shared" si="82"/>
        <v>477</v>
      </c>
      <c r="AF754" s="8">
        <f t="shared" si="83"/>
        <v>1.1060000000000001</v>
      </c>
    </row>
    <row r="755" spans="1:32" x14ac:dyDescent="0.3">
      <c r="A755">
        <v>10103</v>
      </c>
      <c r="B755">
        <v>22</v>
      </c>
      <c r="C755" s="6">
        <v>54.09</v>
      </c>
      <c r="D755">
        <v>2</v>
      </c>
      <c r="E755" s="6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633</v>
      </c>
      <c r="L755" s="6">
        <v>60</v>
      </c>
      <c r="M755" t="s">
        <v>798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  <c r="Z755">
        <f t="shared" si="79"/>
        <v>1189.98</v>
      </c>
      <c r="AA755">
        <f t="shared" si="80"/>
        <v>1</v>
      </c>
      <c r="AB755">
        <f t="shared" si="81"/>
        <v>0</v>
      </c>
      <c r="AC755">
        <f t="shared" si="77"/>
        <v>0</v>
      </c>
      <c r="AD755" s="8">
        <f t="shared" si="78"/>
        <v>0</v>
      </c>
      <c r="AE755">
        <f t="shared" si="82"/>
        <v>0</v>
      </c>
      <c r="AF755" s="8">
        <f t="shared" si="83"/>
        <v>1</v>
      </c>
    </row>
    <row r="756" spans="1:32" x14ac:dyDescent="0.3">
      <c r="A756">
        <v>10114</v>
      </c>
      <c r="B756">
        <v>45</v>
      </c>
      <c r="C756" s="6">
        <v>68.67</v>
      </c>
      <c r="D756">
        <v>6</v>
      </c>
      <c r="E756" s="6">
        <v>3090.15</v>
      </c>
      <c r="F756" t="s">
        <v>490</v>
      </c>
      <c r="G756" t="s">
        <v>26</v>
      </c>
      <c r="H756">
        <v>2</v>
      </c>
      <c r="I756">
        <v>4</v>
      </c>
      <c r="J756">
        <v>2003</v>
      </c>
      <c r="K756" t="s">
        <v>633</v>
      </c>
      <c r="L756" s="6">
        <v>60</v>
      </c>
      <c r="M756" t="s">
        <v>798</v>
      </c>
      <c r="N756" t="s">
        <v>491</v>
      </c>
      <c r="O756" t="s">
        <v>492</v>
      </c>
      <c r="P756" t="s">
        <v>493</v>
      </c>
      <c r="R756" t="s">
        <v>51</v>
      </c>
      <c r="T756">
        <v>75012</v>
      </c>
      <c r="U756" t="s">
        <v>43</v>
      </c>
      <c r="V756" t="s">
        <v>44</v>
      </c>
      <c r="W756" t="s">
        <v>494</v>
      </c>
      <c r="X756" t="s">
        <v>495</v>
      </c>
      <c r="Y756" t="s">
        <v>54</v>
      </c>
      <c r="Z756">
        <f t="shared" si="79"/>
        <v>3090.15</v>
      </c>
      <c r="AA756">
        <f t="shared" si="80"/>
        <v>1</v>
      </c>
      <c r="AB756">
        <f t="shared" si="81"/>
        <v>0</v>
      </c>
      <c r="AC756">
        <f t="shared" si="77"/>
        <v>0</v>
      </c>
      <c r="AD756" s="8">
        <f t="shared" si="78"/>
        <v>0</v>
      </c>
      <c r="AE756">
        <f t="shared" si="82"/>
        <v>0</v>
      </c>
      <c r="AF756" s="8">
        <f t="shared" si="83"/>
        <v>1</v>
      </c>
    </row>
    <row r="757" spans="1:32" x14ac:dyDescent="0.3">
      <c r="A757">
        <v>10126</v>
      </c>
      <c r="B757">
        <v>43</v>
      </c>
      <c r="C757" s="6">
        <v>65.02</v>
      </c>
      <c r="D757">
        <v>2</v>
      </c>
      <c r="E757" s="6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633</v>
      </c>
      <c r="L757" s="6">
        <v>60</v>
      </c>
      <c r="M757" t="s">
        <v>798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Y757" t="s">
        <v>37</v>
      </c>
      <c r="Z757">
        <f t="shared" si="79"/>
        <v>2795.8599999999997</v>
      </c>
      <c r="AA757">
        <f t="shared" si="80"/>
        <v>1</v>
      </c>
      <c r="AB757">
        <f t="shared" si="81"/>
        <v>0</v>
      </c>
      <c r="AC757">
        <f t="shared" si="77"/>
        <v>0</v>
      </c>
      <c r="AD757" s="8">
        <f t="shared" si="78"/>
        <v>0</v>
      </c>
      <c r="AE757">
        <f t="shared" si="82"/>
        <v>0</v>
      </c>
      <c r="AF757" s="8">
        <f t="shared" si="83"/>
        <v>1</v>
      </c>
    </row>
    <row r="758" spans="1:32" x14ac:dyDescent="0.3">
      <c r="A758">
        <v>10140</v>
      </c>
      <c r="B758">
        <v>46</v>
      </c>
      <c r="C758" s="6">
        <v>61.99</v>
      </c>
      <c r="D758">
        <v>2</v>
      </c>
      <c r="E758" s="6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633</v>
      </c>
      <c r="L758" s="6">
        <v>60</v>
      </c>
      <c r="M758" t="s">
        <v>798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  <c r="Z758">
        <f t="shared" si="79"/>
        <v>2851.54</v>
      </c>
      <c r="AA758">
        <f t="shared" si="80"/>
        <v>1</v>
      </c>
      <c r="AB758">
        <f t="shared" si="81"/>
        <v>0</v>
      </c>
      <c r="AC758">
        <f t="shared" si="77"/>
        <v>0</v>
      </c>
      <c r="AD758" s="8">
        <f t="shared" si="78"/>
        <v>0</v>
      </c>
      <c r="AE758">
        <f t="shared" si="82"/>
        <v>0</v>
      </c>
      <c r="AF758" s="8">
        <f t="shared" si="83"/>
        <v>1</v>
      </c>
    </row>
    <row r="759" spans="1:32" x14ac:dyDescent="0.3">
      <c r="A759">
        <v>10151</v>
      </c>
      <c r="B759">
        <v>39</v>
      </c>
      <c r="C759" s="6">
        <v>69.28</v>
      </c>
      <c r="D759">
        <v>9</v>
      </c>
      <c r="E759" s="6">
        <v>2701.92</v>
      </c>
      <c r="F759" t="s">
        <v>663</v>
      </c>
      <c r="G759" t="s">
        <v>26</v>
      </c>
      <c r="H759">
        <v>3</v>
      </c>
      <c r="I759">
        <v>9</v>
      </c>
      <c r="J759">
        <v>2003</v>
      </c>
      <c r="K759" t="s">
        <v>633</v>
      </c>
      <c r="L759" s="6">
        <v>60</v>
      </c>
      <c r="M759" t="s">
        <v>798</v>
      </c>
      <c r="N759" t="s">
        <v>474</v>
      </c>
      <c r="O759" t="s">
        <v>475</v>
      </c>
      <c r="P759" t="s">
        <v>476</v>
      </c>
      <c r="R759" t="s">
        <v>477</v>
      </c>
      <c r="T759">
        <v>90110</v>
      </c>
      <c r="U759" t="s">
        <v>147</v>
      </c>
      <c r="V759" t="s">
        <v>44</v>
      </c>
      <c r="W759" t="s">
        <v>478</v>
      </c>
      <c r="X759" t="s">
        <v>479</v>
      </c>
      <c r="Y759" t="s">
        <v>37</v>
      </c>
      <c r="Z759">
        <f t="shared" si="79"/>
        <v>2701.92</v>
      </c>
      <c r="AA759">
        <f t="shared" si="80"/>
        <v>1</v>
      </c>
      <c r="AB759">
        <f t="shared" si="81"/>
        <v>0</v>
      </c>
      <c r="AC759">
        <f t="shared" si="77"/>
        <v>0</v>
      </c>
      <c r="AD759" s="8">
        <f t="shared" si="78"/>
        <v>0</v>
      </c>
      <c r="AE759">
        <f t="shared" si="82"/>
        <v>0</v>
      </c>
      <c r="AF759" s="8">
        <f t="shared" si="83"/>
        <v>1</v>
      </c>
    </row>
    <row r="760" spans="1:32" x14ac:dyDescent="0.3">
      <c r="A760">
        <v>10165</v>
      </c>
      <c r="B760">
        <v>31</v>
      </c>
      <c r="C760" s="6">
        <v>71.099999999999994</v>
      </c>
      <c r="D760">
        <v>18</v>
      </c>
      <c r="E760" s="6">
        <v>2204.1</v>
      </c>
      <c r="F760" t="s">
        <v>598</v>
      </c>
      <c r="G760" t="s">
        <v>26</v>
      </c>
      <c r="H760">
        <v>4</v>
      </c>
      <c r="I760">
        <v>10</v>
      </c>
      <c r="J760">
        <v>2003</v>
      </c>
      <c r="K760" t="s">
        <v>633</v>
      </c>
      <c r="L760" s="6">
        <v>60</v>
      </c>
      <c r="M760" t="s">
        <v>798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  <c r="Z760">
        <f t="shared" si="79"/>
        <v>2204.1</v>
      </c>
      <c r="AA760">
        <f t="shared" si="80"/>
        <v>1</v>
      </c>
      <c r="AB760">
        <f t="shared" si="81"/>
        <v>0</v>
      </c>
      <c r="AC760">
        <f t="shared" si="77"/>
        <v>0</v>
      </c>
      <c r="AD760" s="8">
        <f t="shared" si="78"/>
        <v>0</v>
      </c>
      <c r="AE760">
        <f t="shared" si="82"/>
        <v>0</v>
      </c>
      <c r="AF760" s="8">
        <f t="shared" si="83"/>
        <v>1</v>
      </c>
    </row>
    <row r="761" spans="1:32" x14ac:dyDescent="0.3">
      <c r="A761">
        <v>10175</v>
      </c>
      <c r="B761">
        <v>41</v>
      </c>
      <c r="C761" s="6">
        <v>69.28</v>
      </c>
      <c r="D761">
        <v>7</v>
      </c>
      <c r="E761" s="6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633</v>
      </c>
      <c r="L761" s="6">
        <v>60</v>
      </c>
      <c r="M761" t="s">
        <v>798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  <c r="Z761">
        <f t="shared" si="79"/>
        <v>2840.48</v>
      </c>
      <c r="AA761">
        <f t="shared" si="80"/>
        <v>1</v>
      </c>
      <c r="AB761">
        <f t="shared" si="81"/>
        <v>0</v>
      </c>
      <c r="AC761">
        <f t="shared" si="77"/>
        <v>0</v>
      </c>
      <c r="AD761" s="8">
        <f t="shared" si="78"/>
        <v>0</v>
      </c>
      <c r="AE761">
        <f t="shared" si="82"/>
        <v>0</v>
      </c>
      <c r="AF761" s="8">
        <f t="shared" si="83"/>
        <v>1</v>
      </c>
    </row>
    <row r="762" spans="1:32" x14ac:dyDescent="0.3">
      <c r="A762">
        <v>10184</v>
      </c>
      <c r="B762">
        <v>44</v>
      </c>
      <c r="C762" s="6">
        <v>60.16</v>
      </c>
      <c r="D762">
        <v>12</v>
      </c>
      <c r="E762" s="6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633</v>
      </c>
      <c r="L762" s="6">
        <v>60</v>
      </c>
      <c r="M762" t="s">
        <v>798</v>
      </c>
      <c r="N762" t="s">
        <v>664</v>
      </c>
      <c r="O762" t="s">
        <v>665</v>
      </c>
      <c r="P762" t="s">
        <v>666</v>
      </c>
      <c r="R762" t="s">
        <v>667</v>
      </c>
      <c r="T762">
        <v>41101</v>
      </c>
      <c r="U762" t="s">
        <v>204</v>
      </c>
      <c r="V762" t="s">
        <v>44</v>
      </c>
      <c r="W762" t="s">
        <v>668</v>
      </c>
      <c r="X762" t="s">
        <v>669</v>
      </c>
      <c r="Y762" t="s">
        <v>37</v>
      </c>
      <c r="Z762">
        <f t="shared" si="79"/>
        <v>2647.04</v>
      </c>
      <c r="AA762">
        <f t="shared" si="80"/>
        <v>1</v>
      </c>
      <c r="AB762">
        <f t="shared" si="81"/>
        <v>0</v>
      </c>
      <c r="AC762">
        <f t="shared" si="77"/>
        <v>0</v>
      </c>
      <c r="AD762" s="8">
        <f t="shared" si="78"/>
        <v>0</v>
      </c>
      <c r="AE762">
        <f t="shared" si="82"/>
        <v>0</v>
      </c>
      <c r="AF762" s="8">
        <f t="shared" si="83"/>
        <v>1</v>
      </c>
    </row>
    <row r="763" spans="1:32" x14ac:dyDescent="0.3">
      <c r="A763">
        <v>10194</v>
      </c>
      <c r="B763">
        <v>45</v>
      </c>
      <c r="C763" s="6">
        <v>70.489999999999995</v>
      </c>
      <c r="D763">
        <v>2</v>
      </c>
      <c r="E763" s="6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633</v>
      </c>
      <c r="L763" s="6">
        <v>60</v>
      </c>
      <c r="M763" t="s">
        <v>798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  <c r="Z763">
        <f t="shared" si="79"/>
        <v>3172.0499999999997</v>
      </c>
      <c r="AA763">
        <f t="shared" si="80"/>
        <v>1</v>
      </c>
      <c r="AB763">
        <f t="shared" si="81"/>
        <v>0</v>
      </c>
      <c r="AC763">
        <f t="shared" si="77"/>
        <v>0</v>
      </c>
      <c r="AD763" s="8">
        <f t="shared" si="78"/>
        <v>0</v>
      </c>
      <c r="AE763">
        <f t="shared" si="82"/>
        <v>0</v>
      </c>
      <c r="AF763" s="8">
        <f t="shared" si="83"/>
        <v>1</v>
      </c>
    </row>
    <row r="764" spans="1:32" x14ac:dyDescent="0.3">
      <c r="A764">
        <v>10207</v>
      </c>
      <c r="B764">
        <v>37</v>
      </c>
      <c r="C764" s="6">
        <v>69.89</v>
      </c>
      <c r="D764">
        <v>13</v>
      </c>
      <c r="E764" s="6">
        <v>2585.9299999999998</v>
      </c>
      <c r="F764" t="s">
        <v>504</v>
      </c>
      <c r="G764" t="s">
        <v>26</v>
      </c>
      <c r="H764">
        <v>4</v>
      </c>
      <c r="I764">
        <v>12</v>
      </c>
      <c r="J764">
        <v>2003</v>
      </c>
      <c r="K764" t="s">
        <v>633</v>
      </c>
      <c r="L764" s="6">
        <v>60</v>
      </c>
      <c r="M764" t="s">
        <v>798</v>
      </c>
      <c r="N764" t="s">
        <v>505</v>
      </c>
      <c r="O764">
        <v>6175552555</v>
      </c>
      <c r="P764" t="s">
        <v>506</v>
      </c>
      <c r="R764" t="s">
        <v>457</v>
      </c>
      <c r="S764" t="s">
        <v>139</v>
      </c>
      <c r="T764">
        <v>51003</v>
      </c>
      <c r="U764" t="s">
        <v>33</v>
      </c>
      <c r="V764" t="s">
        <v>34</v>
      </c>
      <c r="W764" t="s">
        <v>507</v>
      </c>
      <c r="X764" t="s">
        <v>319</v>
      </c>
      <c r="Y764" t="s">
        <v>37</v>
      </c>
      <c r="Z764">
        <f t="shared" si="79"/>
        <v>2585.9299999999998</v>
      </c>
      <c r="AA764">
        <f t="shared" si="80"/>
        <v>1</v>
      </c>
      <c r="AB764">
        <f t="shared" si="81"/>
        <v>0</v>
      </c>
      <c r="AC764">
        <f t="shared" si="77"/>
        <v>0</v>
      </c>
      <c r="AD764" s="8">
        <f t="shared" si="78"/>
        <v>0</v>
      </c>
      <c r="AE764">
        <f t="shared" si="82"/>
        <v>0</v>
      </c>
      <c r="AF764" s="8">
        <f t="shared" si="83"/>
        <v>1</v>
      </c>
    </row>
    <row r="765" spans="1:32" x14ac:dyDescent="0.3">
      <c r="A765">
        <v>10217</v>
      </c>
      <c r="B765">
        <v>35</v>
      </c>
      <c r="C765" s="6">
        <v>61.38</v>
      </c>
      <c r="D765">
        <v>2</v>
      </c>
      <c r="E765" s="6">
        <v>2148.3000000000002</v>
      </c>
      <c r="F765" t="s">
        <v>508</v>
      </c>
      <c r="G765" t="s">
        <v>26</v>
      </c>
      <c r="H765">
        <v>1</v>
      </c>
      <c r="I765">
        <v>2</v>
      </c>
      <c r="J765">
        <v>2004</v>
      </c>
      <c r="K765" t="s">
        <v>633</v>
      </c>
      <c r="L765" s="6">
        <v>60</v>
      </c>
      <c r="M765" t="s">
        <v>798</v>
      </c>
      <c r="N765" t="s">
        <v>509</v>
      </c>
      <c r="O765" t="s">
        <v>510</v>
      </c>
      <c r="P765" t="s">
        <v>511</v>
      </c>
      <c r="Q765" t="s">
        <v>512</v>
      </c>
      <c r="R765" t="s">
        <v>228</v>
      </c>
      <c r="T765">
        <v>69045</v>
      </c>
      <c r="U765" t="s">
        <v>228</v>
      </c>
      <c r="V765" t="s">
        <v>107</v>
      </c>
      <c r="W765" t="s">
        <v>513</v>
      </c>
      <c r="X765" t="s">
        <v>514</v>
      </c>
      <c r="Y765" t="s">
        <v>37</v>
      </c>
      <c r="Z765">
        <f t="shared" si="79"/>
        <v>2148.3000000000002</v>
      </c>
      <c r="AA765">
        <f t="shared" si="80"/>
        <v>1</v>
      </c>
      <c r="AB765">
        <f t="shared" si="81"/>
        <v>0</v>
      </c>
      <c r="AC765">
        <f t="shared" si="77"/>
        <v>0</v>
      </c>
      <c r="AD765" s="8">
        <f t="shared" si="78"/>
        <v>0</v>
      </c>
      <c r="AE765">
        <f t="shared" si="82"/>
        <v>0</v>
      </c>
      <c r="AF765" s="8">
        <f t="shared" si="83"/>
        <v>1</v>
      </c>
    </row>
    <row r="766" spans="1:32" x14ac:dyDescent="0.3">
      <c r="A766">
        <v>10229</v>
      </c>
      <c r="B766">
        <v>28</v>
      </c>
      <c r="C766" s="6">
        <v>59.55</v>
      </c>
      <c r="D766">
        <v>7</v>
      </c>
      <c r="E766" s="6">
        <v>1667.4</v>
      </c>
      <c r="F766" t="s">
        <v>515</v>
      </c>
      <c r="G766" t="s">
        <v>26</v>
      </c>
      <c r="H766">
        <v>1</v>
      </c>
      <c r="I766">
        <v>3</v>
      </c>
      <c r="J766">
        <v>2004</v>
      </c>
      <c r="K766" t="s">
        <v>633</v>
      </c>
      <c r="L766" s="6">
        <v>60</v>
      </c>
      <c r="M766" t="s">
        <v>798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  <c r="Z766">
        <f t="shared" si="79"/>
        <v>1667.3999999999999</v>
      </c>
      <c r="AA766">
        <f t="shared" si="80"/>
        <v>1</v>
      </c>
      <c r="AB766">
        <f t="shared" si="81"/>
        <v>0</v>
      </c>
      <c r="AC766">
        <f t="shared" si="77"/>
        <v>0</v>
      </c>
      <c r="AD766" s="8">
        <f t="shared" si="78"/>
        <v>0</v>
      </c>
      <c r="AE766">
        <f t="shared" si="82"/>
        <v>0</v>
      </c>
      <c r="AF766" s="8">
        <f t="shared" si="83"/>
        <v>1</v>
      </c>
    </row>
    <row r="767" spans="1:32" x14ac:dyDescent="0.3">
      <c r="A767">
        <v>10246</v>
      </c>
      <c r="B767">
        <v>30</v>
      </c>
      <c r="C767" s="6">
        <v>61.99</v>
      </c>
      <c r="D767">
        <v>11</v>
      </c>
      <c r="E767" s="6">
        <v>1859.7</v>
      </c>
      <c r="F767" t="s">
        <v>615</v>
      </c>
      <c r="G767" t="s">
        <v>26</v>
      </c>
      <c r="H767">
        <v>2</v>
      </c>
      <c r="I767">
        <v>5</v>
      </c>
      <c r="J767">
        <v>2004</v>
      </c>
      <c r="K767" t="s">
        <v>633</v>
      </c>
      <c r="L767" s="6">
        <v>60</v>
      </c>
      <c r="M767" t="s">
        <v>798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  <c r="Z767">
        <f t="shared" si="79"/>
        <v>1859.7</v>
      </c>
      <c r="AA767">
        <f t="shared" si="80"/>
        <v>1</v>
      </c>
      <c r="AB767">
        <f t="shared" si="81"/>
        <v>0</v>
      </c>
      <c r="AC767">
        <f t="shared" si="77"/>
        <v>0</v>
      </c>
      <c r="AD767" s="8">
        <f t="shared" si="78"/>
        <v>0</v>
      </c>
      <c r="AE767">
        <f t="shared" si="82"/>
        <v>0</v>
      </c>
      <c r="AF767" s="8">
        <f t="shared" si="83"/>
        <v>1</v>
      </c>
    </row>
    <row r="768" spans="1:32" x14ac:dyDescent="0.3">
      <c r="A768">
        <v>10259</v>
      </c>
      <c r="B768">
        <v>30</v>
      </c>
      <c r="C768" s="6">
        <v>49.22</v>
      </c>
      <c r="D768">
        <v>10</v>
      </c>
      <c r="E768" s="6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633</v>
      </c>
      <c r="L768" s="6">
        <v>60</v>
      </c>
      <c r="M768" t="s">
        <v>798</v>
      </c>
      <c r="N768" t="s">
        <v>509</v>
      </c>
      <c r="O768" t="s">
        <v>510</v>
      </c>
      <c r="P768" t="s">
        <v>511</v>
      </c>
      <c r="Q768" t="s">
        <v>512</v>
      </c>
      <c r="R768" t="s">
        <v>228</v>
      </c>
      <c r="T768">
        <v>69045</v>
      </c>
      <c r="U768" t="s">
        <v>228</v>
      </c>
      <c r="V768" t="s">
        <v>107</v>
      </c>
      <c r="W768" t="s">
        <v>513</v>
      </c>
      <c r="X768" t="s">
        <v>514</v>
      </c>
      <c r="Y768" t="s">
        <v>37</v>
      </c>
      <c r="Z768">
        <f t="shared" si="79"/>
        <v>1476.6</v>
      </c>
      <c r="AA768">
        <f t="shared" si="80"/>
        <v>1</v>
      </c>
      <c r="AB768">
        <f t="shared" si="81"/>
        <v>0</v>
      </c>
      <c r="AC768">
        <f t="shared" si="77"/>
        <v>0</v>
      </c>
      <c r="AD768" s="8">
        <f t="shared" si="78"/>
        <v>0</v>
      </c>
      <c r="AE768">
        <f t="shared" si="82"/>
        <v>0</v>
      </c>
      <c r="AF768" s="8">
        <f t="shared" si="83"/>
        <v>1</v>
      </c>
    </row>
    <row r="769" spans="1:32" x14ac:dyDescent="0.3">
      <c r="A769">
        <v>10271</v>
      </c>
      <c r="B769">
        <v>25</v>
      </c>
      <c r="C769" s="6">
        <v>69.28</v>
      </c>
      <c r="D769">
        <v>11</v>
      </c>
      <c r="E769" s="6">
        <v>1732</v>
      </c>
      <c r="F769" t="s">
        <v>616</v>
      </c>
      <c r="G769" t="s">
        <v>26</v>
      </c>
      <c r="H769">
        <v>3</v>
      </c>
      <c r="I769">
        <v>7</v>
      </c>
      <c r="J769">
        <v>2004</v>
      </c>
      <c r="K769" t="s">
        <v>633</v>
      </c>
      <c r="L769" s="6">
        <v>60</v>
      </c>
      <c r="M769" t="s">
        <v>798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  <c r="Z769">
        <f t="shared" si="79"/>
        <v>1732</v>
      </c>
      <c r="AA769">
        <f t="shared" si="80"/>
        <v>1</v>
      </c>
      <c r="AB769">
        <f t="shared" si="81"/>
        <v>0</v>
      </c>
      <c r="AC769">
        <f t="shared" si="77"/>
        <v>0</v>
      </c>
      <c r="AD769" s="8">
        <f t="shared" si="78"/>
        <v>0</v>
      </c>
      <c r="AE769">
        <f t="shared" si="82"/>
        <v>0</v>
      </c>
      <c r="AF769" s="8">
        <f t="shared" si="83"/>
        <v>1</v>
      </c>
    </row>
    <row r="770" spans="1:32" x14ac:dyDescent="0.3">
      <c r="A770">
        <v>10281</v>
      </c>
      <c r="B770">
        <v>29</v>
      </c>
      <c r="C770" s="6">
        <v>57.73</v>
      </c>
      <c r="D770">
        <v>7</v>
      </c>
      <c r="E770" s="6">
        <v>1674.17</v>
      </c>
      <c r="F770" t="s">
        <v>516</v>
      </c>
      <c r="G770" t="s">
        <v>26</v>
      </c>
      <c r="H770">
        <v>3</v>
      </c>
      <c r="I770">
        <v>8</v>
      </c>
      <c r="J770">
        <v>2004</v>
      </c>
      <c r="K770" t="s">
        <v>633</v>
      </c>
      <c r="L770" s="6">
        <v>60</v>
      </c>
      <c r="M770" t="s">
        <v>798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  <c r="Z770">
        <f t="shared" si="79"/>
        <v>1674.1699999999998</v>
      </c>
      <c r="AA770">
        <f t="shared" si="80"/>
        <v>1</v>
      </c>
      <c r="AB770">
        <f t="shared" si="81"/>
        <v>0</v>
      </c>
      <c r="AC770">
        <f t="shared" ref="AC770:AC833" si="84">IF(AB770&gt;0,E770/B770,0)</f>
        <v>0</v>
      </c>
      <c r="AD770" s="8">
        <f t="shared" ref="AD770:AD833" si="85">AC770/C770</f>
        <v>0</v>
      </c>
      <c r="AE770">
        <f t="shared" si="82"/>
        <v>0</v>
      </c>
      <c r="AF770" s="8">
        <f t="shared" si="83"/>
        <v>1</v>
      </c>
    </row>
    <row r="771" spans="1:32" x14ac:dyDescent="0.3">
      <c r="A771">
        <v>10291</v>
      </c>
      <c r="B771">
        <v>26</v>
      </c>
      <c r="C771" s="6">
        <v>57.73</v>
      </c>
      <c r="D771">
        <v>2</v>
      </c>
      <c r="E771" s="6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633</v>
      </c>
      <c r="L771" s="6">
        <v>60</v>
      </c>
      <c r="M771" t="s">
        <v>798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  <c r="Z771">
        <f t="shared" ref="Z771:Z834" si="86">C771*B771</f>
        <v>1500.98</v>
      </c>
      <c r="AA771">
        <f t="shared" ref="AA771:AA834" si="87">IF(Z771=E771,1,0)</f>
        <v>1</v>
      </c>
      <c r="AB771">
        <f t="shared" ref="AB771:AB834" si="88">IF(E771&gt;Z771,1,0)</f>
        <v>0</v>
      </c>
      <c r="AC771">
        <f t="shared" si="84"/>
        <v>0</v>
      </c>
      <c r="AD771" s="8">
        <f t="shared" si="85"/>
        <v>0</v>
      </c>
      <c r="AE771">
        <f t="shared" ref="AE771:AE834" si="89">E771-Z771</f>
        <v>0</v>
      </c>
      <c r="AF771" s="8">
        <f t="shared" ref="AF771:AF834" si="90">((AE771/B771)/100)+1</f>
        <v>1</v>
      </c>
    </row>
    <row r="772" spans="1:32" x14ac:dyDescent="0.3">
      <c r="A772">
        <v>10305</v>
      </c>
      <c r="B772">
        <v>41</v>
      </c>
      <c r="C772" s="6">
        <v>53.48</v>
      </c>
      <c r="D772">
        <v>11</v>
      </c>
      <c r="E772" s="6">
        <v>2192.6799999999998</v>
      </c>
      <c r="F772" t="s">
        <v>517</v>
      </c>
      <c r="G772" t="s">
        <v>26</v>
      </c>
      <c r="H772">
        <v>4</v>
      </c>
      <c r="I772">
        <v>10</v>
      </c>
      <c r="J772">
        <v>2004</v>
      </c>
      <c r="K772" t="s">
        <v>633</v>
      </c>
      <c r="L772" s="6">
        <v>60</v>
      </c>
      <c r="M772" t="s">
        <v>798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  <c r="Z772">
        <f t="shared" si="86"/>
        <v>2192.6799999999998</v>
      </c>
      <c r="AA772">
        <f t="shared" si="87"/>
        <v>1</v>
      </c>
      <c r="AB772">
        <f t="shared" si="88"/>
        <v>0</v>
      </c>
      <c r="AC772">
        <f t="shared" si="84"/>
        <v>0</v>
      </c>
      <c r="AD772" s="8">
        <f t="shared" si="85"/>
        <v>0</v>
      </c>
      <c r="AE772">
        <f t="shared" si="89"/>
        <v>0</v>
      </c>
      <c r="AF772" s="8">
        <f t="shared" si="90"/>
        <v>1</v>
      </c>
    </row>
    <row r="773" spans="1:32" x14ac:dyDescent="0.3">
      <c r="A773">
        <v>10313</v>
      </c>
      <c r="B773">
        <v>34</v>
      </c>
      <c r="C773" s="6">
        <v>52.87</v>
      </c>
      <c r="D773">
        <v>5</v>
      </c>
      <c r="E773" s="6">
        <v>1797.58</v>
      </c>
      <c r="F773" t="s">
        <v>518</v>
      </c>
      <c r="G773" t="s">
        <v>26</v>
      </c>
      <c r="H773">
        <v>4</v>
      </c>
      <c r="I773">
        <v>10</v>
      </c>
      <c r="J773">
        <v>2004</v>
      </c>
      <c r="K773" t="s">
        <v>633</v>
      </c>
      <c r="L773" s="6">
        <v>60</v>
      </c>
      <c r="M773" t="s">
        <v>798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  <c r="Z773">
        <f t="shared" si="86"/>
        <v>1797.58</v>
      </c>
      <c r="AA773">
        <f t="shared" si="87"/>
        <v>1</v>
      </c>
      <c r="AB773">
        <f t="shared" si="88"/>
        <v>0</v>
      </c>
      <c r="AC773">
        <f t="shared" si="84"/>
        <v>0</v>
      </c>
      <c r="AD773" s="8">
        <f t="shared" si="85"/>
        <v>0</v>
      </c>
      <c r="AE773">
        <f t="shared" si="89"/>
        <v>0</v>
      </c>
      <c r="AF773" s="8">
        <f t="shared" si="90"/>
        <v>1</v>
      </c>
    </row>
    <row r="774" spans="1:32" x14ac:dyDescent="0.3">
      <c r="A774">
        <v>10322</v>
      </c>
      <c r="B774">
        <v>35</v>
      </c>
      <c r="C774" s="6">
        <v>61.21</v>
      </c>
      <c r="D774">
        <v>11</v>
      </c>
      <c r="E774" s="6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633</v>
      </c>
      <c r="L774" s="6">
        <v>60</v>
      </c>
      <c r="M774" t="s">
        <v>798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  <c r="Z774">
        <f t="shared" si="86"/>
        <v>2142.35</v>
      </c>
      <c r="AA774">
        <f t="shared" si="87"/>
        <v>1</v>
      </c>
      <c r="AB774">
        <f t="shared" si="88"/>
        <v>0</v>
      </c>
      <c r="AC774">
        <f t="shared" si="84"/>
        <v>0</v>
      </c>
      <c r="AD774" s="8">
        <f t="shared" si="85"/>
        <v>0</v>
      </c>
      <c r="AE774">
        <f t="shared" si="89"/>
        <v>0</v>
      </c>
      <c r="AF774" s="8">
        <f t="shared" si="90"/>
        <v>1</v>
      </c>
    </row>
    <row r="775" spans="1:32" x14ac:dyDescent="0.3">
      <c r="A775">
        <v>10334</v>
      </c>
      <c r="B775">
        <v>34</v>
      </c>
      <c r="C775" s="6">
        <v>61.38</v>
      </c>
      <c r="D775">
        <v>1</v>
      </c>
      <c r="E775" s="6">
        <v>2086.92</v>
      </c>
      <c r="F775" t="s">
        <v>519</v>
      </c>
      <c r="G775" t="s">
        <v>488</v>
      </c>
      <c r="H775">
        <v>4</v>
      </c>
      <c r="I775">
        <v>11</v>
      </c>
      <c r="J775">
        <v>2004</v>
      </c>
      <c r="K775" t="s">
        <v>633</v>
      </c>
      <c r="L775" s="6">
        <v>60</v>
      </c>
      <c r="M775" t="s">
        <v>798</v>
      </c>
      <c r="N775" t="s">
        <v>211</v>
      </c>
      <c r="O775" t="s">
        <v>212</v>
      </c>
      <c r="P775">
        <v>8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  <c r="Z775">
        <f t="shared" si="86"/>
        <v>2086.92</v>
      </c>
      <c r="AA775">
        <f t="shared" si="87"/>
        <v>1</v>
      </c>
      <c r="AB775">
        <f t="shared" si="88"/>
        <v>0</v>
      </c>
      <c r="AC775">
        <f t="shared" si="84"/>
        <v>0</v>
      </c>
      <c r="AD775" s="8">
        <f t="shared" si="85"/>
        <v>0</v>
      </c>
      <c r="AE775">
        <f t="shared" si="89"/>
        <v>0</v>
      </c>
      <c r="AF775" s="8">
        <f t="shared" si="90"/>
        <v>1</v>
      </c>
    </row>
    <row r="776" spans="1:32" x14ac:dyDescent="0.3">
      <c r="A776">
        <v>10347</v>
      </c>
      <c r="B776">
        <v>50</v>
      </c>
      <c r="C776" s="6">
        <v>100</v>
      </c>
      <c r="D776">
        <v>8</v>
      </c>
      <c r="E776" s="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633</v>
      </c>
      <c r="L776" s="6">
        <v>60</v>
      </c>
      <c r="M776" t="s">
        <v>798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  <c r="Z776">
        <f t="shared" si="86"/>
        <v>5000</v>
      </c>
      <c r="AA776">
        <f t="shared" si="87"/>
        <v>0</v>
      </c>
      <c r="AB776">
        <f t="shared" si="88"/>
        <v>1</v>
      </c>
      <c r="AC776">
        <f t="shared" si="84"/>
        <v>136.69</v>
      </c>
      <c r="AD776" s="8">
        <f t="shared" si="85"/>
        <v>1.3669</v>
      </c>
      <c r="AE776">
        <f t="shared" si="89"/>
        <v>1834.5</v>
      </c>
      <c r="AF776" s="8">
        <f t="shared" si="90"/>
        <v>1.3669</v>
      </c>
    </row>
    <row r="777" spans="1:32" x14ac:dyDescent="0.3">
      <c r="A777">
        <v>10357</v>
      </c>
      <c r="B777">
        <v>41</v>
      </c>
      <c r="C777" s="6">
        <v>61.99</v>
      </c>
      <c r="D777">
        <v>7</v>
      </c>
      <c r="E777" s="6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633</v>
      </c>
      <c r="L777" s="6">
        <v>60</v>
      </c>
      <c r="M777" t="s">
        <v>798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  <c r="Z777">
        <f t="shared" si="86"/>
        <v>2541.59</v>
      </c>
      <c r="AA777">
        <f t="shared" si="87"/>
        <v>1</v>
      </c>
      <c r="AB777">
        <f t="shared" si="88"/>
        <v>0</v>
      </c>
      <c r="AC777">
        <f t="shared" si="84"/>
        <v>0</v>
      </c>
      <c r="AD777" s="8">
        <f t="shared" si="85"/>
        <v>0</v>
      </c>
      <c r="AE777">
        <f t="shared" si="89"/>
        <v>0</v>
      </c>
      <c r="AF777" s="8">
        <f t="shared" si="90"/>
        <v>1</v>
      </c>
    </row>
    <row r="778" spans="1:32" x14ac:dyDescent="0.3">
      <c r="A778">
        <v>10370</v>
      </c>
      <c r="B778">
        <v>22</v>
      </c>
      <c r="C778" s="6">
        <v>96.86</v>
      </c>
      <c r="D778">
        <v>7</v>
      </c>
      <c r="E778" s="6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633</v>
      </c>
      <c r="L778" s="6">
        <v>60</v>
      </c>
      <c r="M778" t="s">
        <v>798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  <c r="Z778">
        <f t="shared" si="86"/>
        <v>2130.92</v>
      </c>
      <c r="AA778">
        <f t="shared" si="87"/>
        <v>1</v>
      </c>
      <c r="AB778">
        <f t="shared" si="88"/>
        <v>0</v>
      </c>
      <c r="AC778">
        <f t="shared" si="84"/>
        <v>0</v>
      </c>
      <c r="AD778" s="8">
        <f t="shared" si="85"/>
        <v>0</v>
      </c>
      <c r="AE778">
        <f t="shared" si="89"/>
        <v>0</v>
      </c>
      <c r="AF778" s="8">
        <f t="shared" si="90"/>
        <v>1</v>
      </c>
    </row>
    <row r="779" spans="1:32" x14ac:dyDescent="0.3">
      <c r="A779">
        <v>10381</v>
      </c>
      <c r="B779">
        <v>35</v>
      </c>
      <c r="C779" s="6">
        <v>48.62</v>
      </c>
      <c r="D779">
        <v>7</v>
      </c>
      <c r="E779" s="6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633</v>
      </c>
      <c r="L779" s="6">
        <v>60</v>
      </c>
      <c r="M779" t="s">
        <v>798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  <c r="Z779">
        <f t="shared" si="86"/>
        <v>1701.6999999999998</v>
      </c>
      <c r="AA779">
        <f t="shared" si="87"/>
        <v>1</v>
      </c>
      <c r="AB779">
        <f t="shared" si="88"/>
        <v>0</v>
      </c>
      <c r="AC779">
        <f t="shared" si="84"/>
        <v>0</v>
      </c>
      <c r="AD779" s="8">
        <f t="shared" si="85"/>
        <v>0</v>
      </c>
      <c r="AE779">
        <f t="shared" si="89"/>
        <v>0</v>
      </c>
      <c r="AF779" s="8">
        <f t="shared" si="90"/>
        <v>1</v>
      </c>
    </row>
    <row r="780" spans="1:32" x14ac:dyDescent="0.3">
      <c r="A780">
        <v>10391</v>
      </c>
      <c r="B780">
        <v>44</v>
      </c>
      <c r="C780" s="6">
        <v>38.5</v>
      </c>
      <c r="D780">
        <v>5</v>
      </c>
      <c r="E780" s="6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633</v>
      </c>
      <c r="L780" s="6">
        <v>60</v>
      </c>
      <c r="M780" t="s">
        <v>798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  <c r="Z780">
        <f t="shared" si="86"/>
        <v>1694</v>
      </c>
      <c r="AA780">
        <f t="shared" si="87"/>
        <v>1</v>
      </c>
      <c r="AB780">
        <f t="shared" si="88"/>
        <v>0</v>
      </c>
      <c r="AC780">
        <f t="shared" si="84"/>
        <v>0</v>
      </c>
      <c r="AD780" s="8">
        <f t="shared" si="85"/>
        <v>0</v>
      </c>
      <c r="AE780">
        <f t="shared" si="89"/>
        <v>0</v>
      </c>
      <c r="AF780" s="8">
        <f t="shared" si="90"/>
        <v>1</v>
      </c>
    </row>
    <row r="781" spans="1:32" x14ac:dyDescent="0.3">
      <c r="A781">
        <v>10412</v>
      </c>
      <c r="B781">
        <v>47</v>
      </c>
      <c r="C781" s="6">
        <v>61.99</v>
      </c>
      <c r="D781">
        <v>11</v>
      </c>
      <c r="E781" s="6">
        <v>2913.53</v>
      </c>
      <c r="F781" t="s">
        <v>675</v>
      </c>
      <c r="G781" t="s">
        <v>26</v>
      </c>
      <c r="H781">
        <v>2</v>
      </c>
      <c r="I781">
        <v>5</v>
      </c>
      <c r="J781">
        <v>2005</v>
      </c>
      <c r="K781" t="s">
        <v>633</v>
      </c>
      <c r="L781" s="6">
        <v>60</v>
      </c>
      <c r="M781" t="s">
        <v>798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  <c r="Z781">
        <f t="shared" si="86"/>
        <v>2913.53</v>
      </c>
      <c r="AA781">
        <f t="shared" si="87"/>
        <v>1</v>
      </c>
      <c r="AB781">
        <f t="shared" si="88"/>
        <v>0</v>
      </c>
      <c r="AC781">
        <f t="shared" si="84"/>
        <v>0</v>
      </c>
      <c r="AD781" s="8">
        <f t="shared" si="85"/>
        <v>0</v>
      </c>
      <c r="AE781">
        <f t="shared" si="89"/>
        <v>0</v>
      </c>
      <c r="AF781" s="8">
        <f t="shared" si="90"/>
        <v>1</v>
      </c>
    </row>
    <row r="782" spans="1:32" x14ac:dyDescent="0.3">
      <c r="A782">
        <v>10425</v>
      </c>
      <c r="B782">
        <v>19</v>
      </c>
      <c r="C782" s="6">
        <v>49.22</v>
      </c>
      <c r="D782">
        <v>10</v>
      </c>
      <c r="E782" s="6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633</v>
      </c>
      <c r="L782" s="6">
        <v>60</v>
      </c>
      <c r="M782" t="s">
        <v>798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  <c r="Z782">
        <f t="shared" si="86"/>
        <v>935.18</v>
      </c>
      <c r="AA782">
        <f t="shared" si="87"/>
        <v>1</v>
      </c>
      <c r="AB782">
        <f t="shared" si="88"/>
        <v>0</v>
      </c>
      <c r="AC782">
        <f t="shared" si="84"/>
        <v>0</v>
      </c>
      <c r="AD782" s="8">
        <f t="shared" si="85"/>
        <v>0</v>
      </c>
      <c r="AE782">
        <f t="shared" si="89"/>
        <v>0</v>
      </c>
      <c r="AF782" s="8">
        <f t="shared" si="90"/>
        <v>1</v>
      </c>
    </row>
    <row r="783" spans="1:32" x14ac:dyDescent="0.3">
      <c r="A783">
        <v>10106</v>
      </c>
      <c r="B783">
        <v>34</v>
      </c>
      <c r="C783" s="6">
        <v>90.39</v>
      </c>
      <c r="D783">
        <v>2</v>
      </c>
      <c r="E783" s="6">
        <v>3073.26</v>
      </c>
      <c r="F783" t="s">
        <v>750</v>
      </c>
      <c r="G783" t="s">
        <v>26</v>
      </c>
      <c r="H783">
        <v>1</v>
      </c>
      <c r="I783">
        <v>2</v>
      </c>
      <c r="J783">
        <v>2003</v>
      </c>
      <c r="K783" t="s">
        <v>751</v>
      </c>
      <c r="L783" s="6">
        <v>84</v>
      </c>
      <c r="M783" t="s">
        <v>799</v>
      </c>
      <c r="N783" t="s">
        <v>720</v>
      </c>
      <c r="O783" t="s">
        <v>721</v>
      </c>
      <c r="P783" t="s">
        <v>722</v>
      </c>
      <c r="R783" t="s">
        <v>723</v>
      </c>
      <c r="T783">
        <v>24100</v>
      </c>
      <c r="U783" t="s">
        <v>298</v>
      </c>
      <c r="V783" t="s">
        <v>44</v>
      </c>
      <c r="W783" t="s">
        <v>724</v>
      </c>
      <c r="X783" t="s">
        <v>725</v>
      </c>
      <c r="Y783" t="s">
        <v>54</v>
      </c>
      <c r="Z783">
        <f t="shared" si="86"/>
        <v>3073.26</v>
      </c>
      <c r="AA783">
        <f t="shared" si="87"/>
        <v>1</v>
      </c>
      <c r="AB783">
        <f t="shared" si="88"/>
        <v>0</v>
      </c>
      <c r="AC783">
        <f t="shared" si="84"/>
        <v>0</v>
      </c>
      <c r="AD783" s="8">
        <f t="shared" si="85"/>
        <v>0</v>
      </c>
      <c r="AE783">
        <f t="shared" si="89"/>
        <v>0</v>
      </c>
      <c r="AF783" s="8">
        <f t="shared" si="90"/>
        <v>1</v>
      </c>
    </row>
    <row r="784" spans="1:32" x14ac:dyDescent="0.3">
      <c r="A784">
        <v>10120</v>
      </c>
      <c r="B784">
        <v>29</v>
      </c>
      <c r="C784" s="6">
        <v>71.81</v>
      </c>
      <c r="D784">
        <v>8</v>
      </c>
      <c r="E784" s="6">
        <v>2082.4899999999998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751</v>
      </c>
      <c r="L784" s="6">
        <v>84</v>
      </c>
      <c r="M784" t="s">
        <v>799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  <c r="Z784">
        <f t="shared" si="86"/>
        <v>2082.4900000000002</v>
      </c>
      <c r="AA784">
        <f t="shared" si="87"/>
        <v>1</v>
      </c>
      <c r="AB784">
        <f t="shared" si="88"/>
        <v>0</v>
      </c>
      <c r="AC784">
        <f t="shared" si="84"/>
        <v>0</v>
      </c>
      <c r="AD784" s="8">
        <f t="shared" si="85"/>
        <v>0</v>
      </c>
      <c r="AE784">
        <f t="shared" si="89"/>
        <v>0</v>
      </c>
      <c r="AF784" s="8">
        <f t="shared" si="90"/>
        <v>1</v>
      </c>
    </row>
    <row r="785" spans="1:32" x14ac:dyDescent="0.3">
      <c r="A785">
        <v>10133</v>
      </c>
      <c r="B785">
        <v>49</v>
      </c>
      <c r="C785" s="6">
        <v>69.27</v>
      </c>
      <c r="D785">
        <v>3</v>
      </c>
      <c r="E785" s="6">
        <v>3394.23</v>
      </c>
      <c r="F785" t="s">
        <v>800</v>
      </c>
      <c r="G785" t="s">
        <v>26</v>
      </c>
      <c r="H785">
        <v>2</v>
      </c>
      <c r="I785">
        <v>6</v>
      </c>
      <c r="J785">
        <v>2003</v>
      </c>
      <c r="K785" t="s">
        <v>751</v>
      </c>
      <c r="L785" s="6">
        <v>84</v>
      </c>
      <c r="M785" t="s">
        <v>799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  <c r="Z785">
        <f t="shared" si="86"/>
        <v>3394.23</v>
      </c>
      <c r="AA785">
        <f t="shared" si="87"/>
        <v>1</v>
      </c>
      <c r="AB785">
        <f t="shared" si="88"/>
        <v>0</v>
      </c>
      <c r="AC785">
        <f t="shared" si="84"/>
        <v>0</v>
      </c>
      <c r="AD785" s="8">
        <f t="shared" si="85"/>
        <v>0</v>
      </c>
      <c r="AE785">
        <f t="shared" si="89"/>
        <v>0</v>
      </c>
      <c r="AF785" s="8">
        <f t="shared" si="90"/>
        <v>1</v>
      </c>
    </row>
    <row r="786" spans="1:32" x14ac:dyDescent="0.3">
      <c r="A786">
        <v>10145</v>
      </c>
      <c r="B786">
        <v>30</v>
      </c>
      <c r="C786" s="6">
        <v>85.32</v>
      </c>
      <c r="D786">
        <v>14</v>
      </c>
      <c r="E786" s="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751</v>
      </c>
      <c r="L786" s="6">
        <v>84</v>
      </c>
      <c r="M786" t="s">
        <v>799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  <c r="Z786">
        <f t="shared" si="86"/>
        <v>2559.6</v>
      </c>
      <c r="AA786">
        <f t="shared" si="87"/>
        <v>1</v>
      </c>
      <c r="AB786">
        <f t="shared" si="88"/>
        <v>0</v>
      </c>
      <c r="AC786">
        <f t="shared" si="84"/>
        <v>0</v>
      </c>
      <c r="AD786" s="8">
        <f t="shared" si="85"/>
        <v>0</v>
      </c>
      <c r="AE786">
        <f t="shared" si="89"/>
        <v>0</v>
      </c>
      <c r="AF786" s="8">
        <f t="shared" si="90"/>
        <v>1</v>
      </c>
    </row>
    <row r="787" spans="1:32" x14ac:dyDescent="0.3">
      <c r="A787">
        <v>10168</v>
      </c>
      <c r="B787">
        <v>21</v>
      </c>
      <c r="C787" s="6">
        <v>70.959999999999994</v>
      </c>
      <c r="D787">
        <v>9</v>
      </c>
      <c r="E787" s="6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751</v>
      </c>
      <c r="L787" s="6">
        <v>84</v>
      </c>
      <c r="M787" t="s">
        <v>799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  <c r="Z787">
        <f t="shared" si="86"/>
        <v>1490.1599999999999</v>
      </c>
      <c r="AA787">
        <f t="shared" si="87"/>
        <v>1</v>
      </c>
      <c r="AB787">
        <f t="shared" si="88"/>
        <v>0</v>
      </c>
      <c r="AC787">
        <f t="shared" si="84"/>
        <v>0</v>
      </c>
      <c r="AD787" s="8">
        <f t="shared" si="85"/>
        <v>0</v>
      </c>
      <c r="AE787">
        <f t="shared" si="89"/>
        <v>0</v>
      </c>
      <c r="AF787" s="8">
        <f t="shared" si="90"/>
        <v>1</v>
      </c>
    </row>
    <row r="788" spans="1:32" x14ac:dyDescent="0.3">
      <c r="A788">
        <v>10210</v>
      </c>
      <c r="B788">
        <v>50</v>
      </c>
      <c r="C788" s="6">
        <v>76.88</v>
      </c>
      <c r="D788">
        <v>7</v>
      </c>
      <c r="E788" s="6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751</v>
      </c>
      <c r="L788" s="6">
        <v>84</v>
      </c>
      <c r="M788" t="s">
        <v>799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  <c r="Z788">
        <f t="shared" si="86"/>
        <v>3844</v>
      </c>
      <c r="AA788">
        <f t="shared" si="87"/>
        <v>1</v>
      </c>
      <c r="AB788">
        <f t="shared" si="88"/>
        <v>0</v>
      </c>
      <c r="AC788">
        <f t="shared" si="84"/>
        <v>0</v>
      </c>
      <c r="AD788" s="8">
        <f t="shared" si="85"/>
        <v>0</v>
      </c>
      <c r="AE788">
        <f t="shared" si="89"/>
        <v>0</v>
      </c>
      <c r="AF788" s="8">
        <f t="shared" si="90"/>
        <v>1</v>
      </c>
    </row>
    <row r="789" spans="1:32" x14ac:dyDescent="0.3">
      <c r="A789">
        <v>10223</v>
      </c>
      <c r="B789">
        <v>47</v>
      </c>
      <c r="C789" s="6">
        <v>100</v>
      </c>
      <c r="D789">
        <v>9</v>
      </c>
      <c r="E789" s="6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751</v>
      </c>
      <c r="L789" s="6">
        <v>84</v>
      </c>
      <c r="M789" t="s">
        <v>799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  <c r="Z789">
        <f t="shared" si="86"/>
        <v>4700</v>
      </c>
      <c r="AA789">
        <f t="shared" si="87"/>
        <v>0</v>
      </c>
      <c r="AB789">
        <f t="shared" si="88"/>
        <v>1</v>
      </c>
      <c r="AC789">
        <f t="shared" si="84"/>
        <v>100.53</v>
      </c>
      <c r="AD789" s="8">
        <f t="shared" si="85"/>
        <v>1.0053000000000001</v>
      </c>
      <c r="AE789">
        <f t="shared" si="89"/>
        <v>24.909999999999854</v>
      </c>
      <c r="AF789" s="8">
        <f t="shared" si="90"/>
        <v>1.0052999999999999</v>
      </c>
    </row>
    <row r="790" spans="1:32" x14ac:dyDescent="0.3">
      <c r="A790">
        <v>10235</v>
      </c>
      <c r="B790">
        <v>24</v>
      </c>
      <c r="C790" s="6">
        <v>76.03</v>
      </c>
      <c r="D790">
        <v>3</v>
      </c>
      <c r="E790" s="6">
        <v>1824.72</v>
      </c>
      <c r="F790" t="s">
        <v>801</v>
      </c>
      <c r="G790" t="s">
        <v>26</v>
      </c>
      <c r="H790">
        <v>2</v>
      </c>
      <c r="I790">
        <v>4</v>
      </c>
      <c r="J790">
        <v>2004</v>
      </c>
      <c r="K790" t="s">
        <v>751</v>
      </c>
      <c r="L790" s="6">
        <v>84</v>
      </c>
      <c r="M790" t="s">
        <v>799</v>
      </c>
      <c r="N790" t="s">
        <v>448</v>
      </c>
      <c r="O790" t="s">
        <v>449</v>
      </c>
      <c r="P790" t="s">
        <v>450</v>
      </c>
      <c r="R790" t="s">
        <v>451</v>
      </c>
      <c r="S790" t="s">
        <v>263</v>
      </c>
      <c r="T790" t="s">
        <v>452</v>
      </c>
      <c r="U790" t="s">
        <v>265</v>
      </c>
      <c r="V790" t="s">
        <v>34</v>
      </c>
      <c r="W790" t="s">
        <v>453</v>
      </c>
      <c r="X790" t="s">
        <v>197</v>
      </c>
      <c r="Y790" t="s">
        <v>37</v>
      </c>
      <c r="Z790">
        <f t="shared" si="86"/>
        <v>1824.72</v>
      </c>
      <c r="AA790">
        <f t="shared" si="87"/>
        <v>1</v>
      </c>
      <c r="AB790">
        <f t="shared" si="88"/>
        <v>0</v>
      </c>
      <c r="AC790">
        <f t="shared" si="84"/>
        <v>0</v>
      </c>
      <c r="AD790" s="8">
        <f t="shared" si="85"/>
        <v>0</v>
      </c>
      <c r="AE790">
        <f t="shared" si="89"/>
        <v>0</v>
      </c>
      <c r="AF790" s="8">
        <f t="shared" si="90"/>
        <v>1</v>
      </c>
    </row>
    <row r="791" spans="1:32" x14ac:dyDescent="0.3">
      <c r="A791">
        <v>10250</v>
      </c>
      <c r="B791">
        <v>27</v>
      </c>
      <c r="C791" s="6">
        <v>98.84</v>
      </c>
      <c r="D791">
        <v>4</v>
      </c>
      <c r="E791" s="6">
        <v>2668.68</v>
      </c>
      <c r="F791" t="s">
        <v>759</v>
      </c>
      <c r="G791" t="s">
        <v>26</v>
      </c>
      <c r="H791">
        <v>2</v>
      </c>
      <c r="I791">
        <v>5</v>
      </c>
      <c r="J791">
        <v>2004</v>
      </c>
      <c r="K791" t="s">
        <v>751</v>
      </c>
      <c r="L791" s="6">
        <v>84</v>
      </c>
      <c r="M791" t="s">
        <v>799</v>
      </c>
      <c r="N791" t="s">
        <v>483</v>
      </c>
      <c r="O791">
        <v>4085553659</v>
      </c>
      <c r="P791" t="s">
        <v>484</v>
      </c>
      <c r="R791" t="s">
        <v>485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486</v>
      </c>
      <c r="Y791" t="s">
        <v>37</v>
      </c>
      <c r="Z791">
        <f t="shared" si="86"/>
        <v>2668.6800000000003</v>
      </c>
      <c r="AA791">
        <f t="shared" si="87"/>
        <v>1</v>
      </c>
      <c r="AB791">
        <f t="shared" si="88"/>
        <v>0</v>
      </c>
      <c r="AC791">
        <f t="shared" si="84"/>
        <v>0</v>
      </c>
      <c r="AD791" s="8">
        <f t="shared" si="85"/>
        <v>0</v>
      </c>
      <c r="AE791">
        <f t="shared" si="89"/>
        <v>0</v>
      </c>
      <c r="AF791" s="8">
        <f t="shared" si="90"/>
        <v>1</v>
      </c>
    </row>
    <row r="792" spans="1:32" x14ac:dyDescent="0.3">
      <c r="A792">
        <v>10263</v>
      </c>
      <c r="B792">
        <v>33</v>
      </c>
      <c r="C792" s="6">
        <v>86.17</v>
      </c>
      <c r="D792">
        <v>10</v>
      </c>
      <c r="E792" s="6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751</v>
      </c>
      <c r="L792" s="6">
        <v>84</v>
      </c>
      <c r="M792" t="s">
        <v>799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  <c r="Z792">
        <f t="shared" si="86"/>
        <v>2843.61</v>
      </c>
      <c r="AA792">
        <f t="shared" si="87"/>
        <v>1</v>
      </c>
      <c r="AB792">
        <f t="shared" si="88"/>
        <v>0</v>
      </c>
      <c r="AC792">
        <f t="shared" si="84"/>
        <v>0</v>
      </c>
      <c r="AD792" s="8">
        <f t="shared" si="85"/>
        <v>0</v>
      </c>
      <c r="AE792">
        <f t="shared" si="89"/>
        <v>0</v>
      </c>
      <c r="AF792" s="8">
        <f t="shared" si="90"/>
        <v>1</v>
      </c>
    </row>
    <row r="793" spans="1:32" x14ac:dyDescent="0.3">
      <c r="A793">
        <v>10275</v>
      </c>
      <c r="B793">
        <v>35</v>
      </c>
      <c r="C793" s="6">
        <v>90.39</v>
      </c>
      <c r="D793">
        <v>9</v>
      </c>
      <c r="E793" s="6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751</v>
      </c>
      <c r="L793" s="6">
        <v>84</v>
      </c>
      <c r="M793" t="s">
        <v>799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  <c r="Z793">
        <f t="shared" si="86"/>
        <v>3163.65</v>
      </c>
      <c r="AA793">
        <f t="shared" si="87"/>
        <v>1</v>
      </c>
      <c r="AB793">
        <f t="shared" si="88"/>
        <v>0</v>
      </c>
      <c r="AC793">
        <f t="shared" si="84"/>
        <v>0</v>
      </c>
      <c r="AD793" s="8">
        <f t="shared" si="85"/>
        <v>0</v>
      </c>
      <c r="AE793">
        <f t="shared" si="89"/>
        <v>0</v>
      </c>
      <c r="AF793" s="8">
        <f t="shared" si="90"/>
        <v>1</v>
      </c>
    </row>
    <row r="794" spans="1:32" x14ac:dyDescent="0.3">
      <c r="A794">
        <v>10284</v>
      </c>
      <c r="B794">
        <v>31</v>
      </c>
      <c r="C794" s="6">
        <v>71.81</v>
      </c>
      <c r="D794">
        <v>1</v>
      </c>
      <c r="E794" s="6">
        <v>2226.11</v>
      </c>
      <c r="F794" t="s">
        <v>761</v>
      </c>
      <c r="G794" t="s">
        <v>26</v>
      </c>
      <c r="H794">
        <v>3</v>
      </c>
      <c r="I794">
        <v>8</v>
      </c>
      <c r="J794">
        <v>2004</v>
      </c>
      <c r="K794" t="s">
        <v>751</v>
      </c>
      <c r="L794" s="6">
        <v>84</v>
      </c>
      <c r="M794" t="s">
        <v>799</v>
      </c>
      <c r="N794" t="s">
        <v>700</v>
      </c>
      <c r="O794" t="s">
        <v>701</v>
      </c>
      <c r="P794" t="s">
        <v>702</v>
      </c>
      <c r="R794" t="s">
        <v>703</v>
      </c>
      <c r="T794" t="s">
        <v>704</v>
      </c>
      <c r="U794" t="s">
        <v>86</v>
      </c>
      <c r="V794" t="s">
        <v>44</v>
      </c>
      <c r="W794" t="s">
        <v>705</v>
      </c>
      <c r="X794" t="s">
        <v>706</v>
      </c>
      <c r="Y794" t="s">
        <v>37</v>
      </c>
      <c r="Z794">
        <f t="shared" si="86"/>
        <v>2226.11</v>
      </c>
      <c r="AA794">
        <f t="shared" si="87"/>
        <v>1</v>
      </c>
      <c r="AB794">
        <f t="shared" si="88"/>
        <v>0</v>
      </c>
      <c r="AC794">
        <f t="shared" si="84"/>
        <v>0</v>
      </c>
      <c r="AD794" s="8">
        <f t="shared" si="85"/>
        <v>0</v>
      </c>
      <c r="AE794">
        <f t="shared" si="89"/>
        <v>0</v>
      </c>
      <c r="AF794" s="8">
        <f t="shared" si="90"/>
        <v>1</v>
      </c>
    </row>
    <row r="795" spans="1:32" x14ac:dyDescent="0.3">
      <c r="A795">
        <v>10297</v>
      </c>
      <c r="B795">
        <v>25</v>
      </c>
      <c r="C795" s="6">
        <v>82.79</v>
      </c>
      <c r="D795">
        <v>4</v>
      </c>
      <c r="E795" s="6">
        <v>2069.75</v>
      </c>
      <c r="F795" t="s">
        <v>802</v>
      </c>
      <c r="G795" t="s">
        <v>26</v>
      </c>
      <c r="H795">
        <v>3</v>
      </c>
      <c r="I795">
        <v>9</v>
      </c>
      <c r="J795">
        <v>2004</v>
      </c>
      <c r="K795" t="s">
        <v>751</v>
      </c>
      <c r="L795" s="6">
        <v>84</v>
      </c>
      <c r="M795" t="s">
        <v>799</v>
      </c>
      <c r="N795" t="s">
        <v>601</v>
      </c>
      <c r="O795" t="s">
        <v>602</v>
      </c>
      <c r="P795" t="s">
        <v>603</v>
      </c>
      <c r="Q795" t="s">
        <v>604</v>
      </c>
      <c r="R795" t="s">
        <v>605</v>
      </c>
      <c r="T795">
        <v>2</v>
      </c>
      <c r="U795" t="s">
        <v>606</v>
      </c>
      <c r="V795" t="s">
        <v>44</v>
      </c>
      <c r="W795" t="s">
        <v>607</v>
      </c>
      <c r="X795" t="s">
        <v>608</v>
      </c>
      <c r="Y795" t="s">
        <v>37</v>
      </c>
      <c r="Z795">
        <f t="shared" si="86"/>
        <v>2069.75</v>
      </c>
      <c r="AA795">
        <f t="shared" si="87"/>
        <v>1</v>
      </c>
      <c r="AB795">
        <f t="shared" si="88"/>
        <v>0</v>
      </c>
      <c r="AC795">
        <f t="shared" si="84"/>
        <v>0</v>
      </c>
      <c r="AD795" s="8">
        <f t="shared" si="85"/>
        <v>0</v>
      </c>
      <c r="AE795">
        <f t="shared" si="89"/>
        <v>0</v>
      </c>
      <c r="AF795" s="8">
        <f t="shared" si="90"/>
        <v>1</v>
      </c>
    </row>
    <row r="796" spans="1:32" x14ac:dyDescent="0.3">
      <c r="A796">
        <v>10308</v>
      </c>
      <c r="B796">
        <v>27</v>
      </c>
      <c r="C796" s="6">
        <v>82.79</v>
      </c>
      <c r="D796">
        <v>7</v>
      </c>
      <c r="E796" s="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751</v>
      </c>
      <c r="L796" s="6">
        <v>84</v>
      </c>
      <c r="M796" t="s">
        <v>799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  <c r="Z796">
        <f t="shared" si="86"/>
        <v>2235.3300000000004</v>
      </c>
      <c r="AA796">
        <f t="shared" si="87"/>
        <v>1</v>
      </c>
      <c r="AB796">
        <f t="shared" si="88"/>
        <v>0</v>
      </c>
      <c r="AC796">
        <f t="shared" si="84"/>
        <v>0</v>
      </c>
      <c r="AD796" s="8">
        <f t="shared" si="85"/>
        <v>0</v>
      </c>
      <c r="AE796">
        <f t="shared" si="89"/>
        <v>0</v>
      </c>
      <c r="AF796" s="8">
        <f t="shared" si="90"/>
        <v>1</v>
      </c>
    </row>
    <row r="797" spans="1:32" x14ac:dyDescent="0.3">
      <c r="A797">
        <v>10318</v>
      </c>
      <c r="B797">
        <v>31</v>
      </c>
      <c r="C797" s="6">
        <v>100</v>
      </c>
      <c r="D797">
        <v>9</v>
      </c>
      <c r="E797" s="6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751</v>
      </c>
      <c r="L797" s="6">
        <v>84</v>
      </c>
      <c r="M797" t="s">
        <v>799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  <c r="Z797">
        <f t="shared" si="86"/>
        <v>3100</v>
      </c>
      <c r="AA797">
        <f t="shared" si="87"/>
        <v>0</v>
      </c>
      <c r="AB797">
        <f t="shared" si="88"/>
        <v>1</v>
      </c>
      <c r="AC797">
        <f t="shared" si="84"/>
        <v>100.53</v>
      </c>
      <c r="AD797" s="8">
        <f t="shared" si="85"/>
        <v>1.0053000000000001</v>
      </c>
      <c r="AE797">
        <f t="shared" si="89"/>
        <v>16.429999999999836</v>
      </c>
      <c r="AF797" s="8">
        <f t="shared" si="90"/>
        <v>1.0052999999999999</v>
      </c>
    </row>
    <row r="798" spans="1:32" x14ac:dyDescent="0.3">
      <c r="A798">
        <v>10327</v>
      </c>
      <c r="B798">
        <v>45</v>
      </c>
      <c r="C798" s="6">
        <v>100</v>
      </c>
      <c r="D798">
        <v>8</v>
      </c>
      <c r="E798" s="6">
        <v>4781.7</v>
      </c>
      <c r="F798" t="s">
        <v>768</v>
      </c>
      <c r="G798" t="s">
        <v>497</v>
      </c>
      <c r="H798">
        <v>4</v>
      </c>
      <c r="I798">
        <v>11</v>
      </c>
      <c r="J798">
        <v>2004</v>
      </c>
      <c r="K798" t="s">
        <v>751</v>
      </c>
      <c r="L798" s="6">
        <v>84</v>
      </c>
      <c r="M798" t="s">
        <v>799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  <c r="Z798">
        <f t="shared" si="86"/>
        <v>4500</v>
      </c>
      <c r="AA798">
        <f t="shared" si="87"/>
        <v>0</v>
      </c>
      <c r="AB798">
        <f t="shared" si="88"/>
        <v>1</v>
      </c>
      <c r="AC798">
        <f t="shared" si="84"/>
        <v>106.25999999999999</v>
      </c>
      <c r="AD798" s="8">
        <f t="shared" si="85"/>
        <v>1.0626</v>
      </c>
      <c r="AE798">
        <f t="shared" si="89"/>
        <v>281.69999999999982</v>
      </c>
      <c r="AF798" s="8">
        <f t="shared" si="90"/>
        <v>1.0626</v>
      </c>
    </row>
    <row r="799" spans="1:32" x14ac:dyDescent="0.3">
      <c r="A799">
        <v>10339</v>
      </c>
      <c r="B799">
        <v>27</v>
      </c>
      <c r="C799" s="6">
        <v>100</v>
      </c>
      <c r="D799">
        <v>2</v>
      </c>
      <c r="E799" s="6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751</v>
      </c>
      <c r="L799" s="6">
        <v>84</v>
      </c>
      <c r="M799" t="s">
        <v>799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  <c r="Z799">
        <f t="shared" si="86"/>
        <v>2700</v>
      </c>
      <c r="AA799">
        <f t="shared" si="87"/>
        <v>0</v>
      </c>
      <c r="AB799">
        <f t="shared" si="88"/>
        <v>1</v>
      </c>
      <c r="AC799">
        <f t="shared" si="84"/>
        <v>104.1</v>
      </c>
      <c r="AD799" s="8">
        <f t="shared" si="85"/>
        <v>1.0409999999999999</v>
      </c>
      <c r="AE799">
        <f t="shared" si="89"/>
        <v>110.69999999999982</v>
      </c>
      <c r="AF799" s="8">
        <f t="shared" si="90"/>
        <v>1.0409999999999999</v>
      </c>
    </row>
    <row r="800" spans="1:32" x14ac:dyDescent="0.3">
      <c r="A800">
        <v>10353</v>
      </c>
      <c r="B800">
        <v>27</v>
      </c>
      <c r="C800" s="6">
        <v>100</v>
      </c>
      <c r="D800">
        <v>1</v>
      </c>
      <c r="E800" s="6">
        <v>3515.67</v>
      </c>
      <c r="F800" t="s">
        <v>803</v>
      </c>
      <c r="G800" t="s">
        <v>26</v>
      </c>
      <c r="H800">
        <v>4</v>
      </c>
      <c r="I800">
        <v>12</v>
      </c>
      <c r="J800">
        <v>2004</v>
      </c>
      <c r="K800" t="s">
        <v>751</v>
      </c>
      <c r="L800" s="6">
        <v>84</v>
      </c>
      <c r="M800" t="s">
        <v>799</v>
      </c>
      <c r="N800" t="s">
        <v>754</v>
      </c>
      <c r="O800">
        <v>2035554407</v>
      </c>
      <c r="P800" t="s">
        <v>755</v>
      </c>
      <c r="R800" t="s">
        <v>654</v>
      </c>
      <c r="S800" t="s">
        <v>126</v>
      </c>
      <c r="T800">
        <v>97561</v>
      </c>
      <c r="U800" t="s">
        <v>33</v>
      </c>
      <c r="V800" t="s">
        <v>34</v>
      </c>
      <c r="W800" t="s">
        <v>756</v>
      </c>
      <c r="X800" t="s">
        <v>757</v>
      </c>
      <c r="Y800" t="s">
        <v>54</v>
      </c>
      <c r="Z800">
        <f t="shared" si="86"/>
        <v>2700</v>
      </c>
      <c r="AA800">
        <f t="shared" si="87"/>
        <v>0</v>
      </c>
      <c r="AB800">
        <f t="shared" si="88"/>
        <v>1</v>
      </c>
      <c r="AC800">
        <f t="shared" si="84"/>
        <v>130.21</v>
      </c>
      <c r="AD800" s="8">
        <f t="shared" si="85"/>
        <v>1.3021</v>
      </c>
      <c r="AE800">
        <f t="shared" si="89"/>
        <v>815.67000000000007</v>
      </c>
      <c r="AF800" s="8">
        <f t="shared" si="90"/>
        <v>1.3021</v>
      </c>
    </row>
    <row r="801" spans="1:32" x14ac:dyDescent="0.3">
      <c r="A801">
        <v>10374</v>
      </c>
      <c r="B801">
        <v>42</v>
      </c>
      <c r="C801" s="6">
        <v>69.27</v>
      </c>
      <c r="D801">
        <v>2</v>
      </c>
      <c r="E801" s="6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751</v>
      </c>
      <c r="L801" s="6">
        <v>84</v>
      </c>
      <c r="M801" t="s">
        <v>799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  <c r="Z801">
        <f t="shared" si="86"/>
        <v>2909.3399999999997</v>
      </c>
      <c r="AA801">
        <f t="shared" si="87"/>
        <v>1</v>
      </c>
      <c r="AB801">
        <f t="shared" si="88"/>
        <v>0</v>
      </c>
      <c r="AC801">
        <f t="shared" si="84"/>
        <v>0</v>
      </c>
      <c r="AD801" s="8">
        <f t="shared" si="85"/>
        <v>0</v>
      </c>
      <c r="AE801">
        <f t="shared" si="89"/>
        <v>0</v>
      </c>
      <c r="AF801" s="8">
        <f t="shared" si="90"/>
        <v>1</v>
      </c>
    </row>
    <row r="802" spans="1:32" x14ac:dyDescent="0.3">
      <c r="A802">
        <v>10386</v>
      </c>
      <c r="B802">
        <v>21</v>
      </c>
      <c r="C802" s="6">
        <v>74.77</v>
      </c>
      <c r="D802">
        <v>18</v>
      </c>
      <c r="E802" s="6">
        <v>1570.17</v>
      </c>
      <c r="F802" t="s">
        <v>778</v>
      </c>
      <c r="G802" t="s">
        <v>497</v>
      </c>
      <c r="H802">
        <v>1</v>
      </c>
      <c r="I802">
        <v>3</v>
      </c>
      <c r="J802">
        <v>2005</v>
      </c>
      <c r="K802" t="s">
        <v>751</v>
      </c>
      <c r="L802" s="6">
        <v>84</v>
      </c>
      <c r="M802" t="s">
        <v>799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  <c r="Z802">
        <f t="shared" si="86"/>
        <v>1570.1699999999998</v>
      </c>
      <c r="AA802">
        <f t="shared" si="87"/>
        <v>1</v>
      </c>
      <c r="AB802">
        <f t="shared" si="88"/>
        <v>0</v>
      </c>
      <c r="AC802">
        <f t="shared" si="84"/>
        <v>0</v>
      </c>
      <c r="AD802" s="8">
        <f t="shared" si="85"/>
        <v>0</v>
      </c>
      <c r="AE802">
        <f t="shared" si="89"/>
        <v>0</v>
      </c>
      <c r="AF802" s="8">
        <f t="shared" si="90"/>
        <v>1</v>
      </c>
    </row>
    <row r="803" spans="1:32" x14ac:dyDescent="0.3">
      <c r="A803">
        <v>10398</v>
      </c>
      <c r="B803">
        <v>34</v>
      </c>
      <c r="C803" s="6">
        <v>76.88</v>
      </c>
      <c r="D803">
        <v>15</v>
      </c>
      <c r="E803" s="6">
        <v>2613.92</v>
      </c>
      <c r="F803" t="s">
        <v>779</v>
      </c>
      <c r="G803" t="s">
        <v>26</v>
      </c>
      <c r="H803">
        <v>1</v>
      </c>
      <c r="I803">
        <v>3</v>
      </c>
      <c r="J803">
        <v>2005</v>
      </c>
      <c r="K803" t="s">
        <v>751</v>
      </c>
      <c r="L803" s="6">
        <v>84</v>
      </c>
      <c r="M803" t="s">
        <v>799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  <c r="Z803">
        <f t="shared" si="86"/>
        <v>2613.92</v>
      </c>
      <c r="AA803">
        <f t="shared" si="87"/>
        <v>1</v>
      </c>
      <c r="AB803">
        <f t="shared" si="88"/>
        <v>0</v>
      </c>
      <c r="AC803">
        <f t="shared" si="84"/>
        <v>0</v>
      </c>
      <c r="AD803" s="8">
        <f t="shared" si="85"/>
        <v>0</v>
      </c>
      <c r="AE803">
        <f t="shared" si="89"/>
        <v>0</v>
      </c>
      <c r="AF803" s="8">
        <f t="shared" si="90"/>
        <v>1</v>
      </c>
    </row>
    <row r="804" spans="1:32" x14ac:dyDescent="0.3">
      <c r="A804">
        <v>10401</v>
      </c>
      <c r="B804">
        <v>42</v>
      </c>
      <c r="C804" s="6">
        <v>76.03</v>
      </c>
      <c r="D804">
        <v>3</v>
      </c>
      <c r="E804" s="6">
        <v>3193.26</v>
      </c>
      <c r="F804" t="s">
        <v>804</v>
      </c>
      <c r="G804" t="s">
        <v>488</v>
      </c>
      <c r="H804">
        <v>2</v>
      </c>
      <c r="I804">
        <v>4</v>
      </c>
      <c r="J804">
        <v>2005</v>
      </c>
      <c r="K804" t="s">
        <v>751</v>
      </c>
      <c r="L804" s="6">
        <v>84</v>
      </c>
      <c r="M804" t="s">
        <v>799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  <c r="Z804">
        <f t="shared" si="86"/>
        <v>3193.26</v>
      </c>
      <c r="AA804">
        <f t="shared" si="87"/>
        <v>1</v>
      </c>
      <c r="AB804">
        <f t="shared" si="88"/>
        <v>0</v>
      </c>
      <c r="AC804">
        <f t="shared" si="84"/>
        <v>0</v>
      </c>
      <c r="AD804" s="8">
        <f t="shared" si="85"/>
        <v>0</v>
      </c>
      <c r="AE804">
        <f t="shared" si="89"/>
        <v>0</v>
      </c>
      <c r="AF804" s="8">
        <f t="shared" si="90"/>
        <v>1</v>
      </c>
    </row>
    <row r="805" spans="1:32" x14ac:dyDescent="0.3">
      <c r="A805">
        <v>10416</v>
      </c>
      <c r="B805">
        <v>15</v>
      </c>
      <c r="C805" s="6">
        <v>98.84</v>
      </c>
      <c r="D805">
        <v>4</v>
      </c>
      <c r="E805" s="6">
        <v>1482.6</v>
      </c>
      <c r="F805" t="s">
        <v>780</v>
      </c>
      <c r="G805" t="s">
        <v>26</v>
      </c>
      <c r="H805">
        <v>2</v>
      </c>
      <c r="I805">
        <v>5</v>
      </c>
      <c r="J805">
        <v>2005</v>
      </c>
      <c r="K805" t="s">
        <v>751</v>
      </c>
      <c r="L805" s="6">
        <v>84</v>
      </c>
      <c r="M805" t="s">
        <v>799</v>
      </c>
      <c r="N805" t="s">
        <v>560</v>
      </c>
      <c r="O805" t="s">
        <v>561</v>
      </c>
      <c r="P805" t="s">
        <v>562</v>
      </c>
      <c r="R805" t="s">
        <v>563</v>
      </c>
      <c r="T805">
        <v>42100</v>
      </c>
      <c r="U805" t="s">
        <v>298</v>
      </c>
      <c r="V805" t="s">
        <v>44</v>
      </c>
      <c r="W805" t="s">
        <v>564</v>
      </c>
      <c r="X805" t="s">
        <v>565</v>
      </c>
      <c r="Y805" t="s">
        <v>37</v>
      </c>
      <c r="Z805">
        <f t="shared" si="86"/>
        <v>1482.6000000000001</v>
      </c>
      <c r="AA805">
        <f t="shared" si="87"/>
        <v>1</v>
      </c>
      <c r="AB805">
        <f t="shared" si="88"/>
        <v>0</v>
      </c>
      <c r="AC805">
        <f t="shared" si="84"/>
        <v>0</v>
      </c>
      <c r="AD805" s="8">
        <f t="shared" si="85"/>
        <v>0</v>
      </c>
      <c r="AE805">
        <f t="shared" si="89"/>
        <v>0</v>
      </c>
      <c r="AF805" s="8">
        <f t="shared" si="90"/>
        <v>1</v>
      </c>
    </row>
    <row r="806" spans="1:32" x14ac:dyDescent="0.3">
      <c r="A806">
        <v>10107</v>
      </c>
      <c r="B806">
        <v>29</v>
      </c>
      <c r="C806" s="6">
        <v>70.87</v>
      </c>
      <c r="D806">
        <v>6</v>
      </c>
      <c r="E806" s="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 s="6">
        <v>60</v>
      </c>
      <c r="M806" t="s">
        <v>805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  <c r="Z806">
        <f t="shared" si="86"/>
        <v>2055.23</v>
      </c>
      <c r="AA806">
        <f t="shared" si="87"/>
        <v>1</v>
      </c>
      <c r="AB806">
        <f t="shared" si="88"/>
        <v>0</v>
      </c>
      <c r="AC806">
        <f t="shared" si="84"/>
        <v>0</v>
      </c>
      <c r="AD806" s="8">
        <f t="shared" si="85"/>
        <v>0</v>
      </c>
      <c r="AE806">
        <f t="shared" si="89"/>
        <v>0</v>
      </c>
      <c r="AF806" s="8">
        <f t="shared" si="90"/>
        <v>1</v>
      </c>
    </row>
    <row r="807" spans="1:32" x14ac:dyDescent="0.3">
      <c r="A807">
        <v>10120</v>
      </c>
      <c r="B807">
        <v>46</v>
      </c>
      <c r="C807" s="6">
        <v>58.15</v>
      </c>
      <c r="D807">
        <v>4</v>
      </c>
      <c r="E807" s="6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 s="6">
        <v>60</v>
      </c>
      <c r="M807" t="s">
        <v>805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  <c r="Z807">
        <f t="shared" si="86"/>
        <v>2674.9</v>
      </c>
      <c r="AA807">
        <f t="shared" si="87"/>
        <v>1</v>
      </c>
      <c r="AB807">
        <f t="shared" si="88"/>
        <v>0</v>
      </c>
      <c r="AC807">
        <f t="shared" si="84"/>
        <v>0</v>
      </c>
      <c r="AD807" s="8">
        <f t="shared" si="85"/>
        <v>0</v>
      </c>
      <c r="AE807">
        <f t="shared" si="89"/>
        <v>0</v>
      </c>
      <c r="AF807" s="8">
        <f t="shared" si="90"/>
        <v>1</v>
      </c>
    </row>
    <row r="808" spans="1:32" x14ac:dyDescent="0.3">
      <c r="A808">
        <v>10134</v>
      </c>
      <c r="B808">
        <v>30</v>
      </c>
      <c r="C808" s="6">
        <v>61.78</v>
      </c>
      <c r="D808">
        <v>6</v>
      </c>
      <c r="E808" s="6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 s="6">
        <v>60</v>
      </c>
      <c r="M808" t="s">
        <v>805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  <c r="Z808">
        <f t="shared" si="86"/>
        <v>1853.4</v>
      </c>
      <c r="AA808">
        <f t="shared" si="87"/>
        <v>1</v>
      </c>
      <c r="AB808">
        <f t="shared" si="88"/>
        <v>0</v>
      </c>
      <c r="AC808">
        <f t="shared" si="84"/>
        <v>0</v>
      </c>
      <c r="AD808" s="8">
        <f t="shared" si="85"/>
        <v>0</v>
      </c>
      <c r="AE808">
        <f t="shared" si="89"/>
        <v>0</v>
      </c>
      <c r="AF808" s="8">
        <f t="shared" si="90"/>
        <v>1</v>
      </c>
    </row>
    <row r="809" spans="1:32" x14ac:dyDescent="0.3">
      <c r="A809">
        <v>10145</v>
      </c>
      <c r="B809">
        <v>30</v>
      </c>
      <c r="C809" s="6">
        <v>49.67</v>
      </c>
      <c r="D809">
        <v>10</v>
      </c>
      <c r="E809" s="6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 s="6">
        <v>60</v>
      </c>
      <c r="M809" t="s">
        <v>805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  <c r="Z809">
        <f t="shared" si="86"/>
        <v>1490.1000000000001</v>
      </c>
      <c r="AA809">
        <f t="shared" si="87"/>
        <v>1</v>
      </c>
      <c r="AB809">
        <f t="shared" si="88"/>
        <v>0</v>
      </c>
      <c r="AC809">
        <f t="shared" si="84"/>
        <v>0</v>
      </c>
      <c r="AD809" s="8">
        <f t="shared" si="85"/>
        <v>0</v>
      </c>
      <c r="AE809">
        <f t="shared" si="89"/>
        <v>0</v>
      </c>
      <c r="AF809" s="8">
        <f t="shared" si="90"/>
        <v>1</v>
      </c>
    </row>
    <row r="810" spans="1:32" x14ac:dyDescent="0.3">
      <c r="A810">
        <v>10159</v>
      </c>
      <c r="B810">
        <v>42</v>
      </c>
      <c r="C810" s="6">
        <v>51.48</v>
      </c>
      <c r="D810">
        <v>18</v>
      </c>
      <c r="E810" s="6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 s="6">
        <v>60</v>
      </c>
      <c r="M810" t="s">
        <v>805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  <c r="Z810">
        <f t="shared" si="86"/>
        <v>2162.16</v>
      </c>
      <c r="AA810">
        <f t="shared" si="87"/>
        <v>1</v>
      </c>
      <c r="AB810">
        <f t="shared" si="88"/>
        <v>0</v>
      </c>
      <c r="AC810">
        <f t="shared" si="84"/>
        <v>0</v>
      </c>
      <c r="AD810" s="8">
        <f t="shared" si="85"/>
        <v>0</v>
      </c>
      <c r="AE810">
        <f t="shared" si="89"/>
        <v>0</v>
      </c>
      <c r="AF810" s="8">
        <f t="shared" si="90"/>
        <v>1</v>
      </c>
    </row>
    <row r="811" spans="1:32" x14ac:dyDescent="0.3">
      <c r="A811">
        <v>10168</v>
      </c>
      <c r="B811">
        <v>46</v>
      </c>
      <c r="C811" s="6">
        <v>61.18</v>
      </c>
      <c r="D811">
        <v>5</v>
      </c>
      <c r="E811" s="6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 s="6">
        <v>60</v>
      </c>
      <c r="M811" t="s">
        <v>805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  <c r="Z811">
        <f t="shared" si="86"/>
        <v>2814.28</v>
      </c>
      <c r="AA811">
        <f t="shared" si="87"/>
        <v>1</v>
      </c>
      <c r="AB811">
        <f t="shared" si="88"/>
        <v>0</v>
      </c>
      <c r="AC811">
        <f t="shared" si="84"/>
        <v>0</v>
      </c>
      <c r="AD811" s="8">
        <f t="shared" si="85"/>
        <v>0</v>
      </c>
      <c r="AE811">
        <f t="shared" si="89"/>
        <v>0</v>
      </c>
      <c r="AF811" s="8">
        <f t="shared" si="90"/>
        <v>1</v>
      </c>
    </row>
    <row r="812" spans="1:32" x14ac:dyDescent="0.3">
      <c r="A812">
        <v>10180</v>
      </c>
      <c r="B812">
        <v>25</v>
      </c>
      <c r="C812" s="6">
        <v>64.2</v>
      </c>
      <c r="D812">
        <v>13</v>
      </c>
      <c r="E812" s="6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 s="6">
        <v>60</v>
      </c>
      <c r="M812" t="s">
        <v>805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  <c r="Z812">
        <f t="shared" si="86"/>
        <v>1605</v>
      </c>
      <c r="AA812">
        <f t="shared" si="87"/>
        <v>1</v>
      </c>
      <c r="AB812">
        <f t="shared" si="88"/>
        <v>0</v>
      </c>
      <c r="AC812">
        <f t="shared" si="84"/>
        <v>0</v>
      </c>
      <c r="AD812" s="8">
        <f t="shared" si="85"/>
        <v>0</v>
      </c>
      <c r="AE812">
        <f t="shared" si="89"/>
        <v>0</v>
      </c>
      <c r="AF812" s="8">
        <f t="shared" si="90"/>
        <v>1</v>
      </c>
    </row>
    <row r="813" spans="1:32" x14ac:dyDescent="0.3">
      <c r="A813">
        <v>10188</v>
      </c>
      <c r="B813">
        <v>32</v>
      </c>
      <c r="C813" s="6">
        <v>65.42</v>
      </c>
      <c r="D813">
        <v>5</v>
      </c>
      <c r="E813" s="6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 s="6">
        <v>60</v>
      </c>
      <c r="M813" t="s">
        <v>805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  <c r="Z813">
        <f t="shared" si="86"/>
        <v>2093.44</v>
      </c>
      <c r="AA813">
        <f t="shared" si="87"/>
        <v>1</v>
      </c>
      <c r="AB813">
        <f t="shared" si="88"/>
        <v>0</v>
      </c>
      <c r="AC813">
        <f t="shared" si="84"/>
        <v>0</v>
      </c>
      <c r="AD813" s="8">
        <f t="shared" si="85"/>
        <v>0</v>
      </c>
      <c r="AE813">
        <f t="shared" si="89"/>
        <v>0</v>
      </c>
      <c r="AF813" s="8">
        <f t="shared" si="90"/>
        <v>1</v>
      </c>
    </row>
    <row r="814" spans="1:32" x14ac:dyDescent="0.3">
      <c r="A814">
        <v>10201</v>
      </c>
      <c r="B814">
        <v>30</v>
      </c>
      <c r="C814" s="6">
        <v>64.81</v>
      </c>
      <c r="D814">
        <v>6</v>
      </c>
      <c r="E814" s="6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 s="6">
        <v>60</v>
      </c>
      <c r="M814" t="s">
        <v>805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  <c r="Z814">
        <f t="shared" si="86"/>
        <v>1944.3000000000002</v>
      </c>
      <c r="AA814">
        <f t="shared" si="87"/>
        <v>1</v>
      </c>
      <c r="AB814">
        <f t="shared" si="88"/>
        <v>0</v>
      </c>
      <c r="AC814">
        <f t="shared" si="84"/>
        <v>0</v>
      </c>
      <c r="AD814" s="8">
        <f t="shared" si="85"/>
        <v>0</v>
      </c>
      <c r="AE814">
        <f t="shared" si="89"/>
        <v>0</v>
      </c>
      <c r="AF814" s="8">
        <f t="shared" si="90"/>
        <v>1</v>
      </c>
    </row>
    <row r="815" spans="1:32" x14ac:dyDescent="0.3">
      <c r="A815">
        <v>10210</v>
      </c>
      <c r="B815">
        <v>40</v>
      </c>
      <c r="C815" s="6">
        <v>49.67</v>
      </c>
      <c r="D815">
        <v>3</v>
      </c>
      <c r="E815" s="6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 s="6">
        <v>60</v>
      </c>
      <c r="M815" t="s">
        <v>805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  <c r="Z815">
        <f t="shared" si="86"/>
        <v>1986.8000000000002</v>
      </c>
      <c r="AA815">
        <f t="shared" si="87"/>
        <v>1</v>
      </c>
      <c r="AB815">
        <f t="shared" si="88"/>
        <v>0</v>
      </c>
      <c r="AC815">
        <f t="shared" si="84"/>
        <v>0</v>
      </c>
      <c r="AD815" s="8">
        <f t="shared" si="85"/>
        <v>0</v>
      </c>
      <c r="AE815">
        <f t="shared" si="89"/>
        <v>0</v>
      </c>
      <c r="AF815" s="8">
        <f t="shared" si="90"/>
        <v>1</v>
      </c>
    </row>
    <row r="816" spans="1:32" x14ac:dyDescent="0.3">
      <c r="A816">
        <v>10223</v>
      </c>
      <c r="B816">
        <v>28</v>
      </c>
      <c r="C816" s="6">
        <v>60.57</v>
      </c>
      <c r="D816">
        <v>5</v>
      </c>
      <c r="E816" s="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 s="6">
        <v>60</v>
      </c>
      <c r="M816" t="s">
        <v>805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  <c r="Z816">
        <f t="shared" si="86"/>
        <v>1695.96</v>
      </c>
      <c r="AA816">
        <f t="shared" si="87"/>
        <v>1</v>
      </c>
      <c r="AB816">
        <f t="shared" si="88"/>
        <v>0</v>
      </c>
      <c r="AC816">
        <f t="shared" si="84"/>
        <v>0</v>
      </c>
      <c r="AD816" s="8">
        <f t="shared" si="85"/>
        <v>0</v>
      </c>
      <c r="AE816">
        <f t="shared" si="89"/>
        <v>0</v>
      </c>
      <c r="AF816" s="8">
        <f t="shared" si="90"/>
        <v>1</v>
      </c>
    </row>
    <row r="817" spans="1:32" x14ac:dyDescent="0.3">
      <c r="A817">
        <v>10236</v>
      </c>
      <c r="B817">
        <v>23</v>
      </c>
      <c r="C817" s="6">
        <v>55.72</v>
      </c>
      <c r="D817">
        <v>2</v>
      </c>
      <c r="E817" s="6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 s="6">
        <v>60</v>
      </c>
      <c r="M817" t="s">
        <v>805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  <c r="Z817">
        <f t="shared" si="86"/>
        <v>1281.56</v>
      </c>
      <c r="AA817">
        <f t="shared" si="87"/>
        <v>1</v>
      </c>
      <c r="AB817">
        <f t="shared" si="88"/>
        <v>0</v>
      </c>
      <c r="AC817">
        <f t="shared" si="84"/>
        <v>0</v>
      </c>
      <c r="AD817" s="8">
        <f t="shared" si="85"/>
        <v>0</v>
      </c>
      <c r="AE817">
        <f t="shared" si="89"/>
        <v>0</v>
      </c>
      <c r="AF817" s="8">
        <f t="shared" si="90"/>
        <v>1</v>
      </c>
    </row>
    <row r="818" spans="1:32" x14ac:dyDescent="0.3">
      <c r="A818">
        <v>10251</v>
      </c>
      <c r="B818">
        <v>29</v>
      </c>
      <c r="C818" s="6">
        <v>61.18</v>
      </c>
      <c r="D818">
        <v>6</v>
      </c>
      <c r="E818" s="6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 s="6">
        <v>60</v>
      </c>
      <c r="M818" t="s">
        <v>805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  <c r="Z818">
        <f t="shared" si="86"/>
        <v>1774.22</v>
      </c>
      <c r="AA818">
        <f t="shared" si="87"/>
        <v>1</v>
      </c>
      <c r="AB818">
        <f t="shared" si="88"/>
        <v>0</v>
      </c>
      <c r="AC818">
        <f t="shared" si="84"/>
        <v>0</v>
      </c>
      <c r="AD818" s="8">
        <f t="shared" si="85"/>
        <v>0</v>
      </c>
      <c r="AE818">
        <f t="shared" si="89"/>
        <v>0</v>
      </c>
      <c r="AF818" s="8">
        <f t="shared" si="90"/>
        <v>1</v>
      </c>
    </row>
    <row r="819" spans="1:32" x14ac:dyDescent="0.3">
      <c r="A819">
        <v>10263</v>
      </c>
      <c r="B819">
        <v>34</v>
      </c>
      <c r="C819" s="6">
        <v>58.75</v>
      </c>
      <c r="D819">
        <v>6</v>
      </c>
      <c r="E819" s="6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 s="6">
        <v>60</v>
      </c>
      <c r="M819" t="s">
        <v>805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  <c r="Z819">
        <f t="shared" si="86"/>
        <v>1997.5</v>
      </c>
      <c r="AA819">
        <f t="shared" si="87"/>
        <v>1</v>
      </c>
      <c r="AB819">
        <f t="shared" si="88"/>
        <v>0</v>
      </c>
      <c r="AC819">
        <f t="shared" si="84"/>
        <v>0</v>
      </c>
      <c r="AD819" s="8">
        <f t="shared" si="85"/>
        <v>0</v>
      </c>
      <c r="AE819">
        <f t="shared" si="89"/>
        <v>0</v>
      </c>
      <c r="AF819" s="8">
        <f t="shared" si="90"/>
        <v>1</v>
      </c>
    </row>
    <row r="820" spans="1:32" x14ac:dyDescent="0.3">
      <c r="A820">
        <v>10275</v>
      </c>
      <c r="B820">
        <v>37</v>
      </c>
      <c r="C820" s="6">
        <v>63.6</v>
      </c>
      <c r="D820">
        <v>5</v>
      </c>
      <c r="E820" s="6">
        <v>2353.1999999999998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 s="6">
        <v>60</v>
      </c>
      <c r="M820" t="s">
        <v>805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  <c r="Z820">
        <f t="shared" si="86"/>
        <v>2353.2000000000003</v>
      </c>
      <c r="AA820">
        <f t="shared" si="87"/>
        <v>1</v>
      </c>
      <c r="AB820">
        <f t="shared" si="88"/>
        <v>0</v>
      </c>
      <c r="AC820">
        <f t="shared" si="84"/>
        <v>0</v>
      </c>
      <c r="AD820" s="8">
        <f t="shared" si="85"/>
        <v>0</v>
      </c>
      <c r="AE820">
        <f t="shared" si="89"/>
        <v>0</v>
      </c>
      <c r="AF820" s="8">
        <f t="shared" si="90"/>
        <v>1</v>
      </c>
    </row>
    <row r="821" spans="1:32" x14ac:dyDescent="0.3">
      <c r="A821">
        <v>10285</v>
      </c>
      <c r="B821">
        <v>20</v>
      </c>
      <c r="C821" s="6">
        <v>49.06</v>
      </c>
      <c r="D821">
        <v>10</v>
      </c>
      <c r="E821" s="6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 s="6">
        <v>60</v>
      </c>
      <c r="M821" t="s">
        <v>805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  <c r="Z821">
        <f t="shared" si="86"/>
        <v>981.2</v>
      </c>
      <c r="AA821">
        <f t="shared" si="87"/>
        <v>1</v>
      </c>
      <c r="AB821">
        <f t="shared" si="88"/>
        <v>0</v>
      </c>
      <c r="AC821">
        <f t="shared" si="84"/>
        <v>0</v>
      </c>
      <c r="AD821" s="8">
        <f t="shared" si="85"/>
        <v>0</v>
      </c>
      <c r="AE821">
        <f t="shared" si="89"/>
        <v>0</v>
      </c>
      <c r="AF821" s="8">
        <f t="shared" si="90"/>
        <v>1</v>
      </c>
    </row>
    <row r="822" spans="1:32" x14ac:dyDescent="0.3">
      <c r="A822">
        <v>10298</v>
      </c>
      <c r="B822">
        <v>32</v>
      </c>
      <c r="C822" s="6">
        <v>48.46</v>
      </c>
      <c r="D822">
        <v>2</v>
      </c>
      <c r="E822" s="6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 s="6">
        <v>60</v>
      </c>
      <c r="M822" t="s">
        <v>805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  <c r="Z822">
        <f t="shared" si="86"/>
        <v>1550.72</v>
      </c>
      <c r="AA822">
        <f t="shared" si="87"/>
        <v>1</v>
      </c>
      <c r="AB822">
        <f t="shared" si="88"/>
        <v>0</v>
      </c>
      <c r="AC822">
        <f t="shared" si="84"/>
        <v>0</v>
      </c>
      <c r="AD822" s="8">
        <f t="shared" si="85"/>
        <v>0</v>
      </c>
      <c r="AE822">
        <f t="shared" si="89"/>
        <v>0</v>
      </c>
      <c r="AF822" s="8">
        <f t="shared" si="90"/>
        <v>1</v>
      </c>
    </row>
    <row r="823" spans="1:32" x14ac:dyDescent="0.3">
      <c r="A823">
        <v>10308</v>
      </c>
      <c r="B823">
        <v>34</v>
      </c>
      <c r="C823" s="6">
        <v>52.09</v>
      </c>
      <c r="D823">
        <v>3</v>
      </c>
      <c r="E823" s="6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 s="6">
        <v>60</v>
      </c>
      <c r="M823" t="s">
        <v>805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  <c r="Z823">
        <f t="shared" si="86"/>
        <v>1771.0600000000002</v>
      </c>
      <c r="AA823">
        <f t="shared" si="87"/>
        <v>1</v>
      </c>
      <c r="AB823">
        <f t="shared" si="88"/>
        <v>0</v>
      </c>
      <c r="AC823">
        <f t="shared" si="84"/>
        <v>0</v>
      </c>
      <c r="AD823" s="8">
        <f t="shared" si="85"/>
        <v>0</v>
      </c>
      <c r="AE823">
        <f t="shared" si="89"/>
        <v>0</v>
      </c>
      <c r="AF823" s="8">
        <f t="shared" si="90"/>
        <v>1</v>
      </c>
    </row>
    <row r="824" spans="1:32" x14ac:dyDescent="0.3">
      <c r="A824">
        <v>10318</v>
      </c>
      <c r="B824">
        <v>42</v>
      </c>
      <c r="C824" s="6">
        <v>52.7</v>
      </c>
      <c r="D824">
        <v>5</v>
      </c>
      <c r="E824" s="6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 s="6">
        <v>60</v>
      </c>
      <c r="M824" t="s">
        <v>805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  <c r="Z824">
        <f t="shared" si="86"/>
        <v>2213.4</v>
      </c>
      <c r="AA824">
        <f t="shared" si="87"/>
        <v>1</v>
      </c>
      <c r="AB824">
        <f t="shared" si="88"/>
        <v>0</v>
      </c>
      <c r="AC824">
        <f t="shared" si="84"/>
        <v>0</v>
      </c>
      <c r="AD824" s="8">
        <f t="shared" si="85"/>
        <v>0</v>
      </c>
      <c r="AE824">
        <f t="shared" si="89"/>
        <v>0</v>
      </c>
      <c r="AF824" s="8">
        <f t="shared" si="90"/>
        <v>1</v>
      </c>
    </row>
    <row r="825" spans="1:32" x14ac:dyDescent="0.3">
      <c r="A825">
        <v>10329</v>
      </c>
      <c r="B825">
        <v>38</v>
      </c>
      <c r="C825" s="6">
        <v>100</v>
      </c>
      <c r="D825">
        <v>12</v>
      </c>
      <c r="E825" s="6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 s="6">
        <v>60</v>
      </c>
      <c r="M825" t="s">
        <v>805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  <c r="Z825">
        <f t="shared" si="86"/>
        <v>3800</v>
      </c>
      <c r="AA825">
        <f t="shared" si="87"/>
        <v>0</v>
      </c>
      <c r="AB825">
        <f t="shared" si="88"/>
        <v>1</v>
      </c>
      <c r="AC825">
        <f t="shared" si="84"/>
        <v>138.58000000000001</v>
      </c>
      <c r="AD825" s="8">
        <f t="shared" si="85"/>
        <v>1.3858000000000001</v>
      </c>
      <c r="AE825">
        <f t="shared" si="89"/>
        <v>1466.04</v>
      </c>
      <c r="AF825" s="8">
        <f t="shared" si="90"/>
        <v>1.3857999999999999</v>
      </c>
    </row>
    <row r="826" spans="1:32" x14ac:dyDescent="0.3">
      <c r="A826">
        <v>10339</v>
      </c>
      <c r="B826">
        <v>30</v>
      </c>
      <c r="C826" s="6">
        <v>62.16</v>
      </c>
      <c r="D826">
        <v>1</v>
      </c>
      <c r="E826" s="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 s="6">
        <v>60</v>
      </c>
      <c r="M826" t="s">
        <v>805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  <c r="Z826">
        <f t="shared" si="86"/>
        <v>1864.8</v>
      </c>
      <c r="AA826">
        <f t="shared" si="87"/>
        <v>1</v>
      </c>
      <c r="AB826">
        <f t="shared" si="88"/>
        <v>0</v>
      </c>
      <c r="AC826">
        <f t="shared" si="84"/>
        <v>0</v>
      </c>
      <c r="AD826" s="8">
        <f t="shared" si="85"/>
        <v>0</v>
      </c>
      <c r="AE826">
        <f t="shared" si="89"/>
        <v>0</v>
      </c>
      <c r="AF826" s="8">
        <f t="shared" si="90"/>
        <v>1</v>
      </c>
    </row>
    <row r="827" spans="1:32" x14ac:dyDescent="0.3">
      <c r="A827">
        <v>10362</v>
      </c>
      <c r="B827">
        <v>23</v>
      </c>
      <c r="C827" s="6">
        <v>49.67</v>
      </c>
      <c r="D827">
        <v>3</v>
      </c>
      <c r="E827" s="6">
        <v>1142.4100000000001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 s="6">
        <v>60</v>
      </c>
      <c r="M827" t="s">
        <v>805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  <c r="Z827">
        <f t="shared" si="86"/>
        <v>1142.4100000000001</v>
      </c>
      <c r="AA827">
        <f t="shared" si="87"/>
        <v>1</v>
      </c>
      <c r="AB827">
        <f t="shared" si="88"/>
        <v>0</v>
      </c>
      <c r="AC827">
        <f t="shared" si="84"/>
        <v>0</v>
      </c>
      <c r="AD827" s="8">
        <f t="shared" si="85"/>
        <v>0</v>
      </c>
      <c r="AE827">
        <f t="shared" si="89"/>
        <v>0</v>
      </c>
      <c r="AF827" s="8">
        <f t="shared" si="90"/>
        <v>1</v>
      </c>
    </row>
    <row r="828" spans="1:32" x14ac:dyDescent="0.3">
      <c r="A828">
        <v>10374</v>
      </c>
      <c r="B828">
        <v>22</v>
      </c>
      <c r="C828" s="6">
        <v>53.3</v>
      </c>
      <c r="D828">
        <v>4</v>
      </c>
      <c r="E828" s="6">
        <v>1172.5999999999999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 s="6">
        <v>60</v>
      </c>
      <c r="M828" t="s">
        <v>805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  <c r="Z828">
        <f t="shared" si="86"/>
        <v>1172.5999999999999</v>
      </c>
      <c r="AA828">
        <f t="shared" si="87"/>
        <v>1</v>
      </c>
      <c r="AB828">
        <f t="shared" si="88"/>
        <v>0</v>
      </c>
      <c r="AC828">
        <f t="shared" si="84"/>
        <v>0</v>
      </c>
      <c r="AD828" s="8">
        <f t="shared" si="85"/>
        <v>0</v>
      </c>
      <c r="AE828">
        <f t="shared" si="89"/>
        <v>0</v>
      </c>
      <c r="AF828" s="8">
        <f t="shared" si="90"/>
        <v>1</v>
      </c>
    </row>
    <row r="829" spans="1:32" x14ac:dyDescent="0.3">
      <c r="A829">
        <v>10389</v>
      </c>
      <c r="B829">
        <v>39</v>
      </c>
      <c r="C829" s="6">
        <v>100</v>
      </c>
      <c r="D829">
        <v>5</v>
      </c>
      <c r="E829" s="6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 s="6">
        <v>60</v>
      </c>
      <c r="M829" t="s">
        <v>805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  <c r="Z829">
        <f t="shared" si="86"/>
        <v>3900</v>
      </c>
      <c r="AA829">
        <f t="shared" si="87"/>
        <v>0</v>
      </c>
      <c r="AB829">
        <f t="shared" si="88"/>
        <v>1</v>
      </c>
      <c r="AC829">
        <f t="shared" si="84"/>
        <v>179</v>
      </c>
      <c r="AD829" s="8">
        <f t="shared" si="85"/>
        <v>1.79</v>
      </c>
      <c r="AE829">
        <f t="shared" si="89"/>
        <v>3081</v>
      </c>
      <c r="AF829" s="8">
        <f t="shared" si="90"/>
        <v>1.79</v>
      </c>
    </row>
    <row r="830" spans="1:32" x14ac:dyDescent="0.3">
      <c r="A830">
        <v>10402</v>
      </c>
      <c r="B830">
        <v>55</v>
      </c>
      <c r="C830" s="6">
        <v>55.72</v>
      </c>
      <c r="D830">
        <v>2</v>
      </c>
      <c r="E830" s="6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 s="6">
        <v>60</v>
      </c>
      <c r="M830" t="s">
        <v>805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  <c r="Z830">
        <f t="shared" si="86"/>
        <v>3064.6</v>
      </c>
      <c r="AA830">
        <f t="shared" si="87"/>
        <v>1</v>
      </c>
      <c r="AB830">
        <f t="shared" si="88"/>
        <v>0</v>
      </c>
      <c r="AC830">
        <f t="shared" si="84"/>
        <v>0</v>
      </c>
      <c r="AD830" s="8">
        <f t="shared" si="85"/>
        <v>0</v>
      </c>
      <c r="AE830">
        <f t="shared" si="89"/>
        <v>0</v>
      </c>
      <c r="AF830" s="8">
        <f t="shared" si="90"/>
        <v>1</v>
      </c>
    </row>
    <row r="831" spans="1:32" x14ac:dyDescent="0.3">
      <c r="A831">
        <v>10417</v>
      </c>
      <c r="B831">
        <v>36</v>
      </c>
      <c r="C831" s="6">
        <v>61.18</v>
      </c>
      <c r="D831">
        <v>6</v>
      </c>
      <c r="E831" s="6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 s="6">
        <v>60</v>
      </c>
      <c r="M831" t="s">
        <v>805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  <c r="Z831">
        <f t="shared" si="86"/>
        <v>2202.48</v>
      </c>
      <c r="AA831">
        <f t="shared" si="87"/>
        <v>1</v>
      </c>
      <c r="AB831">
        <f t="shared" si="88"/>
        <v>0</v>
      </c>
      <c r="AC831">
        <f t="shared" si="84"/>
        <v>0</v>
      </c>
      <c r="AD831" s="8">
        <f t="shared" si="85"/>
        <v>0</v>
      </c>
      <c r="AE831">
        <f t="shared" si="89"/>
        <v>0</v>
      </c>
      <c r="AF831" s="8">
        <f t="shared" si="90"/>
        <v>1</v>
      </c>
    </row>
    <row r="832" spans="1:32" x14ac:dyDescent="0.3">
      <c r="A832">
        <v>10101</v>
      </c>
      <c r="B832">
        <v>26</v>
      </c>
      <c r="C832" s="6">
        <v>100</v>
      </c>
      <c r="D832">
        <v>1</v>
      </c>
      <c r="E832" s="6">
        <v>3773.38</v>
      </c>
      <c r="F832" t="s">
        <v>794</v>
      </c>
      <c r="G832" t="s">
        <v>26</v>
      </c>
      <c r="H832">
        <v>1</v>
      </c>
      <c r="I832">
        <v>1</v>
      </c>
      <c r="J832">
        <v>2003</v>
      </c>
      <c r="K832" t="s">
        <v>713</v>
      </c>
      <c r="L832" s="6">
        <v>168</v>
      </c>
      <c r="M832" t="s">
        <v>806</v>
      </c>
      <c r="N832" t="s">
        <v>573</v>
      </c>
      <c r="O832" t="s">
        <v>574</v>
      </c>
      <c r="P832" t="s">
        <v>575</v>
      </c>
      <c r="R832" t="s">
        <v>576</v>
      </c>
      <c r="T832">
        <v>60528</v>
      </c>
      <c r="U832" t="s">
        <v>546</v>
      </c>
      <c r="V832" t="s">
        <v>44</v>
      </c>
      <c r="W832" t="s">
        <v>577</v>
      </c>
      <c r="X832" t="s">
        <v>503</v>
      </c>
      <c r="Y832" t="s">
        <v>54</v>
      </c>
      <c r="Z832">
        <f t="shared" si="86"/>
        <v>2600</v>
      </c>
      <c r="AA832">
        <f t="shared" si="87"/>
        <v>0</v>
      </c>
      <c r="AB832">
        <f t="shared" si="88"/>
        <v>1</v>
      </c>
      <c r="AC832">
        <f t="shared" si="84"/>
        <v>145.13</v>
      </c>
      <c r="AD832" s="8">
        <f t="shared" si="85"/>
        <v>1.4513</v>
      </c>
      <c r="AE832">
        <f t="shared" si="89"/>
        <v>1173.3800000000001</v>
      </c>
      <c r="AF832" s="8">
        <f t="shared" si="90"/>
        <v>1.4513</v>
      </c>
    </row>
    <row r="833" spans="1:32" x14ac:dyDescent="0.3">
      <c r="A833">
        <v>10110</v>
      </c>
      <c r="B833">
        <v>31</v>
      </c>
      <c r="C833" s="6">
        <v>100</v>
      </c>
      <c r="D833">
        <v>1</v>
      </c>
      <c r="E833" s="6">
        <v>5074.3900000000003</v>
      </c>
      <c r="F833" t="s">
        <v>741</v>
      </c>
      <c r="G833" t="s">
        <v>26</v>
      </c>
      <c r="H833">
        <v>1</v>
      </c>
      <c r="I833">
        <v>3</v>
      </c>
      <c r="J833">
        <v>2003</v>
      </c>
      <c r="K833" t="s">
        <v>713</v>
      </c>
      <c r="L833" s="6">
        <v>168</v>
      </c>
      <c r="M833" t="s">
        <v>806</v>
      </c>
      <c r="N833" t="s">
        <v>618</v>
      </c>
      <c r="O833" t="s">
        <v>619</v>
      </c>
      <c r="P833" t="s">
        <v>620</v>
      </c>
      <c r="R833" t="s">
        <v>621</v>
      </c>
      <c r="T833" t="s">
        <v>622</v>
      </c>
      <c r="U833" t="s">
        <v>195</v>
      </c>
      <c r="V833" t="s">
        <v>44</v>
      </c>
      <c r="W833" t="s">
        <v>623</v>
      </c>
      <c r="X833" t="s">
        <v>105</v>
      </c>
      <c r="Y833" t="s">
        <v>54</v>
      </c>
      <c r="Z833">
        <f t="shared" si="86"/>
        <v>3100</v>
      </c>
      <c r="AA833">
        <f t="shared" si="87"/>
        <v>0</v>
      </c>
      <c r="AB833">
        <f t="shared" si="88"/>
        <v>1</v>
      </c>
      <c r="AC833">
        <f t="shared" si="84"/>
        <v>163.69</v>
      </c>
      <c r="AD833" s="8">
        <f t="shared" si="85"/>
        <v>1.6369</v>
      </c>
      <c r="AE833">
        <f t="shared" si="89"/>
        <v>1974.3900000000003</v>
      </c>
      <c r="AF833" s="8">
        <f t="shared" si="90"/>
        <v>1.6369000000000002</v>
      </c>
    </row>
    <row r="834" spans="1:32" x14ac:dyDescent="0.3">
      <c r="A834">
        <v>10125</v>
      </c>
      <c r="B834">
        <v>34</v>
      </c>
      <c r="C834" s="6">
        <v>100</v>
      </c>
      <c r="D834">
        <v>2</v>
      </c>
      <c r="E834" s="6">
        <v>6483.46</v>
      </c>
      <c r="F834" t="s">
        <v>716</v>
      </c>
      <c r="G834" t="s">
        <v>26</v>
      </c>
      <c r="H834">
        <v>2</v>
      </c>
      <c r="I834">
        <v>5</v>
      </c>
      <c r="J834">
        <v>2003</v>
      </c>
      <c r="K834" t="s">
        <v>713</v>
      </c>
      <c r="L834" s="6">
        <v>168</v>
      </c>
      <c r="M834" t="s">
        <v>806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  <c r="Z834">
        <f t="shared" si="86"/>
        <v>3400</v>
      </c>
      <c r="AA834">
        <f t="shared" si="87"/>
        <v>0</v>
      </c>
      <c r="AB834">
        <f t="shared" si="88"/>
        <v>1</v>
      </c>
      <c r="AC834">
        <f t="shared" ref="AC834:AC897" si="91">IF(AB834&gt;0,E834/B834,0)</f>
        <v>190.69</v>
      </c>
      <c r="AD834" s="8">
        <f t="shared" ref="AD834:AD897" si="92">AC834/C834</f>
        <v>1.9069</v>
      </c>
      <c r="AE834">
        <f t="shared" si="89"/>
        <v>3083.46</v>
      </c>
      <c r="AF834" s="8">
        <f t="shared" si="90"/>
        <v>1.9068999999999998</v>
      </c>
    </row>
    <row r="835" spans="1:32" x14ac:dyDescent="0.3">
      <c r="A835">
        <v>10139</v>
      </c>
      <c r="B835">
        <v>41</v>
      </c>
      <c r="C835" s="6">
        <v>100</v>
      </c>
      <c r="D835">
        <v>8</v>
      </c>
      <c r="E835" s="6">
        <v>7956.46</v>
      </c>
      <c r="F835" t="s">
        <v>717</v>
      </c>
      <c r="G835" t="s">
        <v>26</v>
      </c>
      <c r="H835">
        <v>3</v>
      </c>
      <c r="I835">
        <v>7</v>
      </c>
      <c r="J835">
        <v>2003</v>
      </c>
      <c r="K835" t="s">
        <v>713</v>
      </c>
      <c r="L835" s="6">
        <v>168</v>
      </c>
      <c r="M835" t="s">
        <v>806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  <c r="Z835">
        <f t="shared" ref="Z835:Z898" si="93">C835*B835</f>
        <v>4100</v>
      </c>
      <c r="AA835">
        <f t="shared" ref="AA835:AA898" si="94">IF(Z835=E835,1,0)</f>
        <v>0</v>
      </c>
      <c r="AB835">
        <f t="shared" ref="AB835:AB898" si="95">IF(E835&gt;Z835,1,0)</f>
        <v>1</v>
      </c>
      <c r="AC835">
        <f t="shared" si="91"/>
        <v>194.06</v>
      </c>
      <c r="AD835" s="8">
        <f t="shared" si="92"/>
        <v>1.9406000000000001</v>
      </c>
      <c r="AE835">
        <f t="shared" ref="AE835:AE898" si="96">E835-Z835</f>
        <v>3856.46</v>
      </c>
      <c r="AF835" s="8">
        <f t="shared" ref="AF835:AF898" si="97">((AE835/B835)/100)+1</f>
        <v>1.9405999999999999</v>
      </c>
    </row>
    <row r="836" spans="1:32" x14ac:dyDescent="0.3">
      <c r="A836">
        <v>10149</v>
      </c>
      <c r="B836">
        <v>23</v>
      </c>
      <c r="C836" s="6">
        <v>100</v>
      </c>
      <c r="D836">
        <v>5</v>
      </c>
      <c r="E836" s="6">
        <v>4230.62</v>
      </c>
      <c r="F836" t="s">
        <v>718</v>
      </c>
      <c r="G836" t="s">
        <v>26</v>
      </c>
      <c r="H836">
        <v>3</v>
      </c>
      <c r="I836">
        <v>9</v>
      </c>
      <c r="J836">
        <v>2003</v>
      </c>
      <c r="K836" t="s">
        <v>713</v>
      </c>
      <c r="L836" s="6">
        <v>168</v>
      </c>
      <c r="M836" t="s">
        <v>806</v>
      </c>
      <c r="N836" t="s">
        <v>671</v>
      </c>
      <c r="O836">
        <v>4155554312</v>
      </c>
      <c r="P836" t="s">
        <v>672</v>
      </c>
      <c r="R836" t="s">
        <v>673</v>
      </c>
      <c r="S836" t="s">
        <v>59</v>
      </c>
      <c r="T836">
        <v>94217</v>
      </c>
      <c r="U836" t="s">
        <v>33</v>
      </c>
      <c r="V836" t="s">
        <v>34</v>
      </c>
      <c r="W836" t="s">
        <v>674</v>
      </c>
      <c r="X836" t="s">
        <v>486</v>
      </c>
      <c r="Y836" t="s">
        <v>54</v>
      </c>
      <c r="Z836">
        <f t="shared" si="93"/>
        <v>2300</v>
      </c>
      <c r="AA836">
        <f t="shared" si="94"/>
        <v>0</v>
      </c>
      <c r="AB836">
        <f t="shared" si="95"/>
        <v>1</v>
      </c>
      <c r="AC836">
        <f t="shared" si="91"/>
        <v>183.94</v>
      </c>
      <c r="AD836" s="8">
        <f t="shared" si="92"/>
        <v>1.8393999999999999</v>
      </c>
      <c r="AE836">
        <f t="shared" si="96"/>
        <v>1930.62</v>
      </c>
      <c r="AF836" s="8">
        <f t="shared" si="97"/>
        <v>1.8393999999999999</v>
      </c>
    </row>
    <row r="837" spans="1:32" x14ac:dyDescent="0.3">
      <c r="A837">
        <v>10162</v>
      </c>
      <c r="B837">
        <v>48</v>
      </c>
      <c r="C837" s="6">
        <v>100</v>
      </c>
      <c r="D837">
        <v>3</v>
      </c>
      <c r="E837" s="6">
        <v>7209.12</v>
      </c>
      <c r="F837" t="s">
        <v>719</v>
      </c>
      <c r="G837" t="s">
        <v>26</v>
      </c>
      <c r="H837">
        <v>4</v>
      </c>
      <c r="I837">
        <v>10</v>
      </c>
      <c r="J837">
        <v>2003</v>
      </c>
      <c r="K837" t="s">
        <v>713</v>
      </c>
      <c r="L837" s="6">
        <v>168</v>
      </c>
      <c r="M837" t="s">
        <v>806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  <c r="Z837">
        <f t="shared" si="93"/>
        <v>4800</v>
      </c>
      <c r="AA837">
        <f t="shared" si="94"/>
        <v>0</v>
      </c>
      <c r="AB837">
        <f t="shared" si="95"/>
        <v>1</v>
      </c>
      <c r="AC837">
        <f t="shared" si="91"/>
        <v>150.19</v>
      </c>
      <c r="AD837" s="8">
        <f t="shared" si="92"/>
        <v>1.5019</v>
      </c>
      <c r="AE837">
        <f t="shared" si="96"/>
        <v>2409.12</v>
      </c>
      <c r="AF837" s="8">
        <f t="shared" si="97"/>
        <v>1.5019</v>
      </c>
    </row>
    <row r="838" spans="1:32" x14ac:dyDescent="0.3">
      <c r="A838">
        <v>10173</v>
      </c>
      <c r="B838">
        <v>22</v>
      </c>
      <c r="C838" s="6">
        <v>100</v>
      </c>
      <c r="D838">
        <v>7</v>
      </c>
      <c r="E838" s="6">
        <v>3452.68</v>
      </c>
      <c r="F838" t="s">
        <v>692</v>
      </c>
      <c r="G838" t="s">
        <v>26</v>
      </c>
      <c r="H838">
        <v>4</v>
      </c>
      <c r="I838">
        <v>11</v>
      </c>
      <c r="J838">
        <v>2003</v>
      </c>
      <c r="K838" t="s">
        <v>713</v>
      </c>
      <c r="L838" s="6">
        <v>168</v>
      </c>
      <c r="M838" t="s">
        <v>806</v>
      </c>
      <c r="N838" t="s">
        <v>720</v>
      </c>
      <c r="O838" t="s">
        <v>721</v>
      </c>
      <c r="P838" t="s">
        <v>722</v>
      </c>
      <c r="R838" t="s">
        <v>723</v>
      </c>
      <c r="T838">
        <v>24100</v>
      </c>
      <c r="U838" t="s">
        <v>298</v>
      </c>
      <c r="V838" t="s">
        <v>44</v>
      </c>
      <c r="W838" t="s">
        <v>724</v>
      </c>
      <c r="X838" t="s">
        <v>725</v>
      </c>
      <c r="Y838" t="s">
        <v>54</v>
      </c>
      <c r="Z838">
        <f t="shared" si="93"/>
        <v>2200</v>
      </c>
      <c r="AA838">
        <f t="shared" si="94"/>
        <v>0</v>
      </c>
      <c r="AB838">
        <f t="shared" si="95"/>
        <v>1</v>
      </c>
      <c r="AC838">
        <f t="shared" si="91"/>
        <v>156.94</v>
      </c>
      <c r="AD838" s="8">
        <f t="shared" si="92"/>
        <v>1.5693999999999999</v>
      </c>
      <c r="AE838">
        <f t="shared" si="96"/>
        <v>1252.6799999999998</v>
      </c>
      <c r="AF838" s="8">
        <f t="shared" si="97"/>
        <v>1.5693999999999999</v>
      </c>
    </row>
    <row r="839" spans="1:32" x14ac:dyDescent="0.3">
      <c r="A839">
        <v>10182</v>
      </c>
      <c r="B839">
        <v>21</v>
      </c>
      <c r="C839" s="6">
        <v>100</v>
      </c>
      <c r="D839">
        <v>4</v>
      </c>
      <c r="E839" s="6">
        <v>3047.73</v>
      </c>
      <c r="F839" t="s">
        <v>540</v>
      </c>
      <c r="G839" t="s">
        <v>26</v>
      </c>
      <c r="H839">
        <v>4</v>
      </c>
      <c r="I839">
        <v>11</v>
      </c>
      <c r="J839">
        <v>2003</v>
      </c>
      <c r="K839" t="s">
        <v>713</v>
      </c>
      <c r="L839" s="6">
        <v>168</v>
      </c>
      <c r="M839" t="s">
        <v>806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  <c r="Z839">
        <f t="shared" si="93"/>
        <v>2100</v>
      </c>
      <c r="AA839">
        <f t="shared" si="94"/>
        <v>0</v>
      </c>
      <c r="AB839">
        <f t="shared" si="95"/>
        <v>1</v>
      </c>
      <c r="AC839">
        <f t="shared" si="91"/>
        <v>145.13</v>
      </c>
      <c r="AD839" s="8">
        <f t="shared" si="92"/>
        <v>1.4513</v>
      </c>
      <c r="AE839">
        <f t="shared" si="96"/>
        <v>947.73</v>
      </c>
      <c r="AF839" s="8">
        <f t="shared" si="97"/>
        <v>1.4513</v>
      </c>
    </row>
    <row r="840" spans="1:32" x14ac:dyDescent="0.3">
      <c r="A840">
        <v>10193</v>
      </c>
      <c r="B840">
        <v>22</v>
      </c>
      <c r="C840" s="6">
        <v>100</v>
      </c>
      <c r="D840">
        <v>8</v>
      </c>
      <c r="E840" s="6">
        <v>3675.32</v>
      </c>
      <c r="F840" t="s">
        <v>726</v>
      </c>
      <c r="G840" t="s">
        <v>26</v>
      </c>
      <c r="H840">
        <v>4</v>
      </c>
      <c r="I840">
        <v>11</v>
      </c>
      <c r="J840">
        <v>2003</v>
      </c>
      <c r="K840" t="s">
        <v>713</v>
      </c>
      <c r="L840" s="6">
        <v>168</v>
      </c>
      <c r="M840" t="s">
        <v>806</v>
      </c>
      <c r="N840" t="s">
        <v>727</v>
      </c>
      <c r="O840" t="s">
        <v>728</v>
      </c>
      <c r="P840" t="s">
        <v>729</v>
      </c>
      <c r="R840" t="s">
        <v>730</v>
      </c>
      <c r="S840" t="s">
        <v>105</v>
      </c>
      <c r="T840">
        <v>3150</v>
      </c>
      <c r="U840" t="s">
        <v>106</v>
      </c>
      <c r="V840" t="s">
        <v>107</v>
      </c>
      <c r="W840" t="s">
        <v>731</v>
      </c>
      <c r="X840" t="s">
        <v>732</v>
      </c>
      <c r="Y840" t="s">
        <v>54</v>
      </c>
      <c r="Z840">
        <f t="shared" si="93"/>
        <v>2200</v>
      </c>
      <c r="AA840">
        <f t="shared" si="94"/>
        <v>0</v>
      </c>
      <c r="AB840">
        <f t="shared" si="95"/>
        <v>1</v>
      </c>
      <c r="AC840">
        <f t="shared" si="91"/>
        <v>167.06</v>
      </c>
      <c r="AD840" s="8">
        <f t="shared" si="92"/>
        <v>1.6706000000000001</v>
      </c>
      <c r="AE840">
        <f t="shared" si="96"/>
        <v>1475.3200000000002</v>
      </c>
      <c r="AF840" s="8">
        <f t="shared" si="97"/>
        <v>1.6705999999999999</v>
      </c>
    </row>
    <row r="841" spans="1:32" x14ac:dyDescent="0.3">
      <c r="A841">
        <v>10205</v>
      </c>
      <c r="B841">
        <v>40</v>
      </c>
      <c r="C841" s="6">
        <v>100</v>
      </c>
      <c r="D841">
        <v>3</v>
      </c>
      <c r="E841" s="6">
        <v>7492.4</v>
      </c>
      <c r="F841" t="s">
        <v>733</v>
      </c>
      <c r="G841" t="s">
        <v>26</v>
      </c>
      <c r="H841">
        <v>4</v>
      </c>
      <c r="I841">
        <v>12</v>
      </c>
      <c r="J841">
        <v>2003</v>
      </c>
      <c r="K841" t="s">
        <v>713</v>
      </c>
      <c r="L841" s="6">
        <v>168</v>
      </c>
      <c r="M841" t="s">
        <v>806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  <c r="Z841">
        <f t="shared" si="93"/>
        <v>4000</v>
      </c>
      <c r="AA841">
        <f t="shared" si="94"/>
        <v>0</v>
      </c>
      <c r="AB841">
        <f t="shared" si="95"/>
        <v>1</v>
      </c>
      <c r="AC841">
        <f t="shared" si="91"/>
        <v>187.31</v>
      </c>
      <c r="AD841" s="8">
        <f t="shared" si="92"/>
        <v>1.8731</v>
      </c>
      <c r="AE841">
        <f t="shared" si="96"/>
        <v>3492.3999999999996</v>
      </c>
      <c r="AF841" s="8">
        <f t="shared" si="97"/>
        <v>1.8731</v>
      </c>
    </row>
    <row r="842" spans="1:32" x14ac:dyDescent="0.3">
      <c r="A842">
        <v>10214</v>
      </c>
      <c r="B842">
        <v>50</v>
      </c>
      <c r="C842" s="6">
        <v>100</v>
      </c>
      <c r="D842">
        <v>1</v>
      </c>
      <c r="E842" s="6">
        <v>9534.5</v>
      </c>
      <c r="F842" t="s">
        <v>783</v>
      </c>
      <c r="G842" t="s">
        <v>26</v>
      </c>
      <c r="H842">
        <v>1</v>
      </c>
      <c r="I842">
        <v>1</v>
      </c>
      <c r="J842">
        <v>2004</v>
      </c>
      <c r="K842" t="s">
        <v>713</v>
      </c>
      <c r="L842" s="6">
        <v>168</v>
      </c>
      <c r="M842" t="s">
        <v>806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Y842" t="s">
        <v>172</v>
      </c>
      <c r="Z842">
        <f t="shared" si="93"/>
        <v>5000</v>
      </c>
      <c r="AA842">
        <f t="shared" si="94"/>
        <v>0</v>
      </c>
      <c r="AB842">
        <f t="shared" si="95"/>
        <v>1</v>
      </c>
      <c r="AC842">
        <f t="shared" si="91"/>
        <v>190.69</v>
      </c>
      <c r="AD842" s="8">
        <f t="shared" si="92"/>
        <v>1.9069</v>
      </c>
      <c r="AE842">
        <f t="shared" si="96"/>
        <v>4534.5</v>
      </c>
      <c r="AF842" s="8">
        <f t="shared" si="97"/>
        <v>1.9068999999999998</v>
      </c>
    </row>
    <row r="843" spans="1:32" x14ac:dyDescent="0.3">
      <c r="A843">
        <v>10227</v>
      </c>
      <c r="B843">
        <v>29</v>
      </c>
      <c r="C843" s="6">
        <v>100</v>
      </c>
      <c r="D843">
        <v>4</v>
      </c>
      <c r="E843" s="6">
        <v>5579.02</v>
      </c>
      <c r="F843" t="s">
        <v>734</v>
      </c>
      <c r="G843" t="s">
        <v>26</v>
      </c>
      <c r="H843">
        <v>1</v>
      </c>
      <c r="I843">
        <v>3</v>
      </c>
      <c r="J843">
        <v>2004</v>
      </c>
      <c r="K843" t="s">
        <v>713</v>
      </c>
      <c r="L843" s="6">
        <v>168</v>
      </c>
      <c r="M843" t="s">
        <v>806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  <c r="Z843">
        <f t="shared" si="93"/>
        <v>2900</v>
      </c>
      <c r="AA843">
        <f t="shared" si="94"/>
        <v>0</v>
      </c>
      <c r="AB843">
        <f t="shared" si="95"/>
        <v>1</v>
      </c>
      <c r="AC843">
        <f t="shared" si="91"/>
        <v>192.38000000000002</v>
      </c>
      <c r="AD843" s="8">
        <f t="shared" si="92"/>
        <v>1.9238000000000002</v>
      </c>
      <c r="AE843">
        <f t="shared" si="96"/>
        <v>2679.0200000000004</v>
      </c>
      <c r="AF843" s="8">
        <f t="shared" si="97"/>
        <v>1.9238</v>
      </c>
    </row>
    <row r="844" spans="1:32" x14ac:dyDescent="0.3">
      <c r="A844">
        <v>10244</v>
      </c>
      <c r="B844">
        <v>43</v>
      </c>
      <c r="C844" s="6">
        <v>100</v>
      </c>
      <c r="D844">
        <v>8</v>
      </c>
      <c r="E844" s="6">
        <v>5950.34</v>
      </c>
      <c r="F844" t="s">
        <v>735</v>
      </c>
      <c r="G844" t="s">
        <v>26</v>
      </c>
      <c r="H844">
        <v>2</v>
      </c>
      <c r="I844">
        <v>4</v>
      </c>
      <c r="J844">
        <v>2004</v>
      </c>
      <c r="K844" t="s">
        <v>713</v>
      </c>
      <c r="L844" s="6">
        <v>168</v>
      </c>
      <c r="M844" t="s">
        <v>806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  <c r="Z844">
        <f t="shared" si="93"/>
        <v>4300</v>
      </c>
      <c r="AA844">
        <f t="shared" si="94"/>
        <v>0</v>
      </c>
      <c r="AB844">
        <f t="shared" si="95"/>
        <v>1</v>
      </c>
      <c r="AC844">
        <f t="shared" si="91"/>
        <v>138.38</v>
      </c>
      <c r="AD844" s="8">
        <f t="shared" si="92"/>
        <v>1.3837999999999999</v>
      </c>
      <c r="AE844">
        <f t="shared" si="96"/>
        <v>1650.3400000000001</v>
      </c>
      <c r="AF844" s="8">
        <f t="shared" si="97"/>
        <v>1.3837999999999999</v>
      </c>
    </row>
    <row r="845" spans="1:32" x14ac:dyDescent="0.3">
      <c r="A845">
        <v>10255</v>
      </c>
      <c r="B845">
        <v>24</v>
      </c>
      <c r="C845" s="6">
        <v>100</v>
      </c>
      <c r="D845">
        <v>1</v>
      </c>
      <c r="E845" s="6">
        <v>3726</v>
      </c>
      <c r="F845" t="s">
        <v>807</v>
      </c>
      <c r="G845" t="s">
        <v>26</v>
      </c>
      <c r="H845">
        <v>2</v>
      </c>
      <c r="I845">
        <v>6</v>
      </c>
      <c r="J845">
        <v>2004</v>
      </c>
      <c r="K845" t="s">
        <v>713</v>
      </c>
      <c r="L845" s="6">
        <v>168</v>
      </c>
      <c r="M845" t="s">
        <v>806</v>
      </c>
      <c r="N845" t="s">
        <v>680</v>
      </c>
      <c r="O845" t="s">
        <v>681</v>
      </c>
      <c r="P845" t="s">
        <v>682</v>
      </c>
      <c r="R845" t="s">
        <v>683</v>
      </c>
      <c r="T845">
        <v>67000</v>
      </c>
      <c r="U845" t="s">
        <v>43</v>
      </c>
      <c r="V845" t="s">
        <v>44</v>
      </c>
      <c r="W845" t="s">
        <v>684</v>
      </c>
      <c r="X845" t="s">
        <v>685</v>
      </c>
      <c r="Y845" t="s">
        <v>54</v>
      </c>
      <c r="Z845">
        <f t="shared" si="93"/>
        <v>2400</v>
      </c>
      <c r="AA845">
        <f t="shared" si="94"/>
        <v>0</v>
      </c>
      <c r="AB845">
        <f t="shared" si="95"/>
        <v>1</v>
      </c>
      <c r="AC845">
        <f t="shared" si="91"/>
        <v>155.25</v>
      </c>
      <c r="AD845" s="8">
        <f t="shared" si="92"/>
        <v>1.5525</v>
      </c>
      <c r="AE845">
        <f t="shared" si="96"/>
        <v>1326</v>
      </c>
      <c r="AF845" s="8">
        <f t="shared" si="97"/>
        <v>1.5525</v>
      </c>
    </row>
    <row r="846" spans="1:32" x14ac:dyDescent="0.3">
      <c r="A846">
        <v>10280</v>
      </c>
      <c r="B846">
        <v>22</v>
      </c>
      <c r="C846" s="6">
        <v>100</v>
      </c>
      <c r="D846">
        <v>10</v>
      </c>
      <c r="E846" s="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713</v>
      </c>
      <c r="L846" s="6">
        <v>168</v>
      </c>
      <c r="M846" t="s">
        <v>806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  <c r="Z846">
        <f t="shared" si="93"/>
        <v>2200</v>
      </c>
      <c r="AA846">
        <f t="shared" si="94"/>
        <v>0</v>
      </c>
      <c r="AB846">
        <f t="shared" si="95"/>
        <v>1</v>
      </c>
      <c r="AC846">
        <f t="shared" si="91"/>
        <v>202.5</v>
      </c>
      <c r="AD846" s="8">
        <f t="shared" si="92"/>
        <v>2.0249999999999999</v>
      </c>
      <c r="AE846">
        <f t="shared" si="96"/>
        <v>2255</v>
      </c>
      <c r="AF846" s="8">
        <f t="shared" si="97"/>
        <v>2.0249999999999999</v>
      </c>
    </row>
    <row r="847" spans="1:32" x14ac:dyDescent="0.3">
      <c r="A847">
        <v>10289</v>
      </c>
      <c r="B847">
        <v>43</v>
      </c>
      <c r="C847" s="6">
        <v>100</v>
      </c>
      <c r="D847">
        <v>3</v>
      </c>
      <c r="E847" s="6">
        <v>8272.34</v>
      </c>
      <c r="F847" t="s">
        <v>737</v>
      </c>
      <c r="G847" t="s">
        <v>26</v>
      </c>
      <c r="H847">
        <v>3</v>
      </c>
      <c r="I847">
        <v>9</v>
      </c>
      <c r="J847">
        <v>2004</v>
      </c>
      <c r="K847" t="s">
        <v>713</v>
      </c>
      <c r="L847" s="6">
        <v>168</v>
      </c>
      <c r="M847" t="s">
        <v>806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  <c r="Z847">
        <f t="shared" si="93"/>
        <v>4300</v>
      </c>
      <c r="AA847">
        <f t="shared" si="94"/>
        <v>0</v>
      </c>
      <c r="AB847">
        <f t="shared" si="95"/>
        <v>1</v>
      </c>
      <c r="AC847">
        <f t="shared" si="91"/>
        <v>192.38</v>
      </c>
      <c r="AD847" s="8">
        <f t="shared" si="92"/>
        <v>1.9238</v>
      </c>
      <c r="AE847">
        <f t="shared" si="96"/>
        <v>3972.34</v>
      </c>
      <c r="AF847" s="8">
        <f t="shared" si="97"/>
        <v>1.9238</v>
      </c>
    </row>
    <row r="848" spans="1:32" x14ac:dyDescent="0.3">
      <c r="A848">
        <v>10304</v>
      </c>
      <c r="B848">
        <v>20</v>
      </c>
      <c r="C848" s="6">
        <v>100</v>
      </c>
      <c r="D848">
        <v>14</v>
      </c>
      <c r="E848" s="6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713</v>
      </c>
      <c r="L848" s="6">
        <v>168</v>
      </c>
      <c r="M848" t="s">
        <v>806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  <c r="Z848">
        <f t="shared" si="93"/>
        <v>2000</v>
      </c>
      <c r="AA848">
        <f t="shared" si="94"/>
        <v>0</v>
      </c>
      <c r="AB848">
        <f t="shared" si="95"/>
        <v>1</v>
      </c>
      <c r="AC848">
        <f t="shared" si="91"/>
        <v>178.88</v>
      </c>
      <c r="AD848" s="8">
        <f t="shared" si="92"/>
        <v>1.7887999999999999</v>
      </c>
      <c r="AE848">
        <f t="shared" si="96"/>
        <v>1577.6</v>
      </c>
      <c r="AF848" s="8">
        <f t="shared" si="97"/>
        <v>1.7887999999999999</v>
      </c>
    </row>
    <row r="849" spans="1:32" x14ac:dyDescent="0.3">
      <c r="A849">
        <v>10312</v>
      </c>
      <c r="B849">
        <v>25</v>
      </c>
      <c r="C849" s="6">
        <v>100</v>
      </c>
      <c r="D849">
        <v>11</v>
      </c>
      <c r="E849" s="6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713</v>
      </c>
      <c r="L849" s="6">
        <v>168</v>
      </c>
      <c r="M849" t="s">
        <v>806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  <c r="Z849">
        <f t="shared" si="93"/>
        <v>2500</v>
      </c>
      <c r="AA849">
        <f t="shared" si="94"/>
        <v>0</v>
      </c>
      <c r="AB849">
        <f t="shared" si="95"/>
        <v>1</v>
      </c>
      <c r="AC849">
        <f t="shared" si="91"/>
        <v>155.25</v>
      </c>
      <c r="AD849" s="8">
        <f t="shared" si="92"/>
        <v>1.5525</v>
      </c>
      <c r="AE849">
        <f t="shared" si="96"/>
        <v>1381.25</v>
      </c>
      <c r="AF849" s="8">
        <f t="shared" si="97"/>
        <v>1.5525</v>
      </c>
    </row>
    <row r="850" spans="1:32" x14ac:dyDescent="0.3">
      <c r="A850">
        <v>10322</v>
      </c>
      <c r="B850">
        <v>36</v>
      </c>
      <c r="C850" s="6">
        <v>100</v>
      </c>
      <c r="D850">
        <v>2</v>
      </c>
      <c r="E850" s="6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713</v>
      </c>
      <c r="L850" s="6">
        <v>168</v>
      </c>
      <c r="M850" t="s">
        <v>806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  <c r="Z850">
        <f t="shared" si="93"/>
        <v>3600</v>
      </c>
      <c r="AA850">
        <f t="shared" si="94"/>
        <v>0</v>
      </c>
      <c r="AB850">
        <f t="shared" si="95"/>
        <v>1</v>
      </c>
      <c r="AC850">
        <f t="shared" si="91"/>
        <v>161.04</v>
      </c>
      <c r="AD850" s="8">
        <f t="shared" si="92"/>
        <v>1.6103999999999998</v>
      </c>
      <c r="AE850">
        <f t="shared" si="96"/>
        <v>2197.4399999999996</v>
      </c>
      <c r="AF850" s="8">
        <f t="shared" si="97"/>
        <v>1.6103999999999998</v>
      </c>
    </row>
    <row r="851" spans="1:32" x14ac:dyDescent="0.3">
      <c r="A851">
        <v>10332</v>
      </c>
      <c r="B851">
        <v>24</v>
      </c>
      <c r="C851" s="6">
        <v>52.67</v>
      </c>
      <c r="D851">
        <v>1</v>
      </c>
      <c r="E851" s="6">
        <v>1264.08</v>
      </c>
      <c r="F851" t="s">
        <v>707</v>
      </c>
      <c r="G851" t="s">
        <v>26</v>
      </c>
      <c r="H851">
        <v>4</v>
      </c>
      <c r="I851">
        <v>11</v>
      </c>
      <c r="J851">
        <v>2004</v>
      </c>
      <c r="K851" t="s">
        <v>713</v>
      </c>
      <c r="L851" s="6">
        <v>168</v>
      </c>
      <c r="M851" t="s">
        <v>806</v>
      </c>
      <c r="N851" t="s">
        <v>618</v>
      </c>
      <c r="O851" t="s">
        <v>619</v>
      </c>
      <c r="P851" t="s">
        <v>620</v>
      </c>
      <c r="R851" t="s">
        <v>621</v>
      </c>
      <c r="T851" t="s">
        <v>622</v>
      </c>
      <c r="U851" t="s">
        <v>195</v>
      </c>
      <c r="V851" t="s">
        <v>44</v>
      </c>
      <c r="W851" t="s">
        <v>623</v>
      </c>
      <c r="X851" t="s">
        <v>105</v>
      </c>
      <c r="Y851" t="s">
        <v>37</v>
      </c>
      <c r="Z851">
        <f t="shared" si="93"/>
        <v>1264.08</v>
      </c>
      <c r="AA851">
        <f t="shared" si="94"/>
        <v>1</v>
      </c>
      <c r="AB851">
        <f t="shared" si="95"/>
        <v>0</v>
      </c>
      <c r="AC851">
        <f t="shared" si="91"/>
        <v>0</v>
      </c>
      <c r="AD851" s="8">
        <f t="shared" si="92"/>
        <v>0</v>
      </c>
      <c r="AE851">
        <f t="shared" si="96"/>
        <v>0</v>
      </c>
      <c r="AF851" s="8">
        <f t="shared" si="97"/>
        <v>1</v>
      </c>
    </row>
    <row r="852" spans="1:32" x14ac:dyDescent="0.3">
      <c r="A852">
        <v>10347</v>
      </c>
      <c r="B852">
        <v>21</v>
      </c>
      <c r="C852" s="6">
        <v>100</v>
      </c>
      <c r="D852">
        <v>6</v>
      </c>
      <c r="E852" s="6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713</v>
      </c>
      <c r="L852" s="6">
        <v>168</v>
      </c>
      <c r="M852" t="s">
        <v>806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  <c r="Z852">
        <f t="shared" si="93"/>
        <v>2100</v>
      </c>
      <c r="AA852">
        <f t="shared" si="94"/>
        <v>0</v>
      </c>
      <c r="AB852">
        <f t="shared" si="95"/>
        <v>1</v>
      </c>
      <c r="AC852">
        <f t="shared" si="91"/>
        <v>229.3</v>
      </c>
      <c r="AD852" s="8">
        <f t="shared" si="92"/>
        <v>2.2930000000000001</v>
      </c>
      <c r="AE852">
        <f t="shared" si="96"/>
        <v>2715.3</v>
      </c>
      <c r="AF852" s="8">
        <f t="shared" si="97"/>
        <v>2.2930000000000001</v>
      </c>
    </row>
    <row r="853" spans="1:32" x14ac:dyDescent="0.3">
      <c r="A853">
        <v>10356</v>
      </c>
      <c r="B853">
        <v>30</v>
      </c>
      <c r="C853" s="6">
        <v>100</v>
      </c>
      <c r="D853">
        <v>1</v>
      </c>
      <c r="E853" s="6">
        <v>4462.2</v>
      </c>
      <c r="F853" t="s">
        <v>708</v>
      </c>
      <c r="G853" t="s">
        <v>26</v>
      </c>
      <c r="H853">
        <v>4</v>
      </c>
      <c r="I853">
        <v>12</v>
      </c>
      <c r="J853">
        <v>2004</v>
      </c>
      <c r="K853" t="s">
        <v>713</v>
      </c>
      <c r="L853" s="6">
        <v>168</v>
      </c>
      <c r="M853" t="s">
        <v>806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  <c r="Z853">
        <f t="shared" si="93"/>
        <v>3000</v>
      </c>
      <c r="AA853">
        <f t="shared" si="94"/>
        <v>0</v>
      </c>
      <c r="AB853">
        <f t="shared" si="95"/>
        <v>1</v>
      </c>
      <c r="AC853">
        <f t="shared" si="91"/>
        <v>148.73999999999998</v>
      </c>
      <c r="AD853" s="8">
        <f t="shared" si="92"/>
        <v>1.4873999999999998</v>
      </c>
      <c r="AE853">
        <f t="shared" si="96"/>
        <v>1462.1999999999998</v>
      </c>
      <c r="AF853" s="8">
        <f t="shared" si="97"/>
        <v>1.4874000000000001</v>
      </c>
    </row>
    <row r="854" spans="1:32" x14ac:dyDescent="0.3">
      <c r="A854">
        <v>10367</v>
      </c>
      <c r="B854">
        <v>32</v>
      </c>
      <c r="C854" s="6">
        <v>94.79</v>
      </c>
      <c r="D854">
        <v>7</v>
      </c>
      <c r="E854" s="6">
        <v>3033.28</v>
      </c>
      <c r="F854" t="s">
        <v>747</v>
      </c>
      <c r="G854" t="s">
        <v>497</v>
      </c>
      <c r="H854">
        <v>1</v>
      </c>
      <c r="I854">
        <v>1</v>
      </c>
      <c r="J854">
        <v>2005</v>
      </c>
      <c r="K854" t="s">
        <v>713</v>
      </c>
      <c r="L854" s="6">
        <v>168</v>
      </c>
      <c r="M854" t="s">
        <v>806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  <c r="Z854">
        <f t="shared" si="93"/>
        <v>3033.28</v>
      </c>
      <c r="AA854">
        <f t="shared" si="94"/>
        <v>1</v>
      </c>
      <c r="AB854">
        <f t="shared" si="95"/>
        <v>0</v>
      </c>
      <c r="AC854">
        <f t="shared" si="91"/>
        <v>0</v>
      </c>
      <c r="AD854" s="8">
        <f t="shared" si="92"/>
        <v>0</v>
      </c>
      <c r="AE854">
        <f t="shared" si="96"/>
        <v>0</v>
      </c>
      <c r="AF854" s="8">
        <f t="shared" si="97"/>
        <v>1</v>
      </c>
    </row>
    <row r="855" spans="1:32" x14ac:dyDescent="0.3">
      <c r="A855">
        <v>10380</v>
      </c>
      <c r="B855">
        <v>21</v>
      </c>
      <c r="C855" s="6">
        <v>47.18</v>
      </c>
      <c r="D855">
        <v>8</v>
      </c>
      <c r="E855" s="6">
        <v>990.78</v>
      </c>
      <c r="F855" t="s">
        <v>738</v>
      </c>
      <c r="G855" t="s">
        <v>26</v>
      </c>
      <c r="H855">
        <v>1</v>
      </c>
      <c r="I855">
        <v>2</v>
      </c>
      <c r="J855">
        <v>2005</v>
      </c>
      <c r="K855" t="s">
        <v>713</v>
      </c>
      <c r="L855" s="6">
        <v>168</v>
      </c>
      <c r="M855" t="s">
        <v>806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  <c r="Z855">
        <f t="shared" si="93"/>
        <v>990.78</v>
      </c>
      <c r="AA855">
        <f t="shared" si="94"/>
        <v>1</v>
      </c>
      <c r="AB855">
        <f t="shared" si="95"/>
        <v>0</v>
      </c>
      <c r="AC855">
        <f t="shared" si="91"/>
        <v>0</v>
      </c>
      <c r="AD855" s="8">
        <f t="shared" si="92"/>
        <v>0</v>
      </c>
      <c r="AE855">
        <f t="shared" si="96"/>
        <v>0</v>
      </c>
      <c r="AF855" s="8">
        <f t="shared" si="97"/>
        <v>1</v>
      </c>
    </row>
    <row r="856" spans="1:32" x14ac:dyDescent="0.3">
      <c r="A856">
        <v>10390</v>
      </c>
      <c r="B856">
        <v>26</v>
      </c>
      <c r="C856" s="6">
        <v>78.11</v>
      </c>
      <c r="D856">
        <v>7</v>
      </c>
      <c r="E856" s="6">
        <v>2030.86</v>
      </c>
      <c r="F856" t="s">
        <v>710</v>
      </c>
      <c r="G856" t="s">
        <v>26</v>
      </c>
      <c r="H856">
        <v>1</v>
      </c>
      <c r="I856">
        <v>3</v>
      </c>
      <c r="J856">
        <v>2005</v>
      </c>
      <c r="K856" t="s">
        <v>713</v>
      </c>
      <c r="L856" s="6">
        <v>168</v>
      </c>
      <c r="M856" t="s">
        <v>806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  <c r="Z856">
        <f t="shared" si="93"/>
        <v>2030.86</v>
      </c>
      <c r="AA856">
        <f t="shared" si="94"/>
        <v>1</v>
      </c>
      <c r="AB856">
        <f t="shared" si="95"/>
        <v>0</v>
      </c>
      <c r="AC856">
        <f t="shared" si="91"/>
        <v>0</v>
      </c>
      <c r="AD856" s="8">
        <f t="shared" si="92"/>
        <v>0</v>
      </c>
      <c r="AE856">
        <f t="shared" si="96"/>
        <v>0</v>
      </c>
      <c r="AF856" s="8">
        <f t="shared" si="97"/>
        <v>1</v>
      </c>
    </row>
    <row r="857" spans="1:32" x14ac:dyDescent="0.3">
      <c r="A857">
        <v>10421</v>
      </c>
      <c r="B857">
        <v>35</v>
      </c>
      <c r="C857" s="6">
        <v>100</v>
      </c>
      <c r="D857">
        <v>1</v>
      </c>
      <c r="E857" s="6">
        <v>5433.75</v>
      </c>
      <c r="F857" t="s">
        <v>785</v>
      </c>
      <c r="G857" t="s">
        <v>352</v>
      </c>
      <c r="H857">
        <v>2</v>
      </c>
      <c r="I857">
        <v>5</v>
      </c>
      <c r="J857">
        <v>2005</v>
      </c>
      <c r="K857" t="s">
        <v>713</v>
      </c>
      <c r="L857" s="6">
        <v>168</v>
      </c>
      <c r="M857" t="s">
        <v>806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  <c r="Z857">
        <f t="shared" si="93"/>
        <v>3500</v>
      </c>
      <c r="AA857">
        <f t="shared" si="94"/>
        <v>0</v>
      </c>
      <c r="AB857">
        <f t="shared" si="95"/>
        <v>1</v>
      </c>
      <c r="AC857">
        <f t="shared" si="91"/>
        <v>155.25</v>
      </c>
      <c r="AD857" s="8">
        <f t="shared" si="92"/>
        <v>1.5525</v>
      </c>
      <c r="AE857">
        <f t="shared" si="96"/>
        <v>1933.75</v>
      </c>
      <c r="AF857" s="8">
        <f t="shared" si="97"/>
        <v>1.5525</v>
      </c>
    </row>
    <row r="858" spans="1:32" x14ac:dyDescent="0.3">
      <c r="A858">
        <v>10109</v>
      </c>
      <c r="B858">
        <v>26</v>
      </c>
      <c r="C858" s="6">
        <v>100</v>
      </c>
      <c r="D858">
        <v>1</v>
      </c>
      <c r="E858" s="6">
        <v>3157.44</v>
      </c>
      <c r="F858" t="s">
        <v>687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 s="6">
        <v>132</v>
      </c>
      <c r="M858" t="s">
        <v>808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  <c r="Z858">
        <f t="shared" si="93"/>
        <v>2600</v>
      </c>
      <c r="AA858">
        <f t="shared" si="94"/>
        <v>0</v>
      </c>
      <c r="AB858">
        <f t="shared" si="95"/>
        <v>1</v>
      </c>
      <c r="AC858">
        <f t="shared" si="91"/>
        <v>121.44</v>
      </c>
      <c r="AD858" s="8">
        <f t="shared" si="92"/>
        <v>1.2143999999999999</v>
      </c>
      <c r="AE858">
        <f t="shared" si="96"/>
        <v>557.44000000000005</v>
      </c>
      <c r="AF858" s="8">
        <f t="shared" si="97"/>
        <v>1.2143999999999999</v>
      </c>
    </row>
    <row r="859" spans="1:32" x14ac:dyDescent="0.3">
      <c r="A859">
        <v>10123</v>
      </c>
      <c r="B859">
        <v>46</v>
      </c>
      <c r="C859" s="6">
        <v>100</v>
      </c>
      <c r="D859">
        <v>3</v>
      </c>
      <c r="E859" s="6">
        <v>5161.2</v>
      </c>
      <c r="F859" t="s">
        <v>743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 s="6">
        <v>132</v>
      </c>
      <c r="M859" t="s">
        <v>808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  <c r="Z859">
        <f t="shared" si="93"/>
        <v>4600</v>
      </c>
      <c r="AA859">
        <f t="shared" si="94"/>
        <v>0</v>
      </c>
      <c r="AB859">
        <f t="shared" si="95"/>
        <v>1</v>
      </c>
      <c r="AC859">
        <f t="shared" si="91"/>
        <v>112.2</v>
      </c>
      <c r="AD859" s="8">
        <f t="shared" si="92"/>
        <v>1.1220000000000001</v>
      </c>
      <c r="AE859">
        <f t="shared" si="96"/>
        <v>561.19999999999982</v>
      </c>
      <c r="AF859" s="8">
        <f t="shared" si="97"/>
        <v>1.1219999999999999</v>
      </c>
    </row>
    <row r="860" spans="1:32" x14ac:dyDescent="0.3">
      <c r="A860">
        <v>10137</v>
      </c>
      <c r="B860">
        <v>37</v>
      </c>
      <c r="C860" s="6">
        <v>100</v>
      </c>
      <c r="D860">
        <v>3</v>
      </c>
      <c r="E860" s="6">
        <v>4346.76</v>
      </c>
      <c r="F860" t="s">
        <v>744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 s="6">
        <v>132</v>
      </c>
      <c r="M860" t="s">
        <v>808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  <c r="Z860">
        <f t="shared" si="93"/>
        <v>3700</v>
      </c>
      <c r="AA860">
        <f t="shared" si="94"/>
        <v>0</v>
      </c>
      <c r="AB860">
        <f t="shared" si="95"/>
        <v>1</v>
      </c>
      <c r="AC860">
        <f t="shared" si="91"/>
        <v>117.48</v>
      </c>
      <c r="AD860" s="8">
        <f t="shared" si="92"/>
        <v>1.1748000000000001</v>
      </c>
      <c r="AE860">
        <f t="shared" si="96"/>
        <v>646.76000000000022</v>
      </c>
      <c r="AF860" s="8">
        <f t="shared" si="97"/>
        <v>1.1748000000000001</v>
      </c>
    </row>
    <row r="861" spans="1:32" x14ac:dyDescent="0.3">
      <c r="A861">
        <v>10148</v>
      </c>
      <c r="B861">
        <v>27</v>
      </c>
      <c r="C861" s="6">
        <v>100</v>
      </c>
      <c r="D861">
        <v>10</v>
      </c>
      <c r="E861" s="6">
        <v>3528.36</v>
      </c>
      <c r="F861" t="s">
        <v>690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 s="6">
        <v>132</v>
      </c>
      <c r="M861" t="s">
        <v>808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  <c r="Z861">
        <f t="shared" si="93"/>
        <v>2700</v>
      </c>
      <c r="AA861">
        <f t="shared" si="94"/>
        <v>0</v>
      </c>
      <c r="AB861">
        <f t="shared" si="95"/>
        <v>1</v>
      </c>
      <c r="AC861">
        <f t="shared" si="91"/>
        <v>130.68</v>
      </c>
      <c r="AD861" s="8">
        <f t="shared" si="92"/>
        <v>1.3068</v>
      </c>
      <c r="AE861">
        <f t="shared" si="96"/>
        <v>828.36000000000013</v>
      </c>
      <c r="AF861" s="8">
        <f t="shared" si="97"/>
        <v>1.3068</v>
      </c>
    </row>
    <row r="862" spans="1:32" x14ac:dyDescent="0.3">
      <c r="A862">
        <v>10161</v>
      </c>
      <c r="B862">
        <v>23</v>
      </c>
      <c r="C862" s="6">
        <v>100</v>
      </c>
      <c r="D862">
        <v>9</v>
      </c>
      <c r="E862" s="6">
        <v>3187.8</v>
      </c>
      <c r="F862" t="s">
        <v>691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 s="6">
        <v>132</v>
      </c>
      <c r="M862" t="s">
        <v>808</v>
      </c>
      <c r="N862" t="s">
        <v>624</v>
      </c>
      <c r="O862" t="s">
        <v>625</v>
      </c>
      <c r="P862" t="s">
        <v>626</v>
      </c>
      <c r="R862" t="s">
        <v>627</v>
      </c>
      <c r="T862">
        <v>8200</v>
      </c>
      <c r="U862" t="s">
        <v>387</v>
      </c>
      <c r="V862" t="s">
        <v>44</v>
      </c>
      <c r="W862" t="s">
        <v>628</v>
      </c>
      <c r="X862" t="s">
        <v>629</v>
      </c>
      <c r="Y862" t="s">
        <v>54</v>
      </c>
      <c r="Z862">
        <f t="shared" si="93"/>
        <v>2300</v>
      </c>
      <c r="AA862">
        <f t="shared" si="94"/>
        <v>0</v>
      </c>
      <c r="AB862">
        <f t="shared" si="95"/>
        <v>1</v>
      </c>
      <c r="AC862">
        <f t="shared" si="91"/>
        <v>138.6</v>
      </c>
      <c r="AD862" s="8">
        <f t="shared" si="92"/>
        <v>1.3859999999999999</v>
      </c>
      <c r="AE862">
        <f t="shared" si="96"/>
        <v>887.80000000000018</v>
      </c>
      <c r="AF862" s="8">
        <f t="shared" si="97"/>
        <v>1.3860000000000001</v>
      </c>
    </row>
    <row r="863" spans="1:32" x14ac:dyDescent="0.3">
      <c r="A863">
        <v>10172</v>
      </c>
      <c r="B863">
        <v>39</v>
      </c>
      <c r="C863" s="6">
        <v>100</v>
      </c>
      <c r="D863">
        <v>7</v>
      </c>
      <c r="E863" s="6">
        <v>6023.16</v>
      </c>
      <c r="F863" t="s">
        <v>692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 s="6">
        <v>132</v>
      </c>
      <c r="M863" t="s">
        <v>808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  <c r="Z863">
        <f t="shared" si="93"/>
        <v>3900</v>
      </c>
      <c r="AA863">
        <f t="shared" si="94"/>
        <v>0</v>
      </c>
      <c r="AB863">
        <f t="shared" si="95"/>
        <v>1</v>
      </c>
      <c r="AC863">
        <f t="shared" si="91"/>
        <v>154.44</v>
      </c>
      <c r="AD863" s="8">
        <f t="shared" si="92"/>
        <v>1.5444</v>
      </c>
      <c r="AE863">
        <f t="shared" si="96"/>
        <v>2123.16</v>
      </c>
      <c r="AF863" s="8">
        <f t="shared" si="97"/>
        <v>1.5444</v>
      </c>
    </row>
    <row r="864" spans="1:32" x14ac:dyDescent="0.3">
      <c r="A864">
        <v>10181</v>
      </c>
      <c r="B864">
        <v>27</v>
      </c>
      <c r="C864" s="6">
        <v>100</v>
      </c>
      <c r="D864">
        <v>3</v>
      </c>
      <c r="E864" s="6">
        <v>3884.76</v>
      </c>
      <c r="F864" t="s">
        <v>540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 s="6">
        <v>132</v>
      </c>
      <c r="M864" t="s">
        <v>808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  <c r="Z864">
        <f t="shared" si="93"/>
        <v>2700</v>
      </c>
      <c r="AA864">
        <f t="shared" si="94"/>
        <v>0</v>
      </c>
      <c r="AB864">
        <f t="shared" si="95"/>
        <v>1</v>
      </c>
      <c r="AC864">
        <f t="shared" si="91"/>
        <v>143.88</v>
      </c>
      <c r="AD864" s="8">
        <f t="shared" si="92"/>
        <v>1.4387999999999999</v>
      </c>
      <c r="AE864">
        <f t="shared" si="96"/>
        <v>1184.7600000000002</v>
      </c>
      <c r="AF864" s="8">
        <f t="shared" si="97"/>
        <v>1.4388000000000001</v>
      </c>
    </row>
    <row r="865" spans="1:32" x14ac:dyDescent="0.3">
      <c r="A865">
        <v>10192</v>
      </c>
      <c r="B865">
        <v>38</v>
      </c>
      <c r="C865" s="6">
        <v>100</v>
      </c>
      <c r="D865">
        <v>8</v>
      </c>
      <c r="E865" s="6">
        <v>4965.84</v>
      </c>
      <c r="F865" t="s">
        <v>541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 s="6">
        <v>132</v>
      </c>
      <c r="M865" t="s">
        <v>808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  <c r="Z865">
        <f t="shared" si="93"/>
        <v>3800</v>
      </c>
      <c r="AA865">
        <f t="shared" si="94"/>
        <v>0</v>
      </c>
      <c r="AB865">
        <f t="shared" si="95"/>
        <v>1</v>
      </c>
      <c r="AC865">
        <f t="shared" si="91"/>
        <v>130.68</v>
      </c>
      <c r="AD865" s="8">
        <f t="shared" si="92"/>
        <v>1.3068</v>
      </c>
      <c r="AE865">
        <f t="shared" si="96"/>
        <v>1165.8400000000001</v>
      </c>
      <c r="AF865" s="8">
        <f t="shared" si="97"/>
        <v>1.3068</v>
      </c>
    </row>
    <row r="866" spans="1:32" x14ac:dyDescent="0.3">
      <c r="A866">
        <v>10204</v>
      </c>
      <c r="B866">
        <v>27</v>
      </c>
      <c r="C866" s="6">
        <v>100</v>
      </c>
      <c r="D866">
        <v>14</v>
      </c>
      <c r="E866" s="6">
        <v>4169.88</v>
      </c>
      <c r="F866" t="s">
        <v>549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 s="6">
        <v>132</v>
      </c>
      <c r="M866" t="s">
        <v>808</v>
      </c>
      <c r="N866" t="s">
        <v>592</v>
      </c>
      <c r="O866">
        <v>2125557413</v>
      </c>
      <c r="P866" t="s">
        <v>593</v>
      </c>
      <c r="Q866" t="s">
        <v>594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595</v>
      </c>
      <c r="Y866" t="s">
        <v>54</v>
      </c>
      <c r="Z866">
        <f t="shared" si="93"/>
        <v>2700</v>
      </c>
      <c r="AA866">
        <f t="shared" si="94"/>
        <v>0</v>
      </c>
      <c r="AB866">
        <f t="shared" si="95"/>
        <v>1</v>
      </c>
      <c r="AC866">
        <f t="shared" si="91"/>
        <v>154.44</v>
      </c>
      <c r="AD866" s="8">
        <f t="shared" si="92"/>
        <v>1.5444</v>
      </c>
      <c r="AE866">
        <f t="shared" si="96"/>
        <v>1469.88</v>
      </c>
      <c r="AF866" s="8">
        <f t="shared" si="97"/>
        <v>1.5444</v>
      </c>
    </row>
    <row r="867" spans="1:32" x14ac:dyDescent="0.3">
      <c r="A867">
        <v>10212</v>
      </c>
      <c r="B867">
        <v>40</v>
      </c>
      <c r="C867" s="6">
        <v>100</v>
      </c>
      <c r="D867">
        <v>7</v>
      </c>
      <c r="E867" s="6">
        <v>4910.3999999999996</v>
      </c>
      <c r="F867" t="s">
        <v>650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 s="6">
        <v>132</v>
      </c>
      <c r="M867" t="s">
        <v>808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  <c r="Z867">
        <f t="shared" si="93"/>
        <v>4000</v>
      </c>
      <c r="AA867">
        <f t="shared" si="94"/>
        <v>0</v>
      </c>
      <c r="AB867">
        <f t="shared" si="95"/>
        <v>1</v>
      </c>
      <c r="AC867">
        <f t="shared" si="91"/>
        <v>122.75999999999999</v>
      </c>
      <c r="AD867" s="8">
        <f t="shared" si="92"/>
        <v>1.2275999999999998</v>
      </c>
      <c r="AE867">
        <f t="shared" si="96"/>
        <v>910.39999999999964</v>
      </c>
      <c r="AF867" s="8">
        <f t="shared" si="97"/>
        <v>1.2275999999999998</v>
      </c>
    </row>
    <row r="868" spans="1:32" x14ac:dyDescent="0.3">
      <c r="A868">
        <v>10226</v>
      </c>
      <c r="B868">
        <v>24</v>
      </c>
      <c r="C868" s="6">
        <v>100</v>
      </c>
      <c r="D868">
        <v>5</v>
      </c>
      <c r="E868" s="6">
        <v>3231.36</v>
      </c>
      <c r="F868" t="s">
        <v>745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 s="6">
        <v>132</v>
      </c>
      <c r="M868" t="s">
        <v>808</v>
      </c>
      <c r="N868" t="s">
        <v>433</v>
      </c>
      <c r="O868">
        <v>7605558146</v>
      </c>
      <c r="P868" t="s">
        <v>434</v>
      </c>
      <c r="R868" t="s">
        <v>435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  <c r="Z868">
        <f t="shared" si="93"/>
        <v>2400</v>
      </c>
      <c r="AA868">
        <f t="shared" si="94"/>
        <v>0</v>
      </c>
      <c r="AB868">
        <f t="shared" si="95"/>
        <v>1</v>
      </c>
      <c r="AC868">
        <f t="shared" si="91"/>
        <v>134.64000000000001</v>
      </c>
      <c r="AD868" s="8">
        <f t="shared" si="92"/>
        <v>1.3464</v>
      </c>
      <c r="AE868">
        <f t="shared" si="96"/>
        <v>831.36000000000013</v>
      </c>
      <c r="AF868" s="8">
        <f t="shared" si="97"/>
        <v>1.3464</v>
      </c>
    </row>
    <row r="869" spans="1:32" x14ac:dyDescent="0.3">
      <c r="A869">
        <v>10241</v>
      </c>
      <c r="B869">
        <v>44</v>
      </c>
      <c r="C869" s="6">
        <v>100</v>
      </c>
      <c r="D869">
        <v>12</v>
      </c>
      <c r="E869" s="6">
        <v>6853.44</v>
      </c>
      <c r="F869" t="s">
        <v>693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 s="6">
        <v>132</v>
      </c>
      <c r="M869" t="s">
        <v>808</v>
      </c>
      <c r="N869" t="s">
        <v>680</v>
      </c>
      <c r="O869" t="s">
        <v>681</v>
      </c>
      <c r="P869" t="s">
        <v>682</v>
      </c>
      <c r="R869" t="s">
        <v>683</v>
      </c>
      <c r="T869">
        <v>67000</v>
      </c>
      <c r="U869" t="s">
        <v>43</v>
      </c>
      <c r="V869" t="s">
        <v>44</v>
      </c>
      <c r="W869" t="s">
        <v>684</v>
      </c>
      <c r="X869" t="s">
        <v>685</v>
      </c>
      <c r="Y869" t="s">
        <v>54</v>
      </c>
      <c r="Z869">
        <f t="shared" si="93"/>
        <v>4400</v>
      </c>
      <c r="AA869">
        <f t="shared" si="94"/>
        <v>0</v>
      </c>
      <c r="AB869">
        <f t="shared" si="95"/>
        <v>1</v>
      </c>
      <c r="AC869">
        <f t="shared" si="91"/>
        <v>155.76</v>
      </c>
      <c r="AD869" s="8">
        <f t="shared" si="92"/>
        <v>1.5575999999999999</v>
      </c>
      <c r="AE869">
        <f t="shared" si="96"/>
        <v>2453.4399999999996</v>
      </c>
      <c r="AF869" s="8">
        <f t="shared" si="97"/>
        <v>1.5575999999999999</v>
      </c>
    </row>
    <row r="870" spans="1:32" x14ac:dyDescent="0.3">
      <c r="A870">
        <v>10253</v>
      </c>
      <c r="B870">
        <v>37</v>
      </c>
      <c r="C870" s="6">
        <v>100</v>
      </c>
      <c r="D870">
        <v>2</v>
      </c>
      <c r="E870" s="6">
        <v>5177.04</v>
      </c>
      <c r="F870" t="s">
        <v>558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 s="6">
        <v>132</v>
      </c>
      <c r="M870" t="s">
        <v>808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  <c r="Z870">
        <f t="shared" si="93"/>
        <v>3700</v>
      </c>
      <c r="AA870">
        <f t="shared" si="94"/>
        <v>0</v>
      </c>
      <c r="AB870">
        <f t="shared" si="95"/>
        <v>1</v>
      </c>
      <c r="AC870">
        <f t="shared" si="91"/>
        <v>139.91999999999999</v>
      </c>
      <c r="AD870" s="8">
        <f t="shared" si="92"/>
        <v>1.3991999999999998</v>
      </c>
      <c r="AE870">
        <f t="shared" si="96"/>
        <v>1477.04</v>
      </c>
      <c r="AF870" s="8">
        <f t="shared" si="97"/>
        <v>1.3992</v>
      </c>
    </row>
    <row r="871" spans="1:32" x14ac:dyDescent="0.3">
      <c r="A871">
        <v>10266</v>
      </c>
      <c r="B871">
        <v>20</v>
      </c>
      <c r="C871" s="6">
        <v>100</v>
      </c>
      <c r="D871">
        <v>3</v>
      </c>
      <c r="E871" s="6">
        <v>2824.8</v>
      </c>
      <c r="F871" t="s">
        <v>559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 s="6">
        <v>132</v>
      </c>
      <c r="M871" t="s">
        <v>808</v>
      </c>
      <c r="N871" t="s">
        <v>560</v>
      </c>
      <c r="O871" t="s">
        <v>561</v>
      </c>
      <c r="P871" t="s">
        <v>562</v>
      </c>
      <c r="R871" t="s">
        <v>563</v>
      </c>
      <c r="T871">
        <v>42100</v>
      </c>
      <c r="U871" t="s">
        <v>298</v>
      </c>
      <c r="V871" t="s">
        <v>44</v>
      </c>
      <c r="W871" t="s">
        <v>564</v>
      </c>
      <c r="X871" t="s">
        <v>565</v>
      </c>
      <c r="Y871" t="s">
        <v>37</v>
      </c>
      <c r="Z871">
        <f t="shared" si="93"/>
        <v>2000</v>
      </c>
      <c r="AA871">
        <f t="shared" si="94"/>
        <v>0</v>
      </c>
      <c r="AB871">
        <f t="shared" si="95"/>
        <v>1</v>
      </c>
      <c r="AC871">
        <f t="shared" si="91"/>
        <v>141.24</v>
      </c>
      <c r="AD871" s="8">
        <f t="shared" si="92"/>
        <v>1.4124000000000001</v>
      </c>
      <c r="AE871">
        <f t="shared" si="96"/>
        <v>824.80000000000018</v>
      </c>
      <c r="AF871" s="8">
        <f t="shared" si="97"/>
        <v>1.4124000000000001</v>
      </c>
    </row>
    <row r="872" spans="1:32" x14ac:dyDescent="0.3">
      <c r="A872">
        <v>10278</v>
      </c>
      <c r="B872">
        <v>39</v>
      </c>
      <c r="C872" s="6">
        <v>100</v>
      </c>
      <c r="D872">
        <v>3</v>
      </c>
      <c r="E872" s="6">
        <v>4324.32</v>
      </c>
      <c r="F872" t="s">
        <v>694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 s="6">
        <v>132</v>
      </c>
      <c r="M872" t="s">
        <v>808</v>
      </c>
      <c r="N872" t="s">
        <v>695</v>
      </c>
      <c r="O872">
        <v>7025551838</v>
      </c>
      <c r="P872" t="s">
        <v>696</v>
      </c>
      <c r="R872" t="s">
        <v>697</v>
      </c>
      <c r="S872" t="s">
        <v>698</v>
      </c>
      <c r="T872">
        <v>83030</v>
      </c>
      <c r="U872" t="s">
        <v>33</v>
      </c>
      <c r="V872" t="s">
        <v>34</v>
      </c>
      <c r="W872" t="s">
        <v>127</v>
      </c>
      <c r="X872" t="s">
        <v>486</v>
      </c>
      <c r="Y872" t="s">
        <v>54</v>
      </c>
      <c r="Z872">
        <f t="shared" si="93"/>
        <v>3900</v>
      </c>
      <c r="AA872">
        <f t="shared" si="94"/>
        <v>0</v>
      </c>
      <c r="AB872">
        <f t="shared" si="95"/>
        <v>1</v>
      </c>
      <c r="AC872">
        <f t="shared" si="91"/>
        <v>110.88</v>
      </c>
      <c r="AD872" s="8">
        <f t="shared" si="92"/>
        <v>1.1088</v>
      </c>
      <c r="AE872">
        <f t="shared" si="96"/>
        <v>424.31999999999971</v>
      </c>
      <c r="AF872" s="8">
        <f t="shared" si="97"/>
        <v>1.1088</v>
      </c>
    </row>
    <row r="873" spans="1:32" x14ac:dyDescent="0.3">
      <c r="A873">
        <v>10287</v>
      </c>
      <c r="B873">
        <v>44</v>
      </c>
      <c r="C873" s="6">
        <v>100</v>
      </c>
      <c r="D873">
        <v>1</v>
      </c>
      <c r="E873" s="6">
        <v>5052.96</v>
      </c>
      <c r="F873" t="s">
        <v>571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 s="6">
        <v>132</v>
      </c>
      <c r="M873" t="s">
        <v>808</v>
      </c>
      <c r="N873" t="s">
        <v>551</v>
      </c>
      <c r="O873" t="s">
        <v>552</v>
      </c>
      <c r="P873" t="s">
        <v>553</v>
      </c>
      <c r="R873" t="s">
        <v>554</v>
      </c>
      <c r="T873">
        <v>1203</v>
      </c>
      <c r="U873" t="s">
        <v>555</v>
      </c>
      <c r="V873" t="s">
        <v>44</v>
      </c>
      <c r="W873" t="s">
        <v>556</v>
      </c>
      <c r="X873" t="s">
        <v>115</v>
      </c>
      <c r="Y873" t="s">
        <v>54</v>
      </c>
      <c r="Z873">
        <f t="shared" si="93"/>
        <v>4400</v>
      </c>
      <c r="AA873">
        <f t="shared" si="94"/>
        <v>0</v>
      </c>
      <c r="AB873">
        <f t="shared" si="95"/>
        <v>1</v>
      </c>
      <c r="AC873">
        <f t="shared" si="91"/>
        <v>114.84</v>
      </c>
      <c r="AD873" s="8">
        <f t="shared" si="92"/>
        <v>1.1484000000000001</v>
      </c>
      <c r="AE873">
        <f t="shared" si="96"/>
        <v>652.96</v>
      </c>
      <c r="AF873" s="8">
        <f t="shared" si="97"/>
        <v>1.1484000000000001</v>
      </c>
    </row>
    <row r="874" spans="1:32" x14ac:dyDescent="0.3">
      <c r="A874">
        <v>10301</v>
      </c>
      <c r="B874">
        <v>22</v>
      </c>
      <c r="C874" s="6">
        <v>100</v>
      </c>
      <c r="D874">
        <v>5</v>
      </c>
      <c r="E874" s="6">
        <v>3223.44</v>
      </c>
      <c r="F874" t="s">
        <v>699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 s="6">
        <v>132</v>
      </c>
      <c r="M874" t="s">
        <v>808</v>
      </c>
      <c r="N874" t="s">
        <v>700</v>
      </c>
      <c r="O874" t="s">
        <v>701</v>
      </c>
      <c r="P874" t="s">
        <v>702</v>
      </c>
      <c r="R874" t="s">
        <v>703</v>
      </c>
      <c r="T874" t="s">
        <v>704</v>
      </c>
      <c r="U874" t="s">
        <v>86</v>
      </c>
      <c r="V874" t="s">
        <v>44</v>
      </c>
      <c r="W874" t="s">
        <v>705</v>
      </c>
      <c r="X874" t="s">
        <v>706</v>
      </c>
      <c r="Y874" t="s">
        <v>54</v>
      </c>
      <c r="Z874">
        <f t="shared" si="93"/>
        <v>2200</v>
      </c>
      <c r="AA874">
        <f t="shared" si="94"/>
        <v>0</v>
      </c>
      <c r="AB874">
        <f t="shared" si="95"/>
        <v>1</v>
      </c>
      <c r="AC874">
        <f t="shared" si="91"/>
        <v>146.52000000000001</v>
      </c>
      <c r="AD874" s="8">
        <f t="shared" si="92"/>
        <v>1.4652000000000001</v>
      </c>
      <c r="AE874">
        <f t="shared" si="96"/>
        <v>1023.44</v>
      </c>
      <c r="AF874" s="8">
        <f t="shared" si="97"/>
        <v>1.4652000000000001</v>
      </c>
    </row>
    <row r="875" spans="1:32" x14ac:dyDescent="0.3">
      <c r="A875">
        <v>10311</v>
      </c>
      <c r="B875">
        <v>43</v>
      </c>
      <c r="C875" s="6">
        <v>100</v>
      </c>
      <c r="D875">
        <v>10</v>
      </c>
      <c r="E875" s="6">
        <v>5278.68</v>
      </c>
      <c r="F875" t="s">
        <v>578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 s="6">
        <v>132</v>
      </c>
      <c r="M875" t="s">
        <v>808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  <c r="Z875">
        <f t="shared" si="93"/>
        <v>4300</v>
      </c>
      <c r="AA875">
        <f t="shared" si="94"/>
        <v>0</v>
      </c>
      <c r="AB875">
        <f t="shared" si="95"/>
        <v>1</v>
      </c>
      <c r="AC875">
        <f t="shared" si="91"/>
        <v>122.76</v>
      </c>
      <c r="AD875" s="8">
        <f t="shared" si="92"/>
        <v>1.2276</v>
      </c>
      <c r="AE875">
        <f t="shared" si="96"/>
        <v>978.68000000000029</v>
      </c>
      <c r="AF875" s="8">
        <f t="shared" si="97"/>
        <v>1.2276</v>
      </c>
    </row>
    <row r="876" spans="1:32" x14ac:dyDescent="0.3">
      <c r="A876">
        <v>10321</v>
      </c>
      <c r="B876">
        <v>27</v>
      </c>
      <c r="C876" s="6">
        <v>100</v>
      </c>
      <c r="D876">
        <v>7</v>
      </c>
      <c r="E876" s="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 s="6">
        <v>132</v>
      </c>
      <c r="M876" t="s">
        <v>808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  <c r="Z876">
        <f t="shared" si="93"/>
        <v>2700</v>
      </c>
      <c r="AA876">
        <f t="shared" si="94"/>
        <v>0</v>
      </c>
      <c r="AB876">
        <f t="shared" si="95"/>
        <v>1</v>
      </c>
      <c r="AC876">
        <f t="shared" si="91"/>
        <v>105.6</v>
      </c>
      <c r="AD876" s="8">
        <f t="shared" si="92"/>
        <v>1.056</v>
      </c>
      <c r="AE876">
        <f t="shared" si="96"/>
        <v>151.19999999999982</v>
      </c>
      <c r="AF876" s="8">
        <f t="shared" si="97"/>
        <v>1.0559999999999998</v>
      </c>
    </row>
    <row r="877" spans="1:32" x14ac:dyDescent="0.3">
      <c r="A877">
        <v>10331</v>
      </c>
      <c r="B877">
        <v>26</v>
      </c>
      <c r="C877" s="6">
        <v>64.900000000000006</v>
      </c>
      <c r="D877">
        <v>10</v>
      </c>
      <c r="E877" s="6">
        <v>1687.4</v>
      </c>
      <c r="F877" t="s">
        <v>707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 s="6">
        <v>132</v>
      </c>
      <c r="M877" t="s">
        <v>808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  <c r="Z877">
        <f t="shared" si="93"/>
        <v>1687.4</v>
      </c>
      <c r="AA877">
        <f t="shared" si="94"/>
        <v>1</v>
      </c>
      <c r="AB877">
        <f t="shared" si="95"/>
        <v>0</v>
      </c>
      <c r="AC877">
        <f t="shared" si="91"/>
        <v>0</v>
      </c>
      <c r="AD877" s="8">
        <f t="shared" si="92"/>
        <v>0</v>
      </c>
      <c r="AE877">
        <f t="shared" si="96"/>
        <v>0</v>
      </c>
      <c r="AF877" s="8">
        <f t="shared" si="97"/>
        <v>1</v>
      </c>
    </row>
    <row r="878" spans="1:32" x14ac:dyDescent="0.3">
      <c r="A878">
        <v>10343</v>
      </c>
      <c r="B878">
        <v>25</v>
      </c>
      <c r="C878" s="6">
        <v>52.32</v>
      </c>
      <c r="D878">
        <v>3</v>
      </c>
      <c r="E878" s="6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 s="6">
        <v>132</v>
      </c>
      <c r="M878" t="s">
        <v>808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  <c r="Z878">
        <f t="shared" si="93"/>
        <v>1308</v>
      </c>
      <c r="AA878">
        <f t="shared" si="94"/>
        <v>1</v>
      </c>
      <c r="AB878">
        <f t="shared" si="95"/>
        <v>0</v>
      </c>
      <c r="AC878">
        <f t="shared" si="91"/>
        <v>0</v>
      </c>
      <c r="AD878" s="8">
        <f t="shared" si="92"/>
        <v>0</v>
      </c>
      <c r="AE878">
        <f t="shared" si="96"/>
        <v>0</v>
      </c>
      <c r="AF878" s="8">
        <f t="shared" si="97"/>
        <v>1</v>
      </c>
    </row>
    <row r="879" spans="1:32" x14ac:dyDescent="0.3">
      <c r="A879">
        <v>10366</v>
      </c>
      <c r="B879">
        <v>49</v>
      </c>
      <c r="C879" s="6">
        <v>100</v>
      </c>
      <c r="D879">
        <v>2</v>
      </c>
      <c r="E879" s="6">
        <v>6144.6</v>
      </c>
      <c r="F879" t="s">
        <v>788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 s="6">
        <v>132</v>
      </c>
      <c r="M879" t="s">
        <v>808</v>
      </c>
      <c r="N879" t="s">
        <v>770</v>
      </c>
      <c r="O879" t="s">
        <v>771</v>
      </c>
      <c r="P879" t="s">
        <v>772</v>
      </c>
      <c r="R879" t="s">
        <v>773</v>
      </c>
      <c r="T879" t="s">
        <v>774</v>
      </c>
      <c r="U879" t="s">
        <v>444</v>
      </c>
      <c r="V879" t="s">
        <v>44</v>
      </c>
      <c r="W879" t="s">
        <v>775</v>
      </c>
      <c r="X879" t="s">
        <v>776</v>
      </c>
      <c r="Y879" t="s">
        <v>54</v>
      </c>
      <c r="Z879">
        <f t="shared" si="93"/>
        <v>4900</v>
      </c>
      <c r="AA879">
        <f t="shared" si="94"/>
        <v>0</v>
      </c>
      <c r="AB879">
        <f t="shared" si="95"/>
        <v>1</v>
      </c>
      <c r="AC879">
        <f t="shared" si="91"/>
        <v>125.4</v>
      </c>
      <c r="AD879" s="8">
        <f t="shared" si="92"/>
        <v>1.254</v>
      </c>
      <c r="AE879">
        <f t="shared" si="96"/>
        <v>1244.6000000000004</v>
      </c>
      <c r="AF879" s="8">
        <f t="shared" si="97"/>
        <v>1.254</v>
      </c>
    </row>
    <row r="880" spans="1:32" x14ac:dyDescent="0.3">
      <c r="A880">
        <v>10379</v>
      </c>
      <c r="B880">
        <v>29</v>
      </c>
      <c r="C880" s="6">
        <v>100</v>
      </c>
      <c r="D880">
        <v>5</v>
      </c>
      <c r="E880" s="6">
        <v>5127.2</v>
      </c>
      <c r="F880" t="s">
        <v>748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 s="6">
        <v>132</v>
      </c>
      <c r="M880" t="s">
        <v>808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  <c r="Z880">
        <f t="shared" si="93"/>
        <v>2900</v>
      </c>
      <c r="AA880">
        <f t="shared" si="94"/>
        <v>0</v>
      </c>
      <c r="AB880">
        <f t="shared" si="95"/>
        <v>1</v>
      </c>
      <c r="AC880">
        <f t="shared" si="91"/>
        <v>176.79999999999998</v>
      </c>
      <c r="AD880" s="8">
        <f t="shared" si="92"/>
        <v>1.7679999999999998</v>
      </c>
      <c r="AE880">
        <f t="shared" si="96"/>
        <v>2227.1999999999998</v>
      </c>
      <c r="AF880" s="8">
        <f t="shared" si="97"/>
        <v>1.768</v>
      </c>
    </row>
    <row r="881" spans="1:32" x14ac:dyDescent="0.3">
      <c r="A881">
        <v>10407</v>
      </c>
      <c r="B881">
        <v>41</v>
      </c>
      <c r="C881" s="6">
        <v>100</v>
      </c>
      <c r="D881">
        <v>12</v>
      </c>
      <c r="E881" s="6">
        <v>6386.16</v>
      </c>
      <c r="F881" t="s">
        <v>749</v>
      </c>
      <c r="G881" t="s">
        <v>488</v>
      </c>
      <c r="H881">
        <v>2</v>
      </c>
      <c r="I881">
        <v>4</v>
      </c>
      <c r="J881">
        <v>2005</v>
      </c>
      <c r="K881" t="s">
        <v>208</v>
      </c>
      <c r="L881" s="6">
        <v>132</v>
      </c>
      <c r="M881" t="s">
        <v>808</v>
      </c>
      <c r="N881" t="s">
        <v>483</v>
      </c>
      <c r="O881">
        <v>4085553659</v>
      </c>
      <c r="P881" t="s">
        <v>484</v>
      </c>
      <c r="R881" t="s">
        <v>485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486</v>
      </c>
      <c r="Y881" t="s">
        <v>54</v>
      </c>
      <c r="Z881">
        <f t="shared" si="93"/>
        <v>4100</v>
      </c>
      <c r="AA881">
        <f t="shared" si="94"/>
        <v>0</v>
      </c>
      <c r="AB881">
        <f t="shared" si="95"/>
        <v>1</v>
      </c>
      <c r="AC881">
        <f t="shared" si="91"/>
        <v>155.76</v>
      </c>
      <c r="AD881" s="8">
        <f t="shared" si="92"/>
        <v>1.5575999999999999</v>
      </c>
      <c r="AE881">
        <f t="shared" si="96"/>
        <v>2286.16</v>
      </c>
      <c r="AF881" s="8">
        <f t="shared" si="97"/>
        <v>1.5575999999999999</v>
      </c>
    </row>
    <row r="882" spans="1:32" x14ac:dyDescent="0.3">
      <c r="A882">
        <v>10419</v>
      </c>
      <c r="B882">
        <v>55</v>
      </c>
      <c r="C882" s="6">
        <v>100</v>
      </c>
      <c r="D882">
        <v>2</v>
      </c>
      <c r="E882" s="6">
        <v>7695.6</v>
      </c>
      <c r="F882" t="s">
        <v>588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 s="6">
        <v>132</v>
      </c>
      <c r="M882" t="s">
        <v>808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  <c r="Z882">
        <f t="shared" si="93"/>
        <v>5500</v>
      </c>
      <c r="AA882">
        <f t="shared" si="94"/>
        <v>0</v>
      </c>
      <c r="AB882">
        <f t="shared" si="95"/>
        <v>1</v>
      </c>
      <c r="AC882">
        <f t="shared" si="91"/>
        <v>139.92000000000002</v>
      </c>
      <c r="AD882" s="8">
        <f t="shared" si="92"/>
        <v>1.3992000000000002</v>
      </c>
      <c r="AE882">
        <f t="shared" si="96"/>
        <v>2195.6000000000004</v>
      </c>
      <c r="AF882" s="8">
        <f t="shared" si="97"/>
        <v>1.3992</v>
      </c>
    </row>
    <row r="883" spans="1:32" x14ac:dyDescent="0.3">
      <c r="A883">
        <v>10103</v>
      </c>
      <c r="B883">
        <v>27</v>
      </c>
      <c r="C883" s="6">
        <v>83.07</v>
      </c>
      <c r="D883">
        <v>12</v>
      </c>
      <c r="E883" s="6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713</v>
      </c>
      <c r="L883" s="6">
        <v>101</v>
      </c>
      <c r="M883" t="s">
        <v>809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  <c r="Z883">
        <f t="shared" si="93"/>
        <v>2242.89</v>
      </c>
      <c r="AA883">
        <f t="shared" si="94"/>
        <v>1</v>
      </c>
      <c r="AB883">
        <f t="shared" si="95"/>
        <v>0</v>
      </c>
      <c r="AC883">
        <f t="shared" si="91"/>
        <v>0</v>
      </c>
      <c r="AD883" s="8">
        <f t="shared" si="92"/>
        <v>0</v>
      </c>
      <c r="AE883">
        <f t="shared" si="96"/>
        <v>0</v>
      </c>
      <c r="AF883" s="8">
        <f t="shared" si="97"/>
        <v>1</v>
      </c>
    </row>
    <row r="884" spans="1:32" x14ac:dyDescent="0.3">
      <c r="A884">
        <v>10112</v>
      </c>
      <c r="B884">
        <v>23</v>
      </c>
      <c r="C884" s="6">
        <v>100</v>
      </c>
      <c r="D884">
        <v>2</v>
      </c>
      <c r="E884" s="6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713</v>
      </c>
      <c r="L884" s="6">
        <v>101</v>
      </c>
      <c r="M884" t="s">
        <v>809</v>
      </c>
      <c r="N884" t="s">
        <v>211</v>
      </c>
      <c r="O884" t="s">
        <v>212</v>
      </c>
      <c r="P884">
        <v>8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  <c r="Z884">
        <f t="shared" si="93"/>
        <v>2300</v>
      </c>
      <c r="AA884">
        <f t="shared" si="94"/>
        <v>0</v>
      </c>
      <c r="AB884">
        <f t="shared" si="95"/>
        <v>1</v>
      </c>
      <c r="AC884">
        <f t="shared" si="91"/>
        <v>110.42999999999999</v>
      </c>
      <c r="AD884" s="8">
        <f t="shared" si="92"/>
        <v>1.1042999999999998</v>
      </c>
      <c r="AE884">
        <f t="shared" si="96"/>
        <v>239.88999999999987</v>
      </c>
      <c r="AF884" s="8">
        <f t="shared" si="97"/>
        <v>1.1042999999999998</v>
      </c>
    </row>
    <row r="885" spans="1:32" x14ac:dyDescent="0.3">
      <c r="A885">
        <v>10126</v>
      </c>
      <c r="B885">
        <v>31</v>
      </c>
      <c r="C885" s="6">
        <v>90.17</v>
      </c>
      <c r="D885">
        <v>12</v>
      </c>
      <c r="E885" s="6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713</v>
      </c>
      <c r="L885" s="6">
        <v>101</v>
      </c>
      <c r="M885" t="s">
        <v>809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Y885" t="s">
        <v>37</v>
      </c>
      <c r="Z885">
        <f t="shared" si="93"/>
        <v>2795.27</v>
      </c>
      <c r="AA885">
        <f t="shared" si="94"/>
        <v>1</v>
      </c>
      <c r="AB885">
        <f t="shared" si="95"/>
        <v>0</v>
      </c>
      <c r="AC885">
        <f t="shared" si="91"/>
        <v>0</v>
      </c>
      <c r="AD885" s="8">
        <f t="shared" si="92"/>
        <v>0</v>
      </c>
      <c r="AE885">
        <f t="shared" si="96"/>
        <v>0</v>
      </c>
      <c r="AF885" s="8">
        <f t="shared" si="97"/>
        <v>1</v>
      </c>
    </row>
    <row r="886" spans="1:32" x14ac:dyDescent="0.3">
      <c r="A886">
        <v>10139</v>
      </c>
      <c r="B886">
        <v>46</v>
      </c>
      <c r="C886" s="6">
        <v>100</v>
      </c>
      <c r="D886">
        <v>1</v>
      </c>
      <c r="E886" s="6">
        <v>5545.76</v>
      </c>
      <c r="F886" t="s">
        <v>717</v>
      </c>
      <c r="G886" t="s">
        <v>26</v>
      </c>
      <c r="H886">
        <v>3</v>
      </c>
      <c r="I886">
        <v>7</v>
      </c>
      <c r="J886">
        <v>2003</v>
      </c>
      <c r="K886" t="s">
        <v>713</v>
      </c>
      <c r="L886" s="6">
        <v>101</v>
      </c>
      <c r="M886" t="s">
        <v>809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  <c r="Z886">
        <f t="shared" si="93"/>
        <v>4600</v>
      </c>
      <c r="AA886">
        <f t="shared" si="94"/>
        <v>0</v>
      </c>
      <c r="AB886">
        <f t="shared" si="95"/>
        <v>1</v>
      </c>
      <c r="AC886">
        <f t="shared" si="91"/>
        <v>120.56</v>
      </c>
      <c r="AD886" s="8">
        <f t="shared" si="92"/>
        <v>1.2056</v>
      </c>
      <c r="AE886">
        <f t="shared" si="96"/>
        <v>945.76000000000022</v>
      </c>
      <c r="AF886" s="8">
        <f t="shared" si="97"/>
        <v>1.2056</v>
      </c>
    </row>
    <row r="887" spans="1:32" x14ac:dyDescent="0.3">
      <c r="A887">
        <v>10150</v>
      </c>
      <c r="B887">
        <v>47</v>
      </c>
      <c r="C887" s="6">
        <v>91.18</v>
      </c>
      <c r="D887">
        <v>9</v>
      </c>
      <c r="E887" s="6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713</v>
      </c>
      <c r="L887" s="6">
        <v>101</v>
      </c>
      <c r="M887" t="s">
        <v>809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  <c r="Z887">
        <f t="shared" si="93"/>
        <v>4285.46</v>
      </c>
      <c r="AA887">
        <f t="shared" si="94"/>
        <v>1</v>
      </c>
      <c r="AB887">
        <f t="shared" si="95"/>
        <v>0</v>
      </c>
      <c r="AC887">
        <f t="shared" si="91"/>
        <v>0</v>
      </c>
      <c r="AD887" s="8">
        <f t="shared" si="92"/>
        <v>0</v>
      </c>
      <c r="AE887">
        <f t="shared" si="96"/>
        <v>0</v>
      </c>
      <c r="AF887" s="8">
        <f t="shared" si="97"/>
        <v>1</v>
      </c>
    </row>
    <row r="888" spans="1:32" x14ac:dyDescent="0.3">
      <c r="A888">
        <v>10163</v>
      </c>
      <c r="B888">
        <v>31</v>
      </c>
      <c r="C888" s="6">
        <v>100</v>
      </c>
      <c r="D888">
        <v>2</v>
      </c>
      <c r="E888" s="6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713</v>
      </c>
      <c r="L888" s="6">
        <v>101</v>
      </c>
      <c r="M888" t="s">
        <v>809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  <c r="Z888">
        <f t="shared" si="93"/>
        <v>3100</v>
      </c>
      <c r="AA888">
        <f t="shared" si="94"/>
        <v>0</v>
      </c>
      <c r="AB888">
        <f t="shared" si="95"/>
        <v>1</v>
      </c>
      <c r="AC888">
        <f t="shared" si="91"/>
        <v>107.39</v>
      </c>
      <c r="AD888" s="8">
        <f t="shared" si="92"/>
        <v>1.0739000000000001</v>
      </c>
      <c r="AE888">
        <f t="shared" si="96"/>
        <v>229.09000000000015</v>
      </c>
      <c r="AF888" s="8">
        <f t="shared" si="97"/>
        <v>1.0739000000000001</v>
      </c>
    </row>
    <row r="889" spans="1:32" x14ac:dyDescent="0.3">
      <c r="A889">
        <v>10174</v>
      </c>
      <c r="B889">
        <v>46</v>
      </c>
      <c r="C889" s="6">
        <v>100</v>
      </c>
      <c r="D889">
        <v>5</v>
      </c>
      <c r="E889" s="6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713</v>
      </c>
      <c r="L889" s="6">
        <v>101</v>
      </c>
      <c r="M889" t="s">
        <v>809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  <c r="Z889">
        <f t="shared" si="93"/>
        <v>4600</v>
      </c>
      <c r="AA889">
        <f t="shared" si="94"/>
        <v>0</v>
      </c>
      <c r="AB889">
        <f t="shared" si="95"/>
        <v>1</v>
      </c>
      <c r="AC889">
        <f t="shared" si="91"/>
        <v>121.57000000000001</v>
      </c>
      <c r="AD889" s="8">
        <f t="shared" si="92"/>
        <v>1.2157</v>
      </c>
      <c r="AE889">
        <f t="shared" si="96"/>
        <v>992.22000000000025</v>
      </c>
      <c r="AF889" s="8">
        <f t="shared" si="97"/>
        <v>1.2157</v>
      </c>
    </row>
    <row r="890" spans="1:32" x14ac:dyDescent="0.3">
      <c r="A890">
        <v>10183</v>
      </c>
      <c r="B890">
        <v>37</v>
      </c>
      <c r="C890" s="6">
        <v>89.15</v>
      </c>
      <c r="D890">
        <v>9</v>
      </c>
      <c r="E890" s="6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713</v>
      </c>
      <c r="L890" s="6">
        <v>101</v>
      </c>
      <c r="M890" t="s">
        <v>809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  <c r="Z890">
        <f t="shared" si="93"/>
        <v>3298.55</v>
      </c>
      <c r="AA890">
        <f t="shared" si="94"/>
        <v>1</v>
      </c>
      <c r="AB890">
        <f t="shared" si="95"/>
        <v>0</v>
      </c>
      <c r="AC890">
        <f t="shared" si="91"/>
        <v>0</v>
      </c>
      <c r="AD890" s="8">
        <f t="shared" si="92"/>
        <v>0</v>
      </c>
      <c r="AE890">
        <f t="shared" si="96"/>
        <v>0</v>
      </c>
      <c r="AF890" s="8">
        <f t="shared" si="97"/>
        <v>1</v>
      </c>
    </row>
    <row r="891" spans="1:32" x14ac:dyDescent="0.3">
      <c r="A891">
        <v>10193</v>
      </c>
      <c r="B891">
        <v>28</v>
      </c>
      <c r="C891" s="6">
        <v>93.21</v>
      </c>
      <c r="D891">
        <v>1</v>
      </c>
      <c r="E891" s="6">
        <v>2609.88</v>
      </c>
      <c r="F891" t="s">
        <v>726</v>
      </c>
      <c r="G891" t="s">
        <v>26</v>
      </c>
      <c r="H891">
        <v>4</v>
      </c>
      <c r="I891">
        <v>11</v>
      </c>
      <c r="J891">
        <v>2003</v>
      </c>
      <c r="K891" t="s">
        <v>713</v>
      </c>
      <c r="L891" s="6">
        <v>101</v>
      </c>
      <c r="M891" t="s">
        <v>809</v>
      </c>
      <c r="N891" t="s">
        <v>727</v>
      </c>
      <c r="O891" t="s">
        <v>728</v>
      </c>
      <c r="P891" t="s">
        <v>729</v>
      </c>
      <c r="R891" t="s">
        <v>730</v>
      </c>
      <c r="S891" t="s">
        <v>105</v>
      </c>
      <c r="T891">
        <v>3150</v>
      </c>
      <c r="U891" t="s">
        <v>106</v>
      </c>
      <c r="V891" t="s">
        <v>107</v>
      </c>
      <c r="W891" t="s">
        <v>731</v>
      </c>
      <c r="X891" t="s">
        <v>732</v>
      </c>
      <c r="Y891" t="s">
        <v>37</v>
      </c>
      <c r="Z891">
        <f t="shared" si="93"/>
        <v>2609.8799999999997</v>
      </c>
      <c r="AA891">
        <f t="shared" si="94"/>
        <v>1</v>
      </c>
      <c r="AB891">
        <f t="shared" si="95"/>
        <v>0</v>
      </c>
      <c r="AC891">
        <f t="shared" si="91"/>
        <v>0</v>
      </c>
      <c r="AD891" s="8">
        <f t="shared" si="92"/>
        <v>0</v>
      </c>
      <c r="AE891">
        <f t="shared" si="96"/>
        <v>0</v>
      </c>
      <c r="AF891" s="8">
        <f t="shared" si="97"/>
        <v>1</v>
      </c>
    </row>
    <row r="892" spans="1:32" x14ac:dyDescent="0.3">
      <c r="A892">
        <v>10206</v>
      </c>
      <c r="B892">
        <v>37</v>
      </c>
      <c r="C892" s="6">
        <v>90.17</v>
      </c>
      <c r="D892">
        <v>7</v>
      </c>
      <c r="E892" s="6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713</v>
      </c>
      <c r="L892" s="6">
        <v>101</v>
      </c>
      <c r="M892" t="s">
        <v>809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  <c r="Z892">
        <f t="shared" si="93"/>
        <v>3336.29</v>
      </c>
      <c r="AA892">
        <f t="shared" si="94"/>
        <v>1</v>
      </c>
      <c r="AB892">
        <f t="shared" si="95"/>
        <v>0</v>
      </c>
      <c r="AC892">
        <f t="shared" si="91"/>
        <v>0</v>
      </c>
      <c r="AD892" s="8">
        <f t="shared" si="92"/>
        <v>0</v>
      </c>
      <c r="AE892">
        <f t="shared" si="96"/>
        <v>0</v>
      </c>
      <c r="AF892" s="8">
        <f t="shared" si="97"/>
        <v>1</v>
      </c>
    </row>
    <row r="893" spans="1:32" x14ac:dyDescent="0.3">
      <c r="A893">
        <v>10215</v>
      </c>
      <c r="B893">
        <v>49</v>
      </c>
      <c r="C893" s="6">
        <v>100</v>
      </c>
      <c r="D893">
        <v>4</v>
      </c>
      <c r="E893" s="6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713</v>
      </c>
      <c r="L893" s="6">
        <v>101</v>
      </c>
      <c r="M893" t="s">
        <v>809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  <c r="Z893">
        <f t="shared" si="93"/>
        <v>4900</v>
      </c>
      <c r="AA893">
        <f t="shared" si="94"/>
        <v>0</v>
      </c>
      <c r="AB893">
        <f t="shared" si="95"/>
        <v>1</v>
      </c>
      <c r="AC893">
        <f t="shared" si="91"/>
        <v>112.45</v>
      </c>
      <c r="AD893" s="8">
        <f t="shared" si="92"/>
        <v>1.1245000000000001</v>
      </c>
      <c r="AE893">
        <f t="shared" si="96"/>
        <v>610.05000000000018</v>
      </c>
      <c r="AF893" s="8">
        <f t="shared" si="97"/>
        <v>1.1245000000000001</v>
      </c>
    </row>
    <row r="894" spans="1:32" x14ac:dyDescent="0.3">
      <c r="A894">
        <v>10228</v>
      </c>
      <c r="B894">
        <v>24</v>
      </c>
      <c r="C894" s="6">
        <v>100</v>
      </c>
      <c r="D894">
        <v>3</v>
      </c>
      <c r="E894" s="6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713</v>
      </c>
      <c r="L894" s="6">
        <v>101</v>
      </c>
      <c r="M894" t="s">
        <v>809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  <c r="Z894">
        <f t="shared" si="93"/>
        <v>2400</v>
      </c>
      <c r="AA894">
        <f t="shared" si="94"/>
        <v>0</v>
      </c>
      <c r="AB894">
        <f t="shared" si="95"/>
        <v>1</v>
      </c>
      <c r="AC894">
        <f t="shared" si="91"/>
        <v>104.35000000000001</v>
      </c>
      <c r="AD894" s="8">
        <f t="shared" si="92"/>
        <v>1.0435000000000001</v>
      </c>
      <c r="AE894">
        <f t="shared" si="96"/>
        <v>104.40000000000009</v>
      </c>
      <c r="AF894" s="8">
        <f t="shared" si="97"/>
        <v>1.0435000000000001</v>
      </c>
    </row>
    <row r="895" spans="1:32" x14ac:dyDescent="0.3">
      <c r="A895">
        <v>10244</v>
      </c>
      <c r="B895">
        <v>30</v>
      </c>
      <c r="C895" s="6">
        <v>100</v>
      </c>
      <c r="D895">
        <v>1</v>
      </c>
      <c r="E895" s="6">
        <v>3525.6</v>
      </c>
      <c r="F895" t="s">
        <v>735</v>
      </c>
      <c r="G895" t="s">
        <v>26</v>
      </c>
      <c r="H895">
        <v>2</v>
      </c>
      <c r="I895">
        <v>4</v>
      </c>
      <c r="J895">
        <v>2004</v>
      </c>
      <c r="K895" t="s">
        <v>713</v>
      </c>
      <c r="L895" s="6">
        <v>101</v>
      </c>
      <c r="M895" t="s">
        <v>809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  <c r="Z895">
        <f t="shared" si="93"/>
        <v>3000</v>
      </c>
      <c r="AA895">
        <f t="shared" si="94"/>
        <v>0</v>
      </c>
      <c r="AB895">
        <f t="shared" si="95"/>
        <v>1</v>
      </c>
      <c r="AC895">
        <f t="shared" si="91"/>
        <v>117.52</v>
      </c>
      <c r="AD895" s="8">
        <f t="shared" si="92"/>
        <v>1.1752</v>
      </c>
      <c r="AE895">
        <f t="shared" si="96"/>
        <v>525.59999999999991</v>
      </c>
      <c r="AF895" s="8">
        <f t="shared" si="97"/>
        <v>1.1752</v>
      </c>
    </row>
    <row r="896" spans="1:32" x14ac:dyDescent="0.3">
      <c r="A896">
        <v>10257</v>
      </c>
      <c r="B896">
        <v>50</v>
      </c>
      <c r="C896" s="6">
        <v>88.14</v>
      </c>
      <c r="D896">
        <v>1</v>
      </c>
      <c r="E896" s="6">
        <v>4407</v>
      </c>
      <c r="F896" t="s">
        <v>810</v>
      </c>
      <c r="G896" t="s">
        <v>26</v>
      </c>
      <c r="H896">
        <v>2</v>
      </c>
      <c r="I896">
        <v>6</v>
      </c>
      <c r="J896">
        <v>2004</v>
      </c>
      <c r="K896" t="s">
        <v>713</v>
      </c>
      <c r="L896" s="6">
        <v>101</v>
      </c>
      <c r="M896" t="s">
        <v>809</v>
      </c>
      <c r="N896" t="s">
        <v>483</v>
      </c>
      <c r="O896">
        <v>4085553659</v>
      </c>
      <c r="P896" t="s">
        <v>484</v>
      </c>
      <c r="R896" t="s">
        <v>485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486</v>
      </c>
      <c r="Y896" t="s">
        <v>54</v>
      </c>
      <c r="Z896">
        <f t="shared" si="93"/>
        <v>4407</v>
      </c>
      <c r="AA896">
        <f t="shared" si="94"/>
        <v>1</v>
      </c>
      <c r="AB896">
        <f t="shared" si="95"/>
        <v>0</v>
      </c>
      <c r="AC896">
        <f t="shared" si="91"/>
        <v>0</v>
      </c>
      <c r="AD896" s="8">
        <f t="shared" si="92"/>
        <v>0</v>
      </c>
      <c r="AE896">
        <f t="shared" si="96"/>
        <v>0</v>
      </c>
      <c r="AF896" s="8">
        <f t="shared" si="97"/>
        <v>1</v>
      </c>
    </row>
    <row r="897" spans="1:32" x14ac:dyDescent="0.3">
      <c r="A897">
        <v>10270</v>
      </c>
      <c r="B897">
        <v>31</v>
      </c>
      <c r="C897" s="6">
        <v>96.24</v>
      </c>
      <c r="D897">
        <v>10</v>
      </c>
      <c r="E897" s="6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713</v>
      </c>
      <c r="L897" s="6">
        <v>101</v>
      </c>
      <c r="M897" t="s">
        <v>809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  <c r="Z897">
        <f t="shared" si="93"/>
        <v>2983.44</v>
      </c>
      <c r="AA897">
        <f t="shared" si="94"/>
        <v>1</v>
      </c>
      <c r="AB897">
        <f t="shared" si="95"/>
        <v>0</v>
      </c>
      <c r="AC897">
        <f t="shared" si="91"/>
        <v>0</v>
      </c>
      <c r="AD897" s="8">
        <f t="shared" si="92"/>
        <v>0</v>
      </c>
      <c r="AE897">
        <f t="shared" si="96"/>
        <v>0</v>
      </c>
      <c r="AF897" s="8">
        <f t="shared" si="97"/>
        <v>1</v>
      </c>
    </row>
    <row r="898" spans="1:32" x14ac:dyDescent="0.3">
      <c r="A898">
        <v>10280</v>
      </c>
      <c r="B898">
        <v>46</v>
      </c>
      <c r="C898" s="6">
        <v>100</v>
      </c>
      <c r="D898">
        <v>3</v>
      </c>
      <c r="E898" s="6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713</v>
      </c>
      <c r="L898" s="6">
        <v>101</v>
      </c>
      <c r="M898" t="s">
        <v>809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  <c r="Z898">
        <f t="shared" si="93"/>
        <v>4600</v>
      </c>
      <c r="AA898">
        <f t="shared" si="94"/>
        <v>0</v>
      </c>
      <c r="AB898">
        <f t="shared" si="95"/>
        <v>1</v>
      </c>
      <c r="AC898">
        <f t="shared" ref="AC898:AC961" si="98">IF(AB898&gt;0,E898/B898,0)</f>
        <v>111.44</v>
      </c>
      <c r="AD898" s="8">
        <f t="shared" ref="AD898:AD961" si="99">AC898/C898</f>
        <v>1.1144000000000001</v>
      </c>
      <c r="AE898">
        <f t="shared" si="96"/>
        <v>526.23999999999978</v>
      </c>
      <c r="AF898" s="8">
        <f t="shared" si="97"/>
        <v>1.1144000000000001</v>
      </c>
    </row>
    <row r="899" spans="1:32" x14ac:dyDescent="0.3">
      <c r="A899">
        <v>10291</v>
      </c>
      <c r="B899">
        <v>47</v>
      </c>
      <c r="C899" s="6">
        <v>100</v>
      </c>
      <c r="D899">
        <v>12</v>
      </c>
      <c r="E899" s="6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713</v>
      </c>
      <c r="L899" s="6">
        <v>101</v>
      </c>
      <c r="M899" t="s">
        <v>809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  <c r="Z899">
        <f t="shared" ref="Z899:Z962" si="100">C899*B899</f>
        <v>4700</v>
      </c>
      <c r="AA899">
        <f t="shared" ref="AA899:AA962" si="101">IF(Z899=E899,1,0)</f>
        <v>0</v>
      </c>
      <c r="AB899">
        <f t="shared" ref="AB899:AB962" si="102">IF(E899&gt;Z899,1,0)</f>
        <v>1</v>
      </c>
      <c r="AC899">
        <f t="shared" si="98"/>
        <v>121.57</v>
      </c>
      <c r="AD899" s="8">
        <f t="shared" si="99"/>
        <v>1.2157</v>
      </c>
      <c r="AE899">
        <f t="shared" ref="AE899:AE962" si="103">E899-Z899</f>
        <v>1013.79</v>
      </c>
      <c r="AF899" s="8">
        <f t="shared" ref="AF899:AF962" si="104">((AE899/B899)/100)+1</f>
        <v>1.2157</v>
      </c>
    </row>
    <row r="900" spans="1:32" x14ac:dyDescent="0.3">
      <c r="A900">
        <v>10304</v>
      </c>
      <c r="B900">
        <v>46</v>
      </c>
      <c r="C900" s="6">
        <v>100</v>
      </c>
      <c r="D900">
        <v>7</v>
      </c>
      <c r="E900" s="6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713</v>
      </c>
      <c r="L900" s="6">
        <v>101</v>
      </c>
      <c r="M900" t="s">
        <v>809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  <c r="Z900">
        <f t="shared" si="100"/>
        <v>4600</v>
      </c>
      <c r="AA900">
        <f t="shared" si="101"/>
        <v>0</v>
      </c>
      <c r="AB900">
        <f t="shared" si="102"/>
        <v>1</v>
      </c>
      <c r="AC900">
        <f t="shared" si="98"/>
        <v>100.3</v>
      </c>
      <c r="AD900" s="8">
        <f t="shared" si="99"/>
        <v>1.0029999999999999</v>
      </c>
      <c r="AE900">
        <f t="shared" si="103"/>
        <v>13.800000000000182</v>
      </c>
      <c r="AF900" s="8">
        <f t="shared" si="104"/>
        <v>1.0030000000000001</v>
      </c>
    </row>
    <row r="901" spans="1:32" x14ac:dyDescent="0.3">
      <c r="A901">
        <v>10312</v>
      </c>
      <c r="B901">
        <v>37</v>
      </c>
      <c r="C901" s="6">
        <v>100</v>
      </c>
      <c r="D901">
        <v>4</v>
      </c>
      <c r="E901" s="6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713</v>
      </c>
      <c r="L901" s="6">
        <v>101</v>
      </c>
      <c r="M901" t="s">
        <v>809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  <c r="Z901">
        <f t="shared" si="100"/>
        <v>3700</v>
      </c>
      <c r="AA901">
        <f t="shared" si="101"/>
        <v>0</v>
      </c>
      <c r="AB901">
        <f t="shared" si="102"/>
        <v>1</v>
      </c>
      <c r="AC901">
        <f t="shared" si="98"/>
        <v>100.3</v>
      </c>
      <c r="AD901" s="8">
        <f t="shared" si="99"/>
        <v>1.0029999999999999</v>
      </c>
      <c r="AE901">
        <f t="shared" si="103"/>
        <v>11.099999999999909</v>
      </c>
      <c r="AF901" s="8">
        <f t="shared" si="104"/>
        <v>1.0029999999999999</v>
      </c>
    </row>
    <row r="902" spans="1:32" x14ac:dyDescent="0.3">
      <c r="A902">
        <v>10322</v>
      </c>
      <c r="B902">
        <v>33</v>
      </c>
      <c r="C902" s="6">
        <v>100</v>
      </c>
      <c r="D902">
        <v>12</v>
      </c>
      <c r="E902" s="6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713</v>
      </c>
      <c r="L902" s="6">
        <v>101</v>
      </c>
      <c r="M902" t="s">
        <v>809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  <c r="Z902">
        <f t="shared" si="100"/>
        <v>3300</v>
      </c>
      <c r="AA902">
        <f t="shared" si="101"/>
        <v>0</v>
      </c>
      <c r="AB902">
        <f t="shared" si="102"/>
        <v>1</v>
      </c>
      <c r="AC902">
        <f t="shared" si="98"/>
        <v>106.81</v>
      </c>
      <c r="AD902" s="8">
        <f t="shared" si="99"/>
        <v>1.0681</v>
      </c>
      <c r="AE902">
        <f t="shared" si="103"/>
        <v>224.73000000000002</v>
      </c>
      <c r="AF902" s="8">
        <f t="shared" si="104"/>
        <v>1.0681</v>
      </c>
    </row>
    <row r="903" spans="1:32" x14ac:dyDescent="0.3">
      <c r="A903">
        <v>10333</v>
      </c>
      <c r="B903">
        <v>31</v>
      </c>
      <c r="C903" s="6">
        <v>90.17</v>
      </c>
      <c r="D903">
        <v>5</v>
      </c>
      <c r="E903" s="6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713</v>
      </c>
      <c r="L903" s="6">
        <v>101</v>
      </c>
      <c r="M903" t="s">
        <v>809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  <c r="Z903">
        <f t="shared" si="100"/>
        <v>2795.27</v>
      </c>
      <c r="AA903">
        <f t="shared" si="101"/>
        <v>1</v>
      </c>
      <c r="AB903">
        <f t="shared" si="102"/>
        <v>0</v>
      </c>
      <c r="AC903">
        <f t="shared" si="98"/>
        <v>0</v>
      </c>
      <c r="AD903" s="8">
        <f t="shared" si="99"/>
        <v>0</v>
      </c>
      <c r="AE903">
        <f t="shared" si="103"/>
        <v>0</v>
      </c>
      <c r="AF903" s="8">
        <f t="shared" si="104"/>
        <v>1</v>
      </c>
    </row>
    <row r="904" spans="1:32" x14ac:dyDescent="0.3">
      <c r="A904">
        <v>10347</v>
      </c>
      <c r="B904">
        <v>48</v>
      </c>
      <c r="C904" s="6">
        <v>100</v>
      </c>
      <c r="D904">
        <v>9</v>
      </c>
      <c r="E904" s="6">
        <v>4814.3999999999996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713</v>
      </c>
      <c r="L904" s="6">
        <v>101</v>
      </c>
      <c r="M904" t="s">
        <v>809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  <c r="Z904">
        <f t="shared" si="100"/>
        <v>4800</v>
      </c>
      <c r="AA904">
        <f t="shared" si="101"/>
        <v>0</v>
      </c>
      <c r="AB904">
        <f t="shared" si="102"/>
        <v>1</v>
      </c>
      <c r="AC904">
        <f t="shared" si="98"/>
        <v>100.3</v>
      </c>
      <c r="AD904" s="8">
        <f t="shared" si="99"/>
        <v>1.0029999999999999</v>
      </c>
      <c r="AE904">
        <f t="shared" si="103"/>
        <v>14.399999999999636</v>
      </c>
      <c r="AF904" s="8">
        <f t="shared" si="104"/>
        <v>1.0029999999999999</v>
      </c>
    </row>
    <row r="905" spans="1:32" x14ac:dyDescent="0.3">
      <c r="A905">
        <v>10357</v>
      </c>
      <c r="B905">
        <v>41</v>
      </c>
      <c r="C905" s="6">
        <v>87.13</v>
      </c>
      <c r="D905">
        <v>6</v>
      </c>
      <c r="E905" s="6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713</v>
      </c>
      <c r="L905" s="6">
        <v>101</v>
      </c>
      <c r="M905" t="s">
        <v>809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  <c r="Z905">
        <f t="shared" si="100"/>
        <v>3572.33</v>
      </c>
      <c r="AA905">
        <f t="shared" si="101"/>
        <v>1</v>
      </c>
      <c r="AB905">
        <f t="shared" si="102"/>
        <v>0</v>
      </c>
      <c r="AC905">
        <f t="shared" si="98"/>
        <v>0</v>
      </c>
      <c r="AD905" s="8">
        <f t="shared" si="99"/>
        <v>0</v>
      </c>
      <c r="AE905">
        <f t="shared" si="103"/>
        <v>0</v>
      </c>
      <c r="AF905" s="8">
        <f t="shared" si="104"/>
        <v>1</v>
      </c>
    </row>
    <row r="906" spans="1:32" x14ac:dyDescent="0.3">
      <c r="A906">
        <v>10369</v>
      </c>
      <c r="B906">
        <v>42</v>
      </c>
      <c r="C906" s="6">
        <v>100</v>
      </c>
      <c r="D906">
        <v>1</v>
      </c>
      <c r="E906" s="6">
        <v>4581.3599999999997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713</v>
      </c>
      <c r="L906" s="6">
        <v>101</v>
      </c>
      <c r="M906" t="s">
        <v>809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  <c r="Z906">
        <f t="shared" si="100"/>
        <v>4200</v>
      </c>
      <c r="AA906">
        <f t="shared" si="101"/>
        <v>0</v>
      </c>
      <c r="AB906">
        <f t="shared" si="102"/>
        <v>1</v>
      </c>
      <c r="AC906">
        <f t="shared" si="98"/>
        <v>109.08</v>
      </c>
      <c r="AD906" s="8">
        <f t="shared" si="99"/>
        <v>1.0908</v>
      </c>
      <c r="AE906">
        <f t="shared" si="103"/>
        <v>381.35999999999967</v>
      </c>
      <c r="AF906" s="8">
        <f t="shared" si="104"/>
        <v>1.0908</v>
      </c>
    </row>
    <row r="907" spans="1:32" x14ac:dyDescent="0.3">
      <c r="A907">
        <v>10381</v>
      </c>
      <c r="B907">
        <v>41</v>
      </c>
      <c r="C907" s="6">
        <v>100</v>
      </c>
      <c r="D907">
        <v>8</v>
      </c>
      <c r="E907" s="6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713</v>
      </c>
      <c r="L907" s="6">
        <v>101</v>
      </c>
      <c r="M907" t="s">
        <v>809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  <c r="Z907">
        <f t="shared" si="100"/>
        <v>4100</v>
      </c>
      <c r="AA907">
        <f t="shared" si="101"/>
        <v>0</v>
      </c>
      <c r="AB907">
        <f t="shared" si="102"/>
        <v>1</v>
      </c>
      <c r="AC907">
        <f t="shared" si="98"/>
        <v>105.36</v>
      </c>
      <c r="AD907" s="8">
        <f t="shared" si="99"/>
        <v>1.0536000000000001</v>
      </c>
      <c r="AE907">
        <f t="shared" si="103"/>
        <v>219.76000000000022</v>
      </c>
      <c r="AF907" s="8">
        <f t="shared" si="104"/>
        <v>1.0536000000000001</v>
      </c>
    </row>
    <row r="908" spans="1:32" x14ac:dyDescent="0.3">
      <c r="A908">
        <v>10391</v>
      </c>
      <c r="B908">
        <v>32</v>
      </c>
      <c r="C908" s="6">
        <v>45.25</v>
      </c>
      <c r="D908">
        <v>6</v>
      </c>
      <c r="E908" s="6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713</v>
      </c>
      <c r="L908" s="6">
        <v>101</v>
      </c>
      <c r="M908" t="s">
        <v>809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  <c r="Z908">
        <f t="shared" si="100"/>
        <v>1448</v>
      </c>
      <c r="AA908">
        <f t="shared" si="101"/>
        <v>1</v>
      </c>
      <c r="AB908">
        <f t="shared" si="102"/>
        <v>0</v>
      </c>
      <c r="AC908">
        <f t="shared" si="98"/>
        <v>0</v>
      </c>
      <c r="AD908" s="8">
        <f t="shared" si="99"/>
        <v>0</v>
      </c>
      <c r="AE908">
        <f t="shared" si="103"/>
        <v>0</v>
      </c>
      <c r="AF908" s="8">
        <f t="shared" si="104"/>
        <v>1</v>
      </c>
    </row>
    <row r="909" spans="1:32" x14ac:dyDescent="0.3">
      <c r="A909">
        <v>10423</v>
      </c>
      <c r="B909">
        <v>10</v>
      </c>
      <c r="C909" s="6">
        <v>88.14</v>
      </c>
      <c r="D909">
        <v>1</v>
      </c>
      <c r="E909" s="6">
        <v>881.4</v>
      </c>
      <c r="F909" t="s">
        <v>739</v>
      </c>
      <c r="G909" t="s">
        <v>352</v>
      </c>
      <c r="H909">
        <v>2</v>
      </c>
      <c r="I909">
        <v>5</v>
      </c>
      <c r="J909">
        <v>2005</v>
      </c>
      <c r="K909" t="s">
        <v>713</v>
      </c>
      <c r="L909" s="6">
        <v>101</v>
      </c>
      <c r="M909" t="s">
        <v>809</v>
      </c>
      <c r="N909" t="s">
        <v>439</v>
      </c>
      <c r="O909" t="s">
        <v>440</v>
      </c>
      <c r="P909" t="s">
        <v>441</v>
      </c>
      <c r="R909" t="s">
        <v>442</v>
      </c>
      <c r="T909" t="s">
        <v>443</v>
      </c>
      <c r="U909" t="s">
        <v>444</v>
      </c>
      <c r="V909" t="s">
        <v>44</v>
      </c>
      <c r="W909" t="s">
        <v>445</v>
      </c>
      <c r="X909" t="s">
        <v>446</v>
      </c>
      <c r="Y909" t="s">
        <v>37</v>
      </c>
      <c r="Z909">
        <f t="shared" si="100"/>
        <v>881.4</v>
      </c>
      <c r="AA909">
        <f t="shared" si="101"/>
        <v>1</v>
      </c>
      <c r="AB909">
        <f t="shared" si="102"/>
        <v>0</v>
      </c>
      <c r="AC909">
        <f t="shared" si="98"/>
        <v>0</v>
      </c>
      <c r="AD909" s="8">
        <f t="shared" si="99"/>
        <v>0</v>
      </c>
      <c r="AE909">
        <f t="shared" si="103"/>
        <v>0</v>
      </c>
      <c r="AF909" s="8">
        <f t="shared" si="104"/>
        <v>1</v>
      </c>
    </row>
    <row r="910" spans="1:32" x14ac:dyDescent="0.3">
      <c r="A910">
        <v>10103</v>
      </c>
      <c r="B910">
        <v>35</v>
      </c>
      <c r="C910" s="6">
        <v>57.46</v>
      </c>
      <c r="D910">
        <v>14</v>
      </c>
      <c r="E910" s="6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713</v>
      </c>
      <c r="L910" s="6">
        <v>62</v>
      </c>
      <c r="M910" t="s">
        <v>811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  <c r="Z910">
        <f t="shared" si="100"/>
        <v>2011.1000000000001</v>
      </c>
      <c r="AA910">
        <f t="shared" si="101"/>
        <v>1</v>
      </c>
      <c r="AB910">
        <f t="shared" si="102"/>
        <v>0</v>
      </c>
      <c r="AC910">
        <f t="shared" si="98"/>
        <v>0</v>
      </c>
      <c r="AD910" s="8">
        <f t="shared" si="99"/>
        <v>0</v>
      </c>
      <c r="AE910">
        <f t="shared" si="103"/>
        <v>0</v>
      </c>
      <c r="AF910" s="8">
        <f t="shared" si="104"/>
        <v>1</v>
      </c>
    </row>
    <row r="911" spans="1:32" x14ac:dyDescent="0.3">
      <c r="A911">
        <v>10111</v>
      </c>
      <c r="B911">
        <v>28</v>
      </c>
      <c r="C911" s="6">
        <v>64.33</v>
      </c>
      <c r="D911">
        <v>2</v>
      </c>
      <c r="E911" s="6">
        <v>1801.24</v>
      </c>
      <c r="F911" t="s">
        <v>715</v>
      </c>
      <c r="G911" t="s">
        <v>26</v>
      </c>
      <c r="H911">
        <v>1</v>
      </c>
      <c r="I911">
        <v>3</v>
      </c>
      <c r="J911">
        <v>2003</v>
      </c>
      <c r="K911" t="s">
        <v>713</v>
      </c>
      <c r="L911" s="6">
        <v>62</v>
      </c>
      <c r="M911" t="s">
        <v>811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  <c r="Z911">
        <f t="shared" si="100"/>
        <v>1801.24</v>
      </c>
      <c r="AA911">
        <f t="shared" si="101"/>
        <v>1</v>
      </c>
      <c r="AB911">
        <f t="shared" si="102"/>
        <v>0</v>
      </c>
      <c r="AC911">
        <f t="shared" si="98"/>
        <v>0</v>
      </c>
      <c r="AD911" s="8">
        <f t="shared" si="99"/>
        <v>0</v>
      </c>
      <c r="AE911">
        <f t="shared" si="103"/>
        <v>0</v>
      </c>
      <c r="AF911" s="8">
        <f t="shared" si="104"/>
        <v>1</v>
      </c>
    </row>
    <row r="912" spans="1:32" x14ac:dyDescent="0.3">
      <c r="A912">
        <v>10126</v>
      </c>
      <c r="B912">
        <v>46</v>
      </c>
      <c r="C912" s="6">
        <v>73.7</v>
      </c>
      <c r="D912">
        <v>14</v>
      </c>
      <c r="E912" s="6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713</v>
      </c>
      <c r="L912" s="6">
        <v>62</v>
      </c>
      <c r="M912" t="s">
        <v>811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Y912" t="s">
        <v>54</v>
      </c>
      <c r="Z912">
        <f t="shared" si="100"/>
        <v>3390.2000000000003</v>
      </c>
      <c r="AA912">
        <f t="shared" si="101"/>
        <v>1</v>
      </c>
      <c r="AB912">
        <f t="shared" si="102"/>
        <v>0</v>
      </c>
      <c r="AC912">
        <f t="shared" si="98"/>
        <v>0</v>
      </c>
      <c r="AD912" s="8">
        <f t="shared" si="99"/>
        <v>0</v>
      </c>
      <c r="AE912">
        <f t="shared" si="103"/>
        <v>0</v>
      </c>
      <c r="AF912" s="8">
        <f t="shared" si="104"/>
        <v>1</v>
      </c>
    </row>
    <row r="913" spans="1:32" x14ac:dyDescent="0.3">
      <c r="A913">
        <v>10139</v>
      </c>
      <c r="B913">
        <v>20</v>
      </c>
      <c r="C913" s="6">
        <v>71.2</v>
      </c>
      <c r="D913">
        <v>3</v>
      </c>
      <c r="E913" s="6">
        <v>1424</v>
      </c>
      <c r="F913" t="s">
        <v>717</v>
      </c>
      <c r="G913" t="s">
        <v>26</v>
      </c>
      <c r="H913">
        <v>3</v>
      </c>
      <c r="I913">
        <v>7</v>
      </c>
      <c r="J913">
        <v>2003</v>
      </c>
      <c r="K913" t="s">
        <v>713</v>
      </c>
      <c r="L913" s="6">
        <v>62</v>
      </c>
      <c r="M913" t="s">
        <v>811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  <c r="Z913">
        <f t="shared" si="100"/>
        <v>1424</v>
      </c>
      <c r="AA913">
        <f t="shared" si="101"/>
        <v>1</v>
      </c>
      <c r="AB913">
        <f t="shared" si="102"/>
        <v>0</v>
      </c>
      <c r="AC913">
        <f t="shared" si="98"/>
        <v>0</v>
      </c>
      <c r="AD913" s="8">
        <f t="shared" si="99"/>
        <v>0</v>
      </c>
      <c r="AE913">
        <f t="shared" si="103"/>
        <v>0</v>
      </c>
      <c r="AF913" s="8">
        <f t="shared" si="104"/>
        <v>1</v>
      </c>
    </row>
    <row r="914" spans="1:32" x14ac:dyDescent="0.3">
      <c r="A914">
        <v>10150</v>
      </c>
      <c r="B914">
        <v>30</v>
      </c>
      <c r="C914" s="6">
        <v>49.97</v>
      </c>
      <c r="D914">
        <v>11</v>
      </c>
      <c r="E914" s="6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713</v>
      </c>
      <c r="L914" s="6">
        <v>62</v>
      </c>
      <c r="M914" t="s">
        <v>811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  <c r="Z914">
        <f t="shared" si="100"/>
        <v>1499.1</v>
      </c>
      <c r="AA914">
        <f t="shared" si="101"/>
        <v>1</v>
      </c>
      <c r="AB914">
        <f t="shared" si="102"/>
        <v>0</v>
      </c>
      <c r="AC914">
        <f t="shared" si="98"/>
        <v>0</v>
      </c>
      <c r="AD914" s="8">
        <f t="shared" si="99"/>
        <v>0</v>
      </c>
      <c r="AE914">
        <f t="shared" si="103"/>
        <v>0</v>
      </c>
      <c r="AF914" s="8">
        <f t="shared" si="104"/>
        <v>1</v>
      </c>
    </row>
    <row r="915" spans="1:32" x14ac:dyDescent="0.3">
      <c r="A915">
        <v>10163</v>
      </c>
      <c r="B915">
        <v>48</v>
      </c>
      <c r="C915" s="6">
        <v>69.959999999999994</v>
      </c>
      <c r="D915">
        <v>4</v>
      </c>
      <c r="E915" s="6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713</v>
      </c>
      <c r="L915" s="6">
        <v>62</v>
      </c>
      <c r="M915" t="s">
        <v>811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  <c r="Z915">
        <f t="shared" si="100"/>
        <v>3358.08</v>
      </c>
      <c r="AA915">
        <f t="shared" si="101"/>
        <v>1</v>
      </c>
      <c r="AB915">
        <f t="shared" si="102"/>
        <v>0</v>
      </c>
      <c r="AC915">
        <f t="shared" si="98"/>
        <v>0</v>
      </c>
      <c r="AD915" s="8">
        <f t="shared" si="99"/>
        <v>0</v>
      </c>
      <c r="AE915">
        <f t="shared" si="103"/>
        <v>0</v>
      </c>
      <c r="AF915" s="8">
        <f t="shared" si="104"/>
        <v>1</v>
      </c>
    </row>
    <row r="916" spans="1:32" x14ac:dyDescent="0.3">
      <c r="A916">
        <v>10173</v>
      </c>
      <c r="B916">
        <v>28</v>
      </c>
      <c r="C916" s="6">
        <v>53.72</v>
      </c>
      <c r="D916">
        <v>2</v>
      </c>
      <c r="E916" s="6">
        <v>1504.16</v>
      </c>
      <c r="F916" t="s">
        <v>692</v>
      </c>
      <c r="G916" t="s">
        <v>26</v>
      </c>
      <c r="H916">
        <v>4</v>
      </c>
      <c r="I916">
        <v>11</v>
      </c>
      <c r="J916">
        <v>2003</v>
      </c>
      <c r="K916" t="s">
        <v>713</v>
      </c>
      <c r="L916" s="6">
        <v>62</v>
      </c>
      <c r="M916" t="s">
        <v>811</v>
      </c>
      <c r="N916" t="s">
        <v>720</v>
      </c>
      <c r="O916" t="s">
        <v>721</v>
      </c>
      <c r="P916" t="s">
        <v>722</v>
      </c>
      <c r="R916" t="s">
        <v>723</v>
      </c>
      <c r="T916">
        <v>24100</v>
      </c>
      <c r="U916" t="s">
        <v>298</v>
      </c>
      <c r="V916" t="s">
        <v>44</v>
      </c>
      <c r="W916" t="s">
        <v>724</v>
      </c>
      <c r="X916" t="s">
        <v>725</v>
      </c>
      <c r="Y916" t="s">
        <v>37</v>
      </c>
      <c r="Z916">
        <f t="shared" si="100"/>
        <v>1504.1599999999999</v>
      </c>
      <c r="AA916">
        <f t="shared" si="101"/>
        <v>1</v>
      </c>
      <c r="AB916">
        <f t="shared" si="102"/>
        <v>0</v>
      </c>
      <c r="AC916">
        <f t="shared" si="98"/>
        <v>0</v>
      </c>
      <c r="AD916" s="8">
        <f t="shared" si="99"/>
        <v>0</v>
      </c>
      <c r="AE916">
        <f t="shared" si="103"/>
        <v>0</v>
      </c>
      <c r="AF916" s="8">
        <f t="shared" si="104"/>
        <v>1</v>
      </c>
    </row>
    <row r="917" spans="1:32" x14ac:dyDescent="0.3">
      <c r="A917">
        <v>10183</v>
      </c>
      <c r="B917">
        <v>39</v>
      </c>
      <c r="C917" s="6">
        <v>68.08</v>
      </c>
      <c r="D917">
        <v>11</v>
      </c>
      <c r="E917" s="6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713</v>
      </c>
      <c r="L917" s="6">
        <v>62</v>
      </c>
      <c r="M917" t="s">
        <v>811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  <c r="Z917">
        <f t="shared" si="100"/>
        <v>2655.12</v>
      </c>
      <c r="AA917">
        <f t="shared" si="101"/>
        <v>1</v>
      </c>
      <c r="AB917">
        <f t="shared" si="102"/>
        <v>0</v>
      </c>
      <c r="AC917">
        <f t="shared" si="98"/>
        <v>0</v>
      </c>
      <c r="AD917" s="8">
        <f t="shared" si="99"/>
        <v>0</v>
      </c>
      <c r="AE917">
        <f t="shared" si="103"/>
        <v>0</v>
      </c>
      <c r="AF917" s="8">
        <f t="shared" si="104"/>
        <v>1</v>
      </c>
    </row>
    <row r="918" spans="1:32" x14ac:dyDescent="0.3">
      <c r="A918">
        <v>10193</v>
      </c>
      <c r="B918">
        <v>24</v>
      </c>
      <c r="C918" s="6">
        <v>51.84</v>
      </c>
      <c r="D918">
        <v>3</v>
      </c>
      <c r="E918" s="6">
        <v>1244.1600000000001</v>
      </c>
      <c r="F918" t="s">
        <v>726</v>
      </c>
      <c r="G918" t="s">
        <v>26</v>
      </c>
      <c r="H918">
        <v>4</v>
      </c>
      <c r="I918">
        <v>11</v>
      </c>
      <c r="J918">
        <v>2003</v>
      </c>
      <c r="K918" t="s">
        <v>713</v>
      </c>
      <c r="L918" s="6">
        <v>62</v>
      </c>
      <c r="M918" t="s">
        <v>811</v>
      </c>
      <c r="N918" t="s">
        <v>727</v>
      </c>
      <c r="O918" t="s">
        <v>728</v>
      </c>
      <c r="P918" t="s">
        <v>729</v>
      </c>
      <c r="R918" t="s">
        <v>730</v>
      </c>
      <c r="S918" t="s">
        <v>105</v>
      </c>
      <c r="T918">
        <v>3150</v>
      </c>
      <c r="U918" t="s">
        <v>106</v>
      </c>
      <c r="V918" t="s">
        <v>107</v>
      </c>
      <c r="W918" t="s">
        <v>731</v>
      </c>
      <c r="X918" t="s">
        <v>732</v>
      </c>
      <c r="Y918" t="s">
        <v>37</v>
      </c>
      <c r="Z918">
        <f t="shared" si="100"/>
        <v>1244.1600000000001</v>
      </c>
      <c r="AA918">
        <f t="shared" si="101"/>
        <v>1</v>
      </c>
      <c r="AB918">
        <f t="shared" si="102"/>
        <v>0</v>
      </c>
      <c r="AC918">
        <f t="shared" si="98"/>
        <v>0</v>
      </c>
      <c r="AD918" s="8">
        <f t="shared" si="99"/>
        <v>0</v>
      </c>
      <c r="AE918">
        <f t="shared" si="103"/>
        <v>0</v>
      </c>
      <c r="AF918" s="8">
        <f t="shared" si="104"/>
        <v>1</v>
      </c>
    </row>
    <row r="919" spans="1:32" x14ac:dyDescent="0.3">
      <c r="A919">
        <v>10206</v>
      </c>
      <c r="B919">
        <v>28</v>
      </c>
      <c r="C919" s="6">
        <v>67.459999999999994</v>
      </c>
      <c r="D919">
        <v>9</v>
      </c>
      <c r="E919" s="6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713</v>
      </c>
      <c r="L919" s="6">
        <v>62</v>
      </c>
      <c r="M919" t="s">
        <v>811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  <c r="Z919">
        <f t="shared" si="100"/>
        <v>1888.8799999999999</v>
      </c>
      <c r="AA919">
        <f t="shared" si="101"/>
        <v>1</v>
      </c>
      <c r="AB919">
        <f t="shared" si="102"/>
        <v>0</v>
      </c>
      <c r="AC919">
        <f t="shared" si="98"/>
        <v>0</v>
      </c>
      <c r="AD919" s="8">
        <f t="shared" si="99"/>
        <v>0</v>
      </c>
      <c r="AE919">
        <f t="shared" si="103"/>
        <v>0</v>
      </c>
      <c r="AF919" s="8">
        <f t="shared" si="104"/>
        <v>1</v>
      </c>
    </row>
    <row r="920" spans="1:32" x14ac:dyDescent="0.3">
      <c r="A920">
        <v>10215</v>
      </c>
      <c r="B920">
        <v>31</v>
      </c>
      <c r="C920" s="6">
        <v>58.71</v>
      </c>
      <c r="D920">
        <v>6</v>
      </c>
      <c r="E920" s="6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713</v>
      </c>
      <c r="L920" s="6">
        <v>62</v>
      </c>
      <c r="M920" t="s">
        <v>811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  <c r="Z920">
        <f t="shared" si="100"/>
        <v>1820.01</v>
      </c>
      <c r="AA920">
        <f t="shared" si="101"/>
        <v>1</v>
      </c>
      <c r="AB920">
        <f t="shared" si="102"/>
        <v>0</v>
      </c>
      <c r="AC920">
        <f t="shared" si="98"/>
        <v>0</v>
      </c>
      <c r="AD920" s="8">
        <f t="shared" si="99"/>
        <v>0</v>
      </c>
      <c r="AE920">
        <f t="shared" si="103"/>
        <v>0</v>
      </c>
      <c r="AF920" s="8">
        <f t="shared" si="104"/>
        <v>1</v>
      </c>
    </row>
    <row r="921" spans="1:32" x14ac:dyDescent="0.3">
      <c r="A921">
        <v>10228</v>
      </c>
      <c r="B921">
        <v>45</v>
      </c>
      <c r="C921" s="6">
        <v>63.71</v>
      </c>
      <c r="D921">
        <v>5</v>
      </c>
      <c r="E921" s="6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713</v>
      </c>
      <c r="L921" s="6">
        <v>62</v>
      </c>
      <c r="M921" t="s">
        <v>811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  <c r="Z921">
        <f t="shared" si="100"/>
        <v>2866.95</v>
      </c>
      <c r="AA921">
        <f t="shared" si="101"/>
        <v>1</v>
      </c>
      <c r="AB921">
        <f t="shared" si="102"/>
        <v>0</v>
      </c>
      <c r="AC921">
        <f t="shared" si="98"/>
        <v>0</v>
      </c>
      <c r="AD921" s="8">
        <f t="shared" si="99"/>
        <v>0</v>
      </c>
      <c r="AE921">
        <f t="shared" si="103"/>
        <v>0</v>
      </c>
      <c r="AF921" s="8">
        <f t="shared" si="104"/>
        <v>1</v>
      </c>
    </row>
    <row r="922" spans="1:32" x14ac:dyDescent="0.3">
      <c r="A922">
        <v>10244</v>
      </c>
      <c r="B922">
        <v>24</v>
      </c>
      <c r="C922" s="6">
        <v>58.09</v>
      </c>
      <c r="D922">
        <v>3</v>
      </c>
      <c r="E922" s="6">
        <v>1394.16</v>
      </c>
      <c r="F922" t="s">
        <v>735</v>
      </c>
      <c r="G922" t="s">
        <v>26</v>
      </c>
      <c r="H922">
        <v>2</v>
      </c>
      <c r="I922">
        <v>4</v>
      </c>
      <c r="J922">
        <v>2004</v>
      </c>
      <c r="K922" t="s">
        <v>713</v>
      </c>
      <c r="L922" s="6">
        <v>62</v>
      </c>
      <c r="M922" t="s">
        <v>811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  <c r="Z922">
        <f t="shared" si="100"/>
        <v>1394.16</v>
      </c>
      <c r="AA922">
        <f t="shared" si="101"/>
        <v>1</v>
      </c>
      <c r="AB922">
        <f t="shared" si="102"/>
        <v>0</v>
      </c>
      <c r="AC922">
        <f t="shared" si="98"/>
        <v>0</v>
      </c>
      <c r="AD922" s="8">
        <f t="shared" si="99"/>
        <v>0</v>
      </c>
      <c r="AE922">
        <f t="shared" si="103"/>
        <v>0</v>
      </c>
      <c r="AF922" s="8">
        <f t="shared" si="104"/>
        <v>1</v>
      </c>
    </row>
    <row r="923" spans="1:32" x14ac:dyDescent="0.3">
      <c r="A923">
        <v>10257</v>
      </c>
      <c r="B923">
        <v>49</v>
      </c>
      <c r="C923" s="6">
        <v>53.72</v>
      </c>
      <c r="D923">
        <v>3</v>
      </c>
      <c r="E923" s="6">
        <v>2632.28</v>
      </c>
      <c r="F923" t="s">
        <v>810</v>
      </c>
      <c r="G923" t="s">
        <v>26</v>
      </c>
      <c r="H923">
        <v>2</v>
      </c>
      <c r="I923">
        <v>6</v>
      </c>
      <c r="J923">
        <v>2004</v>
      </c>
      <c r="K923" t="s">
        <v>713</v>
      </c>
      <c r="L923" s="6">
        <v>62</v>
      </c>
      <c r="M923" t="s">
        <v>811</v>
      </c>
      <c r="N923" t="s">
        <v>483</v>
      </c>
      <c r="O923">
        <v>4085553659</v>
      </c>
      <c r="P923" t="s">
        <v>484</v>
      </c>
      <c r="R923" t="s">
        <v>485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486</v>
      </c>
      <c r="Y923" t="s">
        <v>37</v>
      </c>
      <c r="Z923">
        <f t="shared" si="100"/>
        <v>2632.2799999999997</v>
      </c>
      <c r="AA923">
        <f t="shared" si="101"/>
        <v>1</v>
      </c>
      <c r="AB923">
        <f t="shared" si="102"/>
        <v>0</v>
      </c>
      <c r="AC923">
        <f t="shared" si="98"/>
        <v>0</v>
      </c>
      <c r="AD923" s="8">
        <f t="shared" si="99"/>
        <v>0</v>
      </c>
      <c r="AE923">
        <f t="shared" si="103"/>
        <v>0</v>
      </c>
      <c r="AF923" s="8">
        <f t="shared" si="104"/>
        <v>1</v>
      </c>
    </row>
    <row r="924" spans="1:32" x14ac:dyDescent="0.3">
      <c r="A924">
        <v>10269</v>
      </c>
      <c r="B924">
        <v>32</v>
      </c>
      <c r="C924" s="6">
        <v>63.08</v>
      </c>
      <c r="D924">
        <v>1</v>
      </c>
      <c r="E924" s="6">
        <v>2018.56</v>
      </c>
      <c r="F924" t="s">
        <v>812</v>
      </c>
      <c r="G924" t="s">
        <v>26</v>
      </c>
      <c r="H924">
        <v>3</v>
      </c>
      <c r="I924">
        <v>7</v>
      </c>
      <c r="J924">
        <v>2004</v>
      </c>
      <c r="K924" t="s">
        <v>713</v>
      </c>
      <c r="L924" s="6">
        <v>62</v>
      </c>
      <c r="M924" t="s">
        <v>811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  <c r="Z924">
        <f t="shared" si="100"/>
        <v>2018.56</v>
      </c>
      <c r="AA924">
        <f t="shared" si="101"/>
        <v>1</v>
      </c>
      <c r="AB924">
        <f t="shared" si="102"/>
        <v>0</v>
      </c>
      <c r="AC924">
        <f t="shared" si="98"/>
        <v>0</v>
      </c>
      <c r="AD924" s="8">
        <f t="shared" si="99"/>
        <v>0</v>
      </c>
      <c r="AE924">
        <f t="shared" si="103"/>
        <v>0</v>
      </c>
      <c r="AF924" s="8">
        <f t="shared" si="104"/>
        <v>1</v>
      </c>
    </row>
    <row r="925" spans="1:32" x14ac:dyDescent="0.3">
      <c r="A925">
        <v>10280</v>
      </c>
      <c r="B925">
        <v>43</v>
      </c>
      <c r="C925" s="6">
        <v>68.709999999999994</v>
      </c>
      <c r="D925">
        <v>5</v>
      </c>
      <c r="E925" s="6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713</v>
      </c>
      <c r="L925" s="6">
        <v>62</v>
      </c>
      <c r="M925" t="s">
        <v>811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  <c r="Z925">
        <f t="shared" si="100"/>
        <v>2954.5299999999997</v>
      </c>
      <c r="AA925">
        <f t="shared" si="101"/>
        <v>1</v>
      </c>
      <c r="AB925">
        <f t="shared" si="102"/>
        <v>0</v>
      </c>
      <c r="AC925">
        <f t="shared" si="98"/>
        <v>0</v>
      </c>
      <c r="AD925" s="8">
        <f t="shared" si="99"/>
        <v>0</v>
      </c>
      <c r="AE925">
        <f t="shared" si="103"/>
        <v>0</v>
      </c>
      <c r="AF925" s="8">
        <f t="shared" si="104"/>
        <v>1</v>
      </c>
    </row>
    <row r="926" spans="1:32" x14ac:dyDescent="0.3">
      <c r="A926">
        <v>10291</v>
      </c>
      <c r="B926">
        <v>37</v>
      </c>
      <c r="C926" s="6">
        <v>50.59</v>
      </c>
      <c r="D926">
        <v>14</v>
      </c>
      <c r="E926" s="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713</v>
      </c>
      <c r="L926" s="6">
        <v>62</v>
      </c>
      <c r="M926" t="s">
        <v>811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  <c r="Z926">
        <f t="shared" si="100"/>
        <v>1871.8300000000002</v>
      </c>
      <c r="AA926">
        <f t="shared" si="101"/>
        <v>1</v>
      </c>
      <c r="AB926">
        <f t="shared" si="102"/>
        <v>0</v>
      </c>
      <c r="AC926">
        <f t="shared" si="98"/>
        <v>0</v>
      </c>
      <c r="AD926" s="8">
        <f t="shared" si="99"/>
        <v>0</v>
      </c>
      <c r="AE926">
        <f t="shared" si="103"/>
        <v>0</v>
      </c>
      <c r="AF926" s="8">
        <f t="shared" si="104"/>
        <v>1</v>
      </c>
    </row>
    <row r="927" spans="1:32" x14ac:dyDescent="0.3">
      <c r="A927">
        <v>10304</v>
      </c>
      <c r="B927">
        <v>24</v>
      </c>
      <c r="C927" s="6">
        <v>64.959999999999994</v>
      </c>
      <c r="D927">
        <v>9</v>
      </c>
      <c r="E927" s="6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713</v>
      </c>
      <c r="L927" s="6">
        <v>62</v>
      </c>
      <c r="M927" t="s">
        <v>811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  <c r="Z927">
        <f t="shared" si="100"/>
        <v>1559.04</v>
      </c>
      <c r="AA927">
        <f t="shared" si="101"/>
        <v>1</v>
      </c>
      <c r="AB927">
        <f t="shared" si="102"/>
        <v>0</v>
      </c>
      <c r="AC927">
        <f t="shared" si="98"/>
        <v>0</v>
      </c>
      <c r="AD927" s="8">
        <f t="shared" si="99"/>
        <v>0</v>
      </c>
      <c r="AE927">
        <f t="shared" si="103"/>
        <v>0</v>
      </c>
      <c r="AF927" s="8">
        <f t="shared" si="104"/>
        <v>1</v>
      </c>
    </row>
    <row r="928" spans="1:32" x14ac:dyDescent="0.3">
      <c r="A928">
        <v>10312</v>
      </c>
      <c r="B928">
        <v>35</v>
      </c>
      <c r="C928" s="6">
        <v>53.72</v>
      </c>
      <c r="D928">
        <v>6</v>
      </c>
      <c r="E928" s="6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713</v>
      </c>
      <c r="L928" s="6">
        <v>62</v>
      </c>
      <c r="M928" t="s">
        <v>811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  <c r="Z928">
        <f t="shared" si="100"/>
        <v>1880.2</v>
      </c>
      <c r="AA928">
        <f t="shared" si="101"/>
        <v>1</v>
      </c>
      <c r="AB928">
        <f t="shared" si="102"/>
        <v>0</v>
      </c>
      <c r="AC928">
        <f t="shared" si="98"/>
        <v>0</v>
      </c>
      <c r="AD928" s="8">
        <f t="shared" si="99"/>
        <v>0</v>
      </c>
      <c r="AE928">
        <f t="shared" si="103"/>
        <v>0</v>
      </c>
      <c r="AF928" s="8">
        <f t="shared" si="104"/>
        <v>1</v>
      </c>
    </row>
    <row r="929" spans="1:32" x14ac:dyDescent="0.3">
      <c r="A929">
        <v>10322</v>
      </c>
      <c r="B929">
        <v>41</v>
      </c>
      <c r="C929" s="6">
        <v>29.87</v>
      </c>
      <c r="D929">
        <v>13</v>
      </c>
      <c r="E929" s="6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713</v>
      </c>
      <c r="L929" s="6">
        <v>62</v>
      </c>
      <c r="M929" t="s">
        <v>811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  <c r="Z929">
        <f t="shared" si="100"/>
        <v>1224.67</v>
      </c>
      <c r="AA929">
        <f t="shared" si="101"/>
        <v>1</v>
      </c>
      <c r="AB929">
        <f t="shared" si="102"/>
        <v>0</v>
      </c>
      <c r="AC929">
        <f t="shared" si="98"/>
        <v>0</v>
      </c>
      <c r="AD929" s="8">
        <f t="shared" si="99"/>
        <v>0</v>
      </c>
      <c r="AE929">
        <f t="shared" si="103"/>
        <v>0</v>
      </c>
      <c r="AF929" s="8">
        <f t="shared" si="104"/>
        <v>1</v>
      </c>
    </row>
    <row r="930" spans="1:32" x14ac:dyDescent="0.3">
      <c r="A930">
        <v>10332</v>
      </c>
      <c r="B930">
        <v>26</v>
      </c>
      <c r="C930" s="6">
        <v>100</v>
      </c>
      <c r="D930">
        <v>17</v>
      </c>
      <c r="E930" s="6">
        <v>2979.08</v>
      </c>
      <c r="F930" t="s">
        <v>707</v>
      </c>
      <c r="G930" t="s">
        <v>26</v>
      </c>
      <c r="H930">
        <v>4</v>
      </c>
      <c r="I930">
        <v>11</v>
      </c>
      <c r="J930">
        <v>2004</v>
      </c>
      <c r="K930" t="s">
        <v>713</v>
      </c>
      <c r="L930" s="6">
        <v>62</v>
      </c>
      <c r="M930" t="s">
        <v>811</v>
      </c>
      <c r="N930" t="s">
        <v>618</v>
      </c>
      <c r="O930" t="s">
        <v>619</v>
      </c>
      <c r="P930" t="s">
        <v>620</v>
      </c>
      <c r="R930" t="s">
        <v>621</v>
      </c>
      <c r="T930" t="s">
        <v>622</v>
      </c>
      <c r="U930" t="s">
        <v>195</v>
      </c>
      <c r="V930" t="s">
        <v>44</v>
      </c>
      <c r="W930" t="s">
        <v>623</v>
      </c>
      <c r="X930" t="s">
        <v>105</v>
      </c>
      <c r="Y930" t="s">
        <v>37</v>
      </c>
      <c r="Z930">
        <f t="shared" si="100"/>
        <v>2600</v>
      </c>
      <c r="AA930">
        <f t="shared" si="101"/>
        <v>0</v>
      </c>
      <c r="AB930">
        <f t="shared" si="102"/>
        <v>1</v>
      </c>
      <c r="AC930">
        <f t="shared" si="98"/>
        <v>114.58</v>
      </c>
      <c r="AD930" s="8">
        <f t="shared" si="99"/>
        <v>1.1457999999999999</v>
      </c>
      <c r="AE930">
        <f t="shared" si="103"/>
        <v>379.07999999999993</v>
      </c>
      <c r="AF930" s="8">
        <f t="shared" si="104"/>
        <v>1.1457999999999999</v>
      </c>
    </row>
    <row r="931" spans="1:32" x14ac:dyDescent="0.3">
      <c r="A931">
        <v>10347</v>
      </c>
      <c r="B931">
        <v>34</v>
      </c>
      <c r="C931" s="6">
        <v>64.959999999999994</v>
      </c>
      <c r="D931">
        <v>10</v>
      </c>
      <c r="E931" s="6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713</v>
      </c>
      <c r="L931" s="6">
        <v>62</v>
      </c>
      <c r="M931" t="s">
        <v>811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  <c r="Z931">
        <f t="shared" si="100"/>
        <v>2208.64</v>
      </c>
      <c r="AA931">
        <f t="shared" si="101"/>
        <v>1</v>
      </c>
      <c r="AB931">
        <f t="shared" si="102"/>
        <v>0</v>
      </c>
      <c r="AC931">
        <f t="shared" si="98"/>
        <v>0</v>
      </c>
      <c r="AD931" s="8">
        <f t="shared" si="99"/>
        <v>0</v>
      </c>
      <c r="AE931">
        <f t="shared" si="103"/>
        <v>0</v>
      </c>
      <c r="AF931" s="8">
        <f t="shared" si="104"/>
        <v>1</v>
      </c>
    </row>
    <row r="932" spans="1:32" x14ac:dyDescent="0.3">
      <c r="A932">
        <v>10357</v>
      </c>
      <c r="B932">
        <v>49</v>
      </c>
      <c r="C932" s="6">
        <v>70.58</v>
      </c>
      <c r="D932">
        <v>5</v>
      </c>
      <c r="E932" s="6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713</v>
      </c>
      <c r="L932" s="6">
        <v>62</v>
      </c>
      <c r="M932" t="s">
        <v>811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  <c r="Z932">
        <f t="shared" si="100"/>
        <v>3458.42</v>
      </c>
      <c r="AA932">
        <f t="shared" si="101"/>
        <v>1</v>
      </c>
      <c r="AB932">
        <f t="shared" si="102"/>
        <v>0</v>
      </c>
      <c r="AC932">
        <f t="shared" si="98"/>
        <v>0</v>
      </c>
      <c r="AD932" s="8">
        <f t="shared" si="99"/>
        <v>0</v>
      </c>
      <c r="AE932">
        <f t="shared" si="103"/>
        <v>0</v>
      </c>
      <c r="AF932" s="8">
        <f t="shared" si="104"/>
        <v>1</v>
      </c>
    </row>
    <row r="933" spans="1:32" x14ac:dyDescent="0.3">
      <c r="A933">
        <v>10369</v>
      </c>
      <c r="B933">
        <v>28</v>
      </c>
      <c r="C933" s="6">
        <v>44.21</v>
      </c>
      <c r="D933">
        <v>6</v>
      </c>
      <c r="E933" s="6">
        <v>1237.8800000000001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713</v>
      </c>
      <c r="L933" s="6">
        <v>62</v>
      </c>
      <c r="M933" t="s">
        <v>811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  <c r="Z933">
        <f t="shared" si="100"/>
        <v>1237.8800000000001</v>
      </c>
      <c r="AA933">
        <f t="shared" si="101"/>
        <v>1</v>
      </c>
      <c r="AB933">
        <f t="shared" si="102"/>
        <v>0</v>
      </c>
      <c r="AC933">
        <f t="shared" si="98"/>
        <v>0</v>
      </c>
      <c r="AD933" s="8">
        <f t="shared" si="99"/>
        <v>0</v>
      </c>
      <c r="AE933">
        <f t="shared" si="103"/>
        <v>0</v>
      </c>
      <c r="AF933" s="8">
        <f t="shared" si="104"/>
        <v>1</v>
      </c>
    </row>
    <row r="934" spans="1:32" x14ac:dyDescent="0.3">
      <c r="A934">
        <v>10381</v>
      </c>
      <c r="B934">
        <v>40</v>
      </c>
      <c r="C934" s="6">
        <v>68.08</v>
      </c>
      <c r="D934">
        <v>4</v>
      </c>
      <c r="E934" s="6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713</v>
      </c>
      <c r="L934" s="6">
        <v>62</v>
      </c>
      <c r="M934" t="s">
        <v>811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  <c r="Z934">
        <f t="shared" si="100"/>
        <v>2723.2</v>
      </c>
      <c r="AA934">
        <f t="shared" si="101"/>
        <v>1</v>
      </c>
      <c r="AB934">
        <f t="shared" si="102"/>
        <v>0</v>
      </c>
      <c r="AC934">
        <f t="shared" si="98"/>
        <v>0</v>
      </c>
      <c r="AD934" s="8">
        <f t="shared" si="99"/>
        <v>0</v>
      </c>
      <c r="AE934">
        <f t="shared" si="103"/>
        <v>0</v>
      </c>
      <c r="AF934" s="8">
        <f t="shared" si="104"/>
        <v>1</v>
      </c>
    </row>
    <row r="935" spans="1:32" x14ac:dyDescent="0.3">
      <c r="A935">
        <v>10392</v>
      </c>
      <c r="B935">
        <v>37</v>
      </c>
      <c r="C935" s="6">
        <v>59.96</v>
      </c>
      <c r="D935">
        <v>3</v>
      </c>
      <c r="E935" s="6">
        <v>2218.52</v>
      </c>
      <c r="F935" t="s">
        <v>813</v>
      </c>
      <c r="G935" t="s">
        <v>26</v>
      </c>
      <c r="H935">
        <v>1</v>
      </c>
      <c r="I935">
        <v>3</v>
      </c>
      <c r="J935">
        <v>2005</v>
      </c>
      <c r="K935" t="s">
        <v>713</v>
      </c>
      <c r="L935" s="6">
        <v>62</v>
      </c>
      <c r="M935" t="s">
        <v>811</v>
      </c>
      <c r="N935" t="s">
        <v>498</v>
      </c>
      <c r="O935" t="s">
        <v>499</v>
      </c>
      <c r="P935" t="s">
        <v>500</v>
      </c>
      <c r="R935" t="s">
        <v>501</v>
      </c>
      <c r="T935">
        <v>8010</v>
      </c>
      <c r="U935" t="s">
        <v>169</v>
      </c>
      <c r="V935" t="s">
        <v>44</v>
      </c>
      <c r="W935" t="s">
        <v>502</v>
      </c>
      <c r="X935" t="s">
        <v>503</v>
      </c>
      <c r="Y935" t="s">
        <v>37</v>
      </c>
      <c r="Z935">
        <f t="shared" si="100"/>
        <v>2218.52</v>
      </c>
      <c r="AA935">
        <f t="shared" si="101"/>
        <v>1</v>
      </c>
      <c r="AB935">
        <f t="shared" si="102"/>
        <v>0</v>
      </c>
      <c r="AC935">
        <f t="shared" si="98"/>
        <v>0</v>
      </c>
      <c r="AD935" s="8">
        <f t="shared" si="99"/>
        <v>0</v>
      </c>
      <c r="AE935">
        <f t="shared" si="103"/>
        <v>0</v>
      </c>
      <c r="AF935" s="8">
        <f t="shared" si="104"/>
        <v>1</v>
      </c>
    </row>
    <row r="936" spans="1:32" x14ac:dyDescent="0.3">
      <c r="A936">
        <v>10423</v>
      </c>
      <c r="B936">
        <v>31</v>
      </c>
      <c r="C936" s="6">
        <v>53.72</v>
      </c>
      <c r="D936">
        <v>3</v>
      </c>
      <c r="E936" s="6">
        <v>1665.32</v>
      </c>
      <c r="F936" t="s">
        <v>739</v>
      </c>
      <c r="G936" t="s">
        <v>352</v>
      </c>
      <c r="H936">
        <v>2</v>
      </c>
      <c r="I936">
        <v>5</v>
      </c>
      <c r="J936">
        <v>2005</v>
      </c>
      <c r="K936" t="s">
        <v>713</v>
      </c>
      <c r="L936" s="6">
        <v>62</v>
      </c>
      <c r="M936" t="s">
        <v>811</v>
      </c>
      <c r="N936" t="s">
        <v>439</v>
      </c>
      <c r="O936" t="s">
        <v>440</v>
      </c>
      <c r="P936" t="s">
        <v>441</v>
      </c>
      <c r="R936" t="s">
        <v>442</v>
      </c>
      <c r="T936" t="s">
        <v>443</v>
      </c>
      <c r="U936" t="s">
        <v>444</v>
      </c>
      <c r="V936" t="s">
        <v>44</v>
      </c>
      <c r="W936" t="s">
        <v>445</v>
      </c>
      <c r="X936" t="s">
        <v>446</v>
      </c>
      <c r="Y936" t="s">
        <v>37</v>
      </c>
      <c r="Z936">
        <f t="shared" si="100"/>
        <v>1665.32</v>
      </c>
      <c r="AA936">
        <f t="shared" si="101"/>
        <v>1</v>
      </c>
      <c r="AB936">
        <f t="shared" si="102"/>
        <v>0</v>
      </c>
      <c r="AC936">
        <f t="shared" si="98"/>
        <v>0</v>
      </c>
      <c r="AD936" s="8">
        <f t="shared" si="99"/>
        <v>0</v>
      </c>
      <c r="AE936">
        <f t="shared" si="103"/>
        <v>0</v>
      </c>
      <c r="AF936" s="8">
        <f t="shared" si="104"/>
        <v>1</v>
      </c>
    </row>
    <row r="937" spans="1:32" x14ac:dyDescent="0.3">
      <c r="A937">
        <v>10106</v>
      </c>
      <c r="B937">
        <v>41</v>
      </c>
      <c r="C937" s="6">
        <v>83.44</v>
      </c>
      <c r="D937">
        <v>18</v>
      </c>
      <c r="E937" s="6">
        <v>3421.04</v>
      </c>
      <c r="F937" t="s">
        <v>750</v>
      </c>
      <c r="G937" t="s">
        <v>26</v>
      </c>
      <c r="H937">
        <v>1</v>
      </c>
      <c r="I937">
        <v>2</v>
      </c>
      <c r="J937">
        <v>2003</v>
      </c>
      <c r="K937" t="s">
        <v>814</v>
      </c>
      <c r="L937" s="6">
        <v>86</v>
      </c>
      <c r="M937" t="s">
        <v>815</v>
      </c>
      <c r="N937" t="s">
        <v>720</v>
      </c>
      <c r="O937" t="s">
        <v>721</v>
      </c>
      <c r="P937" t="s">
        <v>722</v>
      </c>
      <c r="R937" t="s">
        <v>723</v>
      </c>
      <c r="T937">
        <v>24100</v>
      </c>
      <c r="U937" t="s">
        <v>298</v>
      </c>
      <c r="V937" t="s">
        <v>44</v>
      </c>
      <c r="W937" t="s">
        <v>724</v>
      </c>
      <c r="X937" t="s">
        <v>725</v>
      </c>
      <c r="Y937" t="s">
        <v>54</v>
      </c>
      <c r="Z937">
        <f t="shared" si="100"/>
        <v>3421.04</v>
      </c>
      <c r="AA937">
        <f t="shared" si="101"/>
        <v>1</v>
      </c>
      <c r="AB937">
        <f t="shared" si="102"/>
        <v>0</v>
      </c>
      <c r="AC937">
        <f t="shared" si="98"/>
        <v>0</v>
      </c>
      <c r="AD937" s="8">
        <f t="shared" si="99"/>
        <v>0</v>
      </c>
      <c r="AE937">
        <f t="shared" si="103"/>
        <v>0</v>
      </c>
      <c r="AF937" s="8">
        <f t="shared" si="104"/>
        <v>1</v>
      </c>
    </row>
    <row r="938" spans="1:32" x14ac:dyDescent="0.3">
      <c r="A938">
        <v>10119</v>
      </c>
      <c r="B938">
        <v>21</v>
      </c>
      <c r="C938" s="6">
        <v>89.46</v>
      </c>
      <c r="D938">
        <v>9</v>
      </c>
      <c r="E938" s="6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814</v>
      </c>
      <c r="L938" s="6">
        <v>86</v>
      </c>
      <c r="M938" t="s">
        <v>815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  <c r="Z938">
        <f t="shared" si="100"/>
        <v>1878.6599999999999</v>
      </c>
      <c r="AA938">
        <f t="shared" si="101"/>
        <v>1</v>
      </c>
      <c r="AB938">
        <f t="shared" si="102"/>
        <v>0</v>
      </c>
      <c r="AC938">
        <f t="shared" si="98"/>
        <v>0</v>
      </c>
      <c r="AD938" s="8">
        <f t="shared" si="99"/>
        <v>0</v>
      </c>
      <c r="AE938">
        <f t="shared" si="103"/>
        <v>0</v>
      </c>
      <c r="AF938" s="8">
        <f t="shared" si="104"/>
        <v>1</v>
      </c>
    </row>
    <row r="939" spans="1:32" x14ac:dyDescent="0.3">
      <c r="A939">
        <v>10130</v>
      </c>
      <c r="B939">
        <v>40</v>
      </c>
      <c r="C939" s="6">
        <v>96.34</v>
      </c>
      <c r="D939">
        <v>2</v>
      </c>
      <c r="E939" s="6">
        <v>3853.6</v>
      </c>
      <c r="F939" t="s">
        <v>753</v>
      </c>
      <c r="G939" t="s">
        <v>26</v>
      </c>
      <c r="H939">
        <v>2</v>
      </c>
      <c r="I939">
        <v>6</v>
      </c>
      <c r="J939">
        <v>2003</v>
      </c>
      <c r="K939" t="s">
        <v>814</v>
      </c>
      <c r="L939" s="6">
        <v>86</v>
      </c>
      <c r="M939" t="s">
        <v>815</v>
      </c>
      <c r="N939" t="s">
        <v>816</v>
      </c>
      <c r="O939">
        <v>6175558428</v>
      </c>
      <c r="P939" t="s">
        <v>817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674</v>
      </c>
      <c r="X939" t="s">
        <v>282</v>
      </c>
      <c r="Y939" t="s">
        <v>54</v>
      </c>
      <c r="Z939">
        <f t="shared" si="100"/>
        <v>3853.6000000000004</v>
      </c>
      <c r="AA939">
        <f t="shared" si="101"/>
        <v>1</v>
      </c>
      <c r="AB939">
        <f t="shared" si="102"/>
        <v>0</v>
      </c>
      <c r="AC939">
        <f t="shared" si="98"/>
        <v>0</v>
      </c>
      <c r="AD939" s="8">
        <f t="shared" si="99"/>
        <v>0</v>
      </c>
      <c r="AE939">
        <f t="shared" si="103"/>
        <v>0</v>
      </c>
      <c r="AF939" s="8">
        <f t="shared" si="104"/>
        <v>1</v>
      </c>
    </row>
    <row r="940" spans="1:32" x14ac:dyDescent="0.3">
      <c r="A940">
        <v>10143</v>
      </c>
      <c r="B940">
        <v>46</v>
      </c>
      <c r="C940" s="6">
        <v>74.84</v>
      </c>
      <c r="D940">
        <v>13</v>
      </c>
      <c r="E940" s="6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814</v>
      </c>
      <c r="L940" s="6">
        <v>86</v>
      </c>
      <c r="M940" t="s">
        <v>815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  <c r="Z940">
        <f t="shared" si="100"/>
        <v>3442.6400000000003</v>
      </c>
      <c r="AA940">
        <f t="shared" si="101"/>
        <v>1</v>
      </c>
      <c r="AB940">
        <f t="shared" si="102"/>
        <v>0</v>
      </c>
      <c r="AC940">
        <f t="shared" si="98"/>
        <v>0</v>
      </c>
      <c r="AD940" s="8">
        <f t="shared" si="99"/>
        <v>0</v>
      </c>
      <c r="AE940">
        <f t="shared" si="103"/>
        <v>0</v>
      </c>
      <c r="AF940" s="8">
        <f t="shared" si="104"/>
        <v>1</v>
      </c>
    </row>
    <row r="941" spans="1:32" x14ac:dyDescent="0.3">
      <c r="A941">
        <v>10155</v>
      </c>
      <c r="B941">
        <v>44</v>
      </c>
      <c r="C941" s="6">
        <v>79.14</v>
      </c>
      <c r="D941">
        <v>11</v>
      </c>
      <c r="E941" s="6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814</v>
      </c>
      <c r="L941" s="6">
        <v>86</v>
      </c>
      <c r="M941" t="s">
        <v>815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  <c r="Z941">
        <f t="shared" si="100"/>
        <v>3482.16</v>
      </c>
      <c r="AA941">
        <f t="shared" si="101"/>
        <v>1</v>
      </c>
      <c r="AB941">
        <f t="shared" si="102"/>
        <v>0</v>
      </c>
      <c r="AC941">
        <f t="shared" si="98"/>
        <v>0</v>
      </c>
      <c r="AD941" s="8">
        <f t="shared" si="99"/>
        <v>0</v>
      </c>
      <c r="AE941">
        <f t="shared" si="103"/>
        <v>0</v>
      </c>
      <c r="AF941" s="8">
        <f t="shared" si="104"/>
        <v>1</v>
      </c>
    </row>
    <row r="942" spans="1:32" x14ac:dyDescent="0.3">
      <c r="A942">
        <v>10167</v>
      </c>
      <c r="B942">
        <v>46</v>
      </c>
      <c r="C942" s="6">
        <v>73.12</v>
      </c>
      <c r="D942">
        <v>7</v>
      </c>
      <c r="E942" s="6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814</v>
      </c>
      <c r="L942" s="6">
        <v>86</v>
      </c>
      <c r="M942" t="s">
        <v>815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  <c r="Z942">
        <f t="shared" si="100"/>
        <v>3363.5200000000004</v>
      </c>
      <c r="AA942">
        <f t="shared" si="101"/>
        <v>1</v>
      </c>
      <c r="AB942">
        <f t="shared" si="102"/>
        <v>0</v>
      </c>
      <c r="AC942">
        <f t="shared" si="98"/>
        <v>0</v>
      </c>
      <c r="AD942" s="8">
        <f t="shared" si="99"/>
        <v>0</v>
      </c>
      <c r="AE942">
        <f t="shared" si="103"/>
        <v>0</v>
      </c>
      <c r="AF942" s="8">
        <f t="shared" si="104"/>
        <v>1</v>
      </c>
    </row>
    <row r="943" spans="1:32" x14ac:dyDescent="0.3">
      <c r="A943">
        <v>10178</v>
      </c>
      <c r="B943">
        <v>41</v>
      </c>
      <c r="C943" s="6">
        <v>81.72</v>
      </c>
      <c r="D943">
        <v>10</v>
      </c>
      <c r="E943" s="6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814</v>
      </c>
      <c r="L943" s="6">
        <v>86</v>
      </c>
      <c r="M943" t="s">
        <v>815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  <c r="Z943">
        <f t="shared" si="100"/>
        <v>3350.52</v>
      </c>
      <c r="AA943">
        <f t="shared" si="101"/>
        <v>1</v>
      </c>
      <c r="AB943">
        <f t="shared" si="102"/>
        <v>0</v>
      </c>
      <c r="AC943">
        <f t="shared" si="98"/>
        <v>0</v>
      </c>
      <c r="AD943" s="8">
        <f t="shared" si="99"/>
        <v>0</v>
      </c>
      <c r="AE943">
        <f t="shared" si="103"/>
        <v>0</v>
      </c>
      <c r="AF943" s="8">
        <f t="shared" si="104"/>
        <v>1</v>
      </c>
    </row>
    <row r="944" spans="1:32" x14ac:dyDescent="0.3">
      <c r="A944">
        <v>10186</v>
      </c>
      <c r="B944">
        <v>32</v>
      </c>
      <c r="C944" s="6">
        <v>89.46</v>
      </c>
      <c r="D944">
        <v>7</v>
      </c>
      <c r="E944" s="6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814</v>
      </c>
      <c r="L944" s="6">
        <v>86</v>
      </c>
      <c r="M944" t="s">
        <v>815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  <c r="Z944">
        <f t="shared" si="100"/>
        <v>2862.72</v>
      </c>
      <c r="AA944">
        <f t="shared" si="101"/>
        <v>1</v>
      </c>
      <c r="AB944">
        <f t="shared" si="102"/>
        <v>0</v>
      </c>
      <c r="AC944">
        <f t="shared" si="98"/>
        <v>0</v>
      </c>
      <c r="AD944" s="8">
        <f t="shared" si="99"/>
        <v>0</v>
      </c>
      <c r="AE944">
        <f t="shared" si="103"/>
        <v>0</v>
      </c>
      <c r="AF944" s="8">
        <f t="shared" si="104"/>
        <v>1</v>
      </c>
    </row>
    <row r="945" spans="1:32" x14ac:dyDescent="0.3">
      <c r="A945">
        <v>10197</v>
      </c>
      <c r="B945">
        <v>46</v>
      </c>
      <c r="C945" s="6">
        <v>87.74</v>
      </c>
      <c r="D945">
        <v>4</v>
      </c>
      <c r="E945" s="6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814</v>
      </c>
      <c r="L945" s="6">
        <v>86</v>
      </c>
      <c r="M945" t="s">
        <v>815</v>
      </c>
      <c r="N945" t="s">
        <v>421</v>
      </c>
      <c r="O945" t="s">
        <v>422</v>
      </c>
      <c r="P945" t="s">
        <v>423</v>
      </c>
      <c r="R945" t="s">
        <v>424</v>
      </c>
      <c r="T945">
        <v>8022</v>
      </c>
      <c r="U945" t="s">
        <v>204</v>
      </c>
      <c r="V945" t="s">
        <v>44</v>
      </c>
      <c r="W945" t="s">
        <v>425</v>
      </c>
      <c r="X945" t="s">
        <v>426</v>
      </c>
      <c r="Y945" t="s">
        <v>54</v>
      </c>
      <c r="Z945">
        <f t="shared" si="100"/>
        <v>4036.04</v>
      </c>
      <c r="AA945">
        <f t="shared" si="101"/>
        <v>1</v>
      </c>
      <c r="AB945">
        <f t="shared" si="102"/>
        <v>0</v>
      </c>
      <c r="AC945">
        <f t="shared" si="98"/>
        <v>0</v>
      </c>
      <c r="AD945" s="8">
        <f t="shared" si="99"/>
        <v>0</v>
      </c>
      <c r="AE945">
        <f t="shared" si="103"/>
        <v>0</v>
      </c>
      <c r="AF945" s="8">
        <f t="shared" si="104"/>
        <v>1</v>
      </c>
    </row>
    <row r="946" spans="1:32" x14ac:dyDescent="0.3">
      <c r="A946">
        <v>10209</v>
      </c>
      <c r="B946">
        <v>28</v>
      </c>
      <c r="C946" s="6">
        <v>100</v>
      </c>
      <c r="D946">
        <v>6</v>
      </c>
      <c r="E946" s="6">
        <v>2817.92</v>
      </c>
      <c r="F946" t="s">
        <v>427</v>
      </c>
      <c r="G946" t="s">
        <v>26</v>
      </c>
      <c r="H946">
        <v>1</v>
      </c>
      <c r="I946">
        <v>1</v>
      </c>
      <c r="J946">
        <v>2004</v>
      </c>
      <c r="K946" t="s">
        <v>814</v>
      </c>
      <c r="L946" s="6">
        <v>86</v>
      </c>
      <c r="M946" t="s">
        <v>815</v>
      </c>
      <c r="N946" t="s">
        <v>428</v>
      </c>
      <c r="O946">
        <v>2155554369</v>
      </c>
      <c r="P946" t="s">
        <v>429</v>
      </c>
      <c r="R946" t="s">
        <v>430</v>
      </c>
      <c r="S946" t="s">
        <v>59</v>
      </c>
      <c r="U946" t="s">
        <v>33</v>
      </c>
      <c r="V946" t="s">
        <v>34</v>
      </c>
      <c r="W946" t="s">
        <v>431</v>
      </c>
      <c r="X946" t="s">
        <v>115</v>
      </c>
      <c r="Y946" t="s">
        <v>37</v>
      </c>
      <c r="Z946">
        <f t="shared" si="100"/>
        <v>2800</v>
      </c>
      <c r="AA946">
        <f t="shared" si="101"/>
        <v>0</v>
      </c>
      <c r="AB946">
        <f t="shared" si="102"/>
        <v>1</v>
      </c>
      <c r="AC946">
        <f t="shared" si="98"/>
        <v>100.64</v>
      </c>
      <c r="AD946" s="8">
        <f t="shared" si="99"/>
        <v>1.0064</v>
      </c>
      <c r="AE946">
        <f t="shared" si="103"/>
        <v>17.920000000000073</v>
      </c>
      <c r="AF946" s="8">
        <f t="shared" si="104"/>
        <v>1.0064</v>
      </c>
    </row>
    <row r="947" spans="1:32" x14ac:dyDescent="0.3">
      <c r="A947">
        <v>10222</v>
      </c>
      <c r="B947">
        <v>49</v>
      </c>
      <c r="C947" s="6">
        <v>94.62</v>
      </c>
      <c r="D947">
        <v>10</v>
      </c>
      <c r="E947" s="6">
        <v>4636.38</v>
      </c>
      <c r="F947" t="s">
        <v>432</v>
      </c>
      <c r="G947" t="s">
        <v>26</v>
      </c>
      <c r="H947">
        <v>1</v>
      </c>
      <c r="I947">
        <v>2</v>
      </c>
      <c r="J947">
        <v>2004</v>
      </c>
      <c r="K947" t="s">
        <v>814</v>
      </c>
      <c r="L947" s="6">
        <v>86</v>
      </c>
      <c r="M947" t="s">
        <v>815</v>
      </c>
      <c r="N947" t="s">
        <v>433</v>
      </c>
      <c r="O947">
        <v>7605558146</v>
      </c>
      <c r="P947" t="s">
        <v>434</v>
      </c>
      <c r="R947" t="s">
        <v>435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  <c r="Z947">
        <f t="shared" si="100"/>
        <v>4636.38</v>
      </c>
      <c r="AA947">
        <f t="shared" si="101"/>
        <v>1</v>
      </c>
      <c r="AB947">
        <f t="shared" si="102"/>
        <v>0</v>
      </c>
      <c r="AC947">
        <f t="shared" si="98"/>
        <v>0</v>
      </c>
      <c r="AD947" s="8">
        <f t="shared" si="99"/>
        <v>0</v>
      </c>
      <c r="AE947">
        <f t="shared" si="103"/>
        <v>0</v>
      </c>
      <c r="AF947" s="8">
        <f t="shared" si="104"/>
        <v>1</v>
      </c>
    </row>
    <row r="948" spans="1:32" x14ac:dyDescent="0.3">
      <c r="A948">
        <v>10248</v>
      </c>
      <c r="B948">
        <v>21</v>
      </c>
      <c r="C948" s="6">
        <v>73.98</v>
      </c>
      <c r="D948">
        <v>1</v>
      </c>
      <c r="E948" s="6">
        <v>1553.58</v>
      </c>
      <c r="F948" t="s">
        <v>436</v>
      </c>
      <c r="G948" t="s">
        <v>405</v>
      </c>
      <c r="H948">
        <v>2</v>
      </c>
      <c r="I948">
        <v>5</v>
      </c>
      <c r="J948">
        <v>2004</v>
      </c>
      <c r="K948" t="s">
        <v>814</v>
      </c>
      <c r="L948" s="6">
        <v>86</v>
      </c>
      <c r="M948" t="s">
        <v>815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  <c r="Z948">
        <f t="shared" si="100"/>
        <v>1553.5800000000002</v>
      </c>
      <c r="AA948">
        <f t="shared" si="101"/>
        <v>1</v>
      </c>
      <c r="AB948">
        <f t="shared" si="102"/>
        <v>0</v>
      </c>
      <c r="AC948">
        <f t="shared" si="98"/>
        <v>0</v>
      </c>
      <c r="AD948" s="8">
        <f t="shared" si="99"/>
        <v>0</v>
      </c>
      <c r="AE948">
        <f t="shared" si="103"/>
        <v>0</v>
      </c>
      <c r="AF948" s="8">
        <f t="shared" si="104"/>
        <v>1</v>
      </c>
    </row>
    <row r="949" spans="1:32" x14ac:dyDescent="0.3">
      <c r="A949">
        <v>10262</v>
      </c>
      <c r="B949">
        <v>32</v>
      </c>
      <c r="C949" s="6">
        <v>84.3</v>
      </c>
      <c r="D949">
        <v>15</v>
      </c>
      <c r="E949" s="6">
        <v>2697.6</v>
      </c>
      <c r="F949" t="s">
        <v>760</v>
      </c>
      <c r="G949" t="s">
        <v>405</v>
      </c>
      <c r="H949">
        <v>2</v>
      </c>
      <c r="I949">
        <v>6</v>
      </c>
      <c r="J949">
        <v>2004</v>
      </c>
      <c r="K949" t="s">
        <v>814</v>
      </c>
      <c r="L949" s="6">
        <v>86</v>
      </c>
      <c r="M949" t="s">
        <v>815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  <c r="Z949">
        <f t="shared" si="100"/>
        <v>2697.6</v>
      </c>
      <c r="AA949">
        <f t="shared" si="101"/>
        <v>1</v>
      </c>
      <c r="AB949">
        <f t="shared" si="102"/>
        <v>0</v>
      </c>
      <c r="AC949">
        <f t="shared" si="98"/>
        <v>0</v>
      </c>
      <c r="AD949" s="8">
        <f t="shared" si="99"/>
        <v>0</v>
      </c>
      <c r="AE949">
        <f t="shared" si="103"/>
        <v>0</v>
      </c>
      <c r="AF949" s="8">
        <f t="shared" si="104"/>
        <v>1</v>
      </c>
    </row>
    <row r="950" spans="1:32" x14ac:dyDescent="0.3">
      <c r="A950">
        <v>10273</v>
      </c>
      <c r="B950">
        <v>34</v>
      </c>
      <c r="C950" s="6">
        <v>98.06</v>
      </c>
      <c r="D950">
        <v>2</v>
      </c>
      <c r="E950" s="6">
        <v>3334.04</v>
      </c>
      <c r="F950" t="s">
        <v>438</v>
      </c>
      <c r="G950" t="s">
        <v>26</v>
      </c>
      <c r="H950">
        <v>3</v>
      </c>
      <c r="I950">
        <v>7</v>
      </c>
      <c r="J950">
        <v>2004</v>
      </c>
      <c r="K950" t="s">
        <v>814</v>
      </c>
      <c r="L950" s="6">
        <v>86</v>
      </c>
      <c r="M950" t="s">
        <v>815</v>
      </c>
      <c r="N950" t="s">
        <v>439</v>
      </c>
      <c r="O950" t="s">
        <v>440</v>
      </c>
      <c r="P950" t="s">
        <v>441</v>
      </c>
      <c r="R950" t="s">
        <v>442</v>
      </c>
      <c r="T950" t="s">
        <v>443</v>
      </c>
      <c r="U950" t="s">
        <v>444</v>
      </c>
      <c r="V950" t="s">
        <v>44</v>
      </c>
      <c r="W950" t="s">
        <v>445</v>
      </c>
      <c r="X950" t="s">
        <v>446</v>
      </c>
      <c r="Y950" t="s">
        <v>54</v>
      </c>
      <c r="Z950">
        <f t="shared" si="100"/>
        <v>3334.04</v>
      </c>
      <c r="AA950">
        <f t="shared" si="101"/>
        <v>1</v>
      </c>
      <c r="AB950">
        <f t="shared" si="102"/>
        <v>0</v>
      </c>
      <c r="AC950">
        <f t="shared" si="98"/>
        <v>0</v>
      </c>
      <c r="AD950" s="8">
        <f t="shared" si="99"/>
        <v>0</v>
      </c>
      <c r="AE950">
        <f t="shared" si="103"/>
        <v>0</v>
      </c>
      <c r="AF950" s="8">
        <f t="shared" si="104"/>
        <v>1</v>
      </c>
    </row>
    <row r="951" spans="1:32" x14ac:dyDescent="0.3">
      <c r="A951">
        <v>10283</v>
      </c>
      <c r="B951">
        <v>21</v>
      </c>
      <c r="C951" s="6">
        <v>98.06</v>
      </c>
      <c r="D951">
        <v>4</v>
      </c>
      <c r="E951" s="6">
        <v>2059.2600000000002</v>
      </c>
      <c r="F951" t="s">
        <v>447</v>
      </c>
      <c r="G951" t="s">
        <v>26</v>
      </c>
      <c r="H951">
        <v>3</v>
      </c>
      <c r="I951">
        <v>8</v>
      </c>
      <c r="J951">
        <v>2004</v>
      </c>
      <c r="K951" t="s">
        <v>814</v>
      </c>
      <c r="L951" s="6">
        <v>86</v>
      </c>
      <c r="M951" t="s">
        <v>815</v>
      </c>
      <c r="N951" t="s">
        <v>448</v>
      </c>
      <c r="O951" t="s">
        <v>449</v>
      </c>
      <c r="P951" t="s">
        <v>450</v>
      </c>
      <c r="R951" t="s">
        <v>451</v>
      </c>
      <c r="S951" t="s">
        <v>263</v>
      </c>
      <c r="T951" t="s">
        <v>452</v>
      </c>
      <c r="U951" t="s">
        <v>265</v>
      </c>
      <c r="V951" t="s">
        <v>34</v>
      </c>
      <c r="W951" t="s">
        <v>453</v>
      </c>
      <c r="X951" t="s">
        <v>197</v>
      </c>
      <c r="Y951" t="s">
        <v>37</v>
      </c>
      <c r="Z951">
        <f t="shared" si="100"/>
        <v>2059.2600000000002</v>
      </c>
      <c r="AA951">
        <f t="shared" si="101"/>
        <v>1</v>
      </c>
      <c r="AB951">
        <f t="shared" si="102"/>
        <v>0</v>
      </c>
      <c r="AC951">
        <f t="shared" si="98"/>
        <v>0</v>
      </c>
      <c r="AD951" s="8">
        <f t="shared" si="99"/>
        <v>0</v>
      </c>
      <c r="AE951">
        <f t="shared" si="103"/>
        <v>0</v>
      </c>
      <c r="AF951" s="8">
        <f t="shared" si="104"/>
        <v>1</v>
      </c>
    </row>
    <row r="952" spans="1:32" x14ac:dyDescent="0.3">
      <c r="A952">
        <v>10296</v>
      </c>
      <c r="B952">
        <v>21</v>
      </c>
      <c r="C952" s="6">
        <v>96.34</v>
      </c>
      <c r="D952">
        <v>13</v>
      </c>
      <c r="E952" s="6">
        <v>2023.14</v>
      </c>
      <c r="F952" t="s">
        <v>762</v>
      </c>
      <c r="G952" t="s">
        <v>26</v>
      </c>
      <c r="H952">
        <v>3</v>
      </c>
      <c r="I952">
        <v>9</v>
      </c>
      <c r="J952">
        <v>2004</v>
      </c>
      <c r="K952" t="s">
        <v>814</v>
      </c>
      <c r="L952" s="6">
        <v>86</v>
      </c>
      <c r="M952" t="s">
        <v>815</v>
      </c>
      <c r="N952" t="s">
        <v>763</v>
      </c>
      <c r="O952" t="s">
        <v>764</v>
      </c>
      <c r="P952" t="s">
        <v>765</v>
      </c>
      <c r="R952" t="s">
        <v>766</v>
      </c>
      <c r="T952">
        <v>80686</v>
      </c>
      <c r="U952" t="s">
        <v>546</v>
      </c>
      <c r="V952" t="s">
        <v>44</v>
      </c>
      <c r="W952" t="s">
        <v>767</v>
      </c>
      <c r="X952" t="s">
        <v>115</v>
      </c>
      <c r="Y952" t="s">
        <v>37</v>
      </c>
      <c r="Z952">
        <f t="shared" si="100"/>
        <v>2023.14</v>
      </c>
      <c r="AA952">
        <f t="shared" si="101"/>
        <v>1</v>
      </c>
      <c r="AB952">
        <f t="shared" si="102"/>
        <v>0</v>
      </c>
      <c r="AC952">
        <f t="shared" si="98"/>
        <v>0</v>
      </c>
      <c r="AD952" s="8">
        <f t="shared" si="99"/>
        <v>0</v>
      </c>
      <c r="AE952">
        <f t="shared" si="103"/>
        <v>0</v>
      </c>
      <c r="AF952" s="8">
        <f t="shared" si="104"/>
        <v>1</v>
      </c>
    </row>
    <row r="953" spans="1:32" x14ac:dyDescent="0.3">
      <c r="A953">
        <v>10307</v>
      </c>
      <c r="B953">
        <v>31</v>
      </c>
      <c r="C953" s="6">
        <v>83.44</v>
      </c>
      <c r="D953">
        <v>7</v>
      </c>
      <c r="E953" s="6">
        <v>2586.64</v>
      </c>
      <c r="F953" t="s">
        <v>459</v>
      </c>
      <c r="G953" t="s">
        <v>26</v>
      </c>
      <c r="H953">
        <v>4</v>
      </c>
      <c r="I953">
        <v>10</v>
      </c>
      <c r="J953">
        <v>2004</v>
      </c>
      <c r="K953" t="s">
        <v>814</v>
      </c>
      <c r="L953" s="6">
        <v>86</v>
      </c>
      <c r="M953" t="s">
        <v>815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  <c r="Z953">
        <f t="shared" si="100"/>
        <v>2586.64</v>
      </c>
      <c r="AA953">
        <f t="shared" si="101"/>
        <v>1</v>
      </c>
      <c r="AB953">
        <f t="shared" si="102"/>
        <v>0</v>
      </c>
      <c r="AC953">
        <f t="shared" si="98"/>
        <v>0</v>
      </c>
      <c r="AD953" s="8">
        <f t="shared" si="99"/>
        <v>0</v>
      </c>
      <c r="AE953">
        <f t="shared" si="103"/>
        <v>0</v>
      </c>
      <c r="AF953" s="8">
        <f t="shared" si="104"/>
        <v>1</v>
      </c>
    </row>
    <row r="954" spans="1:32" x14ac:dyDescent="0.3">
      <c r="A954">
        <v>10316</v>
      </c>
      <c r="B954">
        <v>21</v>
      </c>
      <c r="C954" s="6">
        <v>94.62</v>
      </c>
      <c r="D954">
        <v>15</v>
      </c>
      <c r="E954" s="6">
        <v>1987.02</v>
      </c>
      <c r="F954" t="s">
        <v>460</v>
      </c>
      <c r="G954" t="s">
        <v>26</v>
      </c>
      <c r="H954">
        <v>4</v>
      </c>
      <c r="I954">
        <v>11</v>
      </c>
      <c r="J954">
        <v>2004</v>
      </c>
      <c r="K954" t="s">
        <v>814</v>
      </c>
      <c r="L954" s="6">
        <v>86</v>
      </c>
      <c r="M954" t="s">
        <v>815</v>
      </c>
      <c r="N954" t="s">
        <v>461</v>
      </c>
      <c r="O954" t="s">
        <v>462</v>
      </c>
      <c r="P954" t="s">
        <v>463</v>
      </c>
      <c r="R954" t="s">
        <v>464</v>
      </c>
      <c r="S954" t="s">
        <v>465</v>
      </c>
      <c r="T954" t="s">
        <v>466</v>
      </c>
      <c r="U954" t="s">
        <v>195</v>
      </c>
      <c r="V954" t="s">
        <v>44</v>
      </c>
      <c r="W954" t="s">
        <v>467</v>
      </c>
      <c r="X954" t="s">
        <v>468</v>
      </c>
      <c r="Y954" t="s">
        <v>37</v>
      </c>
      <c r="Z954">
        <f t="shared" si="100"/>
        <v>1987.02</v>
      </c>
      <c r="AA954">
        <f t="shared" si="101"/>
        <v>1</v>
      </c>
      <c r="AB954">
        <f t="shared" si="102"/>
        <v>0</v>
      </c>
      <c r="AC954">
        <f t="shared" si="98"/>
        <v>0</v>
      </c>
      <c r="AD954" s="8">
        <f t="shared" si="99"/>
        <v>0</v>
      </c>
      <c r="AE954">
        <f t="shared" si="103"/>
        <v>0</v>
      </c>
      <c r="AF954" s="8">
        <f t="shared" si="104"/>
        <v>1</v>
      </c>
    </row>
    <row r="955" spans="1:32" x14ac:dyDescent="0.3">
      <c r="A955">
        <v>10327</v>
      </c>
      <c r="B955">
        <v>25</v>
      </c>
      <c r="C955" s="6">
        <v>45.86</v>
      </c>
      <c r="D955">
        <v>5</v>
      </c>
      <c r="E955" s="6">
        <v>1146.5</v>
      </c>
      <c r="F955" t="s">
        <v>768</v>
      </c>
      <c r="G955" t="s">
        <v>497</v>
      </c>
      <c r="H955">
        <v>4</v>
      </c>
      <c r="I955">
        <v>11</v>
      </c>
      <c r="J955">
        <v>2004</v>
      </c>
      <c r="K955" t="s">
        <v>814</v>
      </c>
      <c r="L955" s="6">
        <v>86</v>
      </c>
      <c r="M955" t="s">
        <v>815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  <c r="Z955">
        <f t="shared" si="100"/>
        <v>1146.5</v>
      </c>
      <c r="AA955">
        <f t="shared" si="101"/>
        <v>1</v>
      </c>
      <c r="AB955">
        <f t="shared" si="102"/>
        <v>0</v>
      </c>
      <c r="AC955">
        <f t="shared" si="98"/>
        <v>0</v>
      </c>
      <c r="AD955" s="8">
        <f t="shared" si="99"/>
        <v>0</v>
      </c>
      <c r="AE955">
        <f t="shared" si="103"/>
        <v>0</v>
      </c>
      <c r="AF955" s="8">
        <f t="shared" si="104"/>
        <v>1</v>
      </c>
    </row>
    <row r="956" spans="1:32" x14ac:dyDescent="0.3">
      <c r="A956">
        <v>10338</v>
      </c>
      <c r="B956">
        <v>28</v>
      </c>
      <c r="C956" s="6">
        <v>82.58</v>
      </c>
      <c r="D956">
        <v>3</v>
      </c>
      <c r="E956" s="6">
        <v>2312.2399999999998</v>
      </c>
      <c r="F956" t="s">
        <v>769</v>
      </c>
      <c r="G956" t="s">
        <v>26</v>
      </c>
      <c r="H956">
        <v>4</v>
      </c>
      <c r="I956">
        <v>11</v>
      </c>
      <c r="J956">
        <v>2004</v>
      </c>
      <c r="K956" t="s">
        <v>814</v>
      </c>
      <c r="L956" s="6">
        <v>86</v>
      </c>
      <c r="M956" t="s">
        <v>815</v>
      </c>
      <c r="N956" t="s">
        <v>770</v>
      </c>
      <c r="O956" t="s">
        <v>771</v>
      </c>
      <c r="P956" t="s">
        <v>772</v>
      </c>
      <c r="R956" t="s">
        <v>773</v>
      </c>
      <c r="T956" t="s">
        <v>774</v>
      </c>
      <c r="U956" t="s">
        <v>444</v>
      </c>
      <c r="V956" t="s">
        <v>44</v>
      </c>
      <c r="W956" t="s">
        <v>775</v>
      </c>
      <c r="X956" t="s">
        <v>776</v>
      </c>
      <c r="Y956" t="s">
        <v>37</v>
      </c>
      <c r="Z956">
        <f t="shared" si="100"/>
        <v>2312.2399999999998</v>
      </c>
      <c r="AA956">
        <f t="shared" si="101"/>
        <v>1</v>
      </c>
      <c r="AB956">
        <f t="shared" si="102"/>
        <v>0</v>
      </c>
      <c r="AC956">
        <f t="shared" si="98"/>
        <v>0</v>
      </c>
      <c r="AD956" s="8">
        <f t="shared" si="99"/>
        <v>0</v>
      </c>
      <c r="AE956">
        <f t="shared" si="103"/>
        <v>0</v>
      </c>
      <c r="AF956" s="8">
        <f t="shared" si="104"/>
        <v>1</v>
      </c>
    </row>
    <row r="957" spans="1:32" x14ac:dyDescent="0.3">
      <c r="A957">
        <v>10350</v>
      </c>
      <c r="B957">
        <v>43</v>
      </c>
      <c r="C957" s="6">
        <v>64.97</v>
      </c>
      <c r="D957">
        <v>6</v>
      </c>
      <c r="E957" s="6">
        <v>2793.71</v>
      </c>
      <c r="F957" t="s">
        <v>471</v>
      </c>
      <c r="G957" t="s">
        <v>26</v>
      </c>
      <c r="H957">
        <v>4</v>
      </c>
      <c r="I957">
        <v>12</v>
      </c>
      <c r="J957">
        <v>2004</v>
      </c>
      <c r="K957" t="s">
        <v>814</v>
      </c>
      <c r="L957" s="6">
        <v>86</v>
      </c>
      <c r="M957" t="s">
        <v>815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  <c r="Z957">
        <f t="shared" si="100"/>
        <v>2793.71</v>
      </c>
      <c r="AA957">
        <f t="shared" si="101"/>
        <v>1</v>
      </c>
      <c r="AB957">
        <f t="shared" si="102"/>
        <v>0</v>
      </c>
      <c r="AC957">
        <f t="shared" si="98"/>
        <v>0</v>
      </c>
      <c r="AD957" s="8">
        <f t="shared" si="99"/>
        <v>0</v>
      </c>
      <c r="AE957">
        <f t="shared" si="103"/>
        <v>0</v>
      </c>
      <c r="AF957" s="8">
        <f t="shared" si="104"/>
        <v>1</v>
      </c>
    </row>
    <row r="958" spans="1:32" x14ac:dyDescent="0.3">
      <c r="A958">
        <v>10373</v>
      </c>
      <c r="B958">
        <v>22</v>
      </c>
      <c r="C958" s="6">
        <v>86.74</v>
      </c>
      <c r="D958">
        <v>5</v>
      </c>
      <c r="E958" s="6">
        <v>1908.28</v>
      </c>
      <c r="F958" t="s">
        <v>473</v>
      </c>
      <c r="G958" t="s">
        <v>26</v>
      </c>
      <c r="H958">
        <v>1</v>
      </c>
      <c r="I958">
        <v>1</v>
      </c>
      <c r="J958">
        <v>2005</v>
      </c>
      <c r="K958" t="s">
        <v>814</v>
      </c>
      <c r="L958" s="6">
        <v>86</v>
      </c>
      <c r="M958" t="s">
        <v>815</v>
      </c>
      <c r="N958" t="s">
        <v>474</v>
      </c>
      <c r="O958" t="s">
        <v>475</v>
      </c>
      <c r="P958" t="s">
        <v>476</v>
      </c>
      <c r="R958" t="s">
        <v>477</v>
      </c>
      <c r="T958">
        <v>90110</v>
      </c>
      <c r="U958" t="s">
        <v>147</v>
      </c>
      <c r="V958" t="s">
        <v>44</v>
      </c>
      <c r="W958" t="s">
        <v>478</v>
      </c>
      <c r="X958" t="s">
        <v>479</v>
      </c>
      <c r="Y958" t="s">
        <v>37</v>
      </c>
      <c r="Z958">
        <f t="shared" si="100"/>
        <v>1908.28</v>
      </c>
      <c r="AA958">
        <f t="shared" si="101"/>
        <v>1</v>
      </c>
      <c r="AB958">
        <f t="shared" si="102"/>
        <v>0</v>
      </c>
      <c r="AC958">
        <f t="shared" si="98"/>
        <v>0</v>
      </c>
      <c r="AD958" s="8">
        <f t="shared" si="99"/>
        <v>0</v>
      </c>
      <c r="AE958">
        <f t="shared" si="103"/>
        <v>0</v>
      </c>
      <c r="AF958" s="8">
        <f t="shared" si="104"/>
        <v>1</v>
      </c>
    </row>
    <row r="959" spans="1:32" x14ac:dyDescent="0.3">
      <c r="A959">
        <v>10386</v>
      </c>
      <c r="B959">
        <v>37</v>
      </c>
      <c r="C959" s="6">
        <v>93.01</v>
      </c>
      <c r="D959">
        <v>5</v>
      </c>
      <c r="E959" s="6">
        <v>3441.37</v>
      </c>
      <c r="F959" t="s">
        <v>778</v>
      </c>
      <c r="G959" t="s">
        <v>497</v>
      </c>
      <c r="H959">
        <v>1</v>
      </c>
      <c r="I959">
        <v>3</v>
      </c>
      <c r="J959">
        <v>2005</v>
      </c>
      <c r="K959" t="s">
        <v>814</v>
      </c>
      <c r="L959" s="6">
        <v>86</v>
      </c>
      <c r="M959" t="s">
        <v>815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  <c r="Z959">
        <f t="shared" si="100"/>
        <v>3441.3700000000003</v>
      </c>
      <c r="AA959">
        <f t="shared" si="101"/>
        <v>1</v>
      </c>
      <c r="AB959">
        <f t="shared" si="102"/>
        <v>0</v>
      </c>
      <c r="AC959">
        <f t="shared" si="98"/>
        <v>0</v>
      </c>
      <c r="AD959" s="8">
        <f t="shared" si="99"/>
        <v>0</v>
      </c>
      <c r="AE959">
        <f t="shared" si="103"/>
        <v>0</v>
      </c>
      <c r="AF959" s="8">
        <f t="shared" si="104"/>
        <v>1</v>
      </c>
    </row>
    <row r="960" spans="1:32" x14ac:dyDescent="0.3">
      <c r="A960">
        <v>10398</v>
      </c>
      <c r="B960">
        <v>28</v>
      </c>
      <c r="C960" s="6">
        <v>72.260000000000005</v>
      </c>
      <c r="D960">
        <v>18</v>
      </c>
      <c r="E960" s="6">
        <v>2023.28</v>
      </c>
      <c r="F960" t="s">
        <v>779</v>
      </c>
      <c r="G960" t="s">
        <v>26</v>
      </c>
      <c r="H960">
        <v>1</v>
      </c>
      <c r="I960">
        <v>3</v>
      </c>
      <c r="J960">
        <v>2005</v>
      </c>
      <c r="K960" t="s">
        <v>814</v>
      </c>
      <c r="L960" s="6">
        <v>86</v>
      </c>
      <c r="M960" t="s">
        <v>815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  <c r="Z960">
        <f t="shared" si="100"/>
        <v>2023.2800000000002</v>
      </c>
      <c r="AA960">
        <f t="shared" si="101"/>
        <v>1</v>
      </c>
      <c r="AB960">
        <f t="shared" si="102"/>
        <v>0</v>
      </c>
      <c r="AC960">
        <f t="shared" si="98"/>
        <v>0</v>
      </c>
      <c r="AD960" s="8">
        <f t="shared" si="99"/>
        <v>0</v>
      </c>
      <c r="AE960">
        <f t="shared" si="103"/>
        <v>0</v>
      </c>
      <c r="AF960" s="8">
        <f t="shared" si="104"/>
        <v>1</v>
      </c>
    </row>
    <row r="961" spans="1:32" x14ac:dyDescent="0.3">
      <c r="A961">
        <v>10400</v>
      </c>
      <c r="B961">
        <v>30</v>
      </c>
      <c r="C961" s="6">
        <v>74.84</v>
      </c>
      <c r="D961">
        <v>7</v>
      </c>
      <c r="E961" s="6">
        <v>2245.1999999999998</v>
      </c>
      <c r="F961" t="s">
        <v>482</v>
      </c>
      <c r="G961" t="s">
        <v>26</v>
      </c>
      <c r="H961">
        <v>2</v>
      </c>
      <c r="I961">
        <v>4</v>
      </c>
      <c r="J961">
        <v>2005</v>
      </c>
      <c r="K961" t="s">
        <v>814</v>
      </c>
      <c r="L961" s="6">
        <v>86</v>
      </c>
      <c r="M961" t="s">
        <v>815</v>
      </c>
      <c r="N961" t="s">
        <v>483</v>
      </c>
      <c r="O961">
        <v>4085553659</v>
      </c>
      <c r="P961" t="s">
        <v>484</v>
      </c>
      <c r="R961" t="s">
        <v>485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486</v>
      </c>
      <c r="Y961" t="s">
        <v>37</v>
      </c>
      <c r="Z961">
        <f t="shared" si="100"/>
        <v>2245.2000000000003</v>
      </c>
      <c r="AA961">
        <f t="shared" si="101"/>
        <v>1</v>
      </c>
      <c r="AB961">
        <f t="shared" si="102"/>
        <v>0</v>
      </c>
      <c r="AC961">
        <f t="shared" si="98"/>
        <v>0</v>
      </c>
      <c r="AD961" s="8">
        <f t="shared" si="99"/>
        <v>0</v>
      </c>
      <c r="AE961">
        <f t="shared" si="103"/>
        <v>0</v>
      </c>
      <c r="AF961" s="8">
        <f t="shared" si="104"/>
        <v>1</v>
      </c>
    </row>
    <row r="962" spans="1:32" x14ac:dyDescent="0.3">
      <c r="A962">
        <v>10414</v>
      </c>
      <c r="B962">
        <v>44</v>
      </c>
      <c r="C962" s="6">
        <v>73.98</v>
      </c>
      <c r="D962">
        <v>1</v>
      </c>
      <c r="E962" s="6">
        <v>3255.12</v>
      </c>
      <c r="F962" t="s">
        <v>487</v>
      </c>
      <c r="G962" t="s">
        <v>488</v>
      </c>
      <c r="H962">
        <v>2</v>
      </c>
      <c r="I962">
        <v>5</v>
      </c>
      <c r="J962">
        <v>2005</v>
      </c>
      <c r="K962" t="s">
        <v>814</v>
      </c>
      <c r="L962" s="6">
        <v>86</v>
      </c>
      <c r="M962" t="s">
        <v>815</v>
      </c>
      <c r="N962" t="s">
        <v>455</v>
      </c>
      <c r="O962">
        <v>6175559555</v>
      </c>
      <c r="P962" t="s">
        <v>456</v>
      </c>
      <c r="R962" t="s">
        <v>457</v>
      </c>
      <c r="S962" t="s">
        <v>139</v>
      </c>
      <c r="T962">
        <v>51003</v>
      </c>
      <c r="U962" t="s">
        <v>33</v>
      </c>
      <c r="V962" t="s">
        <v>34</v>
      </c>
      <c r="W962" t="s">
        <v>458</v>
      </c>
      <c r="X962" t="s">
        <v>72</v>
      </c>
      <c r="Y962" t="s">
        <v>54</v>
      </c>
      <c r="Z962">
        <f t="shared" si="100"/>
        <v>3255.1200000000003</v>
      </c>
      <c r="AA962">
        <f t="shared" si="101"/>
        <v>1</v>
      </c>
      <c r="AB962">
        <f t="shared" si="102"/>
        <v>0</v>
      </c>
      <c r="AC962">
        <f t="shared" ref="AC962:AC1025" si="105">IF(AB962&gt;0,E962/B962,0)</f>
        <v>0</v>
      </c>
      <c r="AD962" s="8">
        <f t="shared" ref="AD962:AD1025" si="106">AC962/C962</f>
        <v>0</v>
      </c>
      <c r="AE962">
        <f t="shared" si="103"/>
        <v>0</v>
      </c>
      <c r="AF962" s="8">
        <f t="shared" si="104"/>
        <v>1</v>
      </c>
    </row>
    <row r="963" spans="1:32" x14ac:dyDescent="0.3">
      <c r="A963">
        <v>10103</v>
      </c>
      <c r="B963">
        <v>25</v>
      </c>
      <c r="C963" s="6">
        <v>100</v>
      </c>
      <c r="D963">
        <v>13</v>
      </c>
      <c r="E963" s="6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713</v>
      </c>
      <c r="L963" s="6">
        <v>104</v>
      </c>
      <c r="M963" t="s">
        <v>818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  <c r="Z963">
        <f t="shared" ref="Z963:Z1026" si="107">C963*B963</f>
        <v>2500</v>
      </c>
      <c r="AA963">
        <f t="shared" ref="AA963:AA1026" si="108">IF(Z963=E963,1,0)</f>
        <v>0</v>
      </c>
      <c r="AB963">
        <f t="shared" ref="AB963:AB1026" si="109">IF(E963&gt;Z963,1,0)</f>
        <v>1</v>
      </c>
      <c r="AC963">
        <f t="shared" si="105"/>
        <v>101.58</v>
      </c>
      <c r="AD963" s="8">
        <f t="shared" si="106"/>
        <v>1.0158</v>
      </c>
      <c r="AE963">
        <f t="shared" ref="AE963:AE1026" si="110">E963-Z963</f>
        <v>39.5</v>
      </c>
      <c r="AF963" s="8">
        <f t="shared" ref="AF963:AF1026" si="111">((AE963/B963)/100)+1</f>
        <v>1.0158</v>
      </c>
    </row>
    <row r="964" spans="1:32" x14ac:dyDescent="0.3">
      <c r="A964">
        <v>10111</v>
      </c>
      <c r="B964">
        <v>43</v>
      </c>
      <c r="C964" s="6">
        <v>100</v>
      </c>
      <c r="D964">
        <v>1</v>
      </c>
      <c r="E964" s="6">
        <v>4818.1499999999996</v>
      </c>
      <c r="F964" t="s">
        <v>715</v>
      </c>
      <c r="G964" t="s">
        <v>26</v>
      </c>
      <c r="H964">
        <v>1</v>
      </c>
      <c r="I964">
        <v>3</v>
      </c>
      <c r="J964">
        <v>2003</v>
      </c>
      <c r="K964" t="s">
        <v>713</v>
      </c>
      <c r="L964" s="6">
        <v>104</v>
      </c>
      <c r="M964" t="s">
        <v>818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  <c r="Z964">
        <f t="shared" si="107"/>
        <v>4300</v>
      </c>
      <c r="AA964">
        <f t="shared" si="108"/>
        <v>0</v>
      </c>
      <c r="AB964">
        <f t="shared" si="109"/>
        <v>1</v>
      </c>
      <c r="AC964">
        <f t="shared" si="105"/>
        <v>112.05</v>
      </c>
      <c r="AD964" s="8">
        <f t="shared" si="106"/>
        <v>1.1205000000000001</v>
      </c>
      <c r="AE964">
        <f t="shared" si="110"/>
        <v>518.14999999999964</v>
      </c>
      <c r="AF964" s="8">
        <f t="shared" si="111"/>
        <v>1.1204999999999998</v>
      </c>
    </row>
    <row r="965" spans="1:32" x14ac:dyDescent="0.3">
      <c r="A965">
        <v>10126</v>
      </c>
      <c r="B965">
        <v>30</v>
      </c>
      <c r="C965" s="6">
        <v>97.39</v>
      </c>
      <c r="D965">
        <v>13</v>
      </c>
      <c r="E965" s="6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713</v>
      </c>
      <c r="L965" s="6">
        <v>104</v>
      </c>
      <c r="M965" t="s">
        <v>818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Y965" t="s">
        <v>37</v>
      </c>
      <c r="Z965">
        <f t="shared" si="107"/>
        <v>2921.7</v>
      </c>
      <c r="AA965">
        <f t="shared" si="108"/>
        <v>1</v>
      </c>
      <c r="AB965">
        <f t="shared" si="109"/>
        <v>0</v>
      </c>
      <c r="AC965">
        <f t="shared" si="105"/>
        <v>0</v>
      </c>
      <c r="AD965" s="8">
        <f t="shared" si="106"/>
        <v>0</v>
      </c>
      <c r="AE965">
        <f t="shared" si="110"/>
        <v>0</v>
      </c>
      <c r="AF965" s="8">
        <f t="shared" si="111"/>
        <v>1</v>
      </c>
    </row>
    <row r="966" spans="1:32" x14ac:dyDescent="0.3">
      <c r="A966">
        <v>10139</v>
      </c>
      <c r="B966">
        <v>20</v>
      </c>
      <c r="C966" s="6">
        <v>90.06</v>
      </c>
      <c r="D966">
        <v>2</v>
      </c>
      <c r="E966" s="6">
        <v>1801.2</v>
      </c>
      <c r="F966" t="s">
        <v>717</v>
      </c>
      <c r="G966" t="s">
        <v>26</v>
      </c>
      <c r="H966">
        <v>3</v>
      </c>
      <c r="I966">
        <v>7</v>
      </c>
      <c r="J966">
        <v>2003</v>
      </c>
      <c r="K966" t="s">
        <v>713</v>
      </c>
      <c r="L966" s="6">
        <v>104</v>
      </c>
      <c r="M966" t="s">
        <v>818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  <c r="Z966">
        <f t="shared" si="107"/>
        <v>1801.2</v>
      </c>
      <c r="AA966">
        <f t="shared" si="108"/>
        <v>1</v>
      </c>
      <c r="AB966">
        <f t="shared" si="109"/>
        <v>0</v>
      </c>
      <c r="AC966">
        <f t="shared" si="105"/>
        <v>0</v>
      </c>
      <c r="AD966" s="8">
        <f t="shared" si="106"/>
        <v>0</v>
      </c>
      <c r="AE966">
        <f t="shared" si="110"/>
        <v>0</v>
      </c>
      <c r="AF966" s="8">
        <f t="shared" si="111"/>
        <v>1</v>
      </c>
    </row>
    <row r="967" spans="1:32" x14ac:dyDescent="0.3">
      <c r="A967">
        <v>10150</v>
      </c>
      <c r="B967">
        <v>26</v>
      </c>
      <c r="C967" s="6">
        <v>100</v>
      </c>
      <c r="D967">
        <v>10</v>
      </c>
      <c r="E967" s="6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713</v>
      </c>
      <c r="L967" s="6">
        <v>104</v>
      </c>
      <c r="M967" t="s">
        <v>818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  <c r="Z967">
        <f t="shared" si="107"/>
        <v>2600</v>
      </c>
      <c r="AA967">
        <f t="shared" si="108"/>
        <v>0</v>
      </c>
      <c r="AB967">
        <f t="shared" si="109"/>
        <v>1</v>
      </c>
      <c r="AC967">
        <f t="shared" si="105"/>
        <v>107.86</v>
      </c>
      <c r="AD967" s="8">
        <f t="shared" si="106"/>
        <v>1.0786</v>
      </c>
      <c r="AE967">
        <f t="shared" si="110"/>
        <v>204.36000000000013</v>
      </c>
      <c r="AF967" s="8">
        <f t="shared" si="111"/>
        <v>1.0786</v>
      </c>
    </row>
    <row r="968" spans="1:32" x14ac:dyDescent="0.3">
      <c r="A968">
        <v>10163</v>
      </c>
      <c r="B968">
        <v>40</v>
      </c>
      <c r="C968" s="6">
        <v>100</v>
      </c>
      <c r="D968">
        <v>3</v>
      </c>
      <c r="E968" s="6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713</v>
      </c>
      <c r="L968" s="6">
        <v>104</v>
      </c>
      <c r="M968" t="s">
        <v>818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  <c r="Z968">
        <f t="shared" si="107"/>
        <v>4000</v>
      </c>
      <c r="AA968">
        <f t="shared" si="108"/>
        <v>0</v>
      </c>
      <c r="AB968">
        <f t="shared" si="109"/>
        <v>1</v>
      </c>
      <c r="AC968">
        <f t="shared" si="105"/>
        <v>122.52000000000001</v>
      </c>
      <c r="AD968" s="8">
        <f t="shared" si="106"/>
        <v>1.2252000000000001</v>
      </c>
      <c r="AE968">
        <f t="shared" si="110"/>
        <v>900.80000000000018</v>
      </c>
      <c r="AF968" s="8">
        <f t="shared" si="111"/>
        <v>1.2252000000000001</v>
      </c>
    </row>
    <row r="969" spans="1:32" x14ac:dyDescent="0.3">
      <c r="A969">
        <v>10173</v>
      </c>
      <c r="B969">
        <v>31</v>
      </c>
      <c r="C969" s="6">
        <v>89.01</v>
      </c>
      <c r="D969">
        <v>1</v>
      </c>
      <c r="E969" s="6">
        <v>2759.31</v>
      </c>
      <c r="F969" t="s">
        <v>692</v>
      </c>
      <c r="G969" t="s">
        <v>26</v>
      </c>
      <c r="H969">
        <v>4</v>
      </c>
      <c r="I969">
        <v>11</v>
      </c>
      <c r="J969">
        <v>2003</v>
      </c>
      <c r="K969" t="s">
        <v>713</v>
      </c>
      <c r="L969" s="6">
        <v>104</v>
      </c>
      <c r="M969" t="s">
        <v>818</v>
      </c>
      <c r="N969" t="s">
        <v>720</v>
      </c>
      <c r="O969" t="s">
        <v>721</v>
      </c>
      <c r="P969" t="s">
        <v>722</v>
      </c>
      <c r="R969" t="s">
        <v>723</v>
      </c>
      <c r="T969">
        <v>24100</v>
      </c>
      <c r="U969" t="s">
        <v>298</v>
      </c>
      <c r="V969" t="s">
        <v>44</v>
      </c>
      <c r="W969" t="s">
        <v>724</v>
      </c>
      <c r="X969" t="s">
        <v>725</v>
      </c>
      <c r="Y969" t="s">
        <v>37</v>
      </c>
      <c r="Z969">
        <f t="shared" si="107"/>
        <v>2759.31</v>
      </c>
      <c r="AA969">
        <f t="shared" si="108"/>
        <v>1</v>
      </c>
      <c r="AB969">
        <f t="shared" si="109"/>
        <v>0</v>
      </c>
      <c r="AC969">
        <f t="shared" si="105"/>
        <v>0</v>
      </c>
      <c r="AD969" s="8">
        <f t="shared" si="106"/>
        <v>0</v>
      </c>
      <c r="AE969">
        <f t="shared" si="110"/>
        <v>0</v>
      </c>
      <c r="AF969" s="8">
        <f t="shared" si="111"/>
        <v>1</v>
      </c>
    </row>
    <row r="970" spans="1:32" x14ac:dyDescent="0.3">
      <c r="A970">
        <v>10183</v>
      </c>
      <c r="B970">
        <v>22</v>
      </c>
      <c r="C970" s="6">
        <v>100</v>
      </c>
      <c r="D970">
        <v>10</v>
      </c>
      <c r="E970" s="6">
        <v>2488.1999999999998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713</v>
      </c>
      <c r="L970" s="6">
        <v>104</v>
      </c>
      <c r="M970" t="s">
        <v>818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  <c r="Z970">
        <f t="shared" si="107"/>
        <v>2200</v>
      </c>
      <c r="AA970">
        <f t="shared" si="108"/>
        <v>0</v>
      </c>
      <c r="AB970">
        <f t="shared" si="109"/>
        <v>1</v>
      </c>
      <c r="AC970">
        <f t="shared" si="105"/>
        <v>113.1</v>
      </c>
      <c r="AD970" s="8">
        <f t="shared" si="106"/>
        <v>1.131</v>
      </c>
      <c r="AE970">
        <f t="shared" si="110"/>
        <v>288.19999999999982</v>
      </c>
      <c r="AF970" s="8">
        <f t="shared" si="111"/>
        <v>1.131</v>
      </c>
    </row>
    <row r="971" spans="1:32" x14ac:dyDescent="0.3">
      <c r="A971">
        <v>10193</v>
      </c>
      <c r="B971">
        <v>23</v>
      </c>
      <c r="C971" s="6">
        <v>100</v>
      </c>
      <c r="D971">
        <v>2</v>
      </c>
      <c r="E971" s="6">
        <v>2769.89</v>
      </c>
      <c r="F971" t="s">
        <v>726</v>
      </c>
      <c r="G971" t="s">
        <v>26</v>
      </c>
      <c r="H971">
        <v>4</v>
      </c>
      <c r="I971">
        <v>11</v>
      </c>
      <c r="J971">
        <v>2003</v>
      </c>
      <c r="K971" t="s">
        <v>713</v>
      </c>
      <c r="L971" s="6">
        <v>104</v>
      </c>
      <c r="M971" t="s">
        <v>818</v>
      </c>
      <c r="N971" t="s">
        <v>727</v>
      </c>
      <c r="O971" t="s">
        <v>728</v>
      </c>
      <c r="P971" t="s">
        <v>729</v>
      </c>
      <c r="R971" t="s">
        <v>730</v>
      </c>
      <c r="S971" t="s">
        <v>105</v>
      </c>
      <c r="T971">
        <v>3150</v>
      </c>
      <c r="U971" t="s">
        <v>106</v>
      </c>
      <c r="V971" t="s">
        <v>107</v>
      </c>
      <c r="W971" t="s">
        <v>731</v>
      </c>
      <c r="X971" t="s">
        <v>732</v>
      </c>
      <c r="Y971" t="s">
        <v>37</v>
      </c>
      <c r="Z971">
        <f t="shared" si="107"/>
        <v>2300</v>
      </c>
      <c r="AA971">
        <f t="shared" si="108"/>
        <v>0</v>
      </c>
      <c r="AB971">
        <f t="shared" si="109"/>
        <v>1</v>
      </c>
      <c r="AC971">
        <f t="shared" si="105"/>
        <v>120.42999999999999</v>
      </c>
      <c r="AD971" s="8">
        <f t="shared" si="106"/>
        <v>1.2042999999999999</v>
      </c>
      <c r="AE971">
        <f t="shared" si="110"/>
        <v>469.88999999999987</v>
      </c>
      <c r="AF971" s="8">
        <f t="shared" si="111"/>
        <v>1.2042999999999999</v>
      </c>
    </row>
    <row r="972" spans="1:32" x14ac:dyDescent="0.3">
      <c r="A972">
        <v>10206</v>
      </c>
      <c r="B972">
        <v>30</v>
      </c>
      <c r="C972" s="6">
        <v>100</v>
      </c>
      <c r="D972">
        <v>8</v>
      </c>
      <c r="E972" s="6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713</v>
      </c>
      <c r="L972" s="6">
        <v>104</v>
      </c>
      <c r="M972" t="s">
        <v>818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  <c r="Z972">
        <f t="shared" si="107"/>
        <v>3000</v>
      </c>
      <c r="AA972">
        <f t="shared" si="108"/>
        <v>0</v>
      </c>
      <c r="AB972">
        <f t="shared" si="109"/>
        <v>1</v>
      </c>
      <c r="AC972">
        <f t="shared" si="105"/>
        <v>119.38000000000001</v>
      </c>
      <c r="AD972" s="8">
        <f t="shared" si="106"/>
        <v>1.1938000000000002</v>
      </c>
      <c r="AE972">
        <f t="shared" si="110"/>
        <v>581.40000000000009</v>
      </c>
      <c r="AF972" s="8">
        <f t="shared" si="111"/>
        <v>1.1938</v>
      </c>
    </row>
    <row r="973" spans="1:32" x14ac:dyDescent="0.3">
      <c r="A973">
        <v>10215</v>
      </c>
      <c r="B973">
        <v>49</v>
      </c>
      <c r="C973" s="6">
        <v>100</v>
      </c>
      <c r="D973">
        <v>5</v>
      </c>
      <c r="E973" s="6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713</v>
      </c>
      <c r="L973" s="6">
        <v>104</v>
      </c>
      <c r="M973" t="s">
        <v>818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  <c r="Z973">
        <f t="shared" si="107"/>
        <v>4900</v>
      </c>
      <c r="AA973">
        <f t="shared" si="108"/>
        <v>0</v>
      </c>
      <c r="AB973">
        <f t="shared" si="109"/>
        <v>1</v>
      </c>
      <c r="AC973">
        <f t="shared" si="105"/>
        <v>107.86000000000001</v>
      </c>
      <c r="AD973" s="8">
        <f t="shared" si="106"/>
        <v>1.0786000000000002</v>
      </c>
      <c r="AE973">
        <f t="shared" si="110"/>
        <v>385.14000000000033</v>
      </c>
      <c r="AF973" s="8">
        <f t="shared" si="111"/>
        <v>1.0786</v>
      </c>
    </row>
    <row r="974" spans="1:32" x14ac:dyDescent="0.3">
      <c r="A974">
        <v>10228</v>
      </c>
      <c r="B974">
        <v>31</v>
      </c>
      <c r="C974" s="6">
        <v>100</v>
      </c>
      <c r="D974">
        <v>4</v>
      </c>
      <c r="E974" s="6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713</v>
      </c>
      <c r="L974" s="6">
        <v>104</v>
      </c>
      <c r="M974" t="s">
        <v>818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  <c r="Z974">
        <f t="shared" si="107"/>
        <v>3100</v>
      </c>
      <c r="AA974">
        <f t="shared" si="108"/>
        <v>0</v>
      </c>
      <c r="AB974">
        <f t="shared" si="109"/>
        <v>1</v>
      </c>
      <c r="AC974">
        <f t="shared" si="105"/>
        <v>102.63000000000001</v>
      </c>
      <c r="AD974" s="8">
        <f t="shared" si="106"/>
        <v>1.0263</v>
      </c>
      <c r="AE974">
        <f t="shared" si="110"/>
        <v>81.5300000000002</v>
      </c>
      <c r="AF974" s="8">
        <f t="shared" si="111"/>
        <v>1.0263</v>
      </c>
    </row>
    <row r="975" spans="1:32" x14ac:dyDescent="0.3">
      <c r="A975">
        <v>10244</v>
      </c>
      <c r="B975">
        <v>29</v>
      </c>
      <c r="C975" s="6">
        <v>100</v>
      </c>
      <c r="D975">
        <v>2</v>
      </c>
      <c r="E975" s="6">
        <v>3340.51</v>
      </c>
      <c r="F975" t="s">
        <v>735</v>
      </c>
      <c r="G975" t="s">
        <v>26</v>
      </c>
      <c r="H975">
        <v>2</v>
      </c>
      <c r="I975">
        <v>4</v>
      </c>
      <c r="J975">
        <v>2004</v>
      </c>
      <c r="K975" t="s">
        <v>713</v>
      </c>
      <c r="L975" s="6">
        <v>104</v>
      </c>
      <c r="M975" t="s">
        <v>818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  <c r="Z975">
        <f t="shared" si="107"/>
        <v>2900</v>
      </c>
      <c r="AA975">
        <f t="shared" si="108"/>
        <v>0</v>
      </c>
      <c r="AB975">
        <f t="shared" si="109"/>
        <v>1</v>
      </c>
      <c r="AC975">
        <f t="shared" si="105"/>
        <v>115.19000000000001</v>
      </c>
      <c r="AD975" s="8">
        <f t="shared" si="106"/>
        <v>1.1519000000000001</v>
      </c>
      <c r="AE975">
        <f t="shared" si="110"/>
        <v>440.51000000000022</v>
      </c>
      <c r="AF975" s="8">
        <f t="shared" si="111"/>
        <v>1.1519000000000001</v>
      </c>
    </row>
    <row r="976" spans="1:32" x14ac:dyDescent="0.3">
      <c r="A976">
        <v>10257</v>
      </c>
      <c r="B976">
        <v>37</v>
      </c>
      <c r="C976" s="6">
        <v>84.82</v>
      </c>
      <c r="D976">
        <v>2</v>
      </c>
      <c r="E976" s="6">
        <v>3138.34</v>
      </c>
      <c r="F976" t="s">
        <v>810</v>
      </c>
      <c r="G976" t="s">
        <v>26</v>
      </c>
      <c r="H976">
        <v>2</v>
      </c>
      <c r="I976">
        <v>6</v>
      </c>
      <c r="J976">
        <v>2004</v>
      </c>
      <c r="K976" t="s">
        <v>713</v>
      </c>
      <c r="L976" s="6">
        <v>104</v>
      </c>
      <c r="M976" t="s">
        <v>818</v>
      </c>
      <c r="N976" t="s">
        <v>483</v>
      </c>
      <c r="O976">
        <v>4085553659</v>
      </c>
      <c r="P976" t="s">
        <v>484</v>
      </c>
      <c r="R976" t="s">
        <v>485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486</v>
      </c>
      <c r="Y976" t="s">
        <v>54</v>
      </c>
      <c r="Z976">
        <f t="shared" si="107"/>
        <v>3138.3399999999997</v>
      </c>
      <c r="AA976">
        <f t="shared" si="108"/>
        <v>1</v>
      </c>
      <c r="AB976">
        <f t="shared" si="109"/>
        <v>0</v>
      </c>
      <c r="AC976">
        <f t="shared" si="105"/>
        <v>0</v>
      </c>
      <c r="AD976" s="8">
        <f t="shared" si="106"/>
        <v>0</v>
      </c>
      <c r="AE976">
        <f t="shared" si="110"/>
        <v>0</v>
      </c>
      <c r="AF976" s="8">
        <f t="shared" si="111"/>
        <v>1</v>
      </c>
    </row>
    <row r="977" spans="1:32" x14ac:dyDescent="0.3">
      <c r="A977">
        <v>10270</v>
      </c>
      <c r="B977">
        <v>38</v>
      </c>
      <c r="C977" s="6">
        <v>100</v>
      </c>
      <c r="D977">
        <v>11</v>
      </c>
      <c r="E977" s="6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713</v>
      </c>
      <c r="L977" s="6">
        <v>104</v>
      </c>
      <c r="M977" t="s">
        <v>818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  <c r="Z977">
        <f t="shared" si="107"/>
        <v>3800</v>
      </c>
      <c r="AA977">
        <f t="shared" si="108"/>
        <v>0</v>
      </c>
      <c r="AB977">
        <f t="shared" si="109"/>
        <v>1</v>
      </c>
      <c r="AC977">
        <f t="shared" si="105"/>
        <v>125.66</v>
      </c>
      <c r="AD977" s="8">
        <f t="shared" si="106"/>
        <v>1.2565999999999999</v>
      </c>
      <c r="AE977">
        <f t="shared" si="110"/>
        <v>975.07999999999993</v>
      </c>
      <c r="AF977" s="8">
        <f t="shared" si="111"/>
        <v>1.2565999999999999</v>
      </c>
    </row>
    <row r="978" spans="1:32" x14ac:dyDescent="0.3">
      <c r="A978">
        <v>10280</v>
      </c>
      <c r="B978">
        <v>29</v>
      </c>
      <c r="C978" s="6">
        <v>100</v>
      </c>
      <c r="D978">
        <v>4</v>
      </c>
      <c r="E978" s="6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713</v>
      </c>
      <c r="L978" s="6">
        <v>104</v>
      </c>
      <c r="M978" t="s">
        <v>818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  <c r="Z978">
        <f t="shared" si="107"/>
        <v>2900</v>
      </c>
      <c r="AA978">
        <f t="shared" si="108"/>
        <v>0</v>
      </c>
      <c r="AB978">
        <f t="shared" si="109"/>
        <v>1</v>
      </c>
      <c r="AC978">
        <f t="shared" si="105"/>
        <v>103.66999999999999</v>
      </c>
      <c r="AD978" s="8">
        <f t="shared" si="106"/>
        <v>1.0367</v>
      </c>
      <c r="AE978">
        <f t="shared" si="110"/>
        <v>106.42999999999984</v>
      </c>
      <c r="AF978" s="8">
        <f t="shared" si="111"/>
        <v>1.0367</v>
      </c>
    </row>
    <row r="979" spans="1:32" x14ac:dyDescent="0.3">
      <c r="A979">
        <v>10291</v>
      </c>
      <c r="B979">
        <v>23</v>
      </c>
      <c r="C979" s="6">
        <v>100</v>
      </c>
      <c r="D979">
        <v>13</v>
      </c>
      <c r="E979" s="6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713</v>
      </c>
      <c r="L979" s="6">
        <v>104</v>
      </c>
      <c r="M979" t="s">
        <v>818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  <c r="Z979">
        <f t="shared" si="107"/>
        <v>2300</v>
      </c>
      <c r="AA979">
        <f t="shared" si="108"/>
        <v>0</v>
      </c>
      <c r="AB979">
        <f t="shared" si="109"/>
        <v>1</v>
      </c>
      <c r="AC979">
        <f t="shared" si="105"/>
        <v>124.62</v>
      </c>
      <c r="AD979" s="8">
        <f t="shared" si="106"/>
        <v>1.2462</v>
      </c>
      <c r="AE979">
        <f t="shared" si="110"/>
        <v>566.26000000000022</v>
      </c>
      <c r="AF979" s="8">
        <f t="shared" si="111"/>
        <v>1.2462</v>
      </c>
    </row>
    <row r="980" spans="1:32" x14ac:dyDescent="0.3">
      <c r="A980">
        <v>10304</v>
      </c>
      <c r="B980">
        <v>26</v>
      </c>
      <c r="C980" s="6">
        <v>85.87</v>
      </c>
      <c r="D980">
        <v>8</v>
      </c>
      <c r="E980" s="6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713</v>
      </c>
      <c r="L980" s="6">
        <v>104</v>
      </c>
      <c r="M980" t="s">
        <v>818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  <c r="Z980">
        <f t="shared" si="107"/>
        <v>2232.62</v>
      </c>
      <c r="AA980">
        <f t="shared" si="108"/>
        <v>1</v>
      </c>
      <c r="AB980">
        <f t="shared" si="109"/>
        <v>0</v>
      </c>
      <c r="AC980">
        <f t="shared" si="105"/>
        <v>0</v>
      </c>
      <c r="AD980" s="8">
        <f t="shared" si="106"/>
        <v>0</v>
      </c>
      <c r="AE980">
        <f t="shared" si="110"/>
        <v>0</v>
      </c>
      <c r="AF980" s="8">
        <f t="shared" si="111"/>
        <v>1</v>
      </c>
    </row>
    <row r="981" spans="1:32" x14ac:dyDescent="0.3">
      <c r="A981">
        <v>10312</v>
      </c>
      <c r="B981">
        <v>38</v>
      </c>
      <c r="C981" s="6">
        <v>100</v>
      </c>
      <c r="D981">
        <v>5</v>
      </c>
      <c r="E981" s="6">
        <v>4457.0200000000004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713</v>
      </c>
      <c r="L981" s="6">
        <v>104</v>
      </c>
      <c r="M981" t="s">
        <v>818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  <c r="Z981">
        <f t="shared" si="107"/>
        <v>3800</v>
      </c>
      <c r="AA981">
        <f t="shared" si="108"/>
        <v>0</v>
      </c>
      <c r="AB981">
        <f t="shared" si="109"/>
        <v>1</v>
      </c>
      <c r="AC981">
        <f t="shared" si="105"/>
        <v>117.29</v>
      </c>
      <c r="AD981" s="8">
        <f t="shared" si="106"/>
        <v>1.1729000000000001</v>
      </c>
      <c r="AE981">
        <f t="shared" si="110"/>
        <v>657.02000000000044</v>
      </c>
      <c r="AF981" s="8">
        <f t="shared" si="111"/>
        <v>1.1729000000000001</v>
      </c>
    </row>
    <row r="982" spans="1:32" x14ac:dyDescent="0.3">
      <c r="A982">
        <v>10322</v>
      </c>
      <c r="B982">
        <v>48</v>
      </c>
      <c r="C982" s="6">
        <v>47.04</v>
      </c>
      <c r="D982">
        <v>7</v>
      </c>
      <c r="E982" s="6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713</v>
      </c>
      <c r="L982" s="6">
        <v>104</v>
      </c>
      <c r="M982" t="s">
        <v>818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  <c r="Z982">
        <f t="shared" si="107"/>
        <v>2257.92</v>
      </c>
      <c r="AA982">
        <f t="shared" si="108"/>
        <v>1</v>
      </c>
      <c r="AB982">
        <f t="shared" si="109"/>
        <v>0</v>
      </c>
      <c r="AC982">
        <f t="shared" si="105"/>
        <v>0</v>
      </c>
      <c r="AD982" s="8">
        <f t="shared" si="106"/>
        <v>0</v>
      </c>
      <c r="AE982">
        <f t="shared" si="110"/>
        <v>0</v>
      </c>
      <c r="AF982" s="8">
        <f t="shared" si="111"/>
        <v>1</v>
      </c>
    </row>
    <row r="983" spans="1:32" x14ac:dyDescent="0.3">
      <c r="A983">
        <v>10332</v>
      </c>
      <c r="B983">
        <v>40</v>
      </c>
      <c r="C983" s="6">
        <v>39.799999999999997</v>
      </c>
      <c r="D983">
        <v>18</v>
      </c>
      <c r="E983" s="6">
        <v>1592</v>
      </c>
      <c r="F983" t="s">
        <v>707</v>
      </c>
      <c r="G983" t="s">
        <v>26</v>
      </c>
      <c r="H983">
        <v>4</v>
      </c>
      <c r="I983">
        <v>11</v>
      </c>
      <c r="J983">
        <v>2004</v>
      </c>
      <c r="K983" t="s">
        <v>713</v>
      </c>
      <c r="L983" s="6">
        <v>104</v>
      </c>
      <c r="M983" t="s">
        <v>818</v>
      </c>
      <c r="N983" t="s">
        <v>618</v>
      </c>
      <c r="O983" t="s">
        <v>619</v>
      </c>
      <c r="P983" t="s">
        <v>620</v>
      </c>
      <c r="R983" t="s">
        <v>621</v>
      </c>
      <c r="T983" t="s">
        <v>622</v>
      </c>
      <c r="U983" t="s">
        <v>195</v>
      </c>
      <c r="V983" t="s">
        <v>44</v>
      </c>
      <c r="W983" t="s">
        <v>623</v>
      </c>
      <c r="X983" t="s">
        <v>105</v>
      </c>
      <c r="Y983" t="s">
        <v>37</v>
      </c>
      <c r="Z983">
        <f t="shared" si="107"/>
        <v>1592</v>
      </c>
      <c r="AA983">
        <f t="shared" si="108"/>
        <v>1</v>
      </c>
      <c r="AB983">
        <f t="shared" si="109"/>
        <v>0</v>
      </c>
      <c r="AC983">
        <f t="shared" si="105"/>
        <v>0</v>
      </c>
      <c r="AD983" s="8">
        <f t="shared" si="106"/>
        <v>0</v>
      </c>
      <c r="AE983">
        <f t="shared" si="110"/>
        <v>0</v>
      </c>
      <c r="AF983" s="8">
        <f t="shared" si="111"/>
        <v>1</v>
      </c>
    </row>
    <row r="984" spans="1:32" x14ac:dyDescent="0.3">
      <c r="A984">
        <v>10347</v>
      </c>
      <c r="B984">
        <v>45</v>
      </c>
      <c r="C984" s="6">
        <v>100</v>
      </c>
      <c r="D984">
        <v>11</v>
      </c>
      <c r="E984" s="6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713</v>
      </c>
      <c r="L984" s="6">
        <v>104</v>
      </c>
      <c r="M984" t="s">
        <v>818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  <c r="Z984">
        <f t="shared" si="107"/>
        <v>4500</v>
      </c>
      <c r="AA984">
        <f t="shared" si="108"/>
        <v>0</v>
      </c>
      <c r="AB984">
        <f t="shared" si="109"/>
        <v>1</v>
      </c>
      <c r="AC984">
        <f t="shared" si="105"/>
        <v>109.96</v>
      </c>
      <c r="AD984" s="8">
        <f t="shared" si="106"/>
        <v>1.0995999999999999</v>
      </c>
      <c r="AE984">
        <f t="shared" si="110"/>
        <v>448.19999999999982</v>
      </c>
      <c r="AF984" s="8">
        <f t="shared" si="111"/>
        <v>1.0995999999999999</v>
      </c>
    </row>
    <row r="985" spans="1:32" x14ac:dyDescent="0.3">
      <c r="A985">
        <v>10357</v>
      </c>
      <c r="B985">
        <v>44</v>
      </c>
      <c r="C985" s="6">
        <v>100</v>
      </c>
      <c r="D985">
        <v>4</v>
      </c>
      <c r="E985" s="6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713</v>
      </c>
      <c r="L985" s="6">
        <v>104</v>
      </c>
      <c r="M985" t="s">
        <v>818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  <c r="Z985">
        <f t="shared" si="107"/>
        <v>4400</v>
      </c>
      <c r="AA985">
        <f t="shared" si="108"/>
        <v>0</v>
      </c>
      <c r="AB985">
        <f t="shared" si="109"/>
        <v>1</v>
      </c>
      <c r="AC985">
        <f t="shared" si="105"/>
        <v>117.29</v>
      </c>
      <c r="AD985" s="8">
        <f t="shared" si="106"/>
        <v>1.1729000000000001</v>
      </c>
      <c r="AE985">
        <f t="shared" si="110"/>
        <v>760.76000000000022</v>
      </c>
      <c r="AF985" s="8">
        <f t="shared" si="111"/>
        <v>1.1729000000000001</v>
      </c>
    </row>
    <row r="986" spans="1:32" x14ac:dyDescent="0.3">
      <c r="A986">
        <v>10369</v>
      </c>
      <c r="B986">
        <v>21</v>
      </c>
      <c r="C986" s="6">
        <v>94.22</v>
      </c>
      <c r="D986">
        <v>5</v>
      </c>
      <c r="E986" s="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713</v>
      </c>
      <c r="L986" s="6">
        <v>104</v>
      </c>
      <c r="M986" t="s">
        <v>818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  <c r="Z986">
        <f t="shared" si="107"/>
        <v>1978.62</v>
      </c>
      <c r="AA986">
        <f t="shared" si="108"/>
        <v>1</v>
      </c>
      <c r="AB986">
        <f t="shared" si="109"/>
        <v>0</v>
      </c>
      <c r="AC986">
        <f t="shared" si="105"/>
        <v>0</v>
      </c>
      <c r="AD986" s="8">
        <f t="shared" si="106"/>
        <v>0</v>
      </c>
      <c r="AE986">
        <f t="shared" si="110"/>
        <v>0</v>
      </c>
      <c r="AF986" s="8">
        <f t="shared" si="111"/>
        <v>1</v>
      </c>
    </row>
    <row r="987" spans="1:32" x14ac:dyDescent="0.3">
      <c r="A987">
        <v>10381</v>
      </c>
      <c r="B987">
        <v>35</v>
      </c>
      <c r="C987" s="6">
        <v>100</v>
      </c>
      <c r="D987">
        <v>5</v>
      </c>
      <c r="E987" s="6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713</v>
      </c>
      <c r="L987" s="6">
        <v>104</v>
      </c>
      <c r="M987" t="s">
        <v>818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  <c r="Z987">
        <f t="shared" si="107"/>
        <v>3500</v>
      </c>
      <c r="AA987">
        <f t="shared" si="108"/>
        <v>0</v>
      </c>
      <c r="AB987">
        <f t="shared" si="109"/>
        <v>1</v>
      </c>
      <c r="AC987">
        <f t="shared" si="105"/>
        <v>122.52</v>
      </c>
      <c r="AD987" s="8">
        <f t="shared" si="106"/>
        <v>1.2252000000000001</v>
      </c>
      <c r="AE987">
        <f t="shared" si="110"/>
        <v>788.19999999999982</v>
      </c>
      <c r="AF987" s="8">
        <f t="shared" si="111"/>
        <v>1.2252000000000001</v>
      </c>
    </row>
    <row r="988" spans="1:32" x14ac:dyDescent="0.3">
      <c r="A988">
        <v>10392</v>
      </c>
      <c r="B988">
        <v>29</v>
      </c>
      <c r="C988" s="6">
        <v>86.92</v>
      </c>
      <c r="D988">
        <v>2</v>
      </c>
      <c r="E988" s="6">
        <v>2520.6799999999998</v>
      </c>
      <c r="F988" t="s">
        <v>813</v>
      </c>
      <c r="G988" t="s">
        <v>26</v>
      </c>
      <c r="H988">
        <v>1</v>
      </c>
      <c r="I988">
        <v>3</v>
      </c>
      <c r="J988">
        <v>2005</v>
      </c>
      <c r="K988" t="s">
        <v>713</v>
      </c>
      <c r="L988" s="6">
        <v>104</v>
      </c>
      <c r="M988" t="s">
        <v>818</v>
      </c>
      <c r="N988" t="s">
        <v>498</v>
      </c>
      <c r="O988" t="s">
        <v>499</v>
      </c>
      <c r="P988" t="s">
        <v>500</v>
      </c>
      <c r="R988" t="s">
        <v>501</v>
      </c>
      <c r="T988">
        <v>8010</v>
      </c>
      <c r="U988" t="s">
        <v>169</v>
      </c>
      <c r="V988" t="s">
        <v>44</v>
      </c>
      <c r="W988" t="s">
        <v>502</v>
      </c>
      <c r="X988" t="s">
        <v>503</v>
      </c>
      <c r="Y988" t="s">
        <v>37</v>
      </c>
      <c r="Z988">
        <f t="shared" si="107"/>
        <v>2520.6799999999998</v>
      </c>
      <c r="AA988">
        <f t="shared" si="108"/>
        <v>1</v>
      </c>
      <c r="AB988">
        <f t="shared" si="109"/>
        <v>0</v>
      </c>
      <c r="AC988">
        <f t="shared" si="105"/>
        <v>0</v>
      </c>
      <c r="AD988" s="8">
        <f t="shared" si="106"/>
        <v>0</v>
      </c>
      <c r="AE988">
        <f t="shared" si="110"/>
        <v>0</v>
      </c>
      <c r="AF988" s="8">
        <f t="shared" si="111"/>
        <v>1</v>
      </c>
    </row>
    <row r="989" spans="1:32" x14ac:dyDescent="0.3">
      <c r="A989">
        <v>10423</v>
      </c>
      <c r="B989">
        <v>21</v>
      </c>
      <c r="C989" s="6">
        <v>84.82</v>
      </c>
      <c r="D989">
        <v>2</v>
      </c>
      <c r="E989" s="6">
        <v>1781.22</v>
      </c>
      <c r="F989" t="s">
        <v>739</v>
      </c>
      <c r="G989" t="s">
        <v>352</v>
      </c>
      <c r="H989">
        <v>2</v>
      </c>
      <c r="I989">
        <v>5</v>
      </c>
      <c r="J989">
        <v>2005</v>
      </c>
      <c r="K989" t="s">
        <v>713</v>
      </c>
      <c r="L989" s="6">
        <v>104</v>
      </c>
      <c r="M989" t="s">
        <v>818</v>
      </c>
      <c r="N989" t="s">
        <v>439</v>
      </c>
      <c r="O989" t="s">
        <v>440</v>
      </c>
      <c r="P989" t="s">
        <v>441</v>
      </c>
      <c r="R989" t="s">
        <v>442</v>
      </c>
      <c r="T989" t="s">
        <v>443</v>
      </c>
      <c r="U989" t="s">
        <v>444</v>
      </c>
      <c r="V989" t="s">
        <v>44</v>
      </c>
      <c r="W989" t="s">
        <v>445</v>
      </c>
      <c r="X989" t="s">
        <v>446</v>
      </c>
      <c r="Y989" t="s">
        <v>37</v>
      </c>
      <c r="Z989">
        <f t="shared" si="107"/>
        <v>1781.2199999999998</v>
      </c>
      <c r="AA989">
        <f t="shared" si="108"/>
        <v>1</v>
      </c>
      <c r="AB989">
        <f t="shared" si="109"/>
        <v>0</v>
      </c>
      <c r="AC989">
        <f t="shared" si="105"/>
        <v>0</v>
      </c>
      <c r="AD989" s="8">
        <f t="shared" si="106"/>
        <v>0</v>
      </c>
      <c r="AE989">
        <f t="shared" si="110"/>
        <v>0</v>
      </c>
      <c r="AF989" s="8">
        <f t="shared" si="111"/>
        <v>1</v>
      </c>
    </row>
    <row r="990" spans="1:32" x14ac:dyDescent="0.3">
      <c r="A990">
        <v>10105</v>
      </c>
      <c r="B990">
        <v>22</v>
      </c>
      <c r="C990" s="6">
        <v>100</v>
      </c>
      <c r="D990">
        <v>11</v>
      </c>
      <c r="E990" s="6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713</v>
      </c>
      <c r="L990" s="6">
        <v>136</v>
      </c>
      <c r="M990" t="s">
        <v>819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  <c r="Z990">
        <f t="shared" si="107"/>
        <v>2200</v>
      </c>
      <c r="AA990">
        <f t="shared" si="108"/>
        <v>0</v>
      </c>
      <c r="AB990">
        <f t="shared" si="109"/>
        <v>1</v>
      </c>
      <c r="AC990">
        <f t="shared" si="105"/>
        <v>139.32</v>
      </c>
      <c r="AD990" s="8">
        <f t="shared" si="106"/>
        <v>1.3932</v>
      </c>
      <c r="AE990">
        <f t="shared" si="110"/>
        <v>865.04</v>
      </c>
      <c r="AF990" s="8">
        <f t="shared" si="111"/>
        <v>1.3932</v>
      </c>
    </row>
    <row r="991" spans="1:32" x14ac:dyDescent="0.3">
      <c r="A991">
        <v>10117</v>
      </c>
      <c r="B991">
        <v>26</v>
      </c>
      <c r="C991" s="6">
        <v>100</v>
      </c>
      <c r="D991">
        <v>5</v>
      </c>
      <c r="E991" s="6">
        <v>3551.34</v>
      </c>
      <c r="F991" t="s">
        <v>590</v>
      </c>
      <c r="G991" t="s">
        <v>26</v>
      </c>
      <c r="H991">
        <v>2</v>
      </c>
      <c r="I991">
        <v>4</v>
      </c>
      <c r="J991">
        <v>2003</v>
      </c>
      <c r="K991" t="s">
        <v>713</v>
      </c>
      <c r="L991" s="6">
        <v>136</v>
      </c>
      <c r="M991" t="s">
        <v>819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  <c r="Z991">
        <f t="shared" si="107"/>
        <v>2600</v>
      </c>
      <c r="AA991">
        <f t="shared" si="108"/>
        <v>0</v>
      </c>
      <c r="AB991">
        <f t="shared" si="109"/>
        <v>1</v>
      </c>
      <c r="AC991">
        <f t="shared" si="105"/>
        <v>136.59</v>
      </c>
      <c r="AD991" s="8">
        <f t="shared" si="106"/>
        <v>1.3659000000000001</v>
      </c>
      <c r="AE991">
        <f t="shared" si="110"/>
        <v>951.34000000000015</v>
      </c>
      <c r="AF991" s="8">
        <f t="shared" si="111"/>
        <v>1.3659000000000001</v>
      </c>
    </row>
    <row r="992" spans="1:32" x14ac:dyDescent="0.3">
      <c r="A992">
        <v>10128</v>
      </c>
      <c r="B992">
        <v>41</v>
      </c>
      <c r="C992" s="6">
        <v>100</v>
      </c>
      <c r="D992">
        <v>2</v>
      </c>
      <c r="E992" s="6">
        <v>5544.02</v>
      </c>
      <c r="F992" t="s">
        <v>820</v>
      </c>
      <c r="G992" t="s">
        <v>26</v>
      </c>
      <c r="H992">
        <v>2</v>
      </c>
      <c r="I992">
        <v>6</v>
      </c>
      <c r="J992">
        <v>2003</v>
      </c>
      <c r="K992" t="s">
        <v>713</v>
      </c>
      <c r="L992" s="6">
        <v>136</v>
      </c>
      <c r="M992" t="s">
        <v>819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  <c r="Z992">
        <f t="shared" si="107"/>
        <v>4100</v>
      </c>
      <c r="AA992">
        <f t="shared" si="108"/>
        <v>0</v>
      </c>
      <c r="AB992">
        <f t="shared" si="109"/>
        <v>1</v>
      </c>
      <c r="AC992">
        <f t="shared" si="105"/>
        <v>135.22</v>
      </c>
      <c r="AD992" s="8">
        <f t="shared" si="106"/>
        <v>1.3522000000000001</v>
      </c>
      <c r="AE992">
        <f t="shared" si="110"/>
        <v>1444.0200000000004</v>
      </c>
      <c r="AF992" s="8">
        <f t="shared" si="111"/>
        <v>1.3522000000000001</v>
      </c>
    </row>
    <row r="993" spans="1:32" x14ac:dyDescent="0.3">
      <c r="A993">
        <v>10142</v>
      </c>
      <c r="B993">
        <v>47</v>
      </c>
      <c r="C993" s="6">
        <v>100</v>
      </c>
      <c r="D993">
        <v>8</v>
      </c>
      <c r="E993" s="6">
        <v>6034.33</v>
      </c>
      <c r="F993" t="s">
        <v>596</v>
      </c>
      <c r="G993" t="s">
        <v>26</v>
      </c>
      <c r="H993">
        <v>3</v>
      </c>
      <c r="I993">
        <v>8</v>
      </c>
      <c r="J993">
        <v>2003</v>
      </c>
      <c r="K993" t="s">
        <v>713</v>
      </c>
      <c r="L993" s="6">
        <v>136</v>
      </c>
      <c r="M993" t="s">
        <v>819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  <c r="Z993">
        <f t="shared" si="107"/>
        <v>4700</v>
      </c>
      <c r="AA993">
        <f t="shared" si="108"/>
        <v>0</v>
      </c>
      <c r="AB993">
        <f t="shared" si="109"/>
        <v>1</v>
      </c>
      <c r="AC993">
        <f t="shared" si="105"/>
        <v>128.38999999999999</v>
      </c>
      <c r="AD993" s="8">
        <f t="shared" si="106"/>
        <v>1.2838999999999998</v>
      </c>
      <c r="AE993">
        <f t="shared" si="110"/>
        <v>1334.33</v>
      </c>
      <c r="AF993" s="8">
        <f t="shared" si="111"/>
        <v>1.2839</v>
      </c>
    </row>
    <row r="994" spans="1:32" x14ac:dyDescent="0.3">
      <c r="A994">
        <v>10153</v>
      </c>
      <c r="B994">
        <v>31</v>
      </c>
      <c r="C994" s="6">
        <v>100</v>
      </c>
      <c r="D994">
        <v>7</v>
      </c>
      <c r="E994" s="6">
        <v>3641.57</v>
      </c>
      <c r="F994" t="s">
        <v>597</v>
      </c>
      <c r="G994" t="s">
        <v>26</v>
      </c>
      <c r="H994">
        <v>3</v>
      </c>
      <c r="I994">
        <v>9</v>
      </c>
      <c r="J994">
        <v>2003</v>
      </c>
      <c r="K994" t="s">
        <v>713</v>
      </c>
      <c r="L994" s="6">
        <v>136</v>
      </c>
      <c r="M994" t="s">
        <v>819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  <c r="Z994">
        <f t="shared" si="107"/>
        <v>3100</v>
      </c>
      <c r="AA994">
        <f t="shared" si="108"/>
        <v>0</v>
      </c>
      <c r="AB994">
        <f t="shared" si="109"/>
        <v>1</v>
      </c>
      <c r="AC994">
        <f t="shared" si="105"/>
        <v>117.47</v>
      </c>
      <c r="AD994" s="8">
        <f t="shared" si="106"/>
        <v>1.1747000000000001</v>
      </c>
      <c r="AE994">
        <f t="shared" si="110"/>
        <v>541.57000000000016</v>
      </c>
      <c r="AF994" s="8">
        <f t="shared" si="111"/>
        <v>1.1747000000000001</v>
      </c>
    </row>
    <row r="995" spans="1:32" x14ac:dyDescent="0.3">
      <c r="A995">
        <v>10166</v>
      </c>
      <c r="B995">
        <v>43</v>
      </c>
      <c r="C995" s="6">
        <v>100</v>
      </c>
      <c r="D995">
        <v>2</v>
      </c>
      <c r="E995" s="6">
        <v>6930.74</v>
      </c>
      <c r="F995" t="s">
        <v>496</v>
      </c>
      <c r="G995" t="s">
        <v>26</v>
      </c>
      <c r="H995">
        <v>4</v>
      </c>
      <c r="I995">
        <v>10</v>
      </c>
      <c r="J995">
        <v>2003</v>
      </c>
      <c r="K995" t="s">
        <v>713</v>
      </c>
      <c r="L995" s="6">
        <v>136</v>
      </c>
      <c r="M995" t="s">
        <v>819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  <c r="Z995">
        <f t="shared" si="107"/>
        <v>4300</v>
      </c>
      <c r="AA995">
        <f t="shared" si="108"/>
        <v>0</v>
      </c>
      <c r="AB995">
        <f t="shared" si="109"/>
        <v>1</v>
      </c>
      <c r="AC995">
        <f t="shared" si="105"/>
        <v>161.18</v>
      </c>
      <c r="AD995" s="8">
        <f t="shared" si="106"/>
        <v>1.6118000000000001</v>
      </c>
      <c r="AE995">
        <f t="shared" si="110"/>
        <v>2630.74</v>
      </c>
      <c r="AF995" s="8">
        <f t="shared" si="111"/>
        <v>1.6117999999999999</v>
      </c>
    </row>
    <row r="996" spans="1:32" x14ac:dyDescent="0.3">
      <c r="A996">
        <v>10177</v>
      </c>
      <c r="B996">
        <v>23</v>
      </c>
      <c r="C996" s="6">
        <v>100</v>
      </c>
      <c r="D996">
        <v>9</v>
      </c>
      <c r="E996" s="6">
        <v>3675.63</v>
      </c>
      <c r="F996" t="s">
        <v>821</v>
      </c>
      <c r="G996" t="s">
        <v>26</v>
      </c>
      <c r="H996">
        <v>4</v>
      </c>
      <c r="I996">
        <v>11</v>
      </c>
      <c r="J996">
        <v>2003</v>
      </c>
      <c r="K996" t="s">
        <v>713</v>
      </c>
      <c r="L996" s="6">
        <v>136</v>
      </c>
      <c r="M996" t="s">
        <v>819</v>
      </c>
      <c r="N996" t="s">
        <v>610</v>
      </c>
      <c r="O996" t="s">
        <v>611</v>
      </c>
      <c r="P996" t="s">
        <v>612</v>
      </c>
      <c r="R996" t="s">
        <v>203</v>
      </c>
      <c r="T996">
        <v>28023</v>
      </c>
      <c r="U996" t="s">
        <v>204</v>
      </c>
      <c r="V996" t="s">
        <v>44</v>
      </c>
      <c r="W996" t="s">
        <v>613</v>
      </c>
      <c r="X996" t="s">
        <v>614</v>
      </c>
      <c r="Y996" t="s">
        <v>54</v>
      </c>
      <c r="Z996">
        <f t="shared" si="107"/>
        <v>2300</v>
      </c>
      <c r="AA996">
        <f t="shared" si="108"/>
        <v>0</v>
      </c>
      <c r="AB996">
        <f t="shared" si="109"/>
        <v>1</v>
      </c>
      <c r="AC996">
        <f t="shared" si="105"/>
        <v>159.81</v>
      </c>
      <c r="AD996" s="8">
        <f t="shared" si="106"/>
        <v>1.5981000000000001</v>
      </c>
      <c r="AE996">
        <f t="shared" si="110"/>
        <v>1375.63</v>
      </c>
      <c r="AF996" s="8">
        <f t="shared" si="111"/>
        <v>1.5981000000000001</v>
      </c>
    </row>
    <row r="997" spans="1:32" x14ac:dyDescent="0.3">
      <c r="A997">
        <v>10185</v>
      </c>
      <c r="B997">
        <v>28</v>
      </c>
      <c r="C997" s="6">
        <v>100</v>
      </c>
      <c r="D997">
        <v>9</v>
      </c>
      <c r="E997" s="6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713</v>
      </c>
      <c r="L997" s="6">
        <v>136</v>
      </c>
      <c r="M997" t="s">
        <v>819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  <c r="Z997">
        <f t="shared" si="107"/>
        <v>2800</v>
      </c>
      <c r="AA997">
        <f t="shared" si="108"/>
        <v>0</v>
      </c>
      <c r="AB997">
        <f t="shared" si="109"/>
        <v>1</v>
      </c>
      <c r="AC997">
        <f t="shared" si="105"/>
        <v>122.92999999999999</v>
      </c>
      <c r="AD997" s="8">
        <f t="shared" si="106"/>
        <v>1.2292999999999998</v>
      </c>
      <c r="AE997">
        <f t="shared" si="110"/>
        <v>642.04</v>
      </c>
      <c r="AF997" s="8">
        <f t="shared" si="111"/>
        <v>1.2293000000000001</v>
      </c>
    </row>
    <row r="998" spans="1:32" x14ac:dyDescent="0.3">
      <c r="A998">
        <v>10196</v>
      </c>
      <c r="B998">
        <v>49</v>
      </c>
      <c r="C998" s="6">
        <v>100</v>
      </c>
      <c r="D998">
        <v>1</v>
      </c>
      <c r="E998" s="6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713</v>
      </c>
      <c r="L998" s="6">
        <v>136</v>
      </c>
      <c r="M998" t="s">
        <v>819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  <c r="Z998">
        <f t="shared" si="107"/>
        <v>4900</v>
      </c>
      <c r="AA998">
        <f t="shared" si="108"/>
        <v>0</v>
      </c>
      <c r="AB998">
        <f t="shared" si="109"/>
        <v>1</v>
      </c>
      <c r="AC998">
        <f t="shared" si="105"/>
        <v>140.69</v>
      </c>
      <c r="AD998" s="8">
        <f t="shared" si="106"/>
        <v>1.4069</v>
      </c>
      <c r="AE998">
        <f t="shared" si="110"/>
        <v>1993.8100000000004</v>
      </c>
      <c r="AF998" s="8">
        <f t="shared" si="111"/>
        <v>1.4069</v>
      </c>
    </row>
    <row r="999" spans="1:32" x14ac:dyDescent="0.3">
      <c r="A999">
        <v>10208</v>
      </c>
      <c r="B999">
        <v>24</v>
      </c>
      <c r="C999" s="6">
        <v>100</v>
      </c>
      <c r="D999">
        <v>9</v>
      </c>
      <c r="E999" s="6">
        <v>2622.48</v>
      </c>
      <c r="F999" t="s">
        <v>599</v>
      </c>
      <c r="G999" t="s">
        <v>26</v>
      </c>
      <c r="H999">
        <v>1</v>
      </c>
      <c r="I999">
        <v>1</v>
      </c>
      <c r="J999">
        <v>2004</v>
      </c>
      <c r="K999" t="s">
        <v>713</v>
      </c>
      <c r="L999" s="6">
        <v>136</v>
      </c>
      <c r="M999" t="s">
        <v>819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  <c r="Z999">
        <f t="shared" si="107"/>
        <v>2400</v>
      </c>
      <c r="AA999">
        <f t="shared" si="108"/>
        <v>0</v>
      </c>
      <c r="AB999">
        <f t="shared" si="109"/>
        <v>1</v>
      </c>
      <c r="AC999">
        <f t="shared" si="105"/>
        <v>109.27</v>
      </c>
      <c r="AD999" s="8">
        <f t="shared" si="106"/>
        <v>1.0927</v>
      </c>
      <c r="AE999">
        <f t="shared" si="110"/>
        <v>222.48000000000002</v>
      </c>
      <c r="AF999" s="8">
        <f t="shared" si="111"/>
        <v>1.0927</v>
      </c>
    </row>
    <row r="1000" spans="1:32" x14ac:dyDescent="0.3">
      <c r="A1000">
        <v>10221</v>
      </c>
      <c r="B1000">
        <v>33</v>
      </c>
      <c r="C1000" s="6">
        <v>100</v>
      </c>
      <c r="D1000">
        <v>3</v>
      </c>
      <c r="E1000" s="6">
        <v>4417.38</v>
      </c>
      <c r="F1000" t="s">
        <v>822</v>
      </c>
      <c r="G1000" t="s">
        <v>26</v>
      </c>
      <c r="H1000">
        <v>1</v>
      </c>
      <c r="I1000">
        <v>2</v>
      </c>
      <c r="J1000">
        <v>2004</v>
      </c>
      <c r="K1000" t="s">
        <v>713</v>
      </c>
      <c r="L1000" s="6">
        <v>136</v>
      </c>
      <c r="M1000" t="s">
        <v>819</v>
      </c>
      <c r="N1000" t="s">
        <v>439</v>
      </c>
      <c r="O1000" t="s">
        <v>440</v>
      </c>
      <c r="P1000" t="s">
        <v>441</v>
      </c>
      <c r="R1000" t="s">
        <v>442</v>
      </c>
      <c r="T1000" t="s">
        <v>443</v>
      </c>
      <c r="U1000" t="s">
        <v>444</v>
      </c>
      <c r="V1000" t="s">
        <v>44</v>
      </c>
      <c r="W1000" t="s">
        <v>445</v>
      </c>
      <c r="X1000" t="s">
        <v>446</v>
      </c>
      <c r="Y1000" t="s">
        <v>54</v>
      </c>
      <c r="Z1000">
        <f t="shared" si="107"/>
        <v>3300</v>
      </c>
      <c r="AA1000">
        <f t="shared" si="108"/>
        <v>0</v>
      </c>
      <c r="AB1000">
        <f t="shared" si="109"/>
        <v>1</v>
      </c>
      <c r="AC1000">
        <f t="shared" si="105"/>
        <v>133.86000000000001</v>
      </c>
      <c r="AD1000" s="8">
        <f t="shared" si="106"/>
        <v>1.3386000000000002</v>
      </c>
      <c r="AE1000">
        <f t="shared" si="110"/>
        <v>1117.3800000000001</v>
      </c>
      <c r="AF1000" s="8">
        <f t="shared" si="111"/>
        <v>1.3386</v>
      </c>
    </row>
    <row r="1001" spans="1:32" x14ac:dyDescent="0.3">
      <c r="A1001">
        <v>10232</v>
      </c>
      <c r="B1001">
        <v>22</v>
      </c>
      <c r="C1001" s="6">
        <v>100</v>
      </c>
      <c r="D1001">
        <v>6</v>
      </c>
      <c r="E1001" s="6">
        <v>3606.02</v>
      </c>
      <c r="F1001" t="s">
        <v>823</v>
      </c>
      <c r="G1001" t="s">
        <v>26</v>
      </c>
      <c r="H1001">
        <v>1</v>
      </c>
      <c r="I1001">
        <v>3</v>
      </c>
      <c r="J1001">
        <v>2004</v>
      </c>
      <c r="K1001" t="s">
        <v>713</v>
      </c>
      <c r="L1001" s="6">
        <v>136</v>
      </c>
      <c r="M1001" t="s">
        <v>819</v>
      </c>
      <c r="N1001" t="s">
        <v>461</v>
      </c>
      <c r="O1001" t="s">
        <v>462</v>
      </c>
      <c r="P1001" t="s">
        <v>463</v>
      </c>
      <c r="R1001" t="s">
        <v>464</v>
      </c>
      <c r="S1001" t="s">
        <v>465</v>
      </c>
      <c r="T1001" t="s">
        <v>466</v>
      </c>
      <c r="U1001" t="s">
        <v>195</v>
      </c>
      <c r="V1001" t="s">
        <v>44</v>
      </c>
      <c r="W1001" t="s">
        <v>467</v>
      </c>
      <c r="X1001" t="s">
        <v>468</v>
      </c>
      <c r="Y1001" t="s">
        <v>54</v>
      </c>
      <c r="Z1001">
        <f t="shared" si="107"/>
        <v>2200</v>
      </c>
      <c r="AA1001">
        <f t="shared" si="108"/>
        <v>0</v>
      </c>
      <c r="AB1001">
        <f t="shared" si="109"/>
        <v>1</v>
      </c>
      <c r="AC1001">
        <f t="shared" si="105"/>
        <v>163.91</v>
      </c>
      <c r="AD1001" s="8">
        <f t="shared" si="106"/>
        <v>1.6391</v>
      </c>
      <c r="AE1001">
        <f t="shared" si="110"/>
        <v>1406.02</v>
      </c>
      <c r="AF1001" s="8">
        <f t="shared" si="111"/>
        <v>1.6391</v>
      </c>
    </row>
    <row r="1002" spans="1:32" x14ac:dyDescent="0.3">
      <c r="A1002">
        <v>10248</v>
      </c>
      <c r="B1002">
        <v>32</v>
      </c>
      <c r="C1002" s="6">
        <v>100</v>
      </c>
      <c r="D1002">
        <v>12</v>
      </c>
      <c r="E1002" s="6">
        <v>3802.56</v>
      </c>
      <c r="F1002" t="s">
        <v>436</v>
      </c>
      <c r="G1002" t="s">
        <v>405</v>
      </c>
      <c r="H1002">
        <v>2</v>
      </c>
      <c r="I1002">
        <v>5</v>
      </c>
      <c r="J1002">
        <v>2004</v>
      </c>
      <c r="K1002" t="s">
        <v>713</v>
      </c>
      <c r="L1002" s="6">
        <v>136</v>
      </c>
      <c r="M1002" t="s">
        <v>819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  <c r="Z1002">
        <f t="shared" si="107"/>
        <v>3200</v>
      </c>
      <c r="AA1002">
        <f t="shared" si="108"/>
        <v>0</v>
      </c>
      <c r="AB1002">
        <f t="shared" si="109"/>
        <v>1</v>
      </c>
      <c r="AC1002">
        <f t="shared" si="105"/>
        <v>118.83</v>
      </c>
      <c r="AD1002" s="8">
        <f t="shared" si="106"/>
        <v>1.1882999999999999</v>
      </c>
      <c r="AE1002">
        <f t="shared" si="110"/>
        <v>602.55999999999995</v>
      </c>
      <c r="AF1002" s="8">
        <f t="shared" si="111"/>
        <v>1.1882999999999999</v>
      </c>
    </row>
    <row r="1003" spans="1:32" x14ac:dyDescent="0.3">
      <c r="A1003">
        <v>10273</v>
      </c>
      <c r="B1003">
        <v>40</v>
      </c>
      <c r="C1003" s="6">
        <v>100</v>
      </c>
      <c r="D1003">
        <v>13</v>
      </c>
      <c r="E1003" s="6">
        <v>5026.3999999999996</v>
      </c>
      <c r="F1003" t="s">
        <v>438</v>
      </c>
      <c r="G1003" t="s">
        <v>26</v>
      </c>
      <c r="H1003">
        <v>3</v>
      </c>
      <c r="I1003">
        <v>7</v>
      </c>
      <c r="J1003">
        <v>2004</v>
      </c>
      <c r="K1003" t="s">
        <v>713</v>
      </c>
      <c r="L1003" s="6">
        <v>136</v>
      </c>
      <c r="M1003" t="s">
        <v>819</v>
      </c>
      <c r="N1003" t="s">
        <v>439</v>
      </c>
      <c r="O1003" t="s">
        <v>440</v>
      </c>
      <c r="P1003" t="s">
        <v>441</v>
      </c>
      <c r="R1003" t="s">
        <v>442</v>
      </c>
      <c r="T1003" t="s">
        <v>443</v>
      </c>
      <c r="U1003" t="s">
        <v>444</v>
      </c>
      <c r="V1003" t="s">
        <v>44</v>
      </c>
      <c r="W1003" t="s">
        <v>445</v>
      </c>
      <c r="X1003" t="s">
        <v>446</v>
      </c>
      <c r="Y1003" t="s">
        <v>54</v>
      </c>
      <c r="Z1003">
        <f t="shared" si="107"/>
        <v>4000</v>
      </c>
      <c r="AA1003">
        <f t="shared" si="108"/>
        <v>0</v>
      </c>
      <c r="AB1003">
        <f t="shared" si="109"/>
        <v>1</v>
      </c>
      <c r="AC1003">
        <f t="shared" si="105"/>
        <v>125.66</v>
      </c>
      <c r="AD1003" s="8">
        <f t="shared" si="106"/>
        <v>1.2565999999999999</v>
      </c>
      <c r="AE1003">
        <f t="shared" si="110"/>
        <v>1026.3999999999996</v>
      </c>
      <c r="AF1003" s="8">
        <f t="shared" si="111"/>
        <v>1.2565999999999999</v>
      </c>
    </row>
    <row r="1004" spans="1:32" x14ac:dyDescent="0.3">
      <c r="A1004">
        <v>10282</v>
      </c>
      <c r="B1004">
        <v>43</v>
      </c>
      <c r="C1004" s="6">
        <v>100</v>
      </c>
      <c r="D1004">
        <v>1</v>
      </c>
      <c r="E1004" s="6">
        <v>6695.53</v>
      </c>
      <c r="F1004" t="s">
        <v>447</v>
      </c>
      <c r="G1004" t="s">
        <v>26</v>
      </c>
      <c r="H1004">
        <v>3</v>
      </c>
      <c r="I1004">
        <v>8</v>
      </c>
      <c r="J1004">
        <v>2004</v>
      </c>
      <c r="K1004" t="s">
        <v>713</v>
      </c>
      <c r="L1004" s="6">
        <v>136</v>
      </c>
      <c r="M1004" t="s">
        <v>819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  <c r="Z1004">
        <f t="shared" si="107"/>
        <v>4300</v>
      </c>
      <c r="AA1004">
        <f t="shared" si="108"/>
        <v>0</v>
      </c>
      <c r="AB1004">
        <f t="shared" si="109"/>
        <v>1</v>
      </c>
      <c r="AC1004">
        <f t="shared" si="105"/>
        <v>155.71</v>
      </c>
      <c r="AD1004" s="8">
        <f t="shared" si="106"/>
        <v>1.5571000000000002</v>
      </c>
      <c r="AE1004">
        <f t="shared" si="110"/>
        <v>2395.5299999999997</v>
      </c>
      <c r="AF1004" s="8">
        <f t="shared" si="111"/>
        <v>1.5570999999999999</v>
      </c>
    </row>
    <row r="1005" spans="1:32" x14ac:dyDescent="0.3">
      <c r="A1005">
        <v>10293</v>
      </c>
      <c r="B1005">
        <v>24</v>
      </c>
      <c r="C1005" s="6">
        <v>100</v>
      </c>
      <c r="D1005">
        <v>4</v>
      </c>
      <c r="E1005" s="6">
        <v>2819.28</v>
      </c>
      <c r="F1005" t="s">
        <v>617</v>
      </c>
      <c r="G1005" t="s">
        <v>26</v>
      </c>
      <c r="H1005">
        <v>3</v>
      </c>
      <c r="I1005">
        <v>9</v>
      </c>
      <c r="J1005">
        <v>2004</v>
      </c>
      <c r="K1005" t="s">
        <v>713</v>
      </c>
      <c r="L1005" s="6">
        <v>136</v>
      </c>
      <c r="M1005" t="s">
        <v>819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  <c r="Z1005">
        <f t="shared" si="107"/>
        <v>2400</v>
      </c>
      <c r="AA1005">
        <f t="shared" si="108"/>
        <v>0</v>
      </c>
      <c r="AB1005">
        <f t="shared" si="109"/>
        <v>1</v>
      </c>
      <c r="AC1005">
        <f t="shared" si="105"/>
        <v>117.47000000000001</v>
      </c>
      <c r="AD1005" s="8">
        <f t="shared" si="106"/>
        <v>1.1747000000000001</v>
      </c>
      <c r="AE1005">
        <f t="shared" si="110"/>
        <v>419.2800000000002</v>
      </c>
      <c r="AF1005" s="8">
        <f t="shared" si="111"/>
        <v>1.1747000000000001</v>
      </c>
    </row>
    <row r="1006" spans="1:32" x14ac:dyDescent="0.3">
      <c r="A1006">
        <v>10306</v>
      </c>
      <c r="B1006">
        <v>32</v>
      </c>
      <c r="C1006" s="6">
        <v>100</v>
      </c>
      <c r="D1006">
        <v>9</v>
      </c>
      <c r="E1006" s="6">
        <v>3759.04</v>
      </c>
      <c r="F1006" t="s">
        <v>459</v>
      </c>
      <c r="G1006" t="s">
        <v>26</v>
      </c>
      <c r="H1006">
        <v>4</v>
      </c>
      <c r="I1006">
        <v>10</v>
      </c>
      <c r="J1006">
        <v>2004</v>
      </c>
      <c r="K1006" t="s">
        <v>713</v>
      </c>
      <c r="L1006" s="6">
        <v>136</v>
      </c>
      <c r="M1006" t="s">
        <v>819</v>
      </c>
      <c r="N1006" t="s">
        <v>618</v>
      </c>
      <c r="O1006" t="s">
        <v>619</v>
      </c>
      <c r="P1006" t="s">
        <v>620</v>
      </c>
      <c r="R1006" t="s">
        <v>621</v>
      </c>
      <c r="T1006" t="s">
        <v>622</v>
      </c>
      <c r="U1006" t="s">
        <v>195</v>
      </c>
      <c r="V1006" t="s">
        <v>44</v>
      </c>
      <c r="W1006" t="s">
        <v>623</v>
      </c>
      <c r="X1006" t="s">
        <v>105</v>
      </c>
      <c r="Y1006" t="s">
        <v>54</v>
      </c>
      <c r="Z1006">
        <f t="shared" si="107"/>
        <v>3200</v>
      </c>
      <c r="AA1006">
        <f t="shared" si="108"/>
        <v>0</v>
      </c>
      <c r="AB1006">
        <f t="shared" si="109"/>
        <v>1</v>
      </c>
      <c r="AC1006">
        <f t="shared" si="105"/>
        <v>117.47</v>
      </c>
      <c r="AD1006" s="8">
        <f t="shared" si="106"/>
        <v>1.1747000000000001</v>
      </c>
      <c r="AE1006">
        <f t="shared" si="110"/>
        <v>559.04</v>
      </c>
      <c r="AF1006" s="8">
        <f t="shared" si="111"/>
        <v>1.1747000000000001</v>
      </c>
    </row>
    <row r="1007" spans="1:32" x14ac:dyDescent="0.3">
      <c r="A1007">
        <v>10314</v>
      </c>
      <c r="B1007">
        <v>20</v>
      </c>
      <c r="C1007" s="6">
        <v>100</v>
      </c>
      <c r="D1007">
        <v>1</v>
      </c>
      <c r="E1007" s="6">
        <v>2731.8</v>
      </c>
      <c r="F1007" t="s">
        <v>518</v>
      </c>
      <c r="G1007" t="s">
        <v>26</v>
      </c>
      <c r="H1007">
        <v>4</v>
      </c>
      <c r="I1007">
        <v>10</v>
      </c>
      <c r="J1007">
        <v>2004</v>
      </c>
      <c r="K1007" t="s">
        <v>713</v>
      </c>
      <c r="L1007" s="6">
        <v>136</v>
      </c>
      <c r="M1007" t="s">
        <v>819</v>
      </c>
      <c r="N1007" t="s">
        <v>624</v>
      </c>
      <c r="O1007" t="s">
        <v>625</v>
      </c>
      <c r="P1007" t="s">
        <v>626</v>
      </c>
      <c r="R1007" t="s">
        <v>627</v>
      </c>
      <c r="T1007">
        <v>8200</v>
      </c>
      <c r="U1007" t="s">
        <v>387</v>
      </c>
      <c r="V1007" t="s">
        <v>44</v>
      </c>
      <c r="W1007" t="s">
        <v>628</v>
      </c>
      <c r="X1007" t="s">
        <v>629</v>
      </c>
      <c r="Y1007" t="s">
        <v>37</v>
      </c>
      <c r="Z1007">
        <f t="shared" si="107"/>
        <v>2000</v>
      </c>
      <c r="AA1007">
        <f t="shared" si="108"/>
        <v>0</v>
      </c>
      <c r="AB1007">
        <f t="shared" si="109"/>
        <v>1</v>
      </c>
      <c r="AC1007">
        <f t="shared" si="105"/>
        <v>136.59</v>
      </c>
      <c r="AD1007" s="8">
        <f t="shared" si="106"/>
        <v>1.3659000000000001</v>
      </c>
      <c r="AE1007">
        <f t="shared" si="110"/>
        <v>731.80000000000018</v>
      </c>
      <c r="AF1007" s="8">
        <f t="shared" si="111"/>
        <v>1.3659000000000001</v>
      </c>
    </row>
    <row r="1008" spans="1:32" x14ac:dyDescent="0.3">
      <c r="A1008">
        <v>10325</v>
      </c>
      <c r="B1008">
        <v>24</v>
      </c>
      <c r="C1008" s="6">
        <v>69.12</v>
      </c>
      <c r="D1008">
        <v>9</v>
      </c>
      <c r="E1008" s="6">
        <v>1658.88</v>
      </c>
      <c r="F1008" t="s">
        <v>469</v>
      </c>
      <c r="G1008" t="s">
        <v>26</v>
      </c>
      <c r="H1008">
        <v>4</v>
      </c>
      <c r="I1008">
        <v>11</v>
      </c>
      <c r="J1008">
        <v>2004</v>
      </c>
      <c r="K1008" t="s">
        <v>713</v>
      </c>
      <c r="L1008" s="6">
        <v>136</v>
      </c>
      <c r="M1008" t="s">
        <v>819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  <c r="Z1008">
        <f t="shared" si="107"/>
        <v>1658.88</v>
      </c>
      <c r="AA1008">
        <f t="shared" si="108"/>
        <v>1</v>
      </c>
      <c r="AB1008">
        <f t="shared" si="109"/>
        <v>0</v>
      </c>
      <c r="AC1008">
        <f t="shared" si="105"/>
        <v>0</v>
      </c>
      <c r="AD1008" s="8">
        <f t="shared" si="106"/>
        <v>0</v>
      </c>
      <c r="AE1008">
        <f t="shared" si="110"/>
        <v>0</v>
      </c>
      <c r="AF1008" s="8">
        <f t="shared" si="111"/>
        <v>1</v>
      </c>
    </row>
    <row r="1009" spans="1:32" x14ac:dyDescent="0.3">
      <c r="A1009">
        <v>10336</v>
      </c>
      <c r="B1009">
        <v>48</v>
      </c>
      <c r="C1009" s="6">
        <v>100</v>
      </c>
      <c r="D1009">
        <v>12</v>
      </c>
      <c r="E1009" s="6">
        <v>5778.24</v>
      </c>
      <c r="F1009" t="s">
        <v>630</v>
      </c>
      <c r="G1009" t="s">
        <v>26</v>
      </c>
      <c r="H1009">
        <v>4</v>
      </c>
      <c r="I1009">
        <v>11</v>
      </c>
      <c r="J1009">
        <v>2004</v>
      </c>
      <c r="K1009" t="s">
        <v>713</v>
      </c>
      <c r="L1009" s="6">
        <v>136</v>
      </c>
      <c r="M1009" t="s">
        <v>819</v>
      </c>
      <c r="N1009" t="s">
        <v>491</v>
      </c>
      <c r="O1009" t="s">
        <v>492</v>
      </c>
      <c r="P1009" t="s">
        <v>493</v>
      </c>
      <c r="R1009" t="s">
        <v>51</v>
      </c>
      <c r="T1009">
        <v>75012</v>
      </c>
      <c r="U1009" t="s">
        <v>43</v>
      </c>
      <c r="V1009" t="s">
        <v>44</v>
      </c>
      <c r="W1009" t="s">
        <v>494</v>
      </c>
      <c r="X1009" t="s">
        <v>495</v>
      </c>
      <c r="Y1009" t="s">
        <v>54</v>
      </c>
      <c r="Z1009">
        <f t="shared" si="107"/>
        <v>4800</v>
      </c>
      <c r="AA1009">
        <f t="shared" si="108"/>
        <v>0</v>
      </c>
      <c r="AB1009">
        <f t="shared" si="109"/>
        <v>1</v>
      </c>
      <c r="AC1009">
        <f t="shared" si="105"/>
        <v>120.38</v>
      </c>
      <c r="AD1009" s="8">
        <f t="shared" si="106"/>
        <v>1.2038</v>
      </c>
      <c r="AE1009">
        <f t="shared" si="110"/>
        <v>978.23999999999978</v>
      </c>
      <c r="AF1009" s="8">
        <f t="shared" si="111"/>
        <v>1.2038</v>
      </c>
    </row>
    <row r="1010" spans="1:32" x14ac:dyDescent="0.3">
      <c r="A1010">
        <v>10350</v>
      </c>
      <c r="B1010">
        <v>44</v>
      </c>
      <c r="C1010" s="6">
        <v>100</v>
      </c>
      <c r="D1010">
        <v>1</v>
      </c>
      <c r="E1010" s="6">
        <v>5191.12</v>
      </c>
      <c r="F1010" t="s">
        <v>471</v>
      </c>
      <c r="G1010" t="s">
        <v>26</v>
      </c>
      <c r="H1010">
        <v>4</v>
      </c>
      <c r="I1010">
        <v>12</v>
      </c>
      <c r="J1010">
        <v>2004</v>
      </c>
      <c r="K1010" t="s">
        <v>713</v>
      </c>
      <c r="L1010" s="6">
        <v>136</v>
      </c>
      <c r="M1010" t="s">
        <v>819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  <c r="Z1010">
        <f t="shared" si="107"/>
        <v>4400</v>
      </c>
      <c r="AA1010">
        <f t="shared" si="108"/>
        <v>0</v>
      </c>
      <c r="AB1010">
        <f t="shared" si="109"/>
        <v>1</v>
      </c>
      <c r="AC1010">
        <f t="shared" si="105"/>
        <v>117.98</v>
      </c>
      <c r="AD1010" s="8">
        <f t="shared" si="106"/>
        <v>1.1798</v>
      </c>
      <c r="AE1010">
        <f t="shared" si="110"/>
        <v>791.11999999999989</v>
      </c>
      <c r="AF1010" s="8">
        <f t="shared" si="111"/>
        <v>1.1798</v>
      </c>
    </row>
    <row r="1011" spans="1:32" x14ac:dyDescent="0.3">
      <c r="A1011">
        <v>10372</v>
      </c>
      <c r="B1011">
        <v>28</v>
      </c>
      <c r="C1011" s="6">
        <v>100</v>
      </c>
      <c r="D1011">
        <v>3</v>
      </c>
      <c r="E1011" s="6">
        <v>3862.88</v>
      </c>
      <c r="F1011" t="s">
        <v>647</v>
      </c>
      <c r="G1011" t="s">
        <v>26</v>
      </c>
      <c r="H1011">
        <v>1</v>
      </c>
      <c r="I1011">
        <v>1</v>
      </c>
      <c r="J1011">
        <v>2005</v>
      </c>
      <c r="K1011" t="s">
        <v>713</v>
      </c>
      <c r="L1011" s="6">
        <v>136</v>
      </c>
      <c r="M1011" t="s">
        <v>819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  <c r="Z1011">
        <f t="shared" si="107"/>
        <v>2800</v>
      </c>
      <c r="AA1011">
        <f t="shared" si="108"/>
        <v>0</v>
      </c>
      <c r="AB1011">
        <f t="shared" si="109"/>
        <v>1</v>
      </c>
      <c r="AC1011">
        <f t="shared" si="105"/>
        <v>137.96</v>
      </c>
      <c r="AD1011" s="8">
        <f t="shared" si="106"/>
        <v>1.3796000000000002</v>
      </c>
      <c r="AE1011">
        <f t="shared" si="110"/>
        <v>1062.8800000000001</v>
      </c>
      <c r="AF1011" s="8">
        <f t="shared" si="111"/>
        <v>1.3795999999999999</v>
      </c>
    </row>
    <row r="1012" spans="1:32" x14ac:dyDescent="0.3">
      <c r="A1012">
        <v>10383</v>
      </c>
      <c r="B1012">
        <v>24</v>
      </c>
      <c r="C1012" s="6">
        <v>61.52</v>
      </c>
      <c r="D1012">
        <v>9</v>
      </c>
      <c r="E1012" s="6">
        <v>1476.48</v>
      </c>
      <c r="F1012" t="s">
        <v>793</v>
      </c>
      <c r="G1012" t="s">
        <v>26</v>
      </c>
      <c r="H1012">
        <v>1</v>
      </c>
      <c r="I1012">
        <v>2</v>
      </c>
      <c r="J1012">
        <v>2005</v>
      </c>
      <c r="K1012" t="s">
        <v>713</v>
      </c>
      <c r="L1012" s="6">
        <v>136</v>
      </c>
      <c r="M1012" t="s">
        <v>819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  <c r="Z1012">
        <f t="shared" si="107"/>
        <v>1476.48</v>
      </c>
      <c r="AA1012">
        <f t="shared" si="108"/>
        <v>1</v>
      </c>
      <c r="AB1012">
        <f t="shared" si="109"/>
        <v>0</v>
      </c>
      <c r="AC1012">
        <f t="shared" si="105"/>
        <v>0</v>
      </c>
      <c r="AD1012" s="8">
        <f t="shared" si="106"/>
        <v>0</v>
      </c>
      <c r="AE1012">
        <f t="shared" si="110"/>
        <v>0</v>
      </c>
      <c r="AF1012" s="8">
        <f t="shared" si="111"/>
        <v>1</v>
      </c>
    </row>
    <row r="1013" spans="1:32" x14ac:dyDescent="0.3">
      <c r="A1013">
        <v>10396</v>
      </c>
      <c r="B1013">
        <v>33</v>
      </c>
      <c r="C1013" s="6">
        <v>100</v>
      </c>
      <c r="D1013">
        <v>2</v>
      </c>
      <c r="E1013" s="6">
        <v>5273.73</v>
      </c>
      <c r="F1013" t="s">
        <v>657</v>
      </c>
      <c r="G1013" t="s">
        <v>26</v>
      </c>
      <c r="H1013">
        <v>1</v>
      </c>
      <c r="I1013">
        <v>3</v>
      </c>
      <c r="J1013">
        <v>2005</v>
      </c>
      <c r="K1013" t="s">
        <v>713</v>
      </c>
      <c r="L1013" s="6">
        <v>136</v>
      </c>
      <c r="M1013" t="s">
        <v>819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  <c r="Z1013">
        <f t="shared" si="107"/>
        <v>3300</v>
      </c>
      <c r="AA1013">
        <f t="shared" si="108"/>
        <v>0</v>
      </c>
      <c r="AB1013">
        <f t="shared" si="109"/>
        <v>1</v>
      </c>
      <c r="AC1013">
        <f t="shared" si="105"/>
        <v>159.80999999999997</v>
      </c>
      <c r="AD1013" s="8">
        <f t="shared" si="106"/>
        <v>1.5980999999999996</v>
      </c>
      <c r="AE1013">
        <f t="shared" si="110"/>
        <v>1973.7299999999996</v>
      </c>
      <c r="AF1013" s="8">
        <f t="shared" si="111"/>
        <v>1.5980999999999999</v>
      </c>
    </row>
    <row r="1014" spans="1:32" x14ac:dyDescent="0.3">
      <c r="A1014">
        <v>10414</v>
      </c>
      <c r="B1014">
        <v>41</v>
      </c>
      <c r="C1014" s="6">
        <v>100</v>
      </c>
      <c r="D1014">
        <v>12</v>
      </c>
      <c r="E1014" s="6">
        <v>4872.03</v>
      </c>
      <c r="F1014" t="s">
        <v>487</v>
      </c>
      <c r="G1014" t="s">
        <v>488</v>
      </c>
      <c r="H1014">
        <v>2</v>
      </c>
      <c r="I1014">
        <v>5</v>
      </c>
      <c r="J1014">
        <v>2005</v>
      </c>
      <c r="K1014" t="s">
        <v>713</v>
      </c>
      <c r="L1014" s="6">
        <v>136</v>
      </c>
      <c r="M1014" t="s">
        <v>819</v>
      </c>
      <c r="N1014" t="s">
        <v>455</v>
      </c>
      <c r="O1014">
        <v>6175559555</v>
      </c>
      <c r="P1014" t="s">
        <v>456</v>
      </c>
      <c r="R1014" t="s">
        <v>457</v>
      </c>
      <c r="S1014" t="s">
        <v>139</v>
      </c>
      <c r="T1014">
        <v>51003</v>
      </c>
      <c r="U1014" t="s">
        <v>33</v>
      </c>
      <c r="V1014" t="s">
        <v>34</v>
      </c>
      <c r="W1014" t="s">
        <v>458</v>
      </c>
      <c r="X1014" t="s">
        <v>72</v>
      </c>
      <c r="Y1014" t="s">
        <v>54</v>
      </c>
      <c r="Z1014">
        <f t="shared" si="107"/>
        <v>4100</v>
      </c>
      <c r="AA1014">
        <f t="shared" si="108"/>
        <v>0</v>
      </c>
      <c r="AB1014">
        <f t="shared" si="109"/>
        <v>1</v>
      </c>
      <c r="AC1014">
        <f t="shared" si="105"/>
        <v>118.83</v>
      </c>
      <c r="AD1014" s="8">
        <f t="shared" si="106"/>
        <v>1.1882999999999999</v>
      </c>
      <c r="AE1014">
        <f t="shared" si="110"/>
        <v>772.02999999999975</v>
      </c>
      <c r="AF1014" s="8">
        <f t="shared" si="111"/>
        <v>1.1882999999999999</v>
      </c>
    </row>
    <row r="1015" spans="1:32" x14ac:dyDescent="0.3">
      <c r="A1015">
        <v>10104</v>
      </c>
      <c r="B1015">
        <v>23</v>
      </c>
      <c r="C1015" s="6">
        <v>100</v>
      </c>
      <c r="D1015">
        <v>13</v>
      </c>
      <c r="E1015" s="6">
        <v>4556.99</v>
      </c>
      <c r="F1015" t="s">
        <v>644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 s="6">
        <v>169</v>
      </c>
      <c r="M1015" t="s">
        <v>824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  <c r="Z1015">
        <f t="shared" si="107"/>
        <v>2300</v>
      </c>
      <c r="AA1015">
        <f t="shared" si="108"/>
        <v>0</v>
      </c>
      <c r="AB1015">
        <f t="shared" si="109"/>
        <v>1</v>
      </c>
      <c r="AC1015">
        <f t="shared" si="105"/>
        <v>198.13</v>
      </c>
      <c r="AD1015" s="8">
        <f t="shared" si="106"/>
        <v>1.9813000000000001</v>
      </c>
      <c r="AE1015">
        <f t="shared" si="110"/>
        <v>2256.9899999999998</v>
      </c>
      <c r="AF1015" s="8">
        <f t="shared" si="111"/>
        <v>1.9813000000000001</v>
      </c>
    </row>
    <row r="1016" spans="1:32" x14ac:dyDescent="0.3">
      <c r="A1016">
        <v>10109</v>
      </c>
      <c r="B1016">
        <v>46</v>
      </c>
      <c r="C1016" s="6">
        <v>100</v>
      </c>
      <c r="D1016">
        <v>5</v>
      </c>
      <c r="E1016" s="6">
        <v>8257</v>
      </c>
      <c r="F1016" t="s">
        <v>687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 s="6">
        <v>169</v>
      </c>
      <c r="M1016" t="s">
        <v>824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  <c r="Z1016">
        <f t="shared" si="107"/>
        <v>4600</v>
      </c>
      <c r="AA1016">
        <f t="shared" si="108"/>
        <v>0</v>
      </c>
      <c r="AB1016">
        <f t="shared" si="109"/>
        <v>1</v>
      </c>
      <c r="AC1016">
        <f t="shared" si="105"/>
        <v>179.5</v>
      </c>
      <c r="AD1016" s="8">
        <f t="shared" si="106"/>
        <v>1.7949999999999999</v>
      </c>
      <c r="AE1016">
        <f t="shared" si="110"/>
        <v>3657</v>
      </c>
      <c r="AF1016" s="8">
        <f t="shared" si="111"/>
        <v>1.7949999999999999</v>
      </c>
    </row>
    <row r="1017" spans="1:32" x14ac:dyDescent="0.3">
      <c r="A1017">
        <v>10114</v>
      </c>
      <c r="B1017">
        <v>48</v>
      </c>
      <c r="C1017" s="6">
        <v>100</v>
      </c>
      <c r="D1017">
        <v>4</v>
      </c>
      <c r="E1017" s="6">
        <v>8209.44</v>
      </c>
      <c r="F1017" t="s">
        <v>490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 s="6">
        <v>169</v>
      </c>
      <c r="M1017" t="s">
        <v>824</v>
      </c>
      <c r="N1017" t="s">
        <v>491</v>
      </c>
      <c r="O1017" t="s">
        <v>492</v>
      </c>
      <c r="P1017" t="s">
        <v>493</v>
      </c>
      <c r="R1017" t="s">
        <v>51</v>
      </c>
      <c r="T1017">
        <v>75012</v>
      </c>
      <c r="U1017" t="s">
        <v>43</v>
      </c>
      <c r="V1017" t="s">
        <v>44</v>
      </c>
      <c r="W1017" t="s">
        <v>494</v>
      </c>
      <c r="X1017" t="s">
        <v>495</v>
      </c>
      <c r="Y1017" t="s">
        <v>172</v>
      </c>
      <c r="Z1017">
        <f t="shared" si="107"/>
        <v>4800</v>
      </c>
      <c r="AA1017">
        <f t="shared" si="108"/>
        <v>0</v>
      </c>
      <c r="AB1017">
        <f t="shared" si="109"/>
        <v>1</v>
      </c>
      <c r="AC1017">
        <f t="shared" si="105"/>
        <v>171.03</v>
      </c>
      <c r="AD1017" s="8">
        <f t="shared" si="106"/>
        <v>1.7102999999999999</v>
      </c>
      <c r="AE1017">
        <f t="shared" si="110"/>
        <v>3409.4400000000005</v>
      </c>
      <c r="AF1017" s="8">
        <f t="shared" si="111"/>
        <v>1.7103000000000002</v>
      </c>
    </row>
    <row r="1018" spans="1:32" x14ac:dyDescent="0.3">
      <c r="A1018">
        <v>10122</v>
      </c>
      <c r="B1018">
        <v>25</v>
      </c>
      <c r="C1018" s="6">
        <v>100</v>
      </c>
      <c r="D1018">
        <v>3</v>
      </c>
      <c r="E1018" s="6">
        <v>3598.5</v>
      </c>
      <c r="F1018" t="s">
        <v>530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 s="6">
        <v>169</v>
      </c>
      <c r="M1018" t="s">
        <v>824</v>
      </c>
      <c r="N1018" t="s">
        <v>531</v>
      </c>
      <c r="O1018" t="s">
        <v>532</v>
      </c>
      <c r="P1018" t="s">
        <v>533</v>
      </c>
      <c r="R1018" t="s">
        <v>534</v>
      </c>
      <c r="T1018">
        <v>13008</v>
      </c>
      <c r="U1018" t="s">
        <v>43</v>
      </c>
      <c r="V1018" t="s">
        <v>44</v>
      </c>
      <c r="W1018" t="s">
        <v>535</v>
      </c>
      <c r="X1018" t="s">
        <v>536</v>
      </c>
      <c r="Y1018" t="s">
        <v>54</v>
      </c>
      <c r="Z1018">
        <f t="shared" si="107"/>
        <v>2500</v>
      </c>
      <c r="AA1018">
        <f t="shared" si="108"/>
        <v>0</v>
      </c>
      <c r="AB1018">
        <f t="shared" si="109"/>
        <v>1</v>
      </c>
      <c r="AC1018">
        <f t="shared" si="105"/>
        <v>143.94</v>
      </c>
      <c r="AD1018" s="8">
        <f t="shared" si="106"/>
        <v>1.4394</v>
      </c>
      <c r="AE1018">
        <f t="shared" si="110"/>
        <v>1098.5</v>
      </c>
      <c r="AF1018" s="8">
        <f t="shared" si="111"/>
        <v>1.4394</v>
      </c>
    </row>
    <row r="1019" spans="1:32" x14ac:dyDescent="0.3">
      <c r="A1019">
        <v>10127</v>
      </c>
      <c r="B1019">
        <v>22</v>
      </c>
      <c r="C1019" s="6">
        <v>100</v>
      </c>
      <c r="D1019">
        <v>15</v>
      </c>
      <c r="E1019" s="6">
        <v>3837.24</v>
      </c>
      <c r="F1019" t="s">
        <v>591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 s="6">
        <v>169</v>
      </c>
      <c r="M1019" t="s">
        <v>824</v>
      </c>
      <c r="N1019" t="s">
        <v>592</v>
      </c>
      <c r="O1019">
        <v>2125557413</v>
      </c>
      <c r="P1019" t="s">
        <v>593</v>
      </c>
      <c r="Q1019" t="s">
        <v>594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595</v>
      </c>
      <c r="Y1019" t="s">
        <v>54</v>
      </c>
      <c r="Z1019">
        <f t="shared" si="107"/>
        <v>2200</v>
      </c>
      <c r="AA1019">
        <f t="shared" si="108"/>
        <v>0</v>
      </c>
      <c r="AB1019">
        <f t="shared" si="109"/>
        <v>1</v>
      </c>
      <c r="AC1019">
        <f t="shared" si="105"/>
        <v>174.42</v>
      </c>
      <c r="AD1019" s="8">
        <f t="shared" si="106"/>
        <v>1.7442</v>
      </c>
      <c r="AE1019">
        <f t="shared" si="110"/>
        <v>1637.2399999999998</v>
      </c>
      <c r="AF1019" s="8">
        <f t="shared" si="111"/>
        <v>1.7441999999999998</v>
      </c>
    </row>
    <row r="1020" spans="1:32" x14ac:dyDescent="0.3">
      <c r="A1020">
        <v>10136</v>
      </c>
      <c r="B1020">
        <v>41</v>
      </c>
      <c r="C1020" s="6">
        <v>100</v>
      </c>
      <c r="D1020">
        <v>3</v>
      </c>
      <c r="E1020" s="6">
        <v>8331.61</v>
      </c>
      <c r="F1020" t="s">
        <v>689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 s="6">
        <v>169</v>
      </c>
      <c r="M1020" t="s">
        <v>824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  <c r="Z1020">
        <f t="shared" si="107"/>
        <v>4100</v>
      </c>
      <c r="AA1020">
        <f t="shared" si="108"/>
        <v>0</v>
      </c>
      <c r="AB1020">
        <f t="shared" si="109"/>
        <v>1</v>
      </c>
      <c r="AC1020">
        <f t="shared" si="105"/>
        <v>203.21</v>
      </c>
      <c r="AD1020" s="8">
        <f t="shared" si="106"/>
        <v>2.0321000000000002</v>
      </c>
      <c r="AE1020">
        <f t="shared" si="110"/>
        <v>4231.6100000000006</v>
      </c>
      <c r="AF1020" s="8">
        <f t="shared" si="111"/>
        <v>2.0320999999999998</v>
      </c>
    </row>
    <row r="1021" spans="1:32" x14ac:dyDescent="0.3">
      <c r="A1021">
        <v>10141</v>
      </c>
      <c r="B1021">
        <v>34</v>
      </c>
      <c r="C1021" s="6">
        <v>100</v>
      </c>
      <c r="D1021">
        <v>9</v>
      </c>
      <c r="E1021" s="6">
        <v>4836.5</v>
      </c>
      <c r="F1021" t="s">
        <v>662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 s="6">
        <v>169</v>
      </c>
      <c r="M1021" t="s">
        <v>824</v>
      </c>
      <c r="N1021" t="s">
        <v>581</v>
      </c>
      <c r="O1021" t="s">
        <v>582</v>
      </c>
      <c r="P1021" t="s">
        <v>583</v>
      </c>
      <c r="R1021" t="s">
        <v>584</v>
      </c>
      <c r="T1021" t="s">
        <v>585</v>
      </c>
      <c r="U1021" t="s">
        <v>147</v>
      </c>
      <c r="V1021" t="s">
        <v>44</v>
      </c>
      <c r="W1021" t="s">
        <v>586</v>
      </c>
      <c r="X1021" t="s">
        <v>587</v>
      </c>
      <c r="Y1021" t="s">
        <v>54</v>
      </c>
      <c r="Z1021">
        <f t="shared" si="107"/>
        <v>3400</v>
      </c>
      <c r="AA1021">
        <f t="shared" si="108"/>
        <v>0</v>
      </c>
      <c r="AB1021">
        <f t="shared" si="109"/>
        <v>1</v>
      </c>
      <c r="AC1021">
        <f t="shared" si="105"/>
        <v>142.25</v>
      </c>
      <c r="AD1021" s="8">
        <f t="shared" si="106"/>
        <v>1.4225000000000001</v>
      </c>
      <c r="AE1021">
        <f t="shared" si="110"/>
        <v>1436.5</v>
      </c>
      <c r="AF1021" s="8">
        <f t="shared" si="111"/>
        <v>1.4224999999999999</v>
      </c>
    </row>
    <row r="1022" spans="1:32" x14ac:dyDescent="0.3">
      <c r="A1022">
        <v>10148</v>
      </c>
      <c r="B1022">
        <v>32</v>
      </c>
      <c r="C1022" s="6">
        <v>100</v>
      </c>
      <c r="D1022">
        <v>14</v>
      </c>
      <c r="E1022" s="6">
        <v>5418.88</v>
      </c>
      <c r="F1022" t="s">
        <v>690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 s="6">
        <v>169</v>
      </c>
      <c r="M1022" t="s">
        <v>824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  <c r="Z1022">
        <f t="shared" si="107"/>
        <v>3200</v>
      </c>
      <c r="AA1022">
        <f t="shared" si="108"/>
        <v>0</v>
      </c>
      <c r="AB1022">
        <f t="shared" si="109"/>
        <v>1</v>
      </c>
      <c r="AC1022">
        <f t="shared" si="105"/>
        <v>169.34</v>
      </c>
      <c r="AD1022" s="8">
        <f t="shared" si="106"/>
        <v>1.6934</v>
      </c>
      <c r="AE1022">
        <f t="shared" si="110"/>
        <v>2218.88</v>
      </c>
      <c r="AF1022" s="8">
        <f t="shared" si="111"/>
        <v>1.6934</v>
      </c>
    </row>
    <row r="1023" spans="1:32" x14ac:dyDescent="0.3">
      <c r="A1023">
        <v>10151</v>
      </c>
      <c r="B1023">
        <v>21</v>
      </c>
      <c r="C1023" s="6">
        <v>100</v>
      </c>
      <c r="D1023">
        <v>7</v>
      </c>
      <c r="E1023" s="6">
        <v>3734.01</v>
      </c>
      <c r="F1023" t="s">
        <v>663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 s="6">
        <v>169</v>
      </c>
      <c r="M1023" t="s">
        <v>824</v>
      </c>
      <c r="N1023" t="s">
        <v>474</v>
      </c>
      <c r="O1023" t="s">
        <v>475</v>
      </c>
      <c r="P1023" t="s">
        <v>476</v>
      </c>
      <c r="R1023" t="s">
        <v>477</v>
      </c>
      <c r="T1023">
        <v>90110</v>
      </c>
      <c r="U1023" t="s">
        <v>147</v>
      </c>
      <c r="V1023" t="s">
        <v>44</v>
      </c>
      <c r="W1023" t="s">
        <v>478</v>
      </c>
      <c r="X1023" t="s">
        <v>479</v>
      </c>
      <c r="Y1023" t="s">
        <v>54</v>
      </c>
      <c r="Z1023">
        <f t="shared" si="107"/>
        <v>2100</v>
      </c>
      <c r="AA1023">
        <f t="shared" si="108"/>
        <v>0</v>
      </c>
      <c r="AB1023">
        <f t="shared" si="109"/>
        <v>1</v>
      </c>
      <c r="AC1023">
        <f t="shared" si="105"/>
        <v>177.81</v>
      </c>
      <c r="AD1023" s="8">
        <f t="shared" si="106"/>
        <v>1.7781</v>
      </c>
      <c r="AE1023">
        <f t="shared" si="110"/>
        <v>1634.0100000000002</v>
      </c>
      <c r="AF1023" s="8">
        <f t="shared" si="111"/>
        <v>1.7781000000000002</v>
      </c>
    </row>
    <row r="1024" spans="1:32" x14ac:dyDescent="0.3">
      <c r="A1024">
        <v>10160</v>
      </c>
      <c r="B1024">
        <v>20</v>
      </c>
      <c r="C1024" s="6">
        <v>100</v>
      </c>
      <c r="D1024">
        <v>1</v>
      </c>
      <c r="E1024" s="6">
        <v>3996.4</v>
      </c>
      <c r="F1024" t="s">
        <v>649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 s="6">
        <v>169</v>
      </c>
      <c r="M1024" t="s">
        <v>824</v>
      </c>
      <c r="N1024" t="s">
        <v>428</v>
      </c>
      <c r="O1024">
        <v>2155554369</v>
      </c>
      <c r="P1024" t="s">
        <v>429</v>
      </c>
      <c r="R1024" t="s">
        <v>430</v>
      </c>
      <c r="S1024" t="s">
        <v>59</v>
      </c>
      <c r="U1024" t="s">
        <v>33</v>
      </c>
      <c r="V1024" t="s">
        <v>34</v>
      </c>
      <c r="W1024" t="s">
        <v>431</v>
      </c>
      <c r="X1024" t="s">
        <v>115</v>
      </c>
      <c r="Y1024" t="s">
        <v>54</v>
      </c>
      <c r="Z1024">
        <f t="shared" si="107"/>
        <v>2000</v>
      </c>
      <c r="AA1024">
        <f t="shared" si="108"/>
        <v>0</v>
      </c>
      <c r="AB1024">
        <f t="shared" si="109"/>
        <v>1</v>
      </c>
      <c r="AC1024">
        <f t="shared" si="105"/>
        <v>199.82</v>
      </c>
      <c r="AD1024" s="8">
        <f t="shared" si="106"/>
        <v>1.9982</v>
      </c>
      <c r="AE1024">
        <f t="shared" si="110"/>
        <v>1996.4</v>
      </c>
      <c r="AF1024" s="8">
        <f t="shared" si="111"/>
        <v>1.9982000000000002</v>
      </c>
    </row>
    <row r="1025" spans="1:32" x14ac:dyDescent="0.3">
      <c r="A1025">
        <v>10165</v>
      </c>
      <c r="B1025">
        <v>47</v>
      </c>
      <c r="C1025" s="6">
        <v>100</v>
      </c>
      <c r="D1025">
        <v>16</v>
      </c>
      <c r="E1025" s="6">
        <v>8754.69</v>
      </c>
      <c r="F1025" t="s">
        <v>598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 s="6">
        <v>169</v>
      </c>
      <c r="M1025" t="s">
        <v>824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  <c r="Z1025">
        <f t="shared" si="107"/>
        <v>4700</v>
      </c>
      <c r="AA1025">
        <f t="shared" si="108"/>
        <v>0</v>
      </c>
      <c r="AB1025">
        <f t="shared" si="109"/>
        <v>1</v>
      </c>
      <c r="AC1025">
        <f t="shared" si="105"/>
        <v>186.27</v>
      </c>
      <c r="AD1025" s="8">
        <f t="shared" si="106"/>
        <v>1.8627</v>
      </c>
      <c r="AE1025">
        <f t="shared" si="110"/>
        <v>4054.6900000000005</v>
      </c>
      <c r="AF1025" s="8">
        <f t="shared" si="111"/>
        <v>1.8627000000000002</v>
      </c>
    </row>
    <row r="1026" spans="1:32" x14ac:dyDescent="0.3">
      <c r="A1026">
        <v>10171</v>
      </c>
      <c r="B1026">
        <v>39</v>
      </c>
      <c r="C1026" s="6">
        <v>100</v>
      </c>
      <c r="D1026">
        <v>3</v>
      </c>
      <c r="E1026" s="6">
        <v>5481.45</v>
      </c>
      <c r="F1026" t="s">
        <v>692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 s="6">
        <v>169</v>
      </c>
      <c r="M1026" t="s">
        <v>824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  <c r="Z1026">
        <f t="shared" si="107"/>
        <v>3900</v>
      </c>
      <c r="AA1026">
        <f t="shared" si="108"/>
        <v>0</v>
      </c>
      <c r="AB1026">
        <f t="shared" si="109"/>
        <v>1</v>
      </c>
      <c r="AC1026">
        <f t="shared" ref="AC1026:AC1089" si="112">IF(AB1026&gt;0,E1026/B1026,0)</f>
        <v>140.54999999999998</v>
      </c>
      <c r="AD1026" s="8">
        <f t="shared" ref="AD1026:AD1089" si="113">AC1026/C1026</f>
        <v>1.4054999999999997</v>
      </c>
      <c r="AE1026">
        <f t="shared" si="110"/>
        <v>1581.4499999999998</v>
      </c>
      <c r="AF1026" s="8">
        <f t="shared" si="111"/>
        <v>1.4055</v>
      </c>
    </row>
    <row r="1027" spans="1:32" x14ac:dyDescent="0.3">
      <c r="A1027">
        <v>10175</v>
      </c>
      <c r="B1027">
        <v>29</v>
      </c>
      <c r="C1027" s="6">
        <v>100</v>
      </c>
      <c r="D1027">
        <v>5</v>
      </c>
      <c r="E1027" s="6">
        <v>4419.8900000000003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 s="6">
        <v>169</v>
      </c>
      <c r="M1027" t="s">
        <v>824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  <c r="Z1027">
        <f t="shared" ref="Z1027:Z1090" si="114">C1027*B1027</f>
        <v>2900</v>
      </c>
      <c r="AA1027">
        <f t="shared" ref="AA1027:AA1090" si="115">IF(Z1027=E1027,1,0)</f>
        <v>0</v>
      </c>
      <c r="AB1027">
        <f t="shared" ref="AB1027:AB1090" si="116">IF(E1027&gt;Z1027,1,0)</f>
        <v>1</v>
      </c>
      <c r="AC1027">
        <f t="shared" si="112"/>
        <v>152.41000000000003</v>
      </c>
      <c r="AD1027" s="8">
        <f t="shared" si="113"/>
        <v>1.5241000000000002</v>
      </c>
      <c r="AE1027">
        <f t="shared" ref="AE1027:AE1090" si="117">E1027-Z1027</f>
        <v>1519.8900000000003</v>
      </c>
      <c r="AF1027" s="8">
        <f t="shared" ref="AF1027:AF1090" si="118">((AE1027/B1027)/100)+1</f>
        <v>1.5241000000000002</v>
      </c>
    </row>
    <row r="1028" spans="1:32" x14ac:dyDescent="0.3">
      <c r="A1028">
        <v>10181</v>
      </c>
      <c r="B1028">
        <v>45</v>
      </c>
      <c r="C1028" s="6">
        <v>100</v>
      </c>
      <c r="D1028">
        <v>7</v>
      </c>
      <c r="E1028" s="6">
        <v>6324.75</v>
      </c>
      <c r="F1028" t="s">
        <v>540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 s="6">
        <v>169</v>
      </c>
      <c r="M1028" t="s">
        <v>824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  <c r="Z1028">
        <f t="shared" si="114"/>
        <v>4500</v>
      </c>
      <c r="AA1028">
        <f t="shared" si="115"/>
        <v>0</v>
      </c>
      <c r="AB1028">
        <f t="shared" si="116"/>
        <v>1</v>
      </c>
      <c r="AC1028">
        <f t="shared" si="112"/>
        <v>140.55000000000001</v>
      </c>
      <c r="AD1028" s="8">
        <f t="shared" si="113"/>
        <v>1.4055000000000002</v>
      </c>
      <c r="AE1028">
        <f t="shared" si="117"/>
        <v>1824.75</v>
      </c>
      <c r="AF1028" s="8">
        <f t="shared" si="118"/>
        <v>1.4055</v>
      </c>
    </row>
    <row r="1029" spans="1:32" x14ac:dyDescent="0.3">
      <c r="A1029">
        <v>10184</v>
      </c>
      <c r="B1029">
        <v>28</v>
      </c>
      <c r="C1029" s="6">
        <v>100</v>
      </c>
      <c r="D1029">
        <v>10</v>
      </c>
      <c r="E1029" s="6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 s="6">
        <v>169</v>
      </c>
      <c r="M1029" t="s">
        <v>824</v>
      </c>
      <c r="N1029" t="s">
        <v>664</v>
      </c>
      <c r="O1029" t="s">
        <v>665</v>
      </c>
      <c r="P1029" t="s">
        <v>666</v>
      </c>
      <c r="R1029" t="s">
        <v>667</v>
      </c>
      <c r="T1029">
        <v>41101</v>
      </c>
      <c r="U1029" t="s">
        <v>204</v>
      </c>
      <c r="V1029" t="s">
        <v>44</v>
      </c>
      <c r="W1029" t="s">
        <v>668</v>
      </c>
      <c r="X1029" t="s">
        <v>669</v>
      </c>
      <c r="Y1029" t="s">
        <v>54</v>
      </c>
      <c r="Z1029">
        <f t="shared" si="114"/>
        <v>2800</v>
      </c>
      <c r="AA1029">
        <f t="shared" si="115"/>
        <v>0</v>
      </c>
      <c r="AB1029">
        <f t="shared" si="116"/>
        <v>1</v>
      </c>
      <c r="AC1029">
        <f t="shared" si="112"/>
        <v>157.49</v>
      </c>
      <c r="AD1029" s="8">
        <f t="shared" si="113"/>
        <v>1.5749000000000002</v>
      </c>
      <c r="AE1029">
        <f t="shared" si="117"/>
        <v>1609.7200000000003</v>
      </c>
      <c r="AF1029" s="8">
        <f t="shared" si="118"/>
        <v>1.5749</v>
      </c>
    </row>
    <row r="1030" spans="1:32" x14ac:dyDescent="0.3">
      <c r="A1030">
        <v>10192</v>
      </c>
      <c r="B1030">
        <v>26</v>
      </c>
      <c r="C1030" s="6">
        <v>100</v>
      </c>
      <c r="D1030">
        <v>12</v>
      </c>
      <c r="E1030" s="6">
        <v>3918.46</v>
      </c>
      <c r="F1030" t="s">
        <v>541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 s="6">
        <v>169</v>
      </c>
      <c r="M1030" t="s">
        <v>824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  <c r="Z1030">
        <f t="shared" si="114"/>
        <v>2600</v>
      </c>
      <c r="AA1030">
        <f t="shared" si="115"/>
        <v>0</v>
      </c>
      <c r="AB1030">
        <f t="shared" si="116"/>
        <v>1</v>
      </c>
      <c r="AC1030">
        <f t="shared" si="112"/>
        <v>150.71</v>
      </c>
      <c r="AD1030" s="8">
        <f t="shared" si="113"/>
        <v>1.5071000000000001</v>
      </c>
      <c r="AE1030">
        <f t="shared" si="117"/>
        <v>1318.46</v>
      </c>
      <c r="AF1030" s="8">
        <f t="shared" si="118"/>
        <v>1.5070999999999999</v>
      </c>
    </row>
    <row r="1031" spans="1:32" x14ac:dyDescent="0.3">
      <c r="A1031">
        <v>10195</v>
      </c>
      <c r="B1031">
        <v>50</v>
      </c>
      <c r="C1031" s="6">
        <v>100</v>
      </c>
      <c r="D1031">
        <v>10</v>
      </c>
      <c r="E1031" s="6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 s="6">
        <v>169</v>
      </c>
      <c r="M1031" t="s">
        <v>824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  <c r="Z1031">
        <f t="shared" si="114"/>
        <v>5000</v>
      </c>
      <c r="AA1031">
        <f t="shared" si="115"/>
        <v>0</v>
      </c>
      <c r="AB1031">
        <f t="shared" si="116"/>
        <v>1</v>
      </c>
      <c r="AC1031">
        <f t="shared" si="112"/>
        <v>152.41</v>
      </c>
      <c r="AD1031" s="8">
        <f t="shared" si="113"/>
        <v>1.5241</v>
      </c>
      <c r="AE1031">
        <f t="shared" si="117"/>
        <v>2620.5</v>
      </c>
      <c r="AF1031" s="8">
        <f t="shared" si="118"/>
        <v>1.5241</v>
      </c>
    </row>
    <row r="1032" spans="1:32" x14ac:dyDescent="0.3">
      <c r="A1032">
        <v>10203</v>
      </c>
      <c r="B1032">
        <v>48</v>
      </c>
      <c r="C1032" s="6">
        <v>100</v>
      </c>
      <c r="D1032">
        <v>1</v>
      </c>
      <c r="E1032" s="6">
        <v>8291.0400000000009</v>
      </c>
      <c r="F1032" t="s">
        <v>549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 s="6">
        <v>169</v>
      </c>
      <c r="M1032" t="s">
        <v>824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  <c r="Z1032">
        <f t="shared" si="114"/>
        <v>4800</v>
      </c>
      <c r="AA1032">
        <f t="shared" si="115"/>
        <v>0</v>
      </c>
      <c r="AB1032">
        <f t="shared" si="116"/>
        <v>1</v>
      </c>
      <c r="AC1032">
        <f t="shared" si="112"/>
        <v>172.73000000000002</v>
      </c>
      <c r="AD1032" s="8">
        <f t="shared" si="113"/>
        <v>1.7273000000000003</v>
      </c>
      <c r="AE1032">
        <f t="shared" si="117"/>
        <v>3491.0400000000009</v>
      </c>
      <c r="AF1032" s="8">
        <f t="shared" si="118"/>
        <v>1.7273000000000001</v>
      </c>
    </row>
    <row r="1033" spans="1:32" x14ac:dyDescent="0.3">
      <c r="A1033">
        <v>10207</v>
      </c>
      <c r="B1033">
        <v>25</v>
      </c>
      <c r="C1033" s="6">
        <v>100</v>
      </c>
      <c r="D1033">
        <v>11</v>
      </c>
      <c r="E1033" s="6">
        <v>3937.25</v>
      </c>
      <c r="F1033" t="s">
        <v>504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 s="6">
        <v>169</v>
      </c>
      <c r="M1033" t="s">
        <v>824</v>
      </c>
      <c r="N1033" t="s">
        <v>505</v>
      </c>
      <c r="O1033">
        <v>6175552555</v>
      </c>
      <c r="P1033" t="s">
        <v>506</v>
      </c>
      <c r="R1033" t="s">
        <v>457</v>
      </c>
      <c r="S1033" t="s">
        <v>139</v>
      </c>
      <c r="T1033">
        <v>51003</v>
      </c>
      <c r="U1033" t="s">
        <v>33</v>
      </c>
      <c r="V1033" t="s">
        <v>34</v>
      </c>
      <c r="W1033" t="s">
        <v>507</v>
      </c>
      <c r="X1033" t="s">
        <v>319</v>
      </c>
      <c r="Y1033" t="s">
        <v>54</v>
      </c>
      <c r="Z1033">
        <f t="shared" si="114"/>
        <v>2500</v>
      </c>
      <c r="AA1033">
        <f t="shared" si="115"/>
        <v>0</v>
      </c>
      <c r="AB1033">
        <f t="shared" si="116"/>
        <v>1</v>
      </c>
      <c r="AC1033">
        <f t="shared" si="112"/>
        <v>157.49</v>
      </c>
      <c r="AD1033" s="8">
        <f t="shared" si="113"/>
        <v>1.5749000000000002</v>
      </c>
      <c r="AE1033">
        <f t="shared" si="117"/>
        <v>1437.25</v>
      </c>
      <c r="AF1033" s="8">
        <f t="shared" si="118"/>
        <v>1.5749</v>
      </c>
    </row>
    <row r="1034" spans="1:32" x14ac:dyDescent="0.3">
      <c r="A1034">
        <v>10212</v>
      </c>
      <c r="B1034">
        <v>40</v>
      </c>
      <c r="C1034" s="6">
        <v>100</v>
      </c>
      <c r="D1034">
        <v>11</v>
      </c>
      <c r="E1034" s="6">
        <v>5554.4</v>
      </c>
      <c r="F1034" t="s">
        <v>650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 s="6">
        <v>169</v>
      </c>
      <c r="M1034" t="s">
        <v>824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  <c r="Z1034">
        <f t="shared" si="114"/>
        <v>4000</v>
      </c>
      <c r="AA1034">
        <f t="shared" si="115"/>
        <v>0</v>
      </c>
      <c r="AB1034">
        <f t="shared" si="116"/>
        <v>1</v>
      </c>
      <c r="AC1034">
        <f t="shared" si="112"/>
        <v>138.85999999999999</v>
      </c>
      <c r="AD1034" s="8">
        <f t="shared" si="113"/>
        <v>1.3885999999999998</v>
      </c>
      <c r="AE1034">
        <f t="shared" si="117"/>
        <v>1554.3999999999996</v>
      </c>
      <c r="AF1034" s="8">
        <f t="shared" si="118"/>
        <v>1.3885999999999998</v>
      </c>
    </row>
    <row r="1035" spans="1:32" x14ac:dyDescent="0.3">
      <c r="A1035">
        <v>10225</v>
      </c>
      <c r="B1035">
        <v>43</v>
      </c>
      <c r="C1035" s="6">
        <v>100</v>
      </c>
      <c r="D1035">
        <v>2</v>
      </c>
      <c r="E1035" s="6">
        <v>6407.86</v>
      </c>
      <c r="F1035" t="s">
        <v>550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 s="6">
        <v>169</v>
      </c>
      <c r="M1035" t="s">
        <v>824</v>
      </c>
      <c r="N1035" t="s">
        <v>551</v>
      </c>
      <c r="O1035" t="s">
        <v>552</v>
      </c>
      <c r="P1035" t="s">
        <v>553</v>
      </c>
      <c r="R1035" t="s">
        <v>554</v>
      </c>
      <c r="T1035">
        <v>1203</v>
      </c>
      <c r="U1035" t="s">
        <v>555</v>
      </c>
      <c r="V1035" t="s">
        <v>44</v>
      </c>
      <c r="W1035" t="s">
        <v>556</v>
      </c>
      <c r="X1035" t="s">
        <v>115</v>
      </c>
      <c r="Y1035" t="s">
        <v>54</v>
      </c>
      <c r="Z1035">
        <f t="shared" si="114"/>
        <v>4300</v>
      </c>
      <c r="AA1035">
        <f t="shared" si="115"/>
        <v>0</v>
      </c>
      <c r="AB1035">
        <f t="shared" si="116"/>
        <v>1</v>
      </c>
      <c r="AC1035">
        <f t="shared" si="112"/>
        <v>149.01999999999998</v>
      </c>
      <c r="AD1035" s="8">
        <f t="shared" si="113"/>
        <v>1.4901999999999997</v>
      </c>
      <c r="AE1035">
        <f t="shared" si="117"/>
        <v>2107.8599999999997</v>
      </c>
      <c r="AF1035" s="8">
        <f t="shared" si="118"/>
        <v>1.4902</v>
      </c>
    </row>
    <row r="1036" spans="1:32" x14ac:dyDescent="0.3">
      <c r="A1036">
        <v>10229</v>
      </c>
      <c r="B1036">
        <v>22</v>
      </c>
      <c r="C1036" s="6">
        <v>100</v>
      </c>
      <c r="D1036">
        <v>5</v>
      </c>
      <c r="E1036" s="6">
        <v>4172.5200000000004</v>
      </c>
      <c r="F1036" t="s">
        <v>515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 s="6">
        <v>169</v>
      </c>
      <c r="M1036" t="s">
        <v>824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  <c r="Z1036">
        <f t="shared" si="114"/>
        <v>2200</v>
      </c>
      <c r="AA1036">
        <f t="shared" si="115"/>
        <v>0</v>
      </c>
      <c r="AB1036">
        <f t="shared" si="116"/>
        <v>1</v>
      </c>
      <c r="AC1036">
        <f t="shared" si="112"/>
        <v>189.66000000000003</v>
      </c>
      <c r="AD1036" s="8">
        <f t="shared" si="113"/>
        <v>1.8966000000000003</v>
      </c>
      <c r="AE1036">
        <f t="shared" si="117"/>
        <v>1972.5200000000004</v>
      </c>
      <c r="AF1036" s="8">
        <f t="shared" si="118"/>
        <v>1.8966000000000003</v>
      </c>
    </row>
    <row r="1037" spans="1:32" x14ac:dyDescent="0.3">
      <c r="A1037">
        <v>10239</v>
      </c>
      <c r="B1037">
        <v>47</v>
      </c>
      <c r="C1037" s="6">
        <v>100</v>
      </c>
      <c r="D1037">
        <v>1</v>
      </c>
      <c r="E1037" s="6">
        <v>7083.37</v>
      </c>
      <c r="F1037" t="s">
        <v>677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 s="6">
        <v>169</v>
      </c>
      <c r="M1037" t="s">
        <v>824</v>
      </c>
      <c r="N1037" t="s">
        <v>474</v>
      </c>
      <c r="O1037" t="s">
        <v>475</v>
      </c>
      <c r="P1037" t="s">
        <v>476</v>
      </c>
      <c r="R1037" t="s">
        <v>477</v>
      </c>
      <c r="T1037">
        <v>90110</v>
      </c>
      <c r="U1037" t="s">
        <v>147</v>
      </c>
      <c r="V1037" t="s">
        <v>44</v>
      </c>
      <c r="W1037" t="s">
        <v>478</v>
      </c>
      <c r="X1037" t="s">
        <v>479</v>
      </c>
      <c r="Y1037" t="s">
        <v>172</v>
      </c>
      <c r="Z1037">
        <f t="shared" si="114"/>
        <v>4700</v>
      </c>
      <c r="AA1037">
        <f t="shared" si="115"/>
        <v>0</v>
      </c>
      <c r="AB1037">
        <f t="shared" si="116"/>
        <v>1</v>
      </c>
      <c r="AC1037">
        <f t="shared" si="112"/>
        <v>150.71</v>
      </c>
      <c r="AD1037" s="8">
        <f t="shared" si="113"/>
        <v>1.5071000000000001</v>
      </c>
      <c r="AE1037">
        <f t="shared" si="117"/>
        <v>2383.37</v>
      </c>
      <c r="AF1037" s="8">
        <f t="shared" si="118"/>
        <v>1.5070999999999999</v>
      </c>
    </row>
    <row r="1038" spans="1:32" x14ac:dyDescent="0.3">
      <c r="A1038">
        <v>10246</v>
      </c>
      <c r="B1038">
        <v>36</v>
      </c>
      <c r="C1038" s="6">
        <v>100</v>
      </c>
      <c r="D1038">
        <v>9</v>
      </c>
      <c r="E1038" s="6">
        <v>7132.68</v>
      </c>
      <c r="F1038" t="s">
        <v>615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 s="6">
        <v>169</v>
      </c>
      <c r="M1038" t="s">
        <v>824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  <c r="Z1038">
        <f t="shared" si="114"/>
        <v>3600</v>
      </c>
      <c r="AA1038">
        <f t="shared" si="115"/>
        <v>0</v>
      </c>
      <c r="AB1038">
        <f t="shared" si="116"/>
        <v>1</v>
      </c>
      <c r="AC1038">
        <f t="shared" si="112"/>
        <v>198.13</v>
      </c>
      <c r="AD1038" s="8">
        <f t="shared" si="113"/>
        <v>1.9813000000000001</v>
      </c>
      <c r="AE1038">
        <f t="shared" si="117"/>
        <v>3532.6800000000003</v>
      </c>
      <c r="AF1038" s="8">
        <f t="shared" si="118"/>
        <v>1.9813000000000001</v>
      </c>
    </row>
    <row r="1039" spans="1:32" x14ac:dyDescent="0.3">
      <c r="A1039">
        <v>10253</v>
      </c>
      <c r="B1039">
        <v>40</v>
      </c>
      <c r="C1039" s="6">
        <v>100</v>
      </c>
      <c r="D1039">
        <v>6</v>
      </c>
      <c r="E1039" s="6">
        <v>6773.6</v>
      </c>
      <c r="F1039" t="s">
        <v>558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 s="6">
        <v>169</v>
      </c>
      <c r="M1039" t="s">
        <v>824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  <c r="Z1039">
        <f t="shared" si="114"/>
        <v>4000</v>
      </c>
      <c r="AA1039">
        <f t="shared" si="115"/>
        <v>0</v>
      </c>
      <c r="AB1039">
        <f t="shared" si="116"/>
        <v>1</v>
      </c>
      <c r="AC1039">
        <f t="shared" si="112"/>
        <v>169.34</v>
      </c>
      <c r="AD1039" s="8">
        <f t="shared" si="113"/>
        <v>1.6934</v>
      </c>
      <c r="AE1039">
        <f t="shared" si="117"/>
        <v>2773.6000000000004</v>
      </c>
      <c r="AF1039" s="8">
        <f t="shared" si="118"/>
        <v>1.6934</v>
      </c>
    </row>
    <row r="1040" spans="1:32" x14ac:dyDescent="0.3">
      <c r="A1040">
        <v>10259</v>
      </c>
      <c r="B1040">
        <v>27</v>
      </c>
      <c r="C1040" s="6">
        <v>100</v>
      </c>
      <c r="D1040">
        <v>8</v>
      </c>
      <c r="E1040" s="6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 s="6">
        <v>169</v>
      </c>
      <c r="M1040" t="s">
        <v>824</v>
      </c>
      <c r="N1040" t="s">
        <v>509</v>
      </c>
      <c r="O1040" t="s">
        <v>510</v>
      </c>
      <c r="P1040" t="s">
        <v>511</v>
      </c>
      <c r="Q1040" t="s">
        <v>512</v>
      </c>
      <c r="R1040" t="s">
        <v>228</v>
      </c>
      <c r="T1040">
        <v>69045</v>
      </c>
      <c r="U1040" t="s">
        <v>228</v>
      </c>
      <c r="V1040" t="s">
        <v>107</v>
      </c>
      <c r="W1040" t="s">
        <v>513</v>
      </c>
      <c r="X1040" t="s">
        <v>514</v>
      </c>
      <c r="Y1040" t="s">
        <v>54</v>
      </c>
      <c r="Z1040">
        <f t="shared" si="114"/>
        <v>2700</v>
      </c>
      <c r="AA1040">
        <f t="shared" si="115"/>
        <v>0</v>
      </c>
      <c r="AB1040">
        <f t="shared" si="116"/>
        <v>1</v>
      </c>
      <c r="AC1040">
        <f t="shared" si="112"/>
        <v>135.47</v>
      </c>
      <c r="AD1040" s="8">
        <f t="shared" si="113"/>
        <v>1.3547</v>
      </c>
      <c r="AE1040">
        <f t="shared" si="117"/>
        <v>957.69</v>
      </c>
      <c r="AF1040" s="8">
        <f t="shared" si="118"/>
        <v>1.3547</v>
      </c>
    </row>
    <row r="1041" spans="1:32" x14ac:dyDescent="0.3">
      <c r="A1041">
        <v>10266</v>
      </c>
      <c r="B1041">
        <v>29</v>
      </c>
      <c r="C1041" s="6">
        <v>100</v>
      </c>
      <c r="D1041">
        <v>7</v>
      </c>
      <c r="E1041" s="6">
        <v>4812.55</v>
      </c>
      <c r="F1041" t="s">
        <v>559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 s="6">
        <v>169</v>
      </c>
      <c r="M1041" t="s">
        <v>824</v>
      </c>
      <c r="N1041" t="s">
        <v>560</v>
      </c>
      <c r="O1041" t="s">
        <v>561</v>
      </c>
      <c r="P1041" t="s">
        <v>562</v>
      </c>
      <c r="R1041" t="s">
        <v>563</v>
      </c>
      <c r="T1041">
        <v>42100</v>
      </c>
      <c r="U1041" t="s">
        <v>298</v>
      </c>
      <c r="V1041" t="s">
        <v>44</v>
      </c>
      <c r="W1041" t="s">
        <v>564</v>
      </c>
      <c r="X1041" t="s">
        <v>565</v>
      </c>
      <c r="Y1041" t="s">
        <v>54</v>
      </c>
      <c r="Z1041">
        <f t="shared" si="114"/>
        <v>2900</v>
      </c>
      <c r="AA1041">
        <f t="shared" si="115"/>
        <v>0</v>
      </c>
      <c r="AB1041">
        <f t="shared" si="116"/>
        <v>1</v>
      </c>
      <c r="AC1041">
        <f t="shared" si="112"/>
        <v>165.95000000000002</v>
      </c>
      <c r="AD1041" s="8">
        <f t="shared" si="113"/>
        <v>1.6595000000000002</v>
      </c>
      <c r="AE1041">
        <f t="shared" si="117"/>
        <v>1912.5500000000002</v>
      </c>
      <c r="AF1041" s="8">
        <f t="shared" si="118"/>
        <v>1.6595</v>
      </c>
    </row>
    <row r="1042" spans="1:32" x14ac:dyDescent="0.3">
      <c r="A1042">
        <v>10271</v>
      </c>
      <c r="B1042">
        <v>20</v>
      </c>
      <c r="C1042" s="6">
        <v>100</v>
      </c>
      <c r="D1042">
        <v>9</v>
      </c>
      <c r="E1042" s="6">
        <v>3928.6</v>
      </c>
      <c r="F1042" t="s">
        <v>616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 s="6">
        <v>169</v>
      </c>
      <c r="M1042" t="s">
        <v>824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  <c r="Z1042">
        <f t="shared" si="114"/>
        <v>2000</v>
      </c>
      <c r="AA1042">
        <f t="shared" si="115"/>
        <v>0</v>
      </c>
      <c r="AB1042">
        <f t="shared" si="116"/>
        <v>1</v>
      </c>
      <c r="AC1042">
        <f t="shared" si="112"/>
        <v>196.43</v>
      </c>
      <c r="AD1042" s="8">
        <f t="shared" si="113"/>
        <v>1.9643000000000002</v>
      </c>
      <c r="AE1042">
        <f t="shared" si="117"/>
        <v>1928.6</v>
      </c>
      <c r="AF1042" s="8">
        <f t="shared" si="118"/>
        <v>1.9642999999999999</v>
      </c>
    </row>
    <row r="1043" spans="1:32" x14ac:dyDescent="0.3">
      <c r="A1043">
        <v>10278</v>
      </c>
      <c r="B1043">
        <v>42</v>
      </c>
      <c r="C1043" s="6">
        <v>100</v>
      </c>
      <c r="D1043">
        <v>7</v>
      </c>
      <c r="E1043" s="6">
        <v>6401.22</v>
      </c>
      <c r="F1043" t="s">
        <v>694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 s="6">
        <v>169</v>
      </c>
      <c r="M1043" t="s">
        <v>824</v>
      </c>
      <c r="N1043" t="s">
        <v>695</v>
      </c>
      <c r="O1043">
        <v>7025551838</v>
      </c>
      <c r="P1043" t="s">
        <v>696</v>
      </c>
      <c r="R1043" t="s">
        <v>697</v>
      </c>
      <c r="S1043" t="s">
        <v>698</v>
      </c>
      <c r="T1043">
        <v>83030</v>
      </c>
      <c r="U1043" t="s">
        <v>33</v>
      </c>
      <c r="V1043" t="s">
        <v>34</v>
      </c>
      <c r="W1043" t="s">
        <v>127</v>
      </c>
      <c r="X1043" t="s">
        <v>486</v>
      </c>
      <c r="Y1043" t="s">
        <v>54</v>
      </c>
      <c r="Z1043">
        <f t="shared" si="114"/>
        <v>4200</v>
      </c>
      <c r="AA1043">
        <f t="shared" si="115"/>
        <v>0</v>
      </c>
      <c r="AB1043">
        <f t="shared" si="116"/>
        <v>1</v>
      </c>
      <c r="AC1043">
        <f t="shared" si="112"/>
        <v>152.41</v>
      </c>
      <c r="AD1043" s="8">
        <f t="shared" si="113"/>
        <v>1.5241</v>
      </c>
      <c r="AE1043">
        <f t="shared" si="117"/>
        <v>2201.2200000000003</v>
      </c>
      <c r="AF1043" s="8">
        <f t="shared" si="118"/>
        <v>1.5241</v>
      </c>
    </row>
    <row r="1044" spans="1:32" x14ac:dyDescent="0.3">
      <c r="A1044">
        <v>10281</v>
      </c>
      <c r="B1044">
        <v>25</v>
      </c>
      <c r="C1044" s="6">
        <v>100</v>
      </c>
      <c r="D1044">
        <v>5</v>
      </c>
      <c r="E1044" s="6">
        <v>4191.25</v>
      </c>
      <c r="F1044" t="s">
        <v>516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 s="6">
        <v>169</v>
      </c>
      <c r="M1044" t="s">
        <v>824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  <c r="Z1044">
        <f t="shared" si="114"/>
        <v>2500</v>
      </c>
      <c r="AA1044">
        <f t="shared" si="115"/>
        <v>0</v>
      </c>
      <c r="AB1044">
        <f t="shared" si="116"/>
        <v>1</v>
      </c>
      <c r="AC1044">
        <f t="shared" si="112"/>
        <v>167.65</v>
      </c>
      <c r="AD1044" s="8">
        <f t="shared" si="113"/>
        <v>1.6765000000000001</v>
      </c>
      <c r="AE1044">
        <f t="shared" si="117"/>
        <v>1691.25</v>
      </c>
      <c r="AF1044" s="8">
        <f t="shared" si="118"/>
        <v>1.6765000000000001</v>
      </c>
    </row>
    <row r="1045" spans="1:32" x14ac:dyDescent="0.3">
      <c r="A1045">
        <v>10287</v>
      </c>
      <c r="B1045">
        <v>36</v>
      </c>
      <c r="C1045" s="6">
        <v>100</v>
      </c>
      <c r="D1045">
        <v>5</v>
      </c>
      <c r="E1045" s="6">
        <v>5852.52</v>
      </c>
      <c r="F1045" t="s">
        <v>571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 s="6">
        <v>169</v>
      </c>
      <c r="M1045" t="s">
        <v>824</v>
      </c>
      <c r="N1045" t="s">
        <v>551</v>
      </c>
      <c r="O1045" t="s">
        <v>552</v>
      </c>
      <c r="P1045" t="s">
        <v>553</v>
      </c>
      <c r="R1045" t="s">
        <v>554</v>
      </c>
      <c r="T1045">
        <v>1203</v>
      </c>
      <c r="U1045" t="s">
        <v>555</v>
      </c>
      <c r="V1045" t="s">
        <v>44</v>
      </c>
      <c r="W1045" t="s">
        <v>556</v>
      </c>
      <c r="X1045" t="s">
        <v>115</v>
      </c>
      <c r="Y1045" t="s">
        <v>54</v>
      </c>
      <c r="Z1045">
        <f t="shared" si="114"/>
        <v>3600</v>
      </c>
      <c r="AA1045">
        <f t="shared" si="115"/>
        <v>0</v>
      </c>
      <c r="AB1045">
        <f t="shared" si="116"/>
        <v>1</v>
      </c>
      <c r="AC1045">
        <f t="shared" si="112"/>
        <v>162.57000000000002</v>
      </c>
      <c r="AD1045" s="8">
        <f t="shared" si="113"/>
        <v>1.6257000000000001</v>
      </c>
      <c r="AE1045">
        <f t="shared" si="117"/>
        <v>2252.5200000000004</v>
      </c>
      <c r="AF1045" s="8">
        <f t="shared" si="118"/>
        <v>1.6257000000000001</v>
      </c>
    </row>
    <row r="1046" spans="1:32" x14ac:dyDescent="0.3">
      <c r="A1046">
        <v>10292</v>
      </c>
      <c r="B1046">
        <v>21</v>
      </c>
      <c r="C1046" s="6">
        <v>100</v>
      </c>
      <c r="D1046">
        <v>12</v>
      </c>
      <c r="E1046" s="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 s="6">
        <v>169</v>
      </c>
      <c r="M1046" t="s">
        <v>824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  <c r="Z1046">
        <f t="shared" si="114"/>
        <v>2100</v>
      </c>
      <c r="AA1046">
        <f t="shared" si="115"/>
        <v>0</v>
      </c>
      <c r="AB1046">
        <f t="shared" si="116"/>
        <v>1</v>
      </c>
      <c r="AC1046">
        <f t="shared" si="112"/>
        <v>135.47</v>
      </c>
      <c r="AD1046" s="8">
        <f t="shared" si="113"/>
        <v>1.3547</v>
      </c>
      <c r="AE1046">
        <f t="shared" si="117"/>
        <v>744.86999999999989</v>
      </c>
      <c r="AF1046" s="8">
        <f t="shared" si="118"/>
        <v>1.3546999999999998</v>
      </c>
    </row>
    <row r="1047" spans="1:32" x14ac:dyDescent="0.3">
      <c r="A1047">
        <v>10301</v>
      </c>
      <c r="B1047">
        <v>23</v>
      </c>
      <c r="C1047" s="6">
        <v>100</v>
      </c>
      <c r="D1047">
        <v>9</v>
      </c>
      <c r="E1047" s="6">
        <v>4011.66</v>
      </c>
      <c r="F1047" t="s">
        <v>699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 s="6">
        <v>169</v>
      </c>
      <c r="M1047" t="s">
        <v>824</v>
      </c>
      <c r="N1047" t="s">
        <v>700</v>
      </c>
      <c r="O1047" t="s">
        <v>701</v>
      </c>
      <c r="P1047" t="s">
        <v>702</v>
      </c>
      <c r="R1047" t="s">
        <v>703</v>
      </c>
      <c r="T1047" t="s">
        <v>704</v>
      </c>
      <c r="U1047" t="s">
        <v>86</v>
      </c>
      <c r="V1047" t="s">
        <v>44</v>
      </c>
      <c r="W1047" t="s">
        <v>705</v>
      </c>
      <c r="X1047" t="s">
        <v>706</v>
      </c>
      <c r="Y1047" t="s">
        <v>54</v>
      </c>
      <c r="Z1047">
        <f t="shared" si="114"/>
        <v>2300</v>
      </c>
      <c r="AA1047">
        <f t="shared" si="115"/>
        <v>0</v>
      </c>
      <c r="AB1047">
        <f t="shared" si="116"/>
        <v>1</v>
      </c>
      <c r="AC1047">
        <f t="shared" si="112"/>
        <v>174.42</v>
      </c>
      <c r="AD1047" s="8">
        <f t="shared" si="113"/>
        <v>1.7442</v>
      </c>
      <c r="AE1047">
        <f t="shared" si="117"/>
        <v>1711.6599999999999</v>
      </c>
      <c r="AF1047" s="8">
        <f t="shared" si="118"/>
        <v>1.7441999999999998</v>
      </c>
    </row>
    <row r="1048" spans="1:32" x14ac:dyDescent="0.3">
      <c r="A1048">
        <v>10305</v>
      </c>
      <c r="B1048">
        <v>37</v>
      </c>
      <c r="C1048" s="6">
        <v>100</v>
      </c>
      <c r="D1048">
        <v>9</v>
      </c>
      <c r="E1048" s="6">
        <v>7455.87</v>
      </c>
      <c r="F1048" t="s">
        <v>517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 s="6">
        <v>169</v>
      </c>
      <c r="M1048" t="s">
        <v>824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  <c r="Z1048">
        <f t="shared" si="114"/>
        <v>3700</v>
      </c>
      <c r="AA1048">
        <f t="shared" si="115"/>
        <v>0</v>
      </c>
      <c r="AB1048">
        <f t="shared" si="116"/>
        <v>1</v>
      </c>
      <c r="AC1048">
        <f t="shared" si="112"/>
        <v>201.51</v>
      </c>
      <c r="AD1048" s="8">
        <f t="shared" si="113"/>
        <v>2.0150999999999999</v>
      </c>
      <c r="AE1048">
        <f t="shared" si="117"/>
        <v>3755.87</v>
      </c>
      <c r="AF1048" s="8">
        <f t="shared" si="118"/>
        <v>2.0150999999999999</v>
      </c>
    </row>
    <row r="1049" spans="1:32" x14ac:dyDescent="0.3">
      <c r="A1049">
        <v>10310</v>
      </c>
      <c r="B1049">
        <v>48</v>
      </c>
      <c r="C1049" s="6">
        <v>100</v>
      </c>
      <c r="D1049">
        <v>3</v>
      </c>
      <c r="E1049" s="6">
        <v>8940.9599999999991</v>
      </c>
      <c r="F1049" t="s">
        <v>578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 s="6">
        <v>169</v>
      </c>
      <c r="M1049" t="s">
        <v>824</v>
      </c>
      <c r="N1049" t="s">
        <v>542</v>
      </c>
      <c r="O1049" t="s">
        <v>543</v>
      </c>
      <c r="P1049" t="s">
        <v>544</v>
      </c>
      <c r="R1049" t="s">
        <v>545</v>
      </c>
      <c r="T1049">
        <v>50739</v>
      </c>
      <c r="U1049" t="s">
        <v>546</v>
      </c>
      <c r="V1049" t="s">
        <v>44</v>
      </c>
      <c r="W1049" t="s">
        <v>547</v>
      </c>
      <c r="X1049" t="s">
        <v>548</v>
      </c>
      <c r="Y1049" t="s">
        <v>172</v>
      </c>
      <c r="Z1049">
        <f t="shared" si="114"/>
        <v>4800</v>
      </c>
      <c r="AA1049">
        <f t="shared" si="115"/>
        <v>0</v>
      </c>
      <c r="AB1049">
        <f t="shared" si="116"/>
        <v>1</v>
      </c>
      <c r="AC1049">
        <f t="shared" si="112"/>
        <v>186.26999999999998</v>
      </c>
      <c r="AD1049" s="8">
        <f t="shared" si="113"/>
        <v>1.8626999999999998</v>
      </c>
      <c r="AE1049">
        <f t="shared" si="117"/>
        <v>4140.9599999999991</v>
      </c>
      <c r="AF1049" s="8">
        <f t="shared" si="118"/>
        <v>1.8626999999999998</v>
      </c>
    </row>
    <row r="1050" spans="1:32" x14ac:dyDescent="0.3">
      <c r="A1050">
        <v>10313</v>
      </c>
      <c r="B1050">
        <v>25</v>
      </c>
      <c r="C1050" s="6">
        <v>100</v>
      </c>
      <c r="D1050">
        <v>3</v>
      </c>
      <c r="E1050" s="6">
        <v>4572.25</v>
      </c>
      <c r="F1050" t="s">
        <v>518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 s="6">
        <v>169</v>
      </c>
      <c r="M1050" t="s">
        <v>824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  <c r="Z1050">
        <f t="shared" si="114"/>
        <v>2500</v>
      </c>
      <c r="AA1050">
        <f t="shared" si="115"/>
        <v>0</v>
      </c>
      <c r="AB1050">
        <f t="shared" si="116"/>
        <v>1</v>
      </c>
      <c r="AC1050">
        <f t="shared" si="112"/>
        <v>182.89</v>
      </c>
      <c r="AD1050" s="8">
        <f t="shared" si="113"/>
        <v>1.8289</v>
      </c>
      <c r="AE1050">
        <f t="shared" si="117"/>
        <v>2072.25</v>
      </c>
      <c r="AF1050" s="8">
        <f t="shared" si="118"/>
        <v>1.8289</v>
      </c>
    </row>
    <row r="1051" spans="1:32" x14ac:dyDescent="0.3">
      <c r="A1051">
        <v>10321</v>
      </c>
      <c r="B1051">
        <v>33</v>
      </c>
      <c r="C1051" s="6">
        <v>100</v>
      </c>
      <c r="D1051">
        <v>11</v>
      </c>
      <c r="E1051" s="6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 s="6">
        <v>169</v>
      </c>
      <c r="M1051" t="s">
        <v>824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  <c r="Z1051">
        <f t="shared" si="114"/>
        <v>3300</v>
      </c>
      <c r="AA1051">
        <f t="shared" si="115"/>
        <v>0</v>
      </c>
      <c r="AB1051">
        <f t="shared" si="116"/>
        <v>1</v>
      </c>
      <c r="AC1051">
        <f t="shared" si="112"/>
        <v>172.73000000000002</v>
      </c>
      <c r="AD1051" s="8">
        <f t="shared" si="113"/>
        <v>1.7273000000000003</v>
      </c>
      <c r="AE1051">
        <f t="shared" si="117"/>
        <v>2400.09</v>
      </c>
      <c r="AF1051" s="8">
        <f t="shared" si="118"/>
        <v>1.7273000000000001</v>
      </c>
    </row>
    <row r="1052" spans="1:32" x14ac:dyDescent="0.3">
      <c r="A1052">
        <v>10324</v>
      </c>
      <c r="B1052">
        <v>27</v>
      </c>
      <c r="C1052" s="6">
        <v>100</v>
      </c>
      <c r="D1052">
        <v>12</v>
      </c>
      <c r="E1052" s="6">
        <v>3155.49</v>
      </c>
      <c r="F1052" t="s">
        <v>469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 s="6">
        <v>169</v>
      </c>
      <c r="M1052" t="s">
        <v>824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  <c r="Z1052">
        <f t="shared" si="114"/>
        <v>2700</v>
      </c>
      <c r="AA1052">
        <f t="shared" si="115"/>
        <v>0</v>
      </c>
      <c r="AB1052">
        <f t="shared" si="116"/>
        <v>1</v>
      </c>
      <c r="AC1052">
        <f t="shared" si="112"/>
        <v>116.86999999999999</v>
      </c>
      <c r="AD1052" s="8">
        <f t="shared" si="113"/>
        <v>1.1686999999999999</v>
      </c>
      <c r="AE1052">
        <f t="shared" si="117"/>
        <v>455.48999999999978</v>
      </c>
      <c r="AF1052" s="8">
        <f t="shared" si="118"/>
        <v>1.1686999999999999</v>
      </c>
    </row>
    <row r="1053" spans="1:32" x14ac:dyDescent="0.3">
      <c r="A1053">
        <v>10331</v>
      </c>
      <c r="B1053">
        <v>27</v>
      </c>
      <c r="C1053" s="6">
        <v>100</v>
      </c>
      <c r="D1053">
        <v>11</v>
      </c>
      <c r="E1053" s="6">
        <v>4170.6899999999996</v>
      </c>
      <c r="F1053" t="s">
        <v>707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 s="6">
        <v>169</v>
      </c>
      <c r="M1053" t="s">
        <v>824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  <c r="Z1053">
        <f t="shared" si="114"/>
        <v>2700</v>
      </c>
      <c r="AA1053">
        <f t="shared" si="115"/>
        <v>0</v>
      </c>
      <c r="AB1053">
        <f t="shared" si="116"/>
        <v>1</v>
      </c>
      <c r="AC1053">
        <f t="shared" si="112"/>
        <v>154.47</v>
      </c>
      <c r="AD1053" s="8">
        <f t="shared" si="113"/>
        <v>1.5447</v>
      </c>
      <c r="AE1053">
        <f t="shared" si="117"/>
        <v>1470.6899999999996</v>
      </c>
      <c r="AF1053" s="8">
        <f t="shared" si="118"/>
        <v>1.5446999999999997</v>
      </c>
    </row>
    <row r="1054" spans="1:32" x14ac:dyDescent="0.3">
      <c r="A1054">
        <v>10334</v>
      </c>
      <c r="B1054">
        <v>20</v>
      </c>
      <c r="C1054" s="6">
        <v>100</v>
      </c>
      <c r="D1054">
        <v>3</v>
      </c>
      <c r="E1054" s="6">
        <v>2878.8</v>
      </c>
      <c r="F1054" t="s">
        <v>519</v>
      </c>
      <c r="G1054" t="s">
        <v>488</v>
      </c>
      <c r="H1054">
        <v>4</v>
      </c>
      <c r="I1054">
        <v>11</v>
      </c>
      <c r="J1054">
        <v>2004</v>
      </c>
      <c r="K1054" t="s">
        <v>208</v>
      </c>
      <c r="L1054" s="6">
        <v>169</v>
      </c>
      <c r="M1054" t="s">
        <v>824</v>
      </c>
      <c r="N1054" t="s">
        <v>211</v>
      </c>
      <c r="O1054" t="s">
        <v>212</v>
      </c>
      <c r="P1054">
        <v>8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  <c r="Z1054">
        <f t="shared" si="114"/>
        <v>2000</v>
      </c>
      <c r="AA1054">
        <f t="shared" si="115"/>
        <v>0</v>
      </c>
      <c r="AB1054">
        <f t="shared" si="116"/>
        <v>1</v>
      </c>
      <c r="AC1054">
        <f t="shared" si="112"/>
        <v>143.94</v>
      </c>
      <c r="AD1054" s="8">
        <f t="shared" si="113"/>
        <v>1.4394</v>
      </c>
      <c r="AE1054">
        <f t="shared" si="117"/>
        <v>878.80000000000018</v>
      </c>
      <c r="AF1054" s="8">
        <f t="shared" si="118"/>
        <v>1.4394</v>
      </c>
    </row>
    <row r="1055" spans="1:32" x14ac:dyDescent="0.3">
      <c r="A1055">
        <v>10342</v>
      </c>
      <c r="B1055">
        <v>30</v>
      </c>
      <c r="C1055" s="6">
        <v>100</v>
      </c>
      <c r="D1055">
        <v>4</v>
      </c>
      <c r="E1055" s="6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 s="6">
        <v>169</v>
      </c>
      <c r="M1055" t="s">
        <v>824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  <c r="Z1055">
        <f t="shared" si="114"/>
        <v>3000</v>
      </c>
      <c r="AA1055">
        <f t="shared" si="115"/>
        <v>0</v>
      </c>
      <c r="AB1055">
        <f t="shared" si="116"/>
        <v>1</v>
      </c>
      <c r="AC1055">
        <f t="shared" si="112"/>
        <v>167.65</v>
      </c>
      <c r="AD1055" s="8">
        <f t="shared" si="113"/>
        <v>1.6765000000000001</v>
      </c>
      <c r="AE1055">
        <f t="shared" si="117"/>
        <v>2029.5</v>
      </c>
      <c r="AF1055" s="8">
        <f t="shared" si="118"/>
        <v>1.6765000000000001</v>
      </c>
    </row>
    <row r="1056" spans="1:32" x14ac:dyDescent="0.3">
      <c r="A1056">
        <v>10349</v>
      </c>
      <c r="B1056">
        <v>48</v>
      </c>
      <c r="C1056" s="6">
        <v>100</v>
      </c>
      <c r="D1056">
        <v>6</v>
      </c>
      <c r="E1056" s="6">
        <v>7396.8</v>
      </c>
      <c r="F1056" t="s">
        <v>656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 s="6">
        <v>169</v>
      </c>
      <c r="M1056" t="s">
        <v>824</v>
      </c>
      <c r="N1056" t="s">
        <v>592</v>
      </c>
      <c r="O1056">
        <v>2125557413</v>
      </c>
      <c r="P1056" t="s">
        <v>593</v>
      </c>
      <c r="Q1056" t="s">
        <v>594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595</v>
      </c>
      <c r="Y1056" t="s">
        <v>172</v>
      </c>
      <c r="Z1056">
        <f t="shared" si="114"/>
        <v>4800</v>
      </c>
      <c r="AA1056">
        <f t="shared" si="115"/>
        <v>0</v>
      </c>
      <c r="AB1056">
        <f t="shared" si="116"/>
        <v>1</v>
      </c>
      <c r="AC1056">
        <f t="shared" si="112"/>
        <v>154.1</v>
      </c>
      <c r="AD1056" s="8">
        <f t="shared" si="113"/>
        <v>1.5409999999999999</v>
      </c>
      <c r="AE1056">
        <f t="shared" si="117"/>
        <v>2596.8000000000002</v>
      </c>
      <c r="AF1056" s="8">
        <f t="shared" si="118"/>
        <v>1.5409999999999999</v>
      </c>
    </row>
    <row r="1057" spans="1:32" x14ac:dyDescent="0.3">
      <c r="A1057">
        <v>10358</v>
      </c>
      <c r="B1057">
        <v>32</v>
      </c>
      <c r="C1057" s="6">
        <v>93.49</v>
      </c>
      <c r="D1057">
        <v>12</v>
      </c>
      <c r="E1057" s="6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 s="6">
        <v>169</v>
      </c>
      <c r="M1057" t="s">
        <v>824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  <c r="Z1057">
        <f t="shared" si="114"/>
        <v>2991.68</v>
      </c>
      <c r="AA1057">
        <f t="shared" si="115"/>
        <v>1</v>
      </c>
      <c r="AB1057">
        <f t="shared" si="116"/>
        <v>0</v>
      </c>
      <c r="AC1057">
        <f t="shared" si="112"/>
        <v>0</v>
      </c>
      <c r="AD1057" s="8">
        <f t="shared" si="113"/>
        <v>0</v>
      </c>
      <c r="AE1057">
        <f t="shared" si="117"/>
        <v>0</v>
      </c>
      <c r="AF1057" s="8">
        <f t="shared" si="118"/>
        <v>1</v>
      </c>
    </row>
    <row r="1058" spans="1:32" x14ac:dyDescent="0.3">
      <c r="A1058">
        <v>10366</v>
      </c>
      <c r="B1058">
        <v>34</v>
      </c>
      <c r="C1058" s="6">
        <v>100</v>
      </c>
      <c r="D1058">
        <v>1</v>
      </c>
      <c r="E1058" s="6">
        <v>6275.72</v>
      </c>
      <c r="F1058" t="s">
        <v>788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 s="6">
        <v>169</v>
      </c>
      <c r="M1058" t="s">
        <v>824</v>
      </c>
      <c r="N1058" t="s">
        <v>770</v>
      </c>
      <c r="O1058" t="s">
        <v>771</v>
      </c>
      <c r="P1058" t="s">
        <v>772</v>
      </c>
      <c r="R1058" t="s">
        <v>773</v>
      </c>
      <c r="T1058" t="s">
        <v>774</v>
      </c>
      <c r="U1058" t="s">
        <v>444</v>
      </c>
      <c r="V1058" t="s">
        <v>44</v>
      </c>
      <c r="W1058" t="s">
        <v>775</v>
      </c>
      <c r="X1058" t="s">
        <v>776</v>
      </c>
      <c r="Y1058" t="s">
        <v>54</v>
      </c>
      <c r="Z1058">
        <f t="shared" si="114"/>
        <v>3400</v>
      </c>
      <c r="AA1058">
        <f t="shared" si="115"/>
        <v>0</v>
      </c>
      <c r="AB1058">
        <f t="shared" si="116"/>
        <v>1</v>
      </c>
      <c r="AC1058">
        <f t="shared" si="112"/>
        <v>184.58</v>
      </c>
      <c r="AD1058" s="8">
        <f t="shared" si="113"/>
        <v>1.8458000000000001</v>
      </c>
      <c r="AE1058">
        <f t="shared" si="117"/>
        <v>2875.7200000000003</v>
      </c>
      <c r="AF1058" s="8">
        <f t="shared" si="118"/>
        <v>1.8458000000000001</v>
      </c>
    </row>
    <row r="1059" spans="1:32" x14ac:dyDescent="0.3">
      <c r="A1059">
        <v>10370</v>
      </c>
      <c r="B1059">
        <v>27</v>
      </c>
      <c r="C1059" s="6">
        <v>56.85</v>
      </c>
      <c r="D1059">
        <v>9</v>
      </c>
      <c r="E1059" s="6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 s="6">
        <v>169</v>
      </c>
      <c r="M1059" t="s">
        <v>824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  <c r="Z1059">
        <f t="shared" si="114"/>
        <v>1534.95</v>
      </c>
      <c r="AA1059">
        <f t="shared" si="115"/>
        <v>1</v>
      </c>
      <c r="AB1059">
        <f t="shared" si="116"/>
        <v>0</v>
      </c>
      <c r="AC1059">
        <f t="shared" si="112"/>
        <v>0</v>
      </c>
      <c r="AD1059" s="8">
        <f t="shared" si="113"/>
        <v>0</v>
      </c>
      <c r="AE1059">
        <f t="shared" si="117"/>
        <v>0</v>
      </c>
      <c r="AF1059" s="8">
        <f t="shared" si="118"/>
        <v>1</v>
      </c>
    </row>
    <row r="1060" spans="1:32" x14ac:dyDescent="0.3">
      <c r="A1060">
        <v>10377</v>
      </c>
      <c r="B1060">
        <v>39</v>
      </c>
      <c r="C1060" s="6">
        <v>100</v>
      </c>
      <c r="D1060">
        <v>3</v>
      </c>
      <c r="E1060" s="6">
        <v>7264.53</v>
      </c>
      <c r="F1060" t="s">
        <v>659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 s="6">
        <v>169</v>
      </c>
      <c r="M1060" t="s">
        <v>824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  <c r="Z1060">
        <f t="shared" si="114"/>
        <v>3900</v>
      </c>
      <c r="AA1060">
        <f t="shared" si="115"/>
        <v>0</v>
      </c>
      <c r="AB1060">
        <f t="shared" si="116"/>
        <v>1</v>
      </c>
      <c r="AC1060">
        <f t="shared" si="112"/>
        <v>186.26999999999998</v>
      </c>
      <c r="AD1060" s="8">
        <f t="shared" si="113"/>
        <v>1.8626999999999998</v>
      </c>
      <c r="AE1060">
        <f t="shared" si="117"/>
        <v>3364.5299999999997</v>
      </c>
      <c r="AF1060" s="8">
        <f t="shared" si="118"/>
        <v>1.8626999999999998</v>
      </c>
    </row>
    <row r="1061" spans="1:32" x14ac:dyDescent="0.3">
      <c r="A1061">
        <v>10383</v>
      </c>
      <c r="B1061">
        <v>47</v>
      </c>
      <c r="C1061" s="6">
        <v>100</v>
      </c>
      <c r="D1061">
        <v>6</v>
      </c>
      <c r="E1061" s="6">
        <v>6869.05</v>
      </c>
      <c r="F1061" t="s">
        <v>793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 s="6">
        <v>169</v>
      </c>
      <c r="M1061" t="s">
        <v>824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  <c r="Z1061">
        <f t="shared" si="114"/>
        <v>4700</v>
      </c>
      <c r="AA1061">
        <f t="shared" si="115"/>
        <v>0</v>
      </c>
      <c r="AB1061">
        <f t="shared" si="116"/>
        <v>1</v>
      </c>
      <c r="AC1061">
        <f t="shared" si="112"/>
        <v>146.15</v>
      </c>
      <c r="AD1061" s="8">
        <f t="shared" si="113"/>
        <v>1.4615</v>
      </c>
      <c r="AE1061">
        <f t="shared" si="117"/>
        <v>2169.0500000000002</v>
      </c>
      <c r="AF1061" s="8">
        <f t="shared" si="118"/>
        <v>1.4615</v>
      </c>
    </row>
    <row r="1062" spans="1:32" x14ac:dyDescent="0.3">
      <c r="A1062">
        <v>10394</v>
      </c>
      <c r="B1062">
        <v>22</v>
      </c>
      <c r="C1062" s="6">
        <v>100</v>
      </c>
      <c r="D1062">
        <v>5</v>
      </c>
      <c r="E1062" s="6">
        <v>3353.02</v>
      </c>
      <c r="F1062" t="s">
        <v>825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 s="6">
        <v>169</v>
      </c>
      <c r="M1062" t="s">
        <v>824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  <c r="Z1062">
        <f t="shared" si="114"/>
        <v>2200</v>
      </c>
      <c r="AA1062">
        <f t="shared" si="115"/>
        <v>0</v>
      </c>
      <c r="AB1062">
        <f t="shared" si="116"/>
        <v>1</v>
      </c>
      <c r="AC1062">
        <f t="shared" si="112"/>
        <v>152.41</v>
      </c>
      <c r="AD1062" s="8">
        <f t="shared" si="113"/>
        <v>1.5241</v>
      </c>
      <c r="AE1062">
        <f t="shared" si="117"/>
        <v>1153.02</v>
      </c>
      <c r="AF1062" s="8">
        <f t="shared" si="118"/>
        <v>1.5241</v>
      </c>
    </row>
    <row r="1063" spans="1:32" x14ac:dyDescent="0.3">
      <c r="A1063">
        <v>10405</v>
      </c>
      <c r="B1063">
        <v>55</v>
      </c>
      <c r="C1063" s="6">
        <v>100</v>
      </c>
      <c r="D1063">
        <v>1</v>
      </c>
      <c r="E1063" s="6">
        <v>8289.0499999999993</v>
      </c>
      <c r="F1063" t="s">
        <v>679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 s="6">
        <v>169</v>
      </c>
      <c r="M1063" t="s">
        <v>824</v>
      </c>
      <c r="N1063" t="s">
        <v>680</v>
      </c>
      <c r="O1063" t="s">
        <v>681</v>
      </c>
      <c r="P1063" t="s">
        <v>682</v>
      </c>
      <c r="R1063" t="s">
        <v>683</v>
      </c>
      <c r="T1063">
        <v>67000</v>
      </c>
      <c r="U1063" t="s">
        <v>43</v>
      </c>
      <c r="V1063" t="s">
        <v>44</v>
      </c>
      <c r="W1063" t="s">
        <v>684</v>
      </c>
      <c r="X1063" t="s">
        <v>685</v>
      </c>
      <c r="Y1063" t="s">
        <v>172</v>
      </c>
      <c r="Z1063">
        <f t="shared" si="114"/>
        <v>5500</v>
      </c>
      <c r="AA1063">
        <f t="shared" si="115"/>
        <v>0</v>
      </c>
      <c r="AB1063">
        <f t="shared" si="116"/>
        <v>1</v>
      </c>
      <c r="AC1063">
        <f t="shared" si="112"/>
        <v>150.70999999999998</v>
      </c>
      <c r="AD1063" s="8">
        <f t="shared" si="113"/>
        <v>1.5070999999999999</v>
      </c>
      <c r="AE1063">
        <f t="shared" si="117"/>
        <v>2789.0499999999993</v>
      </c>
      <c r="AF1063" s="8">
        <f t="shared" si="118"/>
        <v>1.5070999999999999</v>
      </c>
    </row>
    <row r="1064" spans="1:32" x14ac:dyDescent="0.3">
      <c r="A1064">
        <v>10412</v>
      </c>
      <c r="B1064">
        <v>60</v>
      </c>
      <c r="C1064" s="6">
        <v>100</v>
      </c>
      <c r="D1064">
        <v>9</v>
      </c>
      <c r="E1064" s="6">
        <v>11887.8</v>
      </c>
      <c r="F1064" t="s">
        <v>675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 s="6">
        <v>169</v>
      </c>
      <c r="M1064" t="s">
        <v>824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  <c r="Z1064">
        <f t="shared" si="114"/>
        <v>6000</v>
      </c>
      <c r="AA1064">
        <f t="shared" si="115"/>
        <v>0</v>
      </c>
      <c r="AB1064">
        <f t="shared" si="116"/>
        <v>1</v>
      </c>
      <c r="AC1064">
        <f t="shared" si="112"/>
        <v>198.13</v>
      </c>
      <c r="AD1064" s="8">
        <f t="shared" si="113"/>
        <v>1.9813000000000001</v>
      </c>
      <c r="AE1064">
        <f t="shared" si="117"/>
        <v>5887.7999999999993</v>
      </c>
      <c r="AF1064" s="8">
        <f t="shared" si="118"/>
        <v>1.9812999999999998</v>
      </c>
    </row>
    <row r="1065" spans="1:32" x14ac:dyDescent="0.3">
      <c r="A1065">
        <v>10419</v>
      </c>
      <c r="B1065">
        <v>35</v>
      </c>
      <c r="C1065" s="6">
        <v>100</v>
      </c>
      <c r="D1065">
        <v>6</v>
      </c>
      <c r="E1065" s="6">
        <v>5926.9</v>
      </c>
      <c r="F1065" t="s">
        <v>588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 s="6">
        <v>169</v>
      </c>
      <c r="M1065" t="s">
        <v>824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  <c r="Z1065">
        <f t="shared" si="114"/>
        <v>3500</v>
      </c>
      <c r="AA1065">
        <f t="shared" si="115"/>
        <v>0</v>
      </c>
      <c r="AB1065">
        <f t="shared" si="116"/>
        <v>1</v>
      </c>
      <c r="AC1065">
        <f t="shared" si="112"/>
        <v>169.34</v>
      </c>
      <c r="AD1065" s="8">
        <f t="shared" si="113"/>
        <v>1.6934</v>
      </c>
      <c r="AE1065">
        <f t="shared" si="117"/>
        <v>2426.8999999999996</v>
      </c>
      <c r="AF1065" s="8">
        <f t="shared" si="118"/>
        <v>1.6934</v>
      </c>
    </row>
    <row r="1066" spans="1:32" x14ac:dyDescent="0.3">
      <c r="A1066">
        <v>10425</v>
      </c>
      <c r="B1066">
        <v>28</v>
      </c>
      <c r="C1066" s="6">
        <v>100</v>
      </c>
      <c r="D1066">
        <v>8</v>
      </c>
      <c r="E1066" s="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 s="6">
        <v>169</v>
      </c>
      <c r="M1066" t="s">
        <v>824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  <c r="Z1066">
        <f t="shared" si="114"/>
        <v>2800</v>
      </c>
      <c r="AA1066">
        <f t="shared" si="115"/>
        <v>0</v>
      </c>
      <c r="AB1066">
        <f t="shared" si="116"/>
        <v>1</v>
      </c>
      <c r="AC1066">
        <f t="shared" si="112"/>
        <v>135.47</v>
      </c>
      <c r="AD1066" s="8">
        <f t="shared" si="113"/>
        <v>1.3547</v>
      </c>
      <c r="AE1066">
        <f t="shared" si="117"/>
        <v>993.15999999999985</v>
      </c>
      <c r="AF1066" s="8">
        <f t="shared" si="118"/>
        <v>1.3546999999999998</v>
      </c>
    </row>
    <row r="1067" spans="1:32" x14ac:dyDescent="0.3">
      <c r="A1067">
        <v>10105</v>
      </c>
      <c r="B1067">
        <v>38</v>
      </c>
      <c r="C1067" s="6">
        <v>100</v>
      </c>
      <c r="D1067">
        <v>13</v>
      </c>
      <c r="E1067" s="6">
        <v>4330.1000000000004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826</v>
      </c>
      <c r="L1067" s="6">
        <v>100</v>
      </c>
      <c r="M1067" t="s">
        <v>827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  <c r="Z1067">
        <f t="shared" si="114"/>
        <v>3800</v>
      </c>
      <c r="AA1067">
        <f t="shared" si="115"/>
        <v>0</v>
      </c>
      <c r="AB1067">
        <f t="shared" si="116"/>
        <v>1</v>
      </c>
      <c r="AC1067">
        <f t="shared" si="112"/>
        <v>113.95</v>
      </c>
      <c r="AD1067" s="8">
        <f t="shared" si="113"/>
        <v>1.1395</v>
      </c>
      <c r="AE1067">
        <f t="shared" si="117"/>
        <v>530.10000000000036</v>
      </c>
      <c r="AF1067" s="8">
        <f t="shared" si="118"/>
        <v>1.1395000000000002</v>
      </c>
    </row>
    <row r="1068" spans="1:32" x14ac:dyDescent="0.3">
      <c r="A1068">
        <v>10117</v>
      </c>
      <c r="B1068">
        <v>21</v>
      </c>
      <c r="C1068" s="6">
        <v>95.8</v>
      </c>
      <c r="D1068">
        <v>7</v>
      </c>
      <c r="E1068" s="6">
        <v>2011.8</v>
      </c>
      <c r="F1068" t="s">
        <v>590</v>
      </c>
      <c r="G1068" t="s">
        <v>26</v>
      </c>
      <c r="H1068">
        <v>2</v>
      </c>
      <c r="I1068">
        <v>4</v>
      </c>
      <c r="J1068">
        <v>2003</v>
      </c>
      <c r="K1068" t="s">
        <v>826</v>
      </c>
      <c r="L1068" s="6">
        <v>100</v>
      </c>
      <c r="M1068" t="s">
        <v>827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  <c r="Z1068">
        <f t="shared" si="114"/>
        <v>2011.8</v>
      </c>
      <c r="AA1068">
        <f t="shared" si="115"/>
        <v>1</v>
      </c>
      <c r="AB1068">
        <f t="shared" si="116"/>
        <v>0</v>
      </c>
      <c r="AC1068">
        <f t="shared" si="112"/>
        <v>0</v>
      </c>
      <c r="AD1068" s="8">
        <f t="shared" si="113"/>
        <v>0</v>
      </c>
      <c r="AE1068">
        <f t="shared" si="117"/>
        <v>0</v>
      </c>
      <c r="AF1068" s="8">
        <f t="shared" si="118"/>
        <v>1</v>
      </c>
    </row>
    <row r="1069" spans="1:32" x14ac:dyDescent="0.3">
      <c r="A1069">
        <v>10128</v>
      </c>
      <c r="B1069">
        <v>41</v>
      </c>
      <c r="C1069" s="6">
        <v>100</v>
      </c>
      <c r="D1069">
        <v>4</v>
      </c>
      <c r="E1069" s="6">
        <v>4837.18</v>
      </c>
      <c r="F1069" t="s">
        <v>820</v>
      </c>
      <c r="G1069" t="s">
        <v>26</v>
      </c>
      <c r="H1069">
        <v>2</v>
      </c>
      <c r="I1069">
        <v>6</v>
      </c>
      <c r="J1069">
        <v>2003</v>
      </c>
      <c r="K1069" t="s">
        <v>826</v>
      </c>
      <c r="L1069" s="6">
        <v>100</v>
      </c>
      <c r="M1069" t="s">
        <v>827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  <c r="Z1069">
        <f t="shared" si="114"/>
        <v>4100</v>
      </c>
      <c r="AA1069">
        <f t="shared" si="115"/>
        <v>0</v>
      </c>
      <c r="AB1069">
        <f t="shared" si="116"/>
        <v>1</v>
      </c>
      <c r="AC1069">
        <f t="shared" si="112"/>
        <v>117.98</v>
      </c>
      <c r="AD1069" s="8">
        <f t="shared" si="113"/>
        <v>1.1798</v>
      </c>
      <c r="AE1069">
        <f t="shared" si="117"/>
        <v>737.18000000000029</v>
      </c>
      <c r="AF1069" s="8">
        <f t="shared" si="118"/>
        <v>1.1798000000000002</v>
      </c>
    </row>
    <row r="1070" spans="1:32" x14ac:dyDescent="0.3">
      <c r="A1070">
        <v>10142</v>
      </c>
      <c r="B1070">
        <v>22</v>
      </c>
      <c r="C1070" s="6">
        <v>97.81</v>
      </c>
      <c r="D1070">
        <v>10</v>
      </c>
      <c r="E1070" s="6">
        <v>2151.8200000000002</v>
      </c>
      <c r="F1070" t="s">
        <v>596</v>
      </c>
      <c r="G1070" t="s">
        <v>26</v>
      </c>
      <c r="H1070">
        <v>3</v>
      </c>
      <c r="I1070">
        <v>8</v>
      </c>
      <c r="J1070">
        <v>2003</v>
      </c>
      <c r="K1070" t="s">
        <v>826</v>
      </c>
      <c r="L1070" s="6">
        <v>100</v>
      </c>
      <c r="M1070" t="s">
        <v>827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  <c r="Z1070">
        <f t="shared" si="114"/>
        <v>2151.8200000000002</v>
      </c>
      <c r="AA1070">
        <f t="shared" si="115"/>
        <v>1</v>
      </c>
      <c r="AB1070">
        <f t="shared" si="116"/>
        <v>0</v>
      </c>
      <c r="AC1070">
        <f t="shared" si="112"/>
        <v>0</v>
      </c>
      <c r="AD1070" s="8">
        <f t="shared" si="113"/>
        <v>0</v>
      </c>
      <c r="AE1070">
        <f t="shared" si="117"/>
        <v>0</v>
      </c>
      <c r="AF1070" s="8">
        <f t="shared" si="118"/>
        <v>1</v>
      </c>
    </row>
    <row r="1071" spans="1:32" x14ac:dyDescent="0.3">
      <c r="A1071">
        <v>10153</v>
      </c>
      <c r="B1071">
        <v>29</v>
      </c>
      <c r="C1071" s="6">
        <v>88.74</v>
      </c>
      <c r="D1071">
        <v>9</v>
      </c>
      <c r="E1071" s="6">
        <v>2573.46</v>
      </c>
      <c r="F1071" t="s">
        <v>597</v>
      </c>
      <c r="G1071" t="s">
        <v>26</v>
      </c>
      <c r="H1071">
        <v>3</v>
      </c>
      <c r="I1071">
        <v>9</v>
      </c>
      <c r="J1071">
        <v>2003</v>
      </c>
      <c r="K1071" t="s">
        <v>826</v>
      </c>
      <c r="L1071" s="6">
        <v>100</v>
      </c>
      <c r="M1071" t="s">
        <v>827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  <c r="Z1071">
        <f t="shared" si="114"/>
        <v>2573.46</v>
      </c>
      <c r="AA1071">
        <f t="shared" si="115"/>
        <v>1</v>
      </c>
      <c r="AB1071">
        <f t="shared" si="116"/>
        <v>0</v>
      </c>
      <c r="AC1071">
        <f t="shared" si="112"/>
        <v>0</v>
      </c>
      <c r="AD1071" s="8">
        <f t="shared" si="113"/>
        <v>0</v>
      </c>
      <c r="AE1071">
        <f t="shared" si="117"/>
        <v>0</v>
      </c>
      <c r="AF1071" s="8">
        <f t="shared" si="118"/>
        <v>1</v>
      </c>
    </row>
    <row r="1072" spans="1:32" x14ac:dyDescent="0.3">
      <c r="A1072">
        <v>10165</v>
      </c>
      <c r="B1072">
        <v>50</v>
      </c>
      <c r="C1072" s="6">
        <v>100</v>
      </c>
      <c r="D1072">
        <v>1</v>
      </c>
      <c r="E1072" s="6">
        <v>5344.5</v>
      </c>
      <c r="F1072" t="s">
        <v>598</v>
      </c>
      <c r="G1072" t="s">
        <v>26</v>
      </c>
      <c r="H1072">
        <v>4</v>
      </c>
      <c r="I1072">
        <v>10</v>
      </c>
      <c r="J1072">
        <v>2003</v>
      </c>
      <c r="K1072" t="s">
        <v>826</v>
      </c>
      <c r="L1072" s="6">
        <v>100</v>
      </c>
      <c r="M1072" t="s">
        <v>827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  <c r="Z1072">
        <f t="shared" si="114"/>
        <v>5000</v>
      </c>
      <c r="AA1072">
        <f t="shared" si="115"/>
        <v>0</v>
      </c>
      <c r="AB1072">
        <f t="shared" si="116"/>
        <v>1</v>
      </c>
      <c r="AC1072">
        <f t="shared" si="112"/>
        <v>106.89</v>
      </c>
      <c r="AD1072" s="8">
        <f t="shared" si="113"/>
        <v>1.0689</v>
      </c>
      <c r="AE1072">
        <f t="shared" si="117"/>
        <v>344.5</v>
      </c>
      <c r="AF1072" s="8">
        <f t="shared" si="118"/>
        <v>1.0689</v>
      </c>
    </row>
    <row r="1073" spans="1:32" x14ac:dyDescent="0.3">
      <c r="A1073">
        <v>10177</v>
      </c>
      <c r="B1073">
        <v>29</v>
      </c>
      <c r="C1073" s="6">
        <v>100</v>
      </c>
      <c r="D1073">
        <v>11</v>
      </c>
      <c r="E1073" s="6">
        <v>3070.52</v>
      </c>
      <c r="F1073" t="s">
        <v>821</v>
      </c>
      <c r="G1073" t="s">
        <v>26</v>
      </c>
      <c r="H1073">
        <v>4</v>
      </c>
      <c r="I1073">
        <v>11</v>
      </c>
      <c r="J1073">
        <v>2003</v>
      </c>
      <c r="K1073" t="s">
        <v>826</v>
      </c>
      <c r="L1073" s="6">
        <v>100</v>
      </c>
      <c r="M1073" t="s">
        <v>827</v>
      </c>
      <c r="N1073" t="s">
        <v>610</v>
      </c>
      <c r="O1073" t="s">
        <v>611</v>
      </c>
      <c r="P1073" t="s">
        <v>612</v>
      </c>
      <c r="R1073" t="s">
        <v>203</v>
      </c>
      <c r="T1073">
        <v>28023</v>
      </c>
      <c r="U1073" t="s">
        <v>204</v>
      </c>
      <c r="V1073" t="s">
        <v>44</v>
      </c>
      <c r="W1073" t="s">
        <v>613</v>
      </c>
      <c r="X1073" t="s">
        <v>614</v>
      </c>
      <c r="Y1073" t="s">
        <v>54</v>
      </c>
      <c r="Z1073">
        <f t="shared" si="114"/>
        <v>2900</v>
      </c>
      <c r="AA1073">
        <f t="shared" si="115"/>
        <v>0</v>
      </c>
      <c r="AB1073">
        <f t="shared" si="116"/>
        <v>1</v>
      </c>
      <c r="AC1073">
        <f t="shared" si="112"/>
        <v>105.88</v>
      </c>
      <c r="AD1073" s="8">
        <f t="shared" si="113"/>
        <v>1.0588</v>
      </c>
      <c r="AE1073">
        <f t="shared" si="117"/>
        <v>170.51999999999998</v>
      </c>
      <c r="AF1073" s="8">
        <f t="shared" si="118"/>
        <v>1.0588</v>
      </c>
    </row>
    <row r="1074" spans="1:32" x14ac:dyDescent="0.3">
      <c r="A1074">
        <v>10185</v>
      </c>
      <c r="B1074">
        <v>49</v>
      </c>
      <c r="C1074" s="6">
        <v>80.67</v>
      </c>
      <c r="D1074">
        <v>11</v>
      </c>
      <c r="E1074" s="6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826</v>
      </c>
      <c r="L1074" s="6">
        <v>100</v>
      </c>
      <c r="M1074" t="s">
        <v>827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  <c r="Z1074">
        <f t="shared" si="114"/>
        <v>3952.83</v>
      </c>
      <c r="AA1074">
        <f t="shared" si="115"/>
        <v>1</v>
      </c>
      <c r="AB1074">
        <f t="shared" si="116"/>
        <v>0</v>
      </c>
      <c r="AC1074">
        <f t="shared" si="112"/>
        <v>0</v>
      </c>
      <c r="AD1074" s="8">
        <f t="shared" si="113"/>
        <v>0</v>
      </c>
      <c r="AE1074">
        <f t="shared" si="117"/>
        <v>0</v>
      </c>
      <c r="AF1074" s="8">
        <f t="shared" si="118"/>
        <v>1</v>
      </c>
    </row>
    <row r="1075" spans="1:32" x14ac:dyDescent="0.3">
      <c r="A1075">
        <v>10196</v>
      </c>
      <c r="B1075">
        <v>35</v>
      </c>
      <c r="C1075" s="6">
        <v>100</v>
      </c>
      <c r="D1075">
        <v>3</v>
      </c>
      <c r="E1075" s="6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826</v>
      </c>
      <c r="L1075" s="6">
        <v>100</v>
      </c>
      <c r="M1075" t="s">
        <v>827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  <c r="Z1075">
        <f t="shared" si="114"/>
        <v>3500</v>
      </c>
      <c r="AA1075">
        <f t="shared" si="115"/>
        <v>0</v>
      </c>
      <c r="AB1075">
        <f t="shared" si="116"/>
        <v>1</v>
      </c>
      <c r="AC1075">
        <f t="shared" si="112"/>
        <v>101.85</v>
      </c>
      <c r="AD1075" s="8">
        <f t="shared" si="113"/>
        <v>1.0185</v>
      </c>
      <c r="AE1075">
        <f t="shared" si="117"/>
        <v>64.75</v>
      </c>
      <c r="AF1075" s="8">
        <f t="shared" si="118"/>
        <v>1.0185</v>
      </c>
    </row>
    <row r="1076" spans="1:32" x14ac:dyDescent="0.3">
      <c r="A1076">
        <v>10208</v>
      </c>
      <c r="B1076">
        <v>48</v>
      </c>
      <c r="C1076" s="6">
        <v>100</v>
      </c>
      <c r="D1076">
        <v>11</v>
      </c>
      <c r="E1076" s="6">
        <v>5614.56</v>
      </c>
      <c r="F1076" t="s">
        <v>599</v>
      </c>
      <c r="G1076" t="s">
        <v>26</v>
      </c>
      <c r="H1076">
        <v>1</v>
      </c>
      <c r="I1076">
        <v>1</v>
      </c>
      <c r="J1076">
        <v>2004</v>
      </c>
      <c r="K1076" t="s">
        <v>826</v>
      </c>
      <c r="L1076" s="6">
        <v>100</v>
      </c>
      <c r="M1076" t="s">
        <v>827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  <c r="Z1076">
        <f t="shared" si="114"/>
        <v>4800</v>
      </c>
      <c r="AA1076">
        <f t="shared" si="115"/>
        <v>0</v>
      </c>
      <c r="AB1076">
        <f t="shared" si="116"/>
        <v>1</v>
      </c>
      <c r="AC1076">
        <f t="shared" si="112"/>
        <v>116.97000000000001</v>
      </c>
      <c r="AD1076" s="8">
        <f t="shared" si="113"/>
        <v>1.1697000000000002</v>
      </c>
      <c r="AE1076">
        <f t="shared" si="117"/>
        <v>814.5600000000004</v>
      </c>
      <c r="AF1076" s="8">
        <f t="shared" si="118"/>
        <v>1.1697000000000002</v>
      </c>
    </row>
    <row r="1077" spans="1:32" x14ac:dyDescent="0.3">
      <c r="A1077">
        <v>10221</v>
      </c>
      <c r="B1077">
        <v>23</v>
      </c>
      <c r="C1077" s="6">
        <v>80.67</v>
      </c>
      <c r="D1077">
        <v>5</v>
      </c>
      <c r="E1077" s="6">
        <v>1855.41</v>
      </c>
      <c r="F1077" t="s">
        <v>822</v>
      </c>
      <c r="G1077" t="s">
        <v>26</v>
      </c>
      <c r="H1077">
        <v>1</v>
      </c>
      <c r="I1077">
        <v>2</v>
      </c>
      <c r="J1077">
        <v>2004</v>
      </c>
      <c r="K1077" t="s">
        <v>826</v>
      </c>
      <c r="L1077" s="6">
        <v>100</v>
      </c>
      <c r="M1077" t="s">
        <v>827</v>
      </c>
      <c r="N1077" t="s">
        <v>439</v>
      </c>
      <c r="O1077" t="s">
        <v>440</v>
      </c>
      <c r="P1077" t="s">
        <v>441</v>
      </c>
      <c r="R1077" t="s">
        <v>442</v>
      </c>
      <c r="T1077" t="s">
        <v>443</v>
      </c>
      <c r="U1077" t="s">
        <v>444</v>
      </c>
      <c r="V1077" t="s">
        <v>44</v>
      </c>
      <c r="W1077" t="s">
        <v>445</v>
      </c>
      <c r="X1077" t="s">
        <v>446</v>
      </c>
      <c r="Y1077" t="s">
        <v>37</v>
      </c>
      <c r="Z1077">
        <f t="shared" si="114"/>
        <v>1855.41</v>
      </c>
      <c r="AA1077">
        <f t="shared" si="115"/>
        <v>1</v>
      </c>
      <c r="AB1077">
        <f t="shared" si="116"/>
        <v>0</v>
      </c>
      <c r="AC1077">
        <f t="shared" si="112"/>
        <v>0</v>
      </c>
      <c r="AD1077" s="8">
        <f t="shared" si="113"/>
        <v>0</v>
      </c>
      <c r="AE1077">
        <f t="shared" si="117"/>
        <v>0</v>
      </c>
      <c r="AF1077" s="8">
        <f t="shared" si="118"/>
        <v>1</v>
      </c>
    </row>
    <row r="1078" spans="1:32" x14ac:dyDescent="0.3">
      <c r="A1078">
        <v>10232</v>
      </c>
      <c r="B1078">
        <v>48</v>
      </c>
      <c r="C1078" s="6">
        <v>95.8</v>
      </c>
      <c r="D1078">
        <v>8</v>
      </c>
      <c r="E1078" s="6">
        <v>4598.3999999999996</v>
      </c>
      <c r="F1078" t="s">
        <v>823</v>
      </c>
      <c r="G1078" t="s">
        <v>26</v>
      </c>
      <c r="H1078">
        <v>1</v>
      </c>
      <c r="I1078">
        <v>3</v>
      </c>
      <c r="J1078">
        <v>2004</v>
      </c>
      <c r="K1078" t="s">
        <v>826</v>
      </c>
      <c r="L1078" s="6">
        <v>100</v>
      </c>
      <c r="M1078" t="s">
        <v>827</v>
      </c>
      <c r="N1078" t="s">
        <v>461</v>
      </c>
      <c r="O1078" t="s">
        <v>462</v>
      </c>
      <c r="P1078" t="s">
        <v>463</v>
      </c>
      <c r="R1078" t="s">
        <v>464</v>
      </c>
      <c r="S1078" t="s">
        <v>465</v>
      </c>
      <c r="T1078" t="s">
        <v>466</v>
      </c>
      <c r="U1078" t="s">
        <v>195</v>
      </c>
      <c r="V1078" t="s">
        <v>44</v>
      </c>
      <c r="W1078" t="s">
        <v>467</v>
      </c>
      <c r="X1078" t="s">
        <v>468</v>
      </c>
      <c r="Y1078" t="s">
        <v>54</v>
      </c>
      <c r="Z1078">
        <f t="shared" si="114"/>
        <v>4598.3999999999996</v>
      </c>
      <c r="AA1078">
        <f t="shared" si="115"/>
        <v>1</v>
      </c>
      <c r="AB1078">
        <f t="shared" si="116"/>
        <v>0</v>
      </c>
      <c r="AC1078">
        <f t="shared" si="112"/>
        <v>0</v>
      </c>
      <c r="AD1078" s="8">
        <f t="shared" si="113"/>
        <v>0</v>
      </c>
      <c r="AE1078">
        <f t="shared" si="117"/>
        <v>0</v>
      </c>
      <c r="AF1078" s="8">
        <f t="shared" si="118"/>
        <v>1</v>
      </c>
    </row>
    <row r="1079" spans="1:32" x14ac:dyDescent="0.3">
      <c r="A1079">
        <v>10248</v>
      </c>
      <c r="B1079">
        <v>42</v>
      </c>
      <c r="C1079" s="6">
        <v>100</v>
      </c>
      <c r="D1079">
        <v>14</v>
      </c>
      <c r="E1079" s="6">
        <v>5082.42</v>
      </c>
      <c r="F1079" t="s">
        <v>436</v>
      </c>
      <c r="G1079" t="s">
        <v>405</v>
      </c>
      <c r="H1079">
        <v>2</v>
      </c>
      <c r="I1079">
        <v>5</v>
      </c>
      <c r="J1079">
        <v>2004</v>
      </c>
      <c r="K1079" t="s">
        <v>826</v>
      </c>
      <c r="L1079" s="6">
        <v>100</v>
      </c>
      <c r="M1079" t="s">
        <v>827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  <c r="Z1079">
        <f t="shared" si="114"/>
        <v>4200</v>
      </c>
      <c r="AA1079">
        <f t="shared" si="115"/>
        <v>0</v>
      </c>
      <c r="AB1079">
        <f t="shared" si="116"/>
        <v>1</v>
      </c>
      <c r="AC1079">
        <f t="shared" si="112"/>
        <v>121.01</v>
      </c>
      <c r="AD1079" s="8">
        <f t="shared" si="113"/>
        <v>1.2101</v>
      </c>
      <c r="AE1079">
        <f t="shared" si="117"/>
        <v>882.42000000000007</v>
      </c>
      <c r="AF1079" s="8">
        <f t="shared" si="118"/>
        <v>1.2101</v>
      </c>
    </row>
    <row r="1080" spans="1:32" x14ac:dyDescent="0.3">
      <c r="A1080">
        <v>10273</v>
      </c>
      <c r="B1080">
        <v>47</v>
      </c>
      <c r="C1080" s="6">
        <v>100</v>
      </c>
      <c r="D1080">
        <v>15</v>
      </c>
      <c r="E1080" s="6">
        <v>5450.59</v>
      </c>
      <c r="F1080" t="s">
        <v>438</v>
      </c>
      <c r="G1080" t="s">
        <v>26</v>
      </c>
      <c r="H1080">
        <v>3</v>
      </c>
      <c r="I1080">
        <v>7</v>
      </c>
      <c r="J1080">
        <v>2004</v>
      </c>
      <c r="K1080" t="s">
        <v>826</v>
      </c>
      <c r="L1080" s="6">
        <v>100</v>
      </c>
      <c r="M1080" t="s">
        <v>827</v>
      </c>
      <c r="N1080" t="s">
        <v>439</v>
      </c>
      <c r="O1080" t="s">
        <v>440</v>
      </c>
      <c r="P1080" t="s">
        <v>441</v>
      </c>
      <c r="R1080" t="s">
        <v>442</v>
      </c>
      <c r="T1080" t="s">
        <v>443</v>
      </c>
      <c r="U1080" t="s">
        <v>444</v>
      </c>
      <c r="V1080" t="s">
        <v>44</v>
      </c>
      <c r="W1080" t="s">
        <v>445</v>
      </c>
      <c r="X1080" t="s">
        <v>446</v>
      </c>
      <c r="Y1080" t="s">
        <v>54</v>
      </c>
      <c r="Z1080">
        <f t="shared" si="114"/>
        <v>4700</v>
      </c>
      <c r="AA1080">
        <f t="shared" si="115"/>
        <v>0</v>
      </c>
      <c r="AB1080">
        <f t="shared" si="116"/>
        <v>1</v>
      </c>
      <c r="AC1080">
        <f t="shared" si="112"/>
        <v>115.97</v>
      </c>
      <c r="AD1080" s="8">
        <f t="shared" si="113"/>
        <v>1.1597</v>
      </c>
      <c r="AE1080">
        <f t="shared" si="117"/>
        <v>750.59000000000015</v>
      </c>
      <c r="AF1080" s="8">
        <f t="shared" si="118"/>
        <v>1.1597</v>
      </c>
    </row>
    <row r="1081" spans="1:32" x14ac:dyDescent="0.3">
      <c r="A1081">
        <v>10282</v>
      </c>
      <c r="B1081">
        <v>36</v>
      </c>
      <c r="C1081" s="6">
        <v>100</v>
      </c>
      <c r="D1081">
        <v>3</v>
      </c>
      <c r="E1081" s="6">
        <v>4174.92</v>
      </c>
      <c r="F1081" t="s">
        <v>447</v>
      </c>
      <c r="G1081" t="s">
        <v>26</v>
      </c>
      <c r="H1081">
        <v>3</v>
      </c>
      <c r="I1081">
        <v>8</v>
      </c>
      <c r="J1081">
        <v>2004</v>
      </c>
      <c r="K1081" t="s">
        <v>826</v>
      </c>
      <c r="L1081" s="6">
        <v>100</v>
      </c>
      <c r="M1081" t="s">
        <v>827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  <c r="Z1081">
        <f t="shared" si="114"/>
        <v>3600</v>
      </c>
      <c r="AA1081">
        <f t="shared" si="115"/>
        <v>0</v>
      </c>
      <c r="AB1081">
        <f t="shared" si="116"/>
        <v>1</v>
      </c>
      <c r="AC1081">
        <f t="shared" si="112"/>
        <v>115.97</v>
      </c>
      <c r="AD1081" s="8">
        <f t="shared" si="113"/>
        <v>1.1597</v>
      </c>
      <c r="AE1081">
        <f t="shared" si="117"/>
        <v>574.92000000000007</v>
      </c>
      <c r="AF1081" s="8">
        <f t="shared" si="118"/>
        <v>1.1597</v>
      </c>
    </row>
    <row r="1082" spans="1:32" x14ac:dyDescent="0.3">
      <c r="A1082">
        <v>10293</v>
      </c>
      <c r="B1082">
        <v>22</v>
      </c>
      <c r="C1082" s="6">
        <v>100</v>
      </c>
      <c r="D1082">
        <v>6</v>
      </c>
      <c r="E1082" s="6">
        <v>2418.2399999999998</v>
      </c>
      <c r="F1082" t="s">
        <v>617</v>
      </c>
      <c r="G1082" t="s">
        <v>26</v>
      </c>
      <c r="H1082">
        <v>3</v>
      </c>
      <c r="I1082">
        <v>9</v>
      </c>
      <c r="J1082">
        <v>2004</v>
      </c>
      <c r="K1082" t="s">
        <v>826</v>
      </c>
      <c r="L1082" s="6">
        <v>100</v>
      </c>
      <c r="M1082" t="s">
        <v>827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  <c r="Z1082">
        <f t="shared" si="114"/>
        <v>2200</v>
      </c>
      <c r="AA1082">
        <f t="shared" si="115"/>
        <v>0</v>
      </c>
      <c r="AB1082">
        <f t="shared" si="116"/>
        <v>1</v>
      </c>
      <c r="AC1082">
        <f t="shared" si="112"/>
        <v>109.91999999999999</v>
      </c>
      <c r="AD1082" s="8">
        <f t="shared" si="113"/>
        <v>1.0992</v>
      </c>
      <c r="AE1082">
        <f t="shared" si="117"/>
        <v>218.23999999999978</v>
      </c>
      <c r="AF1082" s="8">
        <f t="shared" si="118"/>
        <v>1.0992</v>
      </c>
    </row>
    <row r="1083" spans="1:32" x14ac:dyDescent="0.3">
      <c r="A1083">
        <v>10306</v>
      </c>
      <c r="B1083">
        <v>40</v>
      </c>
      <c r="C1083" s="6">
        <v>91.76</v>
      </c>
      <c r="D1083">
        <v>11</v>
      </c>
      <c r="E1083" s="6">
        <v>3670.4</v>
      </c>
      <c r="F1083" t="s">
        <v>459</v>
      </c>
      <c r="G1083" t="s">
        <v>26</v>
      </c>
      <c r="H1083">
        <v>4</v>
      </c>
      <c r="I1083">
        <v>10</v>
      </c>
      <c r="J1083">
        <v>2004</v>
      </c>
      <c r="K1083" t="s">
        <v>826</v>
      </c>
      <c r="L1083" s="6">
        <v>100</v>
      </c>
      <c r="M1083" t="s">
        <v>827</v>
      </c>
      <c r="N1083" t="s">
        <v>618</v>
      </c>
      <c r="O1083" t="s">
        <v>619</v>
      </c>
      <c r="P1083" t="s">
        <v>620</v>
      </c>
      <c r="R1083" t="s">
        <v>621</v>
      </c>
      <c r="T1083" t="s">
        <v>622</v>
      </c>
      <c r="U1083" t="s">
        <v>195</v>
      </c>
      <c r="V1083" t="s">
        <v>44</v>
      </c>
      <c r="W1083" t="s">
        <v>623</v>
      </c>
      <c r="X1083" t="s">
        <v>105</v>
      </c>
      <c r="Y1083" t="s">
        <v>54</v>
      </c>
      <c r="Z1083">
        <f t="shared" si="114"/>
        <v>3670.4</v>
      </c>
      <c r="AA1083">
        <f t="shared" si="115"/>
        <v>1</v>
      </c>
      <c r="AB1083">
        <f t="shared" si="116"/>
        <v>0</v>
      </c>
      <c r="AC1083">
        <f t="shared" si="112"/>
        <v>0</v>
      </c>
      <c r="AD1083" s="8">
        <f t="shared" si="113"/>
        <v>0</v>
      </c>
      <c r="AE1083">
        <f t="shared" si="117"/>
        <v>0</v>
      </c>
      <c r="AF1083" s="8">
        <f t="shared" si="118"/>
        <v>1</v>
      </c>
    </row>
    <row r="1084" spans="1:32" x14ac:dyDescent="0.3">
      <c r="A1084">
        <v>10314</v>
      </c>
      <c r="B1084">
        <v>23</v>
      </c>
      <c r="C1084" s="6">
        <v>100</v>
      </c>
      <c r="D1084">
        <v>3</v>
      </c>
      <c r="E1084" s="6">
        <v>2481.6999999999998</v>
      </c>
      <c r="F1084" t="s">
        <v>518</v>
      </c>
      <c r="G1084" t="s">
        <v>26</v>
      </c>
      <c r="H1084">
        <v>4</v>
      </c>
      <c r="I1084">
        <v>10</v>
      </c>
      <c r="J1084">
        <v>2004</v>
      </c>
      <c r="K1084" t="s">
        <v>826</v>
      </c>
      <c r="L1084" s="6">
        <v>100</v>
      </c>
      <c r="M1084" t="s">
        <v>827</v>
      </c>
      <c r="N1084" t="s">
        <v>624</v>
      </c>
      <c r="O1084" t="s">
        <v>625</v>
      </c>
      <c r="P1084" t="s">
        <v>626</v>
      </c>
      <c r="R1084" t="s">
        <v>627</v>
      </c>
      <c r="T1084">
        <v>8200</v>
      </c>
      <c r="U1084" t="s">
        <v>387</v>
      </c>
      <c r="V1084" t="s">
        <v>44</v>
      </c>
      <c r="W1084" t="s">
        <v>628</v>
      </c>
      <c r="X1084" t="s">
        <v>629</v>
      </c>
      <c r="Y1084" t="s">
        <v>37</v>
      </c>
      <c r="Z1084">
        <f t="shared" si="114"/>
        <v>2300</v>
      </c>
      <c r="AA1084">
        <f t="shared" si="115"/>
        <v>0</v>
      </c>
      <c r="AB1084">
        <f t="shared" si="116"/>
        <v>1</v>
      </c>
      <c r="AC1084">
        <f t="shared" si="112"/>
        <v>107.89999999999999</v>
      </c>
      <c r="AD1084" s="8">
        <f t="shared" si="113"/>
        <v>1.079</v>
      </c>
      <c r="AE1084">
        <f t="shared" si="117"/>
        <v>181.69999999999982</v>
      </c>
      <c r="AF1084" s="8">
        <f t="shared" si="118"/>
        <v>1.079</v>
      </c>
    </row>
    <row r="1085" spans="1:32" x14ac:dyDescent="0.3">
      <c r="A1085">
        <v>10326</v>
      </c>
      <c r="B1085">
        <v>32</v>
      </c>
      <c r="C1085" s="6">
        <v>100</v>
      </c>
      <c r="D1085">
        <v>6</v>
      </c>
      <c r="E1085" s="6">
        <v>3807.68</v>
      </c>
      <c r="F1085" t="s">
        <v>828</v>
      </c>
      <c r="G1085" t="s">
        <v>26</v>
      </c>
      <c r="H1085">
        <v>4</v>
      </c>
      <c r="I1085">
        <v>11</v>
      </c>
      <c r="J1085">
        <v>2004</v>
      </c>
      <c r="K1085" t="s">
        <v>826</v>
      </c>
      <c r="L1085" s="6">
        <v>100</v>
      </c>
      <c r="M1085" t="s">
        <v>827</v>
      </c>
      <c r="N1085" t="s">
        <v>211</v>
      </c>
      <c r="O1085" t="s">
        <v>212</v>
      </c>
      <c r="P1085">
        <v>8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  <c r="Z1085">
        <f t="shared" si="114"/>
        <v>3200</v>
      </c>
      <c r="AA1085">
        <f t="shared" si="115"/>
        <v>0</v>
      </c>
      <c r="AB1085">
        <f t="shared" si="116"/>
        <v>1</v>
      </c>
      <c r="AC1085">
        <f t="shared" si="112"/>
        <v>118.99</v>
      </c>
      <c r="AD1085" s="8">
        <f t="shared" si="113"/>
        <v>1.1899</v>
      </c>
      <c r="AE1085">
        <f t="shared" si="117"/>
        <v>607.67999999999984</v>
      </c>
      <c r="AF1085" s="8">
        <f t="shared" si="118"/>
        <v>1.1899</v>
      </c>
    </row>
    <row r="1086" spans="1:32" x14ac:dyDescent="0.3">
      <c r="A1086">
        <v>10336</v>
      </c>
      <c r="B1086">
        <v>21</v>
      </c>
      <c r="C1086" s="6">
        <v>100</v>
      </c>
      <c r="D1086">
        <v>7</v>
      </c>
      <c r="E1086" s="6">
        <v>2230.41</v>
      </c>
      <c r="F1086" t="s">
        <v>630</v>
      </c>
      <c r="G1086" t="s">
        <v>26</v>
      </c>
      <c r="H1086">
        <v>4</v>
      </c>
      <c r="I1086">
        <v>11</v>
      </c>
      <c r="J1086">
        <v>2004</v>
      </c>
      <c r="K1086" t="s">
        <v>826</v>
      </c>
      <c r="L1086" s="6">
        <v>100</v>
      </c>
      <c r="M1086" t="s">
        <v>827</v>
      </c>
      <c r="N1086" t="s">
        <v>491</v>
      </c>
      <c r="O1086" t="s">
        <v>492</v>
      </c>
      <c r="P1086" t="s">
        <v>493</v>
      </c>
      <c r="R1086" t="s">
        <v>51</v>
      </c>
      <c r="T1086">
        <v>75012</v>
      </c>
      <c r="U1086" t="s">
        <v>43</v>
      </c>
      <c r="V1086" t="s">
        <v>44</v>
      </c>
      <c r="W1086" t="s">
        <v>494</v>
      </c>
      <c r="X1086" t="s">
        <v>495</v>
      </c>
      <c r="Y1086" t="s">
        <v>37</v>
      </c>
      <c r="Z1086">
        <f t="shared" si="114"/>
        <v>2100</v>
      </c>
      <c r="AA1086">
        <f t="shared" si="115"/>
        <v>0</v>
      </c>
      <c r="AB1086">
        <f t="shared" si="116"/>
        <v>1</v>
      </c>
      <c r="AC1086">
        <f t="shared" si="112"/>
        <v>106.21</v>
      </c>
      <c r="AD1086" s="8">
        <f t="shared" si="113"/>
        <v>1.0621</v>
      </c>
      <c r="AE1086">
        <f t="shared" si="117"/>
        <v>130.40999999999985</v>
      </c>
      <c r="AF1086" s="8">
        <f t="shared" si="118"/>
        <v>1.0620999999999998</v>
      </c>
    </row>
    <row r="1087" spans="1:32" x14ac:dyDescent="0.3">
      <c r="A1087">
        <v>10350</v>
      </c>
      <c r="B1087">
        <v>41</v>
      </c>
      <c r="C1087" s="6">
        <v>93.04</v>
      </c>
      <c r="D1087">
        <v>2</v>
      </c>
      <c r="E1087" s="6">
        <v>3814.64</v>
      </c>
      <c r="F1087" t="s">
        <v>471</v>
      </c>
      <c r="G1087" t="s">
        <v>26</v>
      </c>
      <c r="H1087">
        <v>4</v>
      </c>
      <c r="I1087">
        <v>12</v>
      </c>
      <c r="J1087">
        <v>2004</v>
      </c>
      <c r="K1087" t="s">
        <v>826</v>
      </c>
      <c r="L1087" s="6">
        <v>100</v>
      </c>
      <c r="M1087" t="s">
        <v>827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  <c r="Z1087">
        <f t="shared" si="114"/>
        <v>3814.6400000000003</v>
      </c>
      <c r="AA1087">
        <f t="shared" si="115"/>
        <v>1</v>
      </c>
      <c r="AB1087">
        <f t="shared" si="116"/>
        <v>0</v>
      </c>
      <c r="AC1087">
        <f t="shared" si="112"/>
        <v>0</v>
      </c>
      <c r="AD1087" s="8">
        <f t="shared" si="113"/>
        <v>0</v>
      </c>
      <c r="AE1087">
        <f t="shared" si="117"/>
        <v>0</v>
      </c>
      <c r="AF1087" s="8">
        <f t="shared" si="118"/>
        <v>1</v>
      </c>
    </row>
    <row r="1088" spans="1:32" x14ac:dyDescent="0.3">
      <c r="A1088">
        <v>10372</v>
      </c>
      <c r="B1088">
        <v>25</v>
      </c>
      <c r="C1088" s="6">
        <v>84.71</v>
      </c>
      <c r="D1088">
        <v>5</v>
      </c>
      <c r="E1088" s="6">
        <v>2117.75</v>
      </c>
      <c r="F1088" t="s">
        <v>647</v>
      </c>
      <c r="G1088" t="s">
        <v>26</v>
      </c>
      <c r="H1088">
        <v>1</v>
      </c>
      <c r="I1088">
        <v>1</v>
      </c>
      <c r="J1088">
        <v>2005</v>
      </c>
      <c r="K1088" t="s">
        <v>826</v>
      </c>
      <c r="L1088" s="6">
        <v>100</v>
      </c>
      <c r="M1088" t="s">
        <v>827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  <c r="Z1088">
        <f t="shared" si="114"/>
        <v>2117.75</v>
      </c>
      <c r="AA1088">
        <f t="shared" si="115"/>
        <v>1</v>
      </c>
      <c r="AB1088">
        <f t="shared" si="116"/>
        <v>0</v>
      </c>
      <c r="AC1088">
        <f t="shared" si="112"/>
        <v>0</v>
      </c>
      <c r="AD1088" s="8">
        <f t="shared" si="113"/>
        <v>0</v>
      </c>
      <c r="AE1088">
        <f t="shared" si="117"/>
        <v>0</v>
      </c>
      <c r="AF1088" s="8">
        <f t="shared" si="118"/>
        <v>1</v>
      </c>
    </row>
    <row r="1089" spans="1:32" x14ac:dyDescent="0.3">
      <c r="A1089">
        <v>10383</v>
      </c>
      <c r="B1089">
        <v>26</v>
      </c>
      <c r="C1089" s="6">
        <v>100</v>
      </c>
      <c r="D1089">
        <v>12</v>
      </c>
      <c r="E1089" s="6">
        <v>3340.48</v>
      </c>
      <c r="F1089" t="s">
        <v>793</v>
      </c>
      <c r="G1089" t="s">
        <v>26</v>
      </c>
      <c r="H1089">
        <v>1</v>
      </c>
      <c r="I1089">
        <v>2</v>
      </c>
      <c r="J1089">
        <v>2005</v>
      </c>
      <c r="K1089" t="s">
        <v>826</v>
      </c>
      <c r="L1089" s="6">
        <v>100</v>
      </c>
      <c r="M1089" t="s">
        <v>827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  <c r="Z1089">
        <f t="shared" si="114"/>
        <v>2600</v>
      </c>
      <c r="AA1089">
        <f t="shared" si="115"/>
        <v>0</v>
      </c>
      <c r="AB1089">
        <f t="shared" si="116"/>
        <v>1</v>
      </c>
      <c r="AC1089">
        <f t="shared" si="112"/>
        <v>128.47999999999999</v>
      </c>
      <c r="AD1089" s="8">
        <f t="shared" si="113"/>
        <v>1.2847999999999999</v>
      </c>
      <c r="AE1089">
        <f t="shared" si="117"/>
        <v>740.48</v>
      </c>
      <c r="AF1089" s="8">
        <f t="shared" si="118"/>
        <v>1.2847999999999999</v>
      </c>
    </row>
    <row r="1090" spans="1:32" x14ac:dyDescent="0.3">
      <c r="A1090">
        <v>10396</v>
      </c>
      <c r="B1090">
        <v>24</v>
      </c>
      <c r="C1090" s="6">
        <v>89.75</v>
      </c>
      <c r="D1090">
        <v>4</v>
      </c>
      <c r="E1090" s="6">
        <v>2154</v>
      </c>
      <c r="F1090" t="s">
        <v>657</v>
      </c>
      <c r="G1090" t="s">
        <v>26</v>
      </c>
      <c r="H1090">
        <v>1</v>
      </c>
      <c r="I1090">
        <v>3</v>
      </c>
      <c r="J1090">
        <v>2005</v>
      </c>
      <c r="K1090" t="s">
        <v>826</v>
      </c>
      <c r="L1090" s="6">
        <v>100</v>
      </c>
      <c r="M1090" t="s">
        <v>827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  <c r="Z1090">
        <f t="shared" si="114"/>
        <v>2154</v>
      </c>
      <c r="AA1090">
        <f t="shared" si="115"/>
        <v>1</v>
      </c>
      <c r="AB1090">
        <f t="shared" si="116"/>
        <v>0</v>
      </c>
      <c r="AC1090">
        <f t="shared" ref="AC1090:AC1153" si="119">IF(AB1090&gt;0,E1090/B1090,0)</f>
        <v>0</v>
      </c>
      <c r="AD1090" s="8">
        <f t="shared" ref="AD1090:AD1153" si="120">AC1090/C1090</f>
        <v>0</v>
      </c>
      <c r="AE1090">
        <f t="shared" si="117"/>
        <v>0</v>
      </c>
      <c r="AF1090" s="8">
        <f t="shared" si="118"/>
        <v>1</v>
      </c>
    </row>
    <row r="1091" spans="1:32" x14ac:dyDescent="0.3">
      <c r="A1091">
        <v>10414</v>
      </c>
      <c r="B1091">
        <v>48</v>
      </c>
      <c r="C1091" s="6">
        <v>100</v>
      </c>
      <c r="D1091">
        <v>14</v>
      </c>
      <c r="E1091" s="6">
        <v>5808.48</v>
      </c>
      <c r="F1091" t="s">
        <v>487</v>
      </c>
      <c r="G1091" t="s">
        <v>488</v>
      </c>
      <c r="H1091">
        <v>2</v>
      </c>
      <c r="I1091">
        <v>5</v>
      </c>
      <c r="J1091">
        <v>2005</v>
      </c>
      <c r="K1091" t="s">
        <v>826</v>
      </c>
      <c r="L1091" s="6">
        <v>100</v>
      </c>
      <c r="M1091" t="s">
        <v>827</v>
      </c>
      <c r="N1091" t="s">
        <v>455</v>
      </c>
      <c r="O1091">
        <v>6175559555</v>
      </c>
      <c r="P1091" t="s">
        <v>456</v>
      </c>
      <c r="R1091" t="s">
        <v>457</v>
      </c>
      <c r="S1091" t="s">
        <v>139</v>
      </c>
      <c r="T1091">
        <v>51003</v>
      </c>
      <c r="U1091" t="s">
        <v>33</v>
      </c>
      <c r="V1091" t="s">
        <v>34</v>
      </c>
      <c r="W1091" t="s">
        <v>458</v>
      </c>
      <c r="X1091" t="s">
        <v>72</v>
      </c>
      <c r="Y1091" t="s">
        <v>54</v>
      </c>
      <c r="Z1091">
        <f t="shared" ref="Z1091:Z1154" si="121">C1091*B1091</f>
        <v>4800</v>
      </c>
      <c r="AA1091">
        <f t="shared" ref="AA1091:AA1154" si="122">IF(Z1091=E1091,1,0)</f>
        <v>0</v>
      </c>
      <c r="AB1091">
        <f t="shared" ref="AB1091:AB1154" si="123">IF(E1091&gt;Z1091,1,0)</f>
        <v>1</v>
      </c>
      <c r="AC1091">
        <f t="shared" si="119"/>
        <v>121.00999999999999</v>
      </c>
      <c r="AD1091" s="8">
        <f t="shared" si="120"/>
        <v>1.2101</v>
      </c>
      <c r="AE1091">
        <f t="shared" ref="AE1091:AE1154" si="124">E1091-Z1091</f>
        <v>1008.4799999999996</v>
      </c>
      <c r="AF1091" s="8">
        <f t="shared" ref="AF1091:AF1154" si="125">((AE1091/B1091)/100)+1</f>
        <v>1.2101</v>
      </c>
    </row>
    <row r="1092" spans="1:32" x14ac:dyDescent="0.3">
      <c r="A1092">
        <v>10108</v>
      </c>
      <c r="B1092">
        <v>26</v>
      </c>
      <c r="C1092" s="6">
        <v>68.349999999999994</v>
      </c>
      <c r="D1092">
        <v>9</v>
      </c>
      <c r="E1092" s="6">
        <v>1777.1</v>
      </c>
      <c r="F1092" t="s">
        <v>520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 s="6">
        <v>80</v>
      </c>
      <c r="M1092" t="s">
        <v>829</v>
      </c>
      <c r="N1092" t="s">
        <v>522</v>
      </c>
      <c r="O1092" t="s">
        <v>523</v>
      </c>
      <c r="P1092" t="s">
        <v>524</v>
      </c>
      <c r="R1092" t="s">
        <v>525</v>
      </c>
      <c r="T1092" t="s">
        <v>526</v>
      </c>
      <c r="U1092" t="s">
        <v>527</v>
      </c>
      <c r="V1092" t="s">
        <v>229</v>
      </c>
      <c r="W1092" t="s">
        <v>528</v>
      </c>
      <c r="X1092" t="s">
        <v>529</v>
      </c>
      <c r="Y1092" t="s">
        <v>37</v>
      </c>
      <c r="Z1092">
        <f t="shared" si="121"/>
        <v>1777.1</v>
      </c>
      <c r="AA1092">
        <f t="shared" si="122"/>
        <v>1</v>
      </c>
      <c r="AB1092">
        <f t="shared" si="123"/>
        <v>0</v>
      </c>
      <c r="AC1092">
        <f t="shared" si="119"/>
        <v>0</v>
      </c>
      <c r="AD1092" s="8">
        <f t="shared" si="120"/>
        <v>0</v>
      </c>
      <c r="AE1092">
        <f t="shared" si="124"/>
        <v>0</v>
      </c>
      <c r="AF1092" s="8">
        <f t="shared" si="125"/>
        <v>1</v>
      </c>
    </row>
    <row r="1093" spans="1:32" x14ac:dyDescent="0.3">
      <c r="A1093">
        <v>10122</v>
      </c>
      <c r="B1093">
        <v>21</v>
      </c>
      <c r="C1093" s="6">
        <v>73.17</v>
      </c>
      <c r="D1093">
        <v>13</v>
      </c>
      <c r="E1093" s="6">
        <v>1536.57</v>
      </c>
      <c r="F1093" t="s">
        <v>530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 s="6">
        <v>80</v>
      </c>
      <c r="M1093" t="s">
        <v>829</v>
      </c>
      <c r="N1093" t="s">
        <v>531</v>
      </c>
      <c r="O1093" t="s">
        <v>532</v>
      </c>
      <c r="P1093" t="s">
        <v>533</v>
      </c>
      <c r="R1093" t="s">
        <v>534</v>
      </c>
      <c r="T1093">
        <v>13008</v>
      </c>
      <c r="U1093" t="s">
        <v>43</v>
      </c>
      <c r="V1093" t="s">
        <v>44</v>
      </c>
      <c r="W1093" t="s">
        <v>535</v>
      </c>
      <c r="X1093" t="s">
        <v>536</v>
      </c>
      <c r="Y1093" t="s">
        <v>37</v>
      </c>
      <c r="Z1093">
        <f t="shared" si="121"/>
        <v>1536.57</v>
      </c>
      <c r="AA1093">
        <f t="shared" si="122"/>
        <v>1</v>
      </c>
      <c r="AB1093">
        <f t="shared" si="123"/>
        <v>0</v>
      </c>
      <c r="AC1093">
        <f t="shared" si="119"/>
        <v>0</v>
      </c>
      <c r="AD1093" s="8">
        <f t="shared" si="120"/>
        <v>0</v>
      </c>
      <c r="AE1093">
        <f t="shared" si="124"/>
        <v>0</v>
      </c>
      <c r="AF1093" s="8">
        <f t="shared" si="125"/>
        <v>1</v>
      </c>
    </row>
    <row r="1094" spans="1:32" x14ac:dyDescent="0.3">
      <c r="A1094">
        <v>10135</v>
      </c>
      <c r="B1094">
        <v>45</v>
      </c>
      <c r="C1094" s="6">
        <v>78</v>
      </c>
      <c r="D1094">
        <v>10</v>
      </c>
      <c r="E1094" s="6">
        <v>3510</v>
      </c>
      <c r="F1094" t="s">
        <v>537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 s="6">
        <v>80</v>
      </c>
      <c r="M1094" t="s">
        <v>829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  <c r="Z1094">
        <f t="shared" si="121"/>
        <v>3510</v>
      </c>
      <c r="AA1094">
        <f t="shared" si="122"/>
        <v>1</v>
      </c>
      <c r="AB1094">
        <f t="shared" si="123"/>
        <v>0</v>
      </c>
      <c r="AC1094">
        <f t="shared" si="119"/>
        <v>0</v>
      </c>
      <c r="AD1094" s="8">
        <f t="shared" si="120"/>
        <v>0</v>
      </c>
      <c r="AE1094">
        <f t="shared" si="124"/>
        <v>0</v>
      </c>
      <c r="AF1094" s="8">
        <f t="shared" si="125"/>
        <v>1</v>
      </c>
    </row>
    <row r="1095" spans="1:32" x14ac:dyDescent="0.3">
      <c r="A1095">
        <v>10147</v>
      </c>
      <c r="B1095">
        <v>36</v>
      </c>
      <c r="C1095" s="6">
        <v>86.04</v>
      </c>
      <c r="D1095">
        <v>10</v>
      </c>
      <c r="E1095" s="6">
        <v>3097.44</v>
      </c>
      <c r="F1095" t="s">
        <v>538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 s="6">
        <v>80</v>
      </c>
      <c r="M1095" t="s">
        <v>829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  <c r="Z1095">
        <f t="shared" si="121"/>
        <v>3097.44</v>
      </c>
      <c r="AA1095">
        <f t="shared" si="122"/>
        <v>1</v>
      </c>
      <c r="AB1095">
        <f t="shared" si="123"/>
        <v>0</v>
      </c>
      <c r="AC1095">
        <f t="shared" si="119"/>
        <v>0</v>
      </c>
      <c r="AD1095" s="8">
        <f t="shared" si="120"/>
        <v>0</v>
      </c>
      <c r="AE1095">
        <f t="shared" si="124"/>
        <v>0</v>
      </c>
      <c r="AF1095" s="8">
        <f t="shared" si="125"/>
        <v>1</v>
      </c>
    </row>
    <row r="1096" spans="1:32" x14ac:dyDescent="0.3">
      <c r="A1096">
        <v>10159</v>
      </c>
      <c r="B1096">
        <v>21</v>
      </c>
      <c r="C1096" s="6">
        <v>81.209999999999994</v>
      </c>
      <c r="D1096">
        <v>5</v>
      </c>
      <c r="E1096" s="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 s="6">
        <v>80</v>
      </c>
      <c r="M1096" t="s">
        <v>829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  <c r="Z1096">
        <f t="shared" si="121"/>
        <v>1705.4099999999999</v>
      </c>
      <c r="AA1096">
        <f t="shared" si="122"/>
        <v>1</v>
      </c>
      <c r="AB1096">
        <f t="shared" si="123"/>
        <v>0</v>
      </c>
      <c r="AC1096">
        <f t="shared" si="119"/>
        <v>0</v>
      </c>
      <c r="AD1096" s="8">
        <f t="shared" si="120"/>
        <v>0</v>
      </c>
      <c r="AE1096">
        <f t="shared" si="124"/>
        <v>0</v>
      </c>
      <c r="AF1096" s="8">
        <f t="shared" si="125"/>
        <v>1</v>
      </c>
    </row>
    <row r="1097" spans="1:32" x14ac:dyDescent="0.3">
      <c r="A1097">
        <v>10169</v>
      </c>
      <c r="B1097">
        <v>32</v>
      </c>
      <c r="C1097" s="6">
        <v>70.760000000000005</v>
      </c>
      <c r="D1097">
        <v>5</v>
      </c>
      <c r="E1097" s="6">
        <v>2264.3200000000002</v>
      </c>
      <c r="F1097" t="s">
        <v>539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 s="6">
        <v>80</v>
      </c>
      <c r="M1097" t="s">
        <v>829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  <c r="Z1097">
        <f t="shared" si="121"/>
        <v>2264.3200000000002</v>
      </c>
      <c r="AA1097">
        <f t="shared" si="122"/>
        <v>1</v>
      </c>
      <c r="AB1097">
        <f t="shared" si="123"/>
        <v>0</v>
      </c>
      <c r="AC1097">
        <f t="shared" si="119"/>
        <v>0</v>
      </c>
      <c r="AD1097" s="8">
        <f t="shared" si="120"/>
        <v>0</v>
      </c>
      <c r="AE1097">
        <f t="shared" si="124"/>
        <v>0</v>
      </c>
      <c r="AF1097" s="8">
        <f t="shared" si="125"/>
        <v>1</v>
      </c>
    </row>
    <row r="1098" spans="1:32" x14ac:dyDescent="0.3">
      <c r="A1098">
        <v>10181</v>
      </c>
      <c r="B1098">
        <v>30</v>
      </c>
      <c r="C1098" s="6">
        <v>82.82</v>
      </c>
      <c r="D1098">
        <v>17</v>
      </c>
      <c r="E1098" s="6">
        <v>2484.6</v>
      </c>
      <c r="F1098" t="s">
        <v>540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 s="6">
        <v>80</v>
      </c>
      <c r="M1098" t="s">
        <v>829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  <c r="Z1098">
        <f t="shared" si="121"/>
        <v>2484.6</v>
      </c>
      <c r="AA1098">
        <f t="shared" si="122"/>
        <v>1</v>
      </c>
      <c r="AB1098">
        <f t="shared" si="123"/>
        <v>0</v>
      </c>
      <c r="AC1098">
        <f t="shared" si="119"/>
        <v>0</v>
      </c>
      <c r="AD1098" s="8">
        <f t="shared" si="120"/>
        <v>0</v>
      </c>
      <c r="AE1098">
        <f t="shared" si="124"/>
        <v>0</v>
      </c>
      <c r="AF1098" s="8">
        <f t="shared" si="125"/>
        <v>1</v>
      </c>
    </row>
    <row r="1099" spans="1:32" x14ac:dyDescent="0.3">
      <c r="A1099">
        <v>10191</v>
      </c>
      <c r="B1099">
        <v>36</v>
      </c>
      <c r="C1099" s="6">
        <v>94.88</v>
      </c>
      <c r="D1099">
        <v>6</v>
      </c>
      <c r="E1099" s="6">
        <v>3415.68</v>
      </c>
      <c r="F1099" t="s">
        <v>541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 s="6">
        <v>80</v>
      </c>
      <c r="M1099" t="s">
        <v>829</v>
      </c>
      <c r="N1099" t="s">
        <v>542</v>
      </c>
      <c r="O1099" t="s">
        <v>543</v>
      </c>
      <c r="P1099" t="s">
        <v>544</v>
      </c>
      <c r="R1099" t="s">
        <v>545</v>
      </c>
      <c r="T1099">
        <v>50739</v>
      </c>
      <c r="U1099" t="s">
        <v>546</v>
      </c>
      <c r="V1099" t="s">
        <v>44</v>
      </c>
      <c r="W1099" t="s">
        <v>547</v>
      </c>
      <c r="X1099" t="s">
        <v>548</v>
      </c>
      <c r="Y1099" t="s">
        <v>54</v>
      </c>
      <c r="Z1099">
        <f t="shared" si="121"/>
        <v>3415.68</v>
      </c>
      <c r="AA1099">
        <f t="shared" si="122"/>
        <v>1</v>
      </c>
      <c r="AB1099">
        <f t="shared" si="123"/>
        <v>0</v>
      </c>
      <c r="AC1099">
        <f t="shared" si="119"/>
        <v>0</v>
      </c>
      <c r="AD1099" s="8">
        <f t="shared" si="120"/>
        <v>0</v>
      </c>
      <c r="AE1099">
        <f t="shared" si="124"/>
        <v>0</v>
      </c>
      <c r="AF1099" s="8">
        <f t="shared" si="125"/>
        <v>1</v>
      </c>
    </row>
    <row r="1100" spans="1:32" x14ac:dyDescent="0.3">
      <c r="A1100">
        <v>10203</v>
      </c>
      <c r="B1100">
        <v>33</v>
      </c>
      <c r="C1100" s="6">
        <v>86.04</v>
      </c>
      <c r="D1100">
        <v>11</v>
      </c>
      <c r="E1100" s="6">
        <v>2839.32</v>
      </c>
      <c r="F1100" t="s">
        <v>549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 s="6">
        <v>80</v>
      </c>
      <c r="M1100" t="s">
        <v>829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  <c r="Z1100">
        <f t="shared" si="121"/>
        <v>2839.32</v>
      </c>
      <c r="AA1100">
        <f t="shared" si="122"/>
        <v>1</v>
      </c>
      <c r="AB1100">
        <f t="shared" si="123"/>
        <v>0</v>
      </c>
      <c r="AC1100">
        <f t="shared" si="119"/>
        <v>0</v>
      </c>
      <c r="AD1100" s="8">
        <f t="shared" si="120"/>
        <v>0</v>
      </c>
      <c r="AE1100">
        <f t="shared" si="124"/>
        <v>0</v>
      </c>
      <c r="AF1100" s="8">
        <f t="shared" si="125"/>
        <v>1</v>
      </c>
    </row>
    <row r="1101" spans="1:32" x14ac:dyDescent="0.3">
      <c r="A1101">
        <v>10211</v>
      </c>
      <c r="B1101">
        <v>35</v>
      </c>
      <c r="C1101" s="6">
        <v>78</v>
      </c>
      <c r="D1101">
        <v>5</v>
      </c>
      <c r="E1101" s="6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 s="6">
        <v>80</v>
      </c>
      <c r="M1101" t="s">
        <v>829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  <c r="Z1101">
        <f t="shared" si="121"/>
        <v>2730</v>
      </c>
      <c r="AA1101">
        <f t="shared" si="122"/>
        <v>1</v>
      </c>
      <c r="AB1101">
        <f t="shared" si="123"/>
        <v>0</v>
      </c>
      <c r="AC1101">
        <f t="shared" si="119"/>
        <v>0</v>
      </c>
      <c r="AD1101" s="8">
        <f t="shared" si="120"/>
        <v>0</v>
      </c>
      <c r="AE1101">
        <f t="shared" si="124"/>
        <v>0</v>
      </c>
      <c r="AF1101" s="8">
        <f t="shared" si="125"/>
        <v>1</v>
      </c>
    </row>
    <row r="1102" spans="1:32" x14ac:dyDescent="0.3">
      <c r="A1102">
        <v>10225</v>
      </c>
      <c r="B1102">
        <v>37</v>
      </c>
      <c r="C1102" s="6">
        <v>95.69</v>
      </c>
      <c r="D1102">
        <v>12</v>
      </c>
      <c r="E1102" s="6">
        <v>3540.53</v>
      </c>
      <c r="F1102" t="s">
        <v>550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 s="6">
        <v>80</v>
      </c>
      <c r="M1102" t="s">
        <v>829</v>
      </c>
      <c r="N1102" t="s">
        <v>551</v>
      </c>
      <c r="O1102" t="s">
        <v>552</v>
      </c>
      <c r="P1102" t="s">
        <v>553</v>
      </c>
      <c r="R1102" t="s">
        <v>554</v>
      </c>
      <c r="T1102">
        <v>1203</v>
      </c>
      <c r="U1102" t="s">
        <v>555</v>
      </c>
      <c r="V1102" t="s">
        <v>44</v>
      </c>
      <c r="W1102" t="s">
        <v>556</v>
      </c>
      <c r="X1102" t="s">
        <v>115</v>
      </c>
      <c r="Y1102" t="s">
        <v>54</v>
      </c>
      <c r="Z1102">
        <f t="shared" si="121"/>
        <v>3540.5299999999997</v>
      </c>
      <c r="AA1102">
        <f t="shared" si="122"/>
        <v>1</v>
      </c>
      <c r="AB1102">
        <f t="shared" si="123"/>
        <v>0</v>
      </c>
      <c r="AC1102">
        <f t="shared" si="119"/>
        <v>0</v>
      </c>
      <c r="AD1102" s="8">
        <f t="shared" si="120"/>
        <v>0</v>
      </c>
      <c r="AE1102">
        <f t="shared" si="124"/>
        <v>0</v>
      </c>
      <c r="AF1102" s="8">
        <f t="shared" si="125"/>
        <v>1</v>
      </c>
    </row>
    <row r="1103" spans="1:32" x14ac:dyDescent="0.3">
      <c r="A1103">
        <v>10238</v>
      </c>
      <c r="B1103">
        <v>41</v>
      </c>
      <c r="C1103" s="6">
        <v>73.17</v>
      </c>
      <c r="D1103">
        <v>6</v>
      </c>
      <c r="E1103" s="6">
        <v>2999.97</v>
      </c>
      <c r="F1103" t="s">
        <v>557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 s="6">
        <v>80</v>
      </c>
      <c r="M1103" t="s">
        <v>829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  <c r="Z1103">
        <f t="shared" si="121"/>
        <v>2999.9700000000003</v>
      </c>
      <c r="AA1103">
        <f t="shared" si="122"/>
        <v>1</v>
      </c>
      <c r="AB1103">
        <f t="shared" si="123"/>
        <v>0</v>
      </c>
      <c r="AC1103">
        <f t="shared" si="119"/>
        <v>0</v>
      </c>
      <c r="AD1103" s="8">
        <f t="shared" si="120"/>
        <v>0</v>
      </c>
      <c r="AE1103">
        <f t="shared" si="124"/>
        <v>0</v>
      </c>
      <c r="AF1103" s="8">
        <f t="shared" si="125"/>
        <v>1</v>
      </c>
    </row>
    <row r="1104" spans="1:32" x14ac:dyDescent="0.3">
      <c r="A1104">
        <v>10252</v>
      </c>
      <c r="B1104">
        <v>20</v>
      </c>
      <c r="C1104" s="6">
        <v>76.39</v>
      </c>
      <c r="D1104">
        <v>2</v>
      </c>
      <c r="E1104" s="6">
        <v>1527.8</v>
      </c>
      <c r="F1104" t="s">
        <v>830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 s="6">
        <v>80</v>
      </c>
      <c r="M1104" t="s">
        <v>829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  <c r="Z1104">
        <f t="shared" si="121"/>
        <v>1527.8</v>
      </c>
      <c r="AA1104">
        <f t="shared" si="122"/>
        <v>1</v>
      </c>
      <c r="AB1104">
        <f t="shared" si="123"/>
        <v>0</v>
      </c>
      <c r="AC1104">
        <f t="shared" si="119"/>
        <v>0</v>
      </c>
      <c r="AD1104" s="8">
        <f t="shared" si="120"/>
        <v>0</v>
      </c>
      <c r="AE1104">
        <f t="shared" si="124"/>
        <v>0</v>
      </c>
      <c r="AF1104" s="8">
        <f t="shared" si="125"/>
        <v>1</v>
      </c>
    </row>
    <row r="1105" spans="1:32" x14ac:dyDescent="0.3">
      <c r="A1105">
        <v>10265</v>
      </c>
      <c r="B1105">
        <v>45</v>
      </c>
      <c r="C1105" s="6">
        <v>86.84</v>
      </c>
      <c r="D1105">
        <v>2</v>
      </c>
      <c r="E1105" s="6">
        <v>3907.8</v>
      </c>
      <c r="F1105" t="s">
        <v>831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 s="6">
        <v>80</v>
      </c>
      <c r="M1105" t="s">
        <v>829</v>
      </c>
      <c r="N1105" t="s">
        <v>727</v>
      </c>
      <c r="O1105" t="s">
        <v>728</v>
      </c>
      <c r="P1105" t="s">
        <v>729</v>
      </c>
      <c r="R1105" t="s">
        <v>730</v>
      </c>
      <c r="S1105" t="s">
        <v>105</v>
      </c>
      <c r="T1105">
        <v>3150</v>
      </c>
      <c r="U1105" t="s">
        <v>106</v>
      </c>
      <c r="V1105" t="s">
        <v>107</v>
      </c>
      <c r="W1105" t="s">
        <v>731</v>
      </c>
      <c r="X1105" t="s">
        <v>732</v>
      </c>
      <c r="Y1105" t="s">
        <v>54</v>
      </c>
      <c r="Z1105">
        <f t="shared" si="121"/>
        <v>3907.8</v>
      </c>
      <c r="AA1105">
        <f t="shared" si="122"/>
        <v>1</v>
      </c>
      <c r="AB1105">
        <f t="shared" si="123"/>
        <v>0</v>
      </c>
      <c r="AC1105">
        <f t="shared" si="119"/>
        <v>0</v>
      </c>
      <c r="AD1105" s="8">
        <f t="shared" si="120"/>
        <v>0</v>
      </c>
      <c r="AE1105">
        <f t="shared" si="124"/>
        <v>0</v>
      </c>
      <c r="AF1105" s="8">
        <f t="shared" si="125"/>
        <v>1</v>
      </c>
    </row>
    <row r="1106" spans="1:32" x14ac:dyDescent="0.3">
      <c r="A1106">
        <v>10276</v>
      </c>
      <c r="B1106">
        <v>38</v>
      </c>
      <c r="C1106" s="6">
        <v>69.959999999999994</v>
      </c>
      <c r="D1106">
        <v>6</v>
      </c>
      <c r="E1106" s="6">
        <v>2658.48</v>
      </c>
      <c r="F1106" t="s">
        <v>566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 s="6">
        <v>80</v>
      </c>
      <c r="M1106" t="s">
        <v>829</v>
      </c>
      <c r="N1106" t="s">
        <v>567</v>
      </c>
      <c r="O1106">
        <v>6175557555</v>
      </c>
      <c r="P1106" t="s">
        <v>568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569</v>
      </c>
      <c r="X1106" t="s">
        <v>570</v>
      </c>
      <c r="Y1106" t="s">
        <v>37</v>
      </c>
      <c r="Z1106">
        <f t="shared" si="121"/>
        <v>2658.4799999999996</v>
      </c>
      <c r="AA1106">
        <f t="shared" si="122"/>
        <v>1</v>
      </c>
      <c r="AB1106">
        <f t="shared" si="123"/>
        <v>0</v>
      </c>
      <c r="AC1106">
        <f t="shared" si="119"/>
        <v>0</v>
      </c>
      <c r="AD1106" s="8">
        <f t="shared" si="120"/>
        <v>0</v>
      </c>
      <c r="AE1106">
        <f t="shared" si="124"/>
        <v>0</v>
      </c>
      <c r="AF1106" s="8">
        <f t="shared" si="125"/>
        <v>1</v>
      </c>
    </row>
    <row r="1107" spans="1:32" x14ac:dyDescent="0.3">
      <c r="A1107">
        <v>10287</v>
      </c>
      <c r="B1107">
        <v>43</v>
      </c>
      <c r="C1107" s="6">
        <v>70.760000000000005</v>
      </c>
      <c r="D1107">
        <v>15</v>
      </c>
      <c r="E1107" s="6">
        <v>3042.68</v>
      </c>
      <c r="F1107" t="s">
        <v>571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 s="6">
        <v>80</v>
      </c>
      <c r="M1107" t="s">
        <v>829</v>
      </c>
      <c r="N1107" t="s">
        <v>551</v>
      </c>
      <c r="O1107" t="s">
        <v>552</v>
      </c>
      <c r="P1107" t="s">
        <v>553</v>
      </c>
      <c r="R1107" t="s">
        <v>554</v>
      </c>
      <c r="T1107">
        <v>1203</v>
      </c>
      <c r="U1107" t="s">
        <v>555</v>
      </c>
      <c r="V1107" t="s">
        <v>44</v>
      </c>
      <c r="W1107" t="s">
        <v>556</v>
      </c>
      <c r="X1107" t="s">
        <v>115</v>
      </c>
      <c r="Y1107" t="s">
        <v>54</v>
      </c>
      <c r="Z1107">
        <f t="shared" si="121"/>
        <v>3042.6800000000003</v>
      </c>
      <c r="AA1107">
        <f t="shared" si="122"/>
        <v>1</v>
      </c>
      <c r="AB1107">
        <f t="shared" si="123"/>
        <v>0</v>
      </c>
      <c r="AC1107">
        <f t="shared" si="119"/>
        <v>0</v>
      </c>
      <c r="AD1107" s="8">
        <f t="shared" si="120"/>
        <v>0</v>
      </c>
      <c r="AE1107">
        <f t="shared" si="124"/>
        <v>0</v>
      </c>
      <c r="AF1107" s="8">
        <f t="shared" si="125"/>
        <v>1</v>
      </c>
    </row>
    <row r="1108" spans="1:32" x14ac:dyDescent="0.3">
      <c r="A1108">
        <v>10300</v>
      </c>
      <c r="B1108">
        <v>49</v>
      </c>
      <c r="C1108" s="6">
        <v>78.8</v>
      </c>
      <c r="D1108">
        <v>8</v>
      </c>
      <c r="E1108" s="6">
        <v>3861.2</v>
      </c>
      <c r="F1108" t="s">
        <v>572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 s="6">
        <v>80</v>
      </c>
      <c r="M1108" t="s">
        <v>829</v>
      </c>
      <c r="N1108" t="s">
        <v>573</v>
      </c>
      <c r="O1108" t="s">
        <v>574</v>
      </c>
      <c r="P1108" t="s">
        <v>575</v>
      </c>
      <c r="R1108" t="s">
        <v>576</v>
      </c>
      <c r="T1108">
        <v>60528</v>
      </c>
      <c r="U1108" t="s">
        <v>546</v>
      </c>
      <c r="V1108" t="s">
        <v>44</v>
      </c>
      <c r="W1108" t="s">
        <v>577</v>
      </c>
      <c r="X1108" t="s">
        <v>503</v>
      </c>
      <c r="Y1108" t="s">
        <v>54</v>
      </c>
      <c r="Z1108">
        <f t="shared" si="121"/>
        <v>3861.2</v>
      </c>
      <c r="AA1108">
        <f t="shared" si="122"/>
        <v>1</v>
      </c>
      <c r="AB1108">
        <f t="shared" si="123"/>
        <v>0</v>
      </c>
      <c r="AC1108">
        <f t="shared" si="119"/>
        <v>0</v>
      </c>
      <c r="AD1108" s="8">
        <f t="shared" si="120"/>
        <v>0</v>
      </c>
      <c r="AE1108">
        <f t="shared" si="124"/>
        <v>0</v>
      </c>
      <c r="AF1108" s="8">
        <f t="shared" si="125"/>
        <v>1</v>
      </c>
    </row>
    <row r="1109" spans="1:32" x14ac:dyDescent="0.3">
      <c r="A1109">
        <v>10310</v>
      </c>
      <c r="B1109">
        <v>27</v>
      </c>
      <c r="C1109" s="6">
        <v>80.41</v>
      </c>
      <c r="D1109">
        <v>13</v>
      </c>
      <c r="E1109" s="6">
        <v>2171.0700000000002</v>
      </c>
      <c r="F1109" t="s">
        <v>578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 s="6">
        <v>80</v>
      </c>
      <c r="M1109" t="s">
        <v>829</v>
      </c>
      <c r="N1109" t="s">
        <v>542</v>
      </c>
      <c r="O1109" t="s">
        <v>543</v>
      </c>
      <c r="P1109" t="s">
        <v>544</v>
      </c>
      <c r="R1109" t="s">
        <v>545</v>
      </c>
      <c r="T1109">
        <v>50739</v>
      </c>
      <c r="U1109" t="s">
        <v>546</v>
      </c>
      <c r="V1109" t="s">
        <v>44</v>
      </c>
      <c r="W1109" t="s">
        <v>547</v>
      </c>
      <c r="X1109" t="s">
        <v>548</v>
      </c>
      <c r="Y1109" t="s">
        <v>37</v>
      </c>
      <c r="Z1109">
        <f t="shared" si="121"/>
        <v>2171.0699999999997</v>
      </c>
      <c r="AA1109">
        <f t="shared" si="122"/>
        <v>1</v>
      </c>
      <c r="AB1109">
        <f t="shared" si="123"/>
        <v>0</v>
      </c>
      <c r="AC1109">
        <f t="shared" si="119"/>
        <v>0</v>
      </c>
      <c r="AD1109" s="8">
        <f t="shared" si="120"/>
        <v>0</v>
      </c>
      <c r="AE1109">
        <f t="shared" si="124"/>
        <v>0</v>
      </c>
      <c r="AF1109" s="8">
        <f t="shared" si="125"/>
        <v>1</v>
      </c>
    </row>
    <row r="1110" spans="1:32" x14ac:dyDescent="0.3">
      <c r="A1110">
        <v>10319</v>
      </c>
      <c r="B1110">
        <v>46</v>
      </c>
      <c r="C1110" s="6">
        <v>73.98</v>
      </c>
      <c r="D1110">
        <v>1</v>
      </c>
      <c r="E1110" s="6">
        <v>3403.08</v>
      </c>
      <c r="F1110" t="s">
        <v>579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 s="6">
        <v>80</v>
      </c>
      <c r="M1110" t="s">
        <v>829</v>
      </c>
      <c r="N1110" t="s">
        <v>639</v>
      </c>
      <c r="O1110">
        <v>2125551957</v>
      </c>
      <c r="P1110" t="s">
        <v>640</v>
      </c>
      <c r="Q1110" t="s">
        <v>641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642</v>
      </c>
      <c r="X1110" t="s">
        <v>643</v>
      </c>
      <c r="Y1110" t="s">
        <v>54</v>
      </c>
      <c r="Z1110">
        <f t="shared" si="121"/>
        <v>3403.0800000000004</v>
      </c>
      <c r="AA1110">
        <f t="shared" si="122"/>
        <v>1</v>
      </c>
      <c r="AB1110">
        <f t="shared" si="123"/>
        <v>0</v>
      </c>
      <c r="AC1110">
        <f t="shared" si="119"/>
        <v>0</v>
      </c>
      <c r="AD1110" s="8">
        <f t="shared" si="120"/>
        <v>0</v>
      </c>
      <c r="AE1110">
        <f t="shared" si="124"/>
        <v>0</v>
      </c>
      <c r="AF1110" s="8">
        <f t="shared" si="125"/>
        <v>1</v>
      </c>
    </row>
    <row r="1111" spans="1:32" x14ac:dyDescent="0.3">
      <c r="A1111">
        <v>10329</v>
      </c>
      <c r="B1111">
        <v>38</v>
      </c>
      <c r="C1111" s="6">
        <v>59.1</v>
      </c>
      <c r="D1111">
        <v>10</v>
      </c>
      <c r="E1111" s="6">
        <v>2245.8000000000002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 s="6">
        <v>80</v>
      </c>
      <c r="M1111" t="s">
        <v>829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  <c r="Z1111">
        <f t="shared" si="121"/>
        <v>2245.8000000000002</v>
      </c>
      <c r="AA1111">
        <f t="shared" si="122"/>
        <v>1</v>
      </c>
      <c r="AB1111">
        <f t="shared" si="123"/>
        <v>0</v>
      </c>
      <c r="AC1111">
        <f t="shared" si="119"/>
        <v>0</v>
      </c>
      <c r="AD1111" s="8">
        <f t="shared" si="120"/>
        <v>0</v>
      </c>
      <c r="AE1111">
        <f t="shared" si="124"/>
        <v>0</v>
      </c>
      <c r="AF1111" s="8">
        <f t="shared" si="125"/>
        <v>1</v>
      </c>
    </row>
    <row r="1112" spans="1:32" x14ac:dyDescent="0.3">
      <c r="A1112">
        <v>10342</v>
      </c>
      <c r="B1112">
        <v>25</v>
      </c>
      <c r="C1112" s="6">
        <v>66.739999999999995</v>
      </c>
      <c r="D1112">
        <v>5</v>
      </c>
      <c r="E1112" s="6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 s="6">
        <v>80</v>
      </c>
      <c r="M1112" t="s">
        <v>829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  <c r="Z1112">
        <f t="shared" si="121"/>
        <v>1668.4999999999998</v>
      </c>
      <c r="AA1112">
        <f t="shared" si="122"/>
        <v>1</v>
      </c>
      <c r="AB1112">
        <f t="shared" si="123"/>
        <v>0</v>
      </c>
      <c r="AC1112">
        <f t="shared" si="119"/>
        <v>0</v>
      </c>
      <c r="AD1112" s="8">
        <f t="shared" si="120"/>
        <v>0</v>
      </c>
      <c r="AE1112">
        <f t="shared" si="124"/>
        <v>0</v>
      </c>
      <c r="AF1112" s="8">
        <f t="shared" si="125"/>
        <v>1</v>
      </c>
    </row>
    <row r="1113" spans="1:32" x14ac:dyDescent="0.3">
      <c r="A1113">
        <v>10363</v>
      </c>
      <c r="B1113">
        <v>46</v>
      </c>
      <c r="C1113" s="6">
        <v>60.3</v>
      </c>
      <c r="D1113">
        <v>10</v>
      </c>
      <c r="E1113" s="6">
        <v>2773.8</v>
      </c>
      <c r="F1113" t="s">
        <v>580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 s="6">
        <v>80</v>
      </c>
      <c r="M1113" t="s">
        <v>829</v>
      </c>
      <c r="N1113" t="s">
        <v>581</v>
      </c>
      <c r="O1113" t="s">
        <v>582</v>
      </c>
      <c r="P1113" t="s">
        <v>583</v>
      </c>
      <c r="R1113" t="s">
        <v>584</v>
      </c>
      <c r="T1113" t="s">
        <v>585</v>
      </c>
      <c r="U1113" t="s">
        <v>147</v>
      </c>
      <c r="V1113" t="s">
        <v>44</v>
      </c>
      <c r="W1113" t="s">
        <v>586</v>
      </c>
      <c r="X1113" t="s">
        <v>587</v>
      </c>
      <c r="Y1113" t="s">
        <v>37</v>
      </c>
      <c r="Z1113">
        <f t="shared" si="121"/>
        <v>2773.7999999999997</v>
      </c>
      <c r="AA1113">
        <f t="shared" si="122"/>
        <v>1</v>
      </c>
      <c r="AB1113">
        <f t="shared" si="123"/>
        <v>0</v>
      </c>
      <c r="AC1113">
        <f t="shared" si="119"/>
        <v>0</v>
      </c>
      <c r="AD1113" s="8">
        <f t="shared" si="120"/>
        <v>0</v>
      </c>
      <c r="AE1113">
        <f t="shared" si="124"/>
        <v>0</v>
      </c>
      <c r="AF1113" s="8">
        <f t="shared" si="125"/>
        <v>1</v>
      </c>
    </row>
    <row r="1114" spans="1:32" x14ac:dyDescent="0.3">
      <c r="A1114">
        <v>10378</v>
      </c>
      <c r="B1114">
        <v>22</v>
      </c>
      <c r="C1114" s="6">
        <v>100</v>
      </c>
      <c r="D1114">
        <v>4</v>
      </c>
      <c r="E1114" s="6">
        <v>2464</v>
      </c>
      <c r="F1114" t="s">
        <v>748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 s="6">
        <v>80</v>
      </c>
      <c r="M1114" t="s">
        <v>829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  <c r="Z1114">
        <f t="shared" si="121"/>
        <v>2200</v>
      </c>
      <c r="AA1114">
        <f t="shared" si="122"/>
        <v>0</v>
      </c>
      <c r="AB1114">
        <f t="shared" si="123"/>
        <v>1</v>
      </c>
      <c r="AC1114">
        <f t="shared" si="119"/>
        <v>112</v>
      </c>
      <c r="AD1114" s="8">
        <f t="shared" si="120"/>
        <v>1.1200000000000001</v>
      </c>
      <c r="AE1114">
        <f t="shared" si="124"/>
        <v>264</v>
      </c>
      <c r="AF1114" s="8">
        <f t="shared" si="125"/>
        <v>1.1200000000000001</v>
      </c>
    </row>
    <row r="1115" spans="1:32" x14ac:dyDescent="0.3">
      <c r="A1115">
        <v>10390</v>
      </c>
      <c r="B1115">
        <v>40</v>
      </c>
      <c r="C1115" s="6">
        <v>100</v>
      </c>
      <c r="D1115">
        <v>9</v>
      </c>
      <c r="E1115" s="6">
        <v>5491.6</v>
      </c>
      <c r="F1115" t="s">
        <v>710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 s="6">
        <v>80</v>
      </c>
      <c r="M1115" t="s">
        <v>829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  <c r="Z1115">
        <f t="shared" si="121"/>
        <v>4000</v>
      </c>
      <c r="AA1115">
        <f t="shared" si="122"/>
        <v>0</v>
      </c>
      <c r="AB1115">
        <f t="shared" si="123"/>
        <v>1</v>
      </c>
      <c r="AC1115">
        <f t="shared" si="119"/>
        <v>137.29000000000002</v>
      </c>
      <c r="AD1115" s="8">
        <f t="shared" si="120"/>
        <v>1.3729000000000002</v>
      </c>
      <c r="AE1115">
        <f t="shared" si="124"/>
        <v>1491.6000000000004</v>
      </c>
      <c r="AF1115" s="8">
        <f t="shared" si="125"/>
        <v>1.3729</v>
      </c>
    </row>
    <row r="1116" spans="1:32" x14ac:dyDescent="0.3">
      <c r="A1116">
        <v>10103</v>
      </c>
      <c r="B1116">
        <v>46</v>
      </c>
      <c r="C1116" s="6">
        <v>100</v>
      </c>
      <c r="D1116">
        <v>16</v>
      </c>
      <c r="E1116" s="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713</v>
      </c>
      <c r="L1116" s="6">
        <v>99</v>
      </c>
      <c r="M1116" t="s">
        <v>832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  <c r="Z1116">
        <f t="shared" si="121"/>
        <v>4600</v>
      </c>
      <c r="AA1116">
        <f t="shared" si="122"/>
        <v>0</v>
      </c>
      <c r="AB1116">
        <f t="shared" si="123"/>
        <v>1</v>
      </c>
      <c r="AC1116">
        <f t="shared" si="119"/>
        <v>104.16999999999999</v>
      </c>
      <c r="AD1116" s="8">
        <f t="shared" si="120"/>
        <v>1.0416999999999998</v>
      </c>
      <c r="AE1116">
        <f t="shared" si="124"/>
        <v>191.81999999999971</v>
      </c>
      <c r="AF1116" s="8">
        <f t="shared" si="125"/>
        <v>1.0416999999999998</v>
      </c>
    </row>
    <row r="1117" spans="1:32" x14ac:dyDescent="0.3">
      <c r="A1117">
        <v>10111</v>
      </c>
      <c r="B1117">
        <v>39</v>
      </c>
      <c r="C1117" s="6">
        <v>100</v>
      </c>
      <c r="D1117">
        <v>4</v>
      </c>
      <c r="E1117" s="6">
        <v>4178.8500000000004</v>
      </c>
      <c r="F1117" t="s">
        <v>715</v>
      </c>
      <c r="G1117" t="s">
        <v>26</v>
      </c>
      <c r="H1117">
        <v>1</v>
      </c>
      <c r="I1117">
        <v>3</v>
      </c>
      <c r="J1117">
        <v>2003</v>
      </c>
      <c r="K1117" t="s">
        <v>713</v>
      </c>
      <c r="L1117" s="6">
        <v>99</v>
      </c>
      <c r="M1117" t="s">
        <v>832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  <c r="Z1117">
        <f t="shared" si="121"/>
        <v>3900</v>
      </c>
      <c r="AA1117">
        <f t="shared" si="122"/>
        <v>0</v>
      </c>
      <c r="AB1117">
        <f t="shared" si="123"/>
        <v>1</v>
      </c>
      <c r="AC1117">
        <f t="shared" si="119"/>
        <v>107.15</v>
      </c>
      <c r="AD1117" s="8">
        <f t="shared" si="120"/>
        <v>1.0715000000000001</v>
      </c>
      <c r="AE1117">
        <f t="shared" si="124"/>
        <v>278.85000000000036</v>
      </c>
      <c r="AF1117" s="8">
        <f t="shared" si="125"/>
        <v>1.0715000000000001</v>
      </c>
    </row>
    <row r="1118" spans="1:32" x14ac:dyDescent="0.3">
      <c r="A1118">
        <v>10126</v>
      </c>
      <c r="B1118">
        <v>38</v>
      </c>
      <c r="C1118" s="6">
        <v>82.34</v>
      </c>
      <c r="D1118">
        <v>16</v>
      </c>
      <c r="E1118" s="6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713</v>
      </c>
      <c r="L1118" s="6">
        <v>99</v>
      </c>
      <c r="M1118" t="s">
        <v>832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Y1118" t="s">
        <v>54</v>
      </c>
      <c r="Z1118">
        <f t="shared" si="121"/>
        <v>3128.92</v>
      </c>
      <c r="AA1118">
        <f t="shared" si="122"/>
        <v>1</v>
      </c>
      <c r="AB1118">
        <f t="shared" si="123"/>
        <v>0</v>
      </c>
      <c r="AC1118">
        <f t="shared" si="119"/>
        <v>0</v>
      </c>
      <c r="AD1118" s="8">
        <f t="shared" si="120"/>
        <v>0</v>
      </c>
      <c r="AE1118">
        <f t="shared" si="124"/>
        <v>0</v>
      </c>
      <c r="AF1118" s="8">
        <f t="shared" si="125"/>
        <v>1</v>
      </c>
    </row>
    <row r="1119" spans="1:32" x14ac:dyDescent="0.3">
      <c r="A1119">
        <v>10139</v>
      </c>
      <c r="B1119">
        <v>30</v>
      </c>
      <c r="C1119" s="6">
        <v>100</v>
      </c>
      <c r="D1119">
        <v>5</v>
      </c>
      <c r="E1119" s="6">
        <v>3095.4</v>
      </c>
      <c r="F1119" t="s">
        <v>717</v>
      </c>
      <c r="G1119" t="s">
        <v>26</v>
      </c>
      <c r="H1119">
        <v>3</v>
      </c>
      <c r="I1119">
        <v>7</v>
      </c>
      <c r="J1119">
        <v>2003</v>
      </c>
      <c r="K1119" t="s">
        <v>713</v>
      </c>
      <c r="L1119" s="6">
        <v>99</v>
      </c>
      <c r="M1119" t="s">
        <v>832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  <c r="Z1119">
        <f t="shared" si="121"/>
        <v>3000</v>
      </c>
      <c r="AA1119">
        <f t="shared" si="122"/>
        <v>0</v>
      </c>
      <c r="AB1119">
        <f t="shared" si="123"/>
        <v>1</v>
      </c>
      <c r="AC1119">
        <f t="shared" si="119"/>
        <v>103.18</v>
      </c>
      <c r="AD1119" s="8">
        <f t="shared" si="120"/>
        <v>1.0318000000000001</v>
      </c>
      <c r="AE1119">
        <f t="shared" si="124"/>
        <v>95.400000000000091</v>
      </c>
      <c r="AF1119" s="8">
        <f t="shared" si="125"/>
        <v>1.0318000000000001</v>
      </c>
    </row>
    <row r="1120" spans="1:32" x14ac:dyDescent="0.3">
      <c r="A1120">
        <v>10149</v>
      </c>
      <c r="B1120">
        <v>42</v>
      </c>
      <c r="C1120" s="6">
        <v>94.25</v>
      </c>
      <c r="D1120">
        <v>2</v>
      </c>
      <c r="E1120" s="6">
        <v>3958.5</v>
      </c>
      <c r="F1120" t="s">
        <v>718</v>
      </c>
      <c r="G1120" t="s">
        <v>26</v>
      </c>
      <c r="H1120">
        <v>3</v>
      </c>
      <c r="I1120">
        <v>9</v>
      </c>
      <c r="J1120">
        <v>2003</v>
      </c>
      <c r="K1120" t="s">
        <v>713</v>
      </c>
      <c r="L1120" s="6">
        <v>99</v>
      </c>
      <c r="M1120" t="s">
        <v>832</v>
      </c>
      <c r="N1120" t="s">
        <v>671</v>
      </c>
      <c r="O1120">
        <v>4155554312</v>
      </c>
      <c r="P1120" t="s">
        <v>672</v>
      </c>
      <c r="R1120" t="s">
        <v>673</v>
      </c>
      <c r="S1120" t="s">
        <v>59</v>
      </c>
      <c r="T1120">
        <v>94217</v>
      </c>
      <c r="U1120" t="s">
        <v>33</v>
      </c>
      <c r="V1120" t="s">
        <v>34</v>
      </c>
      <c r="W1120" t="s">
        <v>674</v>
      </c>
      <c r="X1120" t="s">
        <v>486</v>
      </c>
      <c r="Y1120" t="s">
        <v>54</v>
      </c>
      <c r="Z1120">
        <f t="shared" si="121"/>
        <v>3958.5</v>
      </c>
      <c r="AA1120">
        <f t="shared" si="122"/>
        <v>1</v>
      </c>
      <c r="AB1120">
        <f t="shared" si="123"/>
        <v>0</v>
      </c>
      <c r="AC1120">
        <f t="shared" si="119"/>
        <v>0</v>
      </c>
      <c r="AD1120" s="8">
        <f t="shared" si="120"/>
        <v>0</v>
      </c>
      <c r="AE1120">
        <f t="shared" si="124"/>
        <v>0</v>
      </c>
      <c r="AF1120" s="8">
        <f t="shared" si="125"/>
        <v>1</v>
      </c>
    </row>
    <row r="1121" spans="1:32" x14ac:dyDescent="0.3">
      <c r="A1121">
        <v>10163</v>
      </c>
      <c r="B1121">
        <v>43</v>
      </c>
      <c r="C1121" s="6">
        <v>100</v>
      </c>
      <c r="D1121">
        <v>6</v>
      </c>
      <c r="E1121" s="6">
        <v>4991.4399999999996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713</v>
      </c>
      <c r="L1121" s="6">
        <v>99</v>
      </c>
      <c r="M1121" t="s">
        <v>832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  <c r="Z1121">
        <f t="shared" si="121"/>
        <v>4300</v>
      </c>
      <c r="AA1121">
        <f t="shared" si="122"/>
        <v>0</v>
      </c>
      <c r="AB1121">
        <f t="shared" si="123"/>
        <v>1</v>
      </c>
      <c r="AC1121">
        <f t="shared" si="119"/>
        <v>116.07999999999998</v>
      </c>
      <c r="AD1121" s="8">
        <f t="shared" si="120"/>
        <v>1.1607999999999998</v>
      </c>
      <c r="AE1121">
        <f t="shared" si="124"/>
        <v>691.4399999999996</v>
      </c>
      <c r="AF1121" s="8">
        <f t="shared" si="125"/>
        <v>1.1607999999999998</v>
      </c>
    </row>
    <row r="1122" spans="1:32" x14ac:dyDescent="0.3">
      <c r="A1122">
        <v>10173</v>
      </c>
      <c r="B1122">
        <v>29</v>
      </c>
      <c r="C1122" s="6">
        <v>95.24</v>
      </c>
      <c r="D1122">
        <v>4</v>
      </c>
      <c r="E1122" s="6">
        <v>2761.96</v>
      </c>
      <c r="F1122" t="s">
        <v>692</v>
      </c>
      <c r="G1122" t="s">
        <v>26</v>
      </c>
      <c r="H1122">
        <v>4</v>
      </c>
      <c r="I1122">
        <v>11</v>
      </c>
      <c r="J1122">
        <v>2003</v>
      </c>
      <c r="K1122" t="s">
        <v>713</v>
      </c>
      <c r="L1122" s="6">
        <v>99</v>
      </c>
      <c r="M1122" t="s">
        <v>832</v>
      </c>
      <c r="N1122" t="s">
        <v>720</v>
      </c>
      <c r="O1122" t="s">
        <v>721</v>
      </c>
      <c r="P1122" t="s">
        <v>722</v>
      </c>
      <c r="R1122" t="s">
        <v>723</v>
      </c>
      <c r="T1122">
        <v>24100</v>
      </c>
      <c r="U1122" t="s">
        <v>298</v>
      </c>
      <c r="V1122" t="s">
        <v>44</v>
      </c>
      <c r="W1122" t="s">
        <v>724</v>
      </c>
      <c r="X1122" t="s">
        <v>725</v>
      </c>
      <c r="Y1122" t="s">
        <v>37</v>
      </c>
      <c r="Z1122">
        <f t="shared" si="121"/>
        <v>2761.96</v>
      </c>
      <c r="AA1122">
        <f t="shared" si="122"/>
        <v>1</v>
      </c>
      <c r="AB1122">
        <f t="shared" si="123"/>
        <v>0</v>
      </c>
      <c r="AC1122">
        <f t="shared" si="119"/>
        <v>0</v>
      </c>
      <c r="AD1122" s="8">
        <f t="shared" si="120"/>
        <v>0</v>
      </c>
      <c r="AE1122">
        <f t="shared" si="124"/>
        <v>0</v>
      </c>
      <c r="AF1122" s="8">
        <f t="shared" si="125"/>
        <v>1</v>
      </c>
    </row>
    <row r="1123" spans="1:32" x14ac:dyDescent="0.3">
      <c r="A1123">
        <v>10182</v>
      </c>
      <c r="B1123">
        <v>33</v>
      </c>
      <c r="C1123" s="6">
        <v>86.31</v>
      </c>
      <c r="D1123">
        <v>1</v>
      </c>
      <c r="E1123" s="6">
        <v>2848.23</v>
      </c>
      <c r="F1123" t="s">
        <v>540</v>
      </c>
      <c r="G1123" t="s">
        <v>26</v>
      </c>
      <c r="H1123">
        <v>4</v>
      </c>
      <c r="I1123">
        <v>11</v>
      </c>
      <c r="J1123">
        <v>2003</v>
      </c>
      <c r="K1123" t="s">
        <v>713</v>
      </c>
      <c r="L1123" s="6">
        <v>99</v>
      </c>
      <c r="M1123" t="s">
        <v>832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  <c r="Z1123">
        <f t="shared" si="121"/>
        <v>2848.23</v>
      </c>
      <c r="AA1123">
        <f t="shared" si="122"/>
        <v>1</v>
      </c>
      <c r="AB1123">
        <f t="shared" si="123"/>
        <v>0</v>
      </c>
      <c r="AC1123">
        <f t="shared" si="119"/>
        <v>0</v>
      </c>
      <c r="AD1123" s="8">
        <f t="shared" si="120"/>
        <v>0</v>
      </c>
      <c r="AE1123">
        <f t="shared" si="124"/>
        <v>0</v>
      </c>
      <c r="AF1123" s="8">
        <f t="shared" si="125"/>
        <v>1</v>
      </c>
    </row>
    <row r="1124" spans="1:32" x14ac:dyDescent="0.3">
      <c r="A1124">
        <v>10193</v>
      </c>
      <c r="B1124">
        <v>32</v>
      </c>
      <c r="C1124" s="6">
        <v>79.37</v>
      </c>
      <c r="D1124">
        <v>5</v>
      </c>
      <c r="E1124" s="6">
        <v>2539.84</v>
      </c>
      <c r="F1124" t="s">
        <v>726</v>
      </c>
      <c r="G1124" t="s">
        <v>26</v>
      </c>
      <c r="H1124">
        <v>4</v>
      </c>
      <c r="I1124">
        <v>11</v>
      </c>
      <c r="J1124">
        <v>2003</v>
      </c>
      <c r="K1124" t="s">
        <v>713</v>
      </c>
      <c r="L1124" s="6">
        <v>99</v>
      </c>
      <c r="M1124" t="s">
        <v>832</v>
      </c>
      <c r="N1124" t="s">
        <v>727</v>
      </c>
      <c r="O1124" t="s">
        <v>728</v>
      </c>
      <c r="P1124" t="s">
        <v>729</v>
      </c>
      <c r="R1124" t="s">
        <v>730</v>
      </c>
      <c r="S1124" t="s">
        <v>105</v>
      </c>
      <c r="T1124">
        <v>3150</v>
      </c>
      <c r="U1124" t="s">
        <v>106</v>
      </c>
      <c r="V1124" t="s">
        <v>107</v>
      </c>
      <c r="W1124" t="s">
        <v>731</v>
      </c>
      <c r="X1124" t="s">
        <v>732</v>
      </c>
      <c r="Y1124" t="s">
        <v>37</v>
      </c>
      <c r="Z1124">
        <f t="shared" si="121"/>
        <v>2539.84</v>
      </c>
      <c r="AA1124">
        <f t="shared" si="122"/>
        <v>1</v>
      </c>
      <c r="AB1124">
        <f t="shared" si="123"/>
        <v>0</v>
      </c>
      <c r="AC1124">
        <f t="shared" si="119"/>
        <v>0</v>
      </c>
      <c r="AD1124" s="8">
        <f t="shared" si="120"/>
        <v>0</v>
      </c>
      <c r="AE1124">
        <f t="shared" si="124"/>
        <v>0</v>
      </c>
      <c r="AF1124" s="8">
        <f t="shared" si="125"/>
        <v>1</v>
      </c>
    </row>
    <row r="1125" spans="1:32" x14ac:dyDescent="0.3">
      <c r="A1125">
        <v>10206</v>
      </c>
      <c r="B1125">
        <v>28</v>
      </c>
      <c r="C1125" s="6">
        <v>87.3</v>
      </c>
      <c r="D1125">
        <v>11</v>
      </c>
      <c r="E1125" s="6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713</v>
      </c>
      <c r="L1125" s="6">
        <v>99</v>
      </c>
      <c r="M1125" t="s">
        <v>832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  <c r="Z1125">
        <f t="shared" si="121"/>
        <v>2444.4</v>
      </c>
      <c r="AA1125">
        <f t="shared" si="122"/>
        <v>1</v>
      </c>
      <c r="AB1125">
        <f t="shared" si="123"/>
        <v>0</v>
      </c>
      <c r="AC1125">
        <f t="shared" si="119"/>
        <v>0</v>
      </c>
      <c r="AD1125" s="8">
        <f t="shared" si="120"/>
        <v>0</v>
      </c>
      <c r="AE1125">
        <f t="shared" si="124"/>
        <v>0</v>
      </c>
      <c r="AF1125" s="8">
        <f t="shared" si="125"/>
        <v>1</v>
      </c>
    </row>
    <row r="1126" spans="1:32" x14ac:dyDescent="0.3">
      <c r="A1126">
        <v>10215</v>
      </c>
      <c r="B1126">
        <v>41</v>
      </c>
      <c r="C1126" s="6">
        <v>100</v>
      </c>
      <c r="D1126">
        <v>8</v>
      </c>
      <c r="E1126" s="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713</v>
      </c>
      <c r="L1126" s="6">
        <v>99</v>
      </c>
      <c r="M1126" t="s">
        <v>832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  <c r="Z1126">
        <f t="shared" si="121"/>
        <v>4100</v>
      </c>
      <c r="AA1126">
        <f t="shared" si="122"/>
        <v>0</v>
      </c>
      <c r="AB1126">
        <f t="shared" si="123"/>
        <v>1</v>
      </c>
      <c r="AC1126">
        <f t="shared" si="119"/>
        <v>111.12</v>
      </c>
      <c r="AD1126" s="8">
        <f t="shared" si="120"/>
        <v>1.1112</v>
      </c>
      <c r="AE1126">
        <f t="shared" si="124"/>
        <v>455.92000000000007</v>
      </c>
      <c r="AF1126" s="8">
        <f t="shared" si="125"/>
        <v>1.1112</v>
      </c>
    </row>
    <row r="1127" spans="1:32" x14ac:dyDescent="0.3">
      <c r="A1127">
        <v>10227</v>
      </c>
      <c r="B1127">
        <v>33</v>
      </c>
      <c r="C1127" s="6">
        <v>100</v>
      </c>
      <c r="D1127">
        <v>1</v>
      </c>
      <c r="E1127" s="6">
        <v>3666.96</v>
      </c>
      <c r="F1127" t="s">
        <v>734</v>
      </c>
      <c r="G1127" t="s">
        <v>26</v>
      </c>
      <c r="H1127">
        <v>1</v>
      </c>
      <c r="I1127">
        <v>3</v>
      </c>
      <c r="J1127">
        <v>2004</v>
      </c>
      <c r="K1127" t="s">
        <v>713</v>
      </c>
      <c r="L1127" s="6">
        <v>99</v>
      </c>
      <c r="M1127" t="s">
        <v>832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  <c r="Z1127">
        <f t="shared" si="121"/>
        <v>3300</v>
      </c>
      <c r="AA1127">
        <f t="shared" si="122"/>
        <v>0</v>
      </c>
      <c r="AB1127">
        <f t="shared" si="123"/>
        <v>1</v>
      </c>
      <c r="AC1127">
        <f t="shared" si="119"/>
        <v>111.12</v>
      </c>
      <c r="AD1127" s="8">
        <f t="shared" si="120"/>
        <v>1.1112</v>
      </c>
      <c r="AE1127">
        <f t="shared" si="124"/>
        <v>366.96000000000004</v>
      </c>
      <c r="AF1127" s="8">
        <f t="shared" si="125"/>
        <v>1.1112</v>
      </c>
    </row>
    <row r="1128" spans="1:32" x14ac:dyDescent="0.3">
      <c r="A1128">
        <v>10244</v>
      </c>
      <c r="B1128">
        <v>36</v>
      </c>
      <c r="C1128" s="6">
        <v>84.33</v>
      </c>
      <c r="D1128">
        <v>5</v>
      </c>
      <c r="E1128" s="6">
        <v>3035.88</v>
      </c>
      <c r="F1128" t="s">
        <v>735</v>
      </c>
      <c r="G1128" t="s">
        <v>26</v>
      </c>
      <c r="H1128">
        <v>2</v>
      </c>
      <c r="I1128">
        <v>4</v>
      </c>
      <c r="J1128">
        <v>2004</v>
      </c>
      <c r="K1128" t="s">
        <v>713</v>
      </c>
      <c r="L1128" s="6">
        <v>99</v>
      </c>
      <c r="M1128" t="s">
        <v>832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  <c r="Z1128">
        <f t="shared" si="121"/>
        <v>3035.88</v>
      </c>
      <c r="AA1128">
        <f t="shared" si="122"/>
        <v>1</v>
      </c>
      <c r="AB1128">
        <f t="shared" si="123"/>
        <v>0</v>
      </c>
      <c r="AC1128">
        <f t="shared" si="119"/>
        <v>0</v>
      </c>
      <c r="AD1128" s="8">
        <f t="shared" si="120"/>
        <v>0</v>
      </c>
      <c r="AE1128">
        <f t="shared" si="124"/>
        <v>0</v>
      </c>
      <c r="AF1128" s="8">
        <f t="shared" si="125"/>
        <v>1</v>
      </c>
    </row>
    <row r="1129" spans="1:32" x14ac:dyDescent="0.3">
      <c r="A1129">
        <v>10257</v>
      </c>
      <c r="B1129">
        <v>26</v>
      </c>
      <c r="C1129" s="6">
        <v>89.29</v>
      </c>
      <c r="D1129">
        <v>5</v>
      </c>
      <c r="E1129" s="6">
        <v>2321.54</v>
      </c>
      <c r="F1129" t="s">
        <v>810</v>
      </c>
      <c r="G1129" t="s">
        <v>26</v>
      </c>
      <c r="H1129">
        <v>2</v>
      </c>
      <c r="I1129">
        <v>6</v>
      </c>
      <c r="J1129">
        <v>2004</v>
      </c>
      <c r="K1129" t="s">
        <v>713</v>
      </c>
      <c r="L1129" s="6">
        <v>99</v>
      </c>
      <c r="M1129" t="s">
        <v>832</v>
      </c>
      <c r="N1129" t="s">
        <v>483</v>
      </c>
      <c r="O1129">
        <v>4085553659</v>
      </c>
      <c r="P1129" t="s">
        <v>484</v>
      </c>
      <c r="R1129" t="s">
        <v>485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486</v>
      </c>
      <c r="Y1129" t="s">
        <v>37</v>
      </c>
      <c r="Z1129">
        <f t="shared" si="121"/>
        <v>2321.54</v>
      </c>
      <c r="AA1129">
        <f t="shared" si="122"/>
        <v>1</v>
      </c>
      <c r="AB1129">
        <f t="shared" si="123"/>
        <v>0</v>
      </c>
      <c r="AC1129">
        <f t="shared" si="119"/>
        <v>0</v>
      </c>
      <c r="AD1129" s="8">
        <f t="shared" si="120"/>
        <v>0</v>
      </c>
      <c r="AE1129">
        <f t="shared" si="124"/>
        <v>0</v>
      </c>
      <c r="AF1129" s="8">
        <f t="shared" si="125"/>
        <v>1</v>
      </c>
    </row>
    <row r="1130" spans="1:32" x14ac:dyDescent="0.3">
      <c r="A1130">
        <v>10280</v>
      </c>
      <c r="B1130">
        <v>34</v>
      </c>
      <c r="C1130" s="6">
        <v>100</v>
      </c>
      <c r="D1130">
        <v>7</v>
      </c>
      <c r="E1130" s="6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713</v>
      </c>
      <c r="L1130" s="6">
        <v>99</v>
      </c>
      <c r="M1130" t="s">
        <v>832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  <c r="Z1130">
        <f t="shared" si="121"/>
        <v>3400</v>
      </c>
      <c r="AA1130">
        <f t="shared" si="122"/>
        <v>0</v>
      </c>
      <c r="AB1130">
        <f t="shared" si="123"/>
        <v>1</v>
      </c>
      <c r="AC1130">
        <f t="shared" si="119"/>
        <v>102.19</v>
      </c>
      <c r="AD1130" s="8">
        <f t="shared" si="120"/>
        <v>1.0219</v>
      </c>
      <c r="AE1130">
        <f t="shared" si="124"/>
        <v>74.460000000000036</v>
      </c>
      <c r="AF1130" s="8">
        <f t="shared" si="125"/>
        <v>1.0219</v>
      </c>
    </row>
    <row r="1131" spans="1:32" x14ac:dyDescent="0.3">
      <c r="A1131">
        <v>10290</v>
      </c>
      <c r="B1131">
        <v>26</v>
      </c>
      <c r="C1131" s="6">
        <v>96.23</v>
      </c>
      <c r="D1131">
        <v>2</v>
      </c>
      <c r="E1131" s="6">
        <v>2501.98</v>
      </c>
      <c r="F1131" t="s">
        <v>833</v>
      </c>
      <c r="G1131" t="s">
        <v>26</v>
      </c>
      <c r="H1131">
        <v>3</v>
      </c>
      <c r="I1131">
        <v>9</v>
      </c>
      <c r="J1131">
        <v>2004</v>
      </c>
      <c r="K1131" t="s">
        <v>713</v>
      </c>
      <c r="L1131" s="6">
        <v>99</v>
      </c>
      <c r="M1131" t="s">
        <v>832</v>
      </c>
      <c r="N1131" t="s">
        <v>816</v>
      </c>
      <c r="O1131">
        <v>6175558428</v>
      </c>
      <c r="P1131" t="s">
        <v>817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674</v>
      </c>
      <c r="X1131" t="s">
        <v>282</v>
      </c>
      <c r="Y1131" t="s">
        <v>37</v>
      </c>
      <c r="Z1131">
        <f t="shared" si="121"/>
        <v>2501.98</v>
      </c>
      <c r="AA1131">
        <f t="shared" si="122"/>
        <v>1</v>
      </c>
      <c r="AB1131">
        <f t="shared" si="123"/>
        <v>0</v>
      </c>
      <c r="AC1131">
        <f t="shared" si="119"/>
        <v>0</v>
      </c>
      <c r="AD1131" s="8">
        <f t="shared" si="120"/>
        <v>0</v>
      </c>
      <c r="AE1131">
        <f t="shared" si="124"/>
        <v>0</v>
      </c>
      <c r="AF1131" s="8">
        <f t="shared" si="125"/>
        <v>1</v>
      </c>
    </row>
    <row r="1132" spans="1:32" x14ac:dyDescent="0.3">
      <c r="A1132">
        <v>10304</v>
      </c>
      <c r="B1132">
        <v>38</v>
      </c>
      <c r="C1132" s="6">
        <v>100</v>
      </c>
      <c r="D1132">
        <v>11</v>
      </c>
      <c r="E1132" s="6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713</v>
      </c>
      <c r="L1132" s="6">
        <v>99</v>
      </c>
      <c r="M1132" t="s">
        <v>832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  <c r="Z1132">
        <f t="shared" si="121"/>
        <v>3800</v>
      </c>
      <c r="AA1132">
        <f t="shared" si="122"/>
        <v>0</v>
      </c>
      <c r="AB1132">
        <f t="shared" si="123"/>
        <v>1</v>
      </c>
      <c r="AC1132">
        <f t="shared" si="119"/>
        <v>104.17</v>
      </c>
      <c r="AD1132" s="8">
        <f t="shared" si="120"/>
        <v>1.0417000000000001</v>
      </c>
      <c r="AE1132">
        <f t="shared" si="124"/>
        <v>158.46000000000004</v>
      </c>
      <c r="AF1132" s="8">
        <f t="shared" si="125"/>
        <v>1.0417000000000001</v>
      </c>
    </row>
    <row r="1133" spans="1:32" x14ac:dyDescent="0.3">
      <c r="A1133">
        <v>10312</v>
      </c>
      <c r="B1133">
        <v>33</v>
      </c>
      <c r="C1133" s="6">
        <v>100</v>
      </c>
      <c r="D1133">
        <v>8</v>
      </c>
      <c r="E1133" s="6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713</v>
      </c>
      <c r="L1133" s="6">
        <v>99</v>
      </c>
      <c r="M1133" t="s">
        <v>832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  <c r="Z1133">
        <f t="shared" si="121"/>
        <v>3300</v>
      </c>
      <c r="AA1133">
        <f t="shared" si="122"/>
        <v>0</v>
      </c>
      <c r="AB1133">
        <f t="shared" si="123"/>
        <v>1</v>
      </c>
      <c r="AC1133">
        <f t="shared" si="119"/>
        <v>107.14999999999999</v>
      </c>
      <c r="AD1133" s="8">
        <f t="shared" si="120"/>
        <v>1.0714999999999999</v>
      </c>
      <c r="AE1133">
        <f t="shared" si="124"/>
        <v>235.94999999999982</v>
      </c>
      <c r="AF1133" s="8">
        <f t="shared" si="125"/>
        <v>1.0714999999999999</v>
      </c>
    </row>
    <row r="1134" spans="1:32" x14ac:dyDescent="0.3">
      <c r="A1134">
        <v>10323</v>
      </c>
      <c r="B1134">
        <v>33</v>
      </c>
      <c r="C1134" s="6">
        <v>91.27</v>
      </c>
      <c r="D1134">
        <v>2</v>
      </c>
      <c r="E1134" s="6">
        <v>3011.91</v>
      </c>
      <c r="F1134" t="s">
        <v>469</v>
      </c>
      <c r="G1134" t="s">
        <v>26</v>
      </c>
      <c r="H1134">
        <v>4</v>
      </c>
      <c r="I1134">
        <v>11</v>
      </c>
      <c r="J1134">
        <v>2004</v>
      </c>
      <c r="K1134" t="s">
        <v>713</v>
      </c>
      <c r="L1134" s="6">
        <v>99</v>
      </c>
      <c r="M1134" t="s">
        <v>832</v>
      </c>
      <c r="N1134" t="s">
        <v>573</v>
      </c>
      <c r="O1134" t="s">
        <v>574</v>
      </c>
      <c r="P1134" t="s">
        <v>575</v>
      </c>
      <c r="R1134" t="s">
        <v>576</v>
      </c>
      <c r="T1134">
        <v>60528</v>
      </c>
      <c r="U1134" t="s">
        <v>546</v>
      </c>
      <c r="V1134" t="s">
        <v>44</v>
      </c>
      <c r="W1134" t="s">
        <v>577</v>
      </c>
      <c r="X1134" t="s">
        <v>503</v>
      </c>
      <c r="Y1134" t="s">
        <v>54</v>
      </c>
      <c r="Z1134">
        <f t="shared" si="121"/>
        <v>3011.91</v>
      </c>
      <c r="AA1134">
        <f t="shared" si="122"/>
        <v>1</v>
      </c>
      <c r="AB1134">
        <f t="shared" si="123"/>
        <v>0</v>
      </c>
      <c r="AC1134">
        <f t="shared" si="119"/>
        <v>0</v>
      </c>
      <c r="AD1134" s="8">
        <f t="shared" si="120"/>
        <v>0</v>
      </c>
      <c r="AE1134">
        <f t="shared" si="124"/>
        <v>0</v>
      </c>
      <c r="AF1134" s="8">
        <f t="shared" si="125"/>
        <v>1</v>
      </c>
    </row>
    <row r="1135" spans="1:32" x14ac:dyDescent="0.3">
      <c r="A1135">
        <v>10333</v>
      </c>
      <c r="B1135">
        <v>46</v>
      </c>
      <c r="C1135" s="6">
        <v>100</v>
      </c>
      <c r="D1135">
        <v>2</v>
      </c>
      <c r="E1135" s="6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713</v>
      </c>
      <c r="L1135" s="6">
        <v>99</v>
      </c>
      <c r="M1135" t="s">
        <v>832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  <c r="Z1135">
        <f t="shared" si="121"/>
        <v>4600</v>
      </c>
      <c r="AA1135">
        <f t="shared" si="122"/>
        <v>0</v>
      </c>
      <c r="AB1135">
        <f t="shared" si="123"/>
        <v>1</v>
      </c>
      <c r="AC1135">
        <f t="shared" si="119"/>
        <v>246.45000000000002</v>
      </c>
      <c r="AD1135" s="8">
        <f t="shared" si="120"/>
        <v>2.4645000000000001</v>
      </c>
      <c r="AE1135">
        <f t="shared" si="124"/>
        <v>6736.7000000000007</v>
      </c>
      <c r="AF1135" s="8">
        <f t="shared" si="125"/>
        <v>2.4645000000000001</v>
      </c>
    </row>
    <row r="1136" spans="1:32" x14ac:dyDescent="0.3">
      <c r="A1136">
        <v>10347</v>
      </c>
      <c r="B1136">
        <v>26</v>
      </c>
      <c r="C1136" s="6">
        <v>100</v>
      </c>
      <c r="D1136">
        <v>12</v>
      </c>
      <c r="E1136" s="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713</v>
      </c>
      <c r="L1136" s="6">
        <v>99</v>
      </c>
      <c r="M1136" t="s">
        <v>832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  <c r="Z1136">
        <f t="shared" si="121"/>
        <v>2600</v>
      </c>
      <c r="AA1136">
        <f t="shared" si="122"/>
        <v>0</v>
      </c>
      <c r="AB1136">
        <f t="shared" si="123"/>
        <v>1</v>
      </c>
      <c r="AC1136">
        <f t="shared" si="119"/>
        <v>102.19</v>
      </c>
      <c r="AD1136" s="8">
        <f t="shared" si="120"/>
        <v>1.0219</v>
      </c>
      <c r="AE1136">
        <f t="shared" si="124"/>
        <v>56.940000000000055</v>
      </c>
      <c r="AF1136" s="8">
        <f t="shared" si="125"/>
        <v>1.0219</v>
      </c>
    </row>
    <row r="1137" spans="1:32" x14ac:dyDescent="0.3">
      <c r="A1137">
        <v>10357</v>
      </c>
      <c r="B1137">
        <v>25</v>
      </c>
      <c r="C1137" s="6">
        <v>100</v>
      </c>
      <c r="D1137">
        <v>3</v>
      </c>
      <c r="E1137" s="6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713</v>
      </c>
      <c r="L1137" s="6">
        <v>99</v>
      </c>
      <c r="M1137" t="s">
        <v>832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  <c r="Z1137">
        <f t="shared" si="121"/>
        <v>2500</v>
      </c>
      <c r="AA1137">
        <f t="shared" si="122"/>
        <v>0</v>
      </c>
      <c r="AB1137">
        <f t="shared" si="123"/>
        <v>1</v>
      </c>
      <c r="AC1137">
        <f t="shared" si="119"/>
        <v>104.17</v>
      </c>
      <c r="AD1137" s="8">
        <f t="shared" si="120"/>
        <v>1.0417000000000001</v>
      </c>
      <c r="AE1137">
        <f t="shared" si="124"/>
        <v>104.25</v>
      </c>
      <c r="AF1137" s="8">
        <f t="shared" si="125"/>
        <v>1.0417000000000001</v>
      </c>
    </row>
    <row r="1138" spans="1:32" x14ac:dyDescent="0.3">
      <c r="A1138">
        <v>10369</v>
      </c>
      <c r="B1138">
        <v>45</v>
      </c>
      <c r="C1138" s="6">
        <v>73.08</v>
      </c>
      <c r="D1138">
        <v>4</v>
      </c>
      <c r="E1138" s="6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713</v>
      </c>
      <c r="L1138" s="6">
        <v>99</v>
      </c>
      <c r="M1138" t="s">
        <v>832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  <c r="Z1138">
        <f t="shared" si="121"/>
        <v>3288.6</v>
      </c>
      <c r="AA1138">
        <f t="shared" si="122"/>
        <v>1</v>
      </c>
      <c r="AB1138">
        <f t="shared" si="123"/>
        <v>0</v>
      </c>
      <c r="AC1138">
        <f t="shared" si="119"/>
        <v>0</v>
      </c>
      <c r="AD1138" s="8">
        <f t="shared" si="120"/>
        <v>0</v>
      </c>
      <c r="AE1138">
        <f t="shared" si="124"/>
        <v>0</v>
      </c>
      <c r="AF1138" s="8">
        <f t="shared" si="125"/>
        <v>1</v>
      </c>
    </row>
    <row r="1139" spans="1:32" x14ac:dyDescent="0.3">
      <c r="A1139">
        <v>10382</v>
      </c>
      <c r="B1139">
        <v>50</v>
      </c>
      <c r="C1139" s="6">
        <v>100</v>
      </c>
      <c r="D1139">
        <v>7</v>
      </c>
      <c r="E1139" s="6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713</v>
      </c>
      <c r="L1139" s="6">
        <v>99</v>
      </c>
      <c r="M1139" t="s">
        <v>832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  <c r="Z1139">
        <f t="shared" si="121"/>
        <v>5000</v>
      </c>
      <c r="AA1139">
        <f t="shared" si="122"/>
        <v>0</v>
      </c>
      <c r="AB1139">
        <f t="shared" si="123"/>
        <v>1</v>
      </c>
      <c r="AC1139">
        <f t="shared" si="119"/>
        <v>178.71</v>
      </c>
      <c r="AD1139" s="8">
        <f t="shared" si="120"/>
        <v>1.7871000000000001</v>
      </c>
      <c r="AE1139">
        <f t="shared" si="124"/>
        <v>3935.5</v>
      </c>
      <c r="AF1139" s="8">
        <f t="shared" si="125"/>
        <v>1.7870999999999999</v>
      </c>
    </row>
    <row r="1140" spans="1:32" x14ac:dyDescent="0.3">
      <c r="A1140">
        <v>10392</v>
      </c>
      <c r="B1140">
        <v>36</v>
      </c>
      <c r="C1140" s="6">
        <v>100</v>
      </c>
      <c r="D1140">
        <v>1</v>
      </c>
      <c r="E1140" s="6">
        <v>4035.96</v>
      </c>
      <c r="F1140" t="s">
        <v>813</v>
      </c>
      <c r="G1140" t="s">
        <v>26</v>
      </c>
      <c r="H1140">
        <v>1</v>
      </c>
      <c r="I1140">
        <v>3</v>
      </c>
      <c r="J1140">
        <v>2005</v>
      </c>
      <c r="K1140" t="s">
        <v>713</v>
      </c>
      <c r="L1140" s="6">
        <v>99</v>
      </c>
      <c r="M1140" t="s">
        <v>832</v>
      </c>
      <c r="N1140" t="s">
        <v>498</v>
      </c>
      <c r="O1140" t="s">
        <v>499</v>
      </c>
      <c r="P1140" t="s">
        <v>500</v>
      </c>
      <c r="R1140" t="s">
        <v>501</v>
      </c>
      <c r="T1140">
        <v>8010</v>
      </c>
      <c r="U1140" t="s">
        <v>169</v>
      </c>
      <c r="V1140" t="s">
        <v>44</v>
      </c>
      <c r="W1140" t="s">
        <v>502</v>
      </c>
      <c r="X1140" t="s">
        <v>503</v>
      </c>
      <c r="Y1140" t="s">
        <v>54</v>
      </c>
      <c r="Z1140">
        <f t="shared" si="121"/>
        <v>3600</v>
      </c>
      <c r="AA1140">
        <f t="shared" si="122"/>
        <v>0</v>
      </c>
      <c r="AB1140">
        <f t="shared" si="123"/>
        <v>1</v>
      </c>
      <c r="AC1140">
        <f t="shared" si="119"/>
        <v>112.11</v>
      </c>
      <c r="AD1140" s="8">
        <f t="shared" si="120"/>
        <v>1.1211</v>
      </c>
      <c r="AE1140">
        <f t="shared" si="124"/>
        <v>435.96000000000004</v>
      </c>
      <c r="AF1140" s="8">
        <f t="shared" si="125"/>
        <v>1.1211</v>
      </c>
    </row>
    <row r="1141" spans="1:32" x14ac:dyDescent="0.3">
      <c r="A1141">
        <v>10423</v>
      </c>
      <c r="B1141">
        <v>21</v>
      </c>
      <c r="C1141" s="6">
        <v>89.29</v>
      </c>
      <c r="D1141">
        <v>5</v>
      </c>
      <c r="E1141" s="6">
        <v>1875.09</v>
      </c>
      <c r="F1141" t="s">
        <v>739</v>
      </c>
      <c r="G1141" t="s">
        <v>352</v>
      </c>
      <c r="H1141">
        <v>2</v>
      </c>
      <c r="I1141">
        <v>5</v>
      </c>
      <c r="J1141">
        <v>2005</v>
      </c>
      <c r="K1141" t="s">
        <v>713</v>
      </c>
      <c r="L1141" s="6">
        <v>99</v>
      </c>
      <c r="M1141" t="s">
        <v>832</v>
      </c>
      <c r="N1141" t="s">
        <v>439</v>
      </c>
      <c r="O1141" t="s">
        <v>440</v>
      </c>
      <c r="P1141" t="s">
        <v>441</v>
      </c>
      <c r="R1141" t="s">
        <v>442</v>
      </c>
      <c r="T1141" t="s">
        <v>443</v>
      </c>
      <c r="U1141" t="s">
        <v>444</v>
      </c>
      <c r="V1141" t="s">
        <v>44</v>
      </c>
      <c r="W1141" t="s">
        <v>445</v>
      </c>
      <c r="X1141" t="s">
        <v>446</v>
      </c>
      <c r="Y1141" t="s">
        <v>37</v>
      </c>
      <c r="Z1141">
        <f t="shared" si="121"/>
        <v>1875.0900000000001</v>
      </c>
      <c r="AA1141">
        <f t="shared" si="122"/>
        <v>1</v>
      </c>
      <c r="AB1141">
        <f t="shared" si="123"/>
        <v>0</v>
      </c>
      <c r="AC1141">
        <f t="shared" si="119"/>
        <v>0</v>
      </c>
      <c r="AD1141" s="8">
        <f t="shared" si="120"/>
        <v>0</v>
      </c>
      <c r="AE1141">
        <f t="shared" si="124"/>
        <v>0</v>
      </c>
      <c r="AF1141" s="8">
        <f t="shared" si="125"/>
        <v>1</v>
      </c>
    </row>
    <row r="1142" spans="1:32" x14ac:dyDescent="0.3">
      <c r="A1142">
        <v>10108</v>
      </c>
      <c r="B1142">
        <v>29</v>
      </c>
      <c r="C1142" s="6">
        <v>100</v>
      </c>
      <c r="D1142">
        <v>8</v>
      </c>
      <c r="E1142" s="6">
        <v>4049.56</v>
      </c>
      <c r="F1142" t="s">
        <v>520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 s="6">
        <v>146</v>
      </c>
      <c r="M1142" t="s">
        <v>834</v>
      </c>
      <c r="N1142" t="s">
        <v>522</v>
      </c>
      <c r="O1142" t="s">
        <v>523</v>
      </c>
      <c r="P1142" t="s">
        <v>524</v>
      </c>
      <c r="R1142" t="s">
        <v>525</v>
      </c>
      <c r="T1142" t="s">
        <v>526</v>
      </c>
      <c r="U1142" t="s">
        <v>527</v>
      </c>
      <c r="V1142" t="s">
        <v>229</v>
      </c>
      <c r="W1142" t="s">
        <v>528</v>
      </c>
      <c r="X1142" t="s">
        <v>529</v>
      </c>
      <c r="Y1142" t="s">
        <v>54</v>
      </c>
      <c r="Z1142">
        <f t="shared" si="121"/>
        <v>2900</v>
      </c>
      <c r="AA1142">
        <f t="shared" si="122"/>
        <v>0</v>
      </c>
      <c r="AB1142">
        <f t="shared" si="123"/>
        <v>1</v>
      </c>
      <c r="AC1142">
        <f t="shared" si="119"/>
        <v>139.63999999999999</v>
      </c>
      <c r="AD1142" s="8">
        <f t="shared" si="120"/>
        <v>1.3963999999999999</v>
      </c>
      <c r="AE1142">
        <f t="shared" si="124"/>
        <v>1149.56</v>
      </c>
      <c r="AF1142" s="8">
        <f t="shared" si="125"/>
        <v>1.3964000000000001</v>
      </c>
    </row>
    <row r="1143" spans="1:32" x14ac:dyDescent="0.3">
      <c r="A1143">
        <v>10122</v>
      </c>
      <c r="B1143">
        <v>21</v>
      </c>
      <c r="C1143" s="6">
        <v>100</v>
      </c>
      <c r="D1143">
        <v>12</v>
      </c>
      <c r="E1143" s="6">
        <v>2469.39</v>
      </c>
      <c r="F1143" t="s">
        <v>530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 s="6">
        <v>146</v>
      </c>
      <c r="M1143" t="s">
        <v>834</v>
      </c>
      <c r="N1143" t="s">
        <v>531</v>
      </c>
      <c r="O1143" t="s">
        <v>532</v>
      </c>
      <c r="P1143" t="s">
        <v>533</v>
      </c>
      <c r="R1143" t="s">
        <v>534</v>
      </c>
      <c r="T1143">
        <v>13008</v>
      </c>
      <c r="U1143" t="s">
        <v>43</v>
      </c>
      <c r="V1143" t="s">
        <v>44</v>
      </c>
      <c r="W1143" t="s">
        <v>535</v>
      </c>
      <c r="X1143" t="s">
        <v>536</v>
      </c>
      <c r="Y1143" t="s">
        <v>37</v>
      </c>
      <c r="Z1143">
        <f t="shared" si="121"/>
        <v>2100</v>
      </c>
      <c r="AA1143">
        <f t="shared" si="122"/>
        <v>0</v>
      </c>
      <c r="AB1143">
        <f t="shared" si="123"/>
        <v>1</v>
      </c>
      <c r="AC1143">
        <f t="shared" si="119"/>
        <v>117.58999999999999</v>
      </c>
      <c r="AD1143" s="8">
        <f t="shared" si="120"/>
        <v>1.1758999999999999</v>
      </c>
      <c r="AE1143">
        <f t="shared" si="124"/>
        <v>369.38999999999987</v>
      </c>
      <c r="AF1143" s="8">
        <f t="shared" si="125"/>
        <v>1.1758999999999999</v>
      </c>
    </row>
    <row r="1144" spans="1:32" x14ac:dyDescent="0.3">
      <c r="A1144">
        <v>10135</v>
      </c>
      <c r="B1144">
        <v>42</v>
      </c>
      <c r="C1144" s="6">
        <v>100</v>
      </c>
      <c r="D1144">
        <v>9</v>
      </c>
      <c r="E1144" s="6">
        <v>5432.7</v>
      </c>
      <c r="F1144" t="s">
        <v>537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 s="6">
        <v>146</v>
      </c>
      <c r="M1144" t="s">
        <v>834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  <c r="Z1144">
        <f t="shared" si="121"/>
        <v>4200</v>
      </c>
      <c r="AA1144">
        <f t="shared" si="122"/>
        <v>0</v>
      </c>
      <c r="AB1144">
        <f t="shared" si="123"/>
        <v>1</v>
      </c>
      <c r="AC1144">
        <f t="shared" si="119"/>
        <v>129.35</v>
      </c>
      <c r="AD1144" s="8">
        <f t="shared" si="120"/>
        <v>1.2934999999999999</v>
      </c>
      <c r="AE1144">
        <f t="shared" si="124"/>
        <v>1232.6999999999998</v>
      </c>
      <c r="AF1144" s="8">
        <f t="shared" si="125"/>
        <v>1.2934999999999999</v>
      </c>
    </row>
    <row r="1145" spans="1:32" x14ac:dyDescent="0.3">
      <c r="A1145">
        <v>10147</v>
      </c>
      <c r="B1145">
        <v>37</v>
      </c>
      <c r="C1145" s="6">
        <v>100</v>
      </c>
      <c r="D1145">
        <v>9</v>
      </c>
      <c r="E1145" s="6">
        <v>4405.22</v>
      </c>
      <c r="F1145" t="s">
        <v>538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 s="6">
        <v>146</v>
      </c>
      <c r="M1145" t="s">
        <v>834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  <c r="Z1145">
        <f t="shared" si="121"/>
        <v>3700</v>
      </c>
      <c r="AA1145">
        <f t="shared" si="122"/>
        <v>0</v>
      </c>
      <c r="AB1145">
        <f t="shared" si="123"/>
        <v>1</v>
      </c>
      <c r="AC1145">
        <f t="shared" si="119"/>
        <v>119.06</v>
      </c>
      <c r="AD1145" s="8">
        <f t="shared" si="120"/>
        <v>1.1906000000000001</v>
      </c>
      <c r="AE1145">
        <f t="shared" si="124"/>
        <v>705.22000000000025</v>
      </c>
      <c r="AF1145" s="8">
        <f t="shared" si="125"/>
        <v>1.1906000000000001</v>
      </c>
    </row>
    <row r="1146" spans="1:32" x14ac:dyDescent="0.3">
      <c r="A1146">
        <v>10159</v>
      </c>
      <c r="B1146">
        <v>25</v>
      </c>
      <c r="C1146" s="6">
        <v>100</v>
      </c>
      <c r="D1146">
        <v>4</v>
      </c>
      <c r="E1146" s="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 s="6">
        <v>146</v>
      </c>
      <c r="M1146" t="s">
        <v>834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  <c r="Z1146">
        <f t="shared" si="121"/>
        <v>2500</v>
      </c>
      <c r="AA1146">
        <f t="shared" si="122"/>
        <v>0</v>
      </c>
      <c r="AB1146">
        <f t="shared" si="123"/>
        <v>1</v>
      </c>
      <c r="AC1146">
        <f t="shared" si="119"/>
        <v>145.52000000000001</v>
      </c>
      <c r="AD1146" s="8">
        <f t="shared" si="120"/>
        <v>1.4552</v>
      </c>
      <c r="AE1146">
        <f t="shared" si="124"/>
        <v>1138</v>
      </c>
      <c r="AF1146" s="8">
        <f t="shared" si="125"/>
        <v>1.4552</v>
      </c>
    </row>
    <row r="1147" spans="1:32" x14ac:dyDescent="0.3">
      <c r="A1147">
        <v>10169</v>
      </c>
      <c r="B1147">
        <v>36</v>
      </c>
      <c r="C1147" s="6">
        <v>100</v>
      </c>
      <c r="D1147">
        <v>4</v>
      </c>
      <c r="E1147" s="6">
        <v>4444.92</v>
      </c>
      <c r="F1147" t="s">
        <v>539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 s="6">
        <v>146</v>
      </c>
      <c r="M1147" t="s">
        <v>834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  <c r="Z1147">
        <f t="shared" si="121"/>
        <v>3600</v>
      </c>
      <c r="AA1147">
        <f t="shared" si="122"/>
        <v>0</v>
      </c>
      <c r="AB1147">
        <f t="shared" si="123"/>
        <v>1</v>
      </c>
      <c r="AC1147">
        <f t="shared" si="119"/>
        <v>123.47</v>
      </c>
      <c r="AD1147" s="8">
        <f t="shared" si="120"/>
        <v>1.2346999999999999</v>
      </c>
      <c r="AE1147">
        <f t="shared" si="124"/>
        <v>844.92000000000007</v>
      </c>
      <c r="AF1147" s="8">
        <f t="shared" si="125"/>
        <v>1.2347000000000001</v>
      </c>
    </row>
    <row r="1148" spans="1:32" x14ac:dyDescent="0.3">
      <c r="A1148">
        <v>10181</v>
      </c>
      <c r="B1148">
        <v>22</v>
      </c>
      <c r="C1148" s="6">
        <v>100</v>
      </c>
      <c r="D1148">
        <v>16</v>
      </c>
      <c r="E1148" s="6">
        <v>3395.48</v>
      </c>
      <c r="F1148" t="s">
        <v>540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 s="6">
        <v>146</v>
      </c>
      <c r="M1148" t="s">
        <v>834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  <c r="Z1148">
        <f t="shared" si="121"/>
        <v>2200</v>
      </c>
      <c r="AA1148">
        <f t="shared" si="122"/>
        <v>0</v>
      </c>
      <c r="AB1148">
        <f t="shared" si="123"/>
        <v>1</v>
      </c>
      <c r="AC1148">
        <f t="shared" si="119"/>
        <v>154.34</v>
      </c>
      <c r="AD1148" s="8">
        <f t="shared" si="120"/>
        <v>1.5434000000000001</v>
      </c>
      <c r="AE1148">
        <f t="shared" si="124"/>
        <v>1195.48</v>
      </c>
      <c r="AF1148" s="8">
        <f t="shared" si="125"/>
        <v>1.5434000000000001</v>
      </c>
    </row>
    <row r="1149" spans="1:32" x14ac:dyDescent="0.3">
      <c r="A1149">
        <v>10191</v>
      </c>
      <c r="B1149">
        <v>23</v>
      </c>
      <c r="C1149" s="6">
        <v>100</v>
      </c>
      <c r="D1149">
        <v>5</v>
      </c>
      <c r="E1149" s="6">
        <v>3414.58</v>
      </c>
      <c r="F1149" t="s">
        <v>541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 s="6">
        <v>146</v>
      </c>
      <c r="M1149" t="s">
        <v>834</v>
      </c>
      <c r="N1149" t="s">
        <v>542</v>
      </c>
      <c r="O1149" t="s">
        <v>543</v>
      </c>
      <c r="P1149" t="s">
        <v>544</v>
      </c>
      <c r="R1149" t="s">
        <v>545</v>
      </c>
      <c r="T1149">
        <v>50739</v>
      </c>
      <c r="U1149" t="s">
        <v>546</v>
      </c>
      <c r="V1149" t="s">
        <v>44</v>
      </c>
      <c r="W1149" t="s">
        <v>547</v>
      </c>
      <c r="X1149" t="s">
        <v>548</v>
      </c>
      <c r="Y1149" t="s">
        <v>54</v>
      </c>
      <c r="Z1149">
        <f t="shared" si="121"/>
        <v>2300</v>
      </c>
      <c r="AA1149">
        <f t="shared" si="122"/>
        <v>0</v>
      </c>
      <c r="AB1149">
        <f t="shared" si="123"/>
        <v>1</v>
      </c>
      <c r="AC1149">
        <f t="shared" si="119"/>
        <v>148.46</v>
      </c>
      <c r="AD1149" s="8">
        <f t="shared" si="120"/>
        <v>1.4846000000000001</v>
      </c>
      <c r="AE1149">
        <f t="shared" si="124"/>
        <v>1114.58</v>
      </c>
      <c r="AF1149" s="8">
        <f t="shared" si="125"/>
        <v>1.4845999999999999</v>
      </c>
    </row>
    <row r="1150" spans="1:32" x14ac:dyDescent="0.3">
      <c r="A1150">
        <v>10203</v>
      </c>
      <c r="B1150">
        <v>32</v>
      </c>
      <c r="C1150" s="6">
        <v>100</v>
      </c>
      <c r="D1150">
        <v>10</v>
      </c>
      <c r="E1150" s="6">
        <v>5127.04</v>
      </c>
      <c r="F1150" t="s">
        <v>549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 s="6">
        <v>146</v>
      </c>
      <c r="M1150" t="s">
        <v>834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  <c r="Z1150">
        <f t="shared" si="121"/>
        <v>3200</v>
      </c>
      <c r="AA1150">
        <f t="shared" si="122"/>
        <v>0</v>
      </c>
      <c r="AB1150">
        <f t="shared" si="123"/>
        <v>1</v>
      </c>
      <c r="AC1150">
        <f t="shared" si="119"/>
        <v>160.22</v>
      </c>
      <c r="AD1150" s="8">
        <f t="shared" si="120"/>
        <v>1.6022000000000001</v>
      </c>
      <c r="AE1150">
        <f t="shared" si="124"/>
        <v>1927.04</v>
      </c>
      <c r="AF1150" s="8">
        <f t="shared" si="125"/>
        <v>1.6021999999999998</v>
      </c>
    </row>
    <row r="1151" spans="1:32" x14ac:dyDescent="0.3">
      <c r="A1151">
        <v>10211</v>
      </c>
      <c r="B1151">
        <v>28</v>
      </c>
      <c r="C1151" s="6">
        <v>100</v>
      </c>
      <c r="D1151">
        <v>4</v>
      </c>
      <c r="E1151" s="6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 s="6">
        <v>146</v>
      </c>
      <c r="M1151" t="s">
        <v>834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  <c r="Z1151">
        <f t="shared" si="121"/>
        <v>2800</v>
      </c>
      <c r="AA1151">
        <f t="shared" si="122"/>
        <v>0</v>
      </c>
      <c r="AB1151">
        <f t="shared" si="123"/>
        <v>1</v>
      </c>
      <c r="AC1151">
        <f t="shared" si="119"/>
        <v>133.76000000000002</v>
      </c>
      <c r="AD1151" s="8">
        <f t="shared" si="120"/>
        <v>1.3376000000000001</v>
      </c>
      <c r="AE1151">
        <f t="shared" si="124"/>
        <v>945.2800000000002</v>
      </c>
      <c r="AF1151" s="8">
        <f t="shared" si="125"/>
        <v>1.3376000000000001</v>
      </c>
    </row>
    <row r="1152" spans="1:32" x14ac:dyDescent="0.3">
      <c r="A1152">
        <v>10225</v>
      </c>
      <c r="B1152">
        <v>27</v>
      </c>
      <c r="C1152" s="6">
        <v>100</v>
      </c>
      <c r="D1152">
        <v>11</v>
      </c>
      <c r="E1152" s="6">
        <v>4564.08</v>
      </c>
      <c r="F1152" t="s">
        <v>550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 s="6">
        <v>146</v>
      </c>
      <c r="M1152" t="s">
        <v>834</v>
      </c>
      <c r="N1152" t="s">
        <v>551</v>
      </c>
      <c r="O1152" t="s">
        <v>552</v>
      </c>
      <c r="P1152" t="s">
        <v>553</v>
      </c>
      <c r="R1152" t="s">
        <v>554</v>
      </c>
      <c r="T1152">
        <v>1203</v>
      </c>
      <c r="U1152" t="s">
        <v>555</v>
      </c>
      <c r="V1152" t="s">
        <v>44</v>
      </c>
      <c r="W1152" t="s">
        <v>556</v>
      </c>
      <c r="X1152" t="s">
        <v>115</v>
      </c>
      <c r="Y1152" t="s">
        <v>54</v>
      </c>
      <c r="Z1152">
        <f t="shared" si="121"/>
        <v>2700</v>
      </c>
      <c r="AA1152">
        <f t="shared" si="122"/>
        <v>0</v>
      </c>
      <c r="AB1152">
        <f t="shared" si="123"/>
        <v>1</v>
      </c>
      <c r="AC1152">
        <f t="shared" si="119"/>
        <v>169.04</v>
      </c>
      <c r="AD1152" s="8">
        <f t="shared" si="120"/>
        <v>1.6903999999999999</v>
      </c>
      <c r="AE1152">
        <f t="shared" si="124"/>
        <v>1864.08</v>
      </c>
      <c r="AF1152" s="8">
        <f t="shared" si="125"/>
        <v>1.6903999999999999</v>
      </c>
    </row>
    <row r="1153" spans="1:32" x14ac:dyDescent="0.3">
      <c r="A1153">
        <v>10238</v>
      </c>
      <c r="B1153">
        <v>49</v>
      </c>
      <c r="C1153" s="6">
        <v>100</v>
      </c>
      <c r="D1153">
        <v>5</v>
      </c>
      <c r="E1153" s="6">
        <v>6554.24</v>
      </c>
      <c r="F1153" t="s">
        <v>557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 s="6">
        <v>146</v>
      </c>
      <c r="M1153" t="s">
        <v>834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  <c r="Z1153">
        <f t="shared" si="121"/>
        <v>4900</v>
      </c>
      <c r="AA1153">
        <f t="shared" si="122"/>
        <v>0</v>
      </c>
      <c r="AB1153">
        <f t="shared" si="123"/>
        <v>1</v>
      </c>
      <c r="AC1153">
        <f t="shared" si="119"/>
        <v>133.76</v>
      </c>
      <c r="AD1153" s="8">
        <f t="shared" si="120"/>
        <v>1.3375999999999999</v>
      </c>
      <c r="AE1153">
        <f t="shared" si="124"/>
        <v>1654.2399999999998</v>
      </c>
      <c r="AF1153" s="8">
        <f t="shared" si="125"/>
        <v>1.3375999999999999</v>
      </c>
    </row>
    <row r="1154" spans="1:32" x14ac:dyDescent="0.3">
      <c r="A1154">
        <v>10252</v>
      </c>
      <c r="B1154">
        <v>41</v>
      </c>
      <c r="C1154" s="6">
        <v>100</v>
      </c>
      <c r="D1154">
        <v>1</v>
      </c>
      <c r="E1154" s="6">
        <v>6749.83</v>
      </c>
      <c r="F1154" t="s">
        <v>830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 s="6">
        <v>146</v>
      </c>
      <c r="M1154" t="s">
        <v>834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  <c r="Z1154">
        <f t="shared" si="121"/>
        <v>4100</v>
      </c>
      <c r="AA1154">
        <f t="shared" si="122"/>
        <v>0</v>
      </c>
      <c r="AB1154">
        <f t="shared" si="123"/>
        <v>1</v>
      </c>
      <c r="AC1154">
        <f t="shared" ref="AC1154:AC1217" si="126">IF(AB1154&gt;0,E1154/B1154,0)</f>
        <v>164.63</v>
      </c>
      <c r="AD1154" s="8">
        <f t="shared" ref="AD1154:AD1217" si="127">AC1154/C1154</f>
        <v>1.6462999999999999</v>
      </c>
      <c r="AE1154">
        <f t="shared" si="124"/>
        <v>2649.83</v>
      </c>
      <c r="AF1154" s="8">
        <f t="shared" si="125"/>
        <v>1.6463000000000001</v>
      </c>
    </row>
    <row r="1155" spans="1:32" x14ac:dyDescent="0.3">
      <c r="A1155">
        <v>10265</v>
      </c>
      <c r="B1155">
        <v>49</v>
      </c>
      <c r="C1155" s="6">
        <v>100</v>
      </c>
      <c r="D1155">
        <v>1</v>
      </c>
      <c r="E1155" s="6">
        <v>8427.02</v>
      </c>
      <c r="F1155" t="s">
        <v>831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 s="6">
        <v>146</v>
      </c>
      <c r="M1155" t="s">
        <v>834</v>
      </c>
      <c r="N1155" t="s">
        <v>727</v>
      </c>
      <c r="O1155" t="s">
        <v>728</v>
      </c>
      <c r="P1155" t="s">
        <v>729</v>
      </c>
      <c r="R1155" t="s">
        <v>730</v>
      </c>
      <c r="S1155" t="s">
        <v>105</v>
      </c>
      <c r="T1155">
        <v>3150</v>
      </c>
      <c r="U1155" t="s">
        <v>106</v>
      </c>
      <c r="V1155" t="s">
        <v>107</v>
      </c>
      <c r="W1155" t="s">
        <v>731</v>
      </c>
      <c r="X1155" t="s">
        <v>732</v>
      </c>
      <c r="Y1155" t="s">
        <v>172</v>
      </c>
      <c r="Z1155">
        <f t="shared" ref="Z1155:Z1218" si="128">C1155*B1155</f>
        <v>4900</v>
      </c>
      <c r="AA1155">
        <f t="shared" ref="AA1155:AA1218" si="129">IF(Z1155=E1155,1,0)</f>
        <v>0</v>
      </c>
      <c r="AB1155">
        <f t="shared" ref="AB1155:AB1218" si="130">IF(E1155&gt;Z1155,1,0)</f>
        <v>1</v>
      </c>
      <c r="AC1155">
        <f t="shared" si="126"/>
        <v>171.98000000000002</v>
      </c>
      <c r="AD1155" s="8">
        <f t="shared" si="127"/>
        <v>1.7198000000000002</v>
      </c>
      <c r="AE1155">
        <f t="shared" ref="AE1155:AE1218" si="131">E1155-Z1155</f>
        <v>3527.0200000000004</v>
      </c>
      <c r="AF1155" s="8">
        <f t="shared" ref="AF1155:AF1218" si="132">((AE1155/B1155)/100)+1</f>
        <v>1.7198</v>
      </c>
    </row>
    <row r="1156" spans="1:32" x14ac:dyDescent="0.3">
      <c r="A1156">
        <v>10276</v>
      </c>
      <c r="B1156">
        <v>30</v>
      </c>
      <c r="C1156" s="6">
        <v>100</v>
      </c>
      <c r="D1156">
        <v>5</v>
      </c>
      <c r="E1156" s="6">
        <v>3924.6</v>
      </c>
      <c r="F1156" t="s">
        <v>566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 s="6">
        <v>146</v>
      </c>
      <c r="M1156" t="s">
        <v>834</v>
      </c>
      <c r="N1156" t="s">
        <v>567</v>
      </c>
      <c r="O1156">
        <v>6175557555</v>
      </c>
      <c r="P1156" t="s">
        <v>568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569</v>
      </c>
      <c r="X1156" t="s">
        <v>570</v>
      </c>
      <c r="Y1156" t="s">
        <v>54</v>
      </c>
      <c r="Z1156">
        <f t="shared" si="128"/>
        <v>3000</v>
      </c>
      <c r="AA1156">
        <f t="shared" si="129"/>
        <v>0</v>
      </c>
      <c r="AB1156">
        <f t="shared" si="130"/>
        <v>1</v>
      </c>
      <c r="AC1156">
        <f t="shared" si="126"/>
        <v>130.82</v>
      </c>
      <c r="AD1156" s="8">
        <f t="shared" si="127"/>
        <v>1.3082</v>
      </c>
      <c r="AE1156">
        <f t="shared" si="131"/>
        <v>924.59999999999991</v>
      </c>
      <c r="AF1156" s="8">
        <f t="shared" si="132"/>
        <v>1.3082</v>
      </c>
    </row>
    <row r="1157" spans="1:32" x14ac:dyDescent="0.3">
      <c r="A1157">
        <v>10287</v>
      </c>
      <c r="B1157">
        <v>40</v>
      </c>
      <c r="C1157" s="6">
        <v>100</v>
      </c>
      <c r="D1157">
        <v>14</v>
      </c>
      <c r="E1157" s="6">
        <v>6761.6</v>
      </c>
      <c r="F1157" t="s">
        <v>571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 s="6">
        <v>146</v>
      </c>
      <c r="M1157" t="s">
        <v>834</v>
      </c>
      <c r="N1157" t="s">
        <v>551</v>
      </c>
      <c r="O1157" t="s">
        <v>552</v>
      </c>
      <c r="P1157" t="s">
        <v>553</v>
      </c>
      <c r="R1157" t="s">
        <v>554</v>
      </c>
      <c r="T1157">
        <v>1203</v>
      </c>
      <c r="U1157" t="s">
        <v>555</v>
      </c>
      <c r="V1157" t="s">
        <v>44</v>
      </c>
      <c r="W1157" t="s">
        <v>556</v>
      </c>
      <c r="X1157" t="s">
        <v>115</v>
      </c>
      <c r="Y1157" t="s">
        <v>54</v>
      </c>
      <c r="Z1157">
        <f t="shared" si="128"/>
        <v>4000</v>
      </c>
      <c r="AA1157">
        <f t="shared" si="129"/>
        <v>0</v>
      </c>
      <c r="AB1157">
        <f t="shared" si="130"/>
        <v>1</v>
      </c>
      <c r="AC1157">
        <f t="shared" si="126"/>
        <v>169.04000000000002</v>
      </c>
      <c r="AD1157" s="8">
        <f t="shared" si="127"/>
        <v>1.6904000000000001</v>
      </c>
      <c r="AE1157">
        <f t="shared" si="131"/>
        <v>2761.6000000000004</v>
      </c>
      <c r="AF1157" s="8">
        <f t="shared" si="132"/>
        <v>1.6903999999999999</v>
      </c>
    </row>
    <row r="1158" spans="1:32" x14ac:dyDescent="0.3">
      <c r="A1158">
        <v>10300</v>
      </c>
      <c r="B1158">
        <v>23</v>
      </c>
      <c r="C1158" s="6">
        <v>100</v>
      </c>
      <c r="D1158">
        <v>7</v>
      </c>
      <c r="E1158" s="6">
        <v>3786.49</v>
      </c>
      <c r="F1158" t="s">
        <v>572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 s="6">
        <v>146</v>
      </c>
      <c r="M1158" t="s">
        <v>834</v>
      </c>
      <c r="N1158" t="s">
        <v>573</v>
      </c>
      <c r="O1158" t="s">
        <v>574</v>
      </c>
      <c r="P1158" t="s">
        <v>575</v>
      </c>
      <c r="R1158" t="s">
        <v>576</v>
      </c>
      <c r="T1158">
        <v>60528</v>
      </c>
      <c r="U1158" t="s">
        <v>546</v>
      </c>
      <c r="V1158" t="s">
        <v>44</v>
      </c>
      <c r="W1158" t="s">
        <v>577</v>
      </c>
      <c r="X1158" t="s">
        <v>503</v>
      </c>
      <c r="Y1158" t="s">
        <v>54</v>
      </c>
      <c r="Z1158">
        <f t="shared" si="128"/>
        <v>2300</v>
      </c>
      <c r="AA1158">
        <f t="shared" si="129"/>
        <v>0</v>
      </c>
      <c r="AB1158">
        <f t="shared" si="130"/>
        <v>1</v>
      </c>
      <c r="AC1158">
        <f t="shared" si="126"/>
        <v>164.63</v>
      </c>
      <c r="AD1158" s="8">
        <f t="shared" si="127"/>
        <v>1.6462999999999999</v>
      </c>
      <c r="AE1158">
        <f t="shared" si="131"/>
        <v>1486.4899999999998</v>
      </c>
      <c r="AF1158" s="8">
        <f t="shared" si="132"/>
        <v>1.6463000000000001</v>
      </c>
    </row>
    <row r="1159" spans="1:32" x14ac:dyDescent="0.3">
      <c r="A1159">
        <v>10310</v>
      </c>
      <c r="B1159">
        <v>49</v>
      </c>
      <c r="C1159" s="6">
        <v>100</v>
      </c>
      <c r="D1159">
        <v>12</v>
      </c>
      <c r="E1159" s="6">
        <v>6266.12</v>
      </c>
      <c r="F1159" t="s">
        <v>578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 s="6">
        <v>146</v>
      </c>
      <c r="M1159" t="s">
        <v>834</v>
      </c>
      <c r="N1159" t="s">
        <v>542</v>
      </c>
      <c r="O1159" t="s">
        <v>543</v>
      </c>
      <c r="P1159" t="s">
        <v>544</v>
      </c>
      <c r="R1159" t="s">
        <v>545</v>
      </c>
      <c r="T1159">
        <v>50739</v>
      </c>
      <c r="U1159" t="s">
        <v>546</v>
      </c>
      <c r="V1159" t="s">
        <v>44</v>
      </c>
      <c r="W1159" t="s">
        <v>547</v>
      </c>
      <c r="X1159" t="s">
        <v>548</v>
      </c>
      <c r="Y1159" t="s">
        <v>54</v>
      </c>
      <c r="Z1159">
        <f t="shared" si="128"/>
        <v>4900</v>
      </c>
      <c r="AA1159">
        <f t="shared" si="129"/>
        <v>0</v>
      </c>
      <c r="AB1159">
        <f t="shared" si="130"/>
        <v>1</v>
      </c>
      <c r="AC1159">
        <f t="shared" si="126"/>
        <v>127.88</v>
      </c>
      <c r="AD1159" s="8">
        <f t="shared" si="127"/>
        <v>1.2787999999999999</v>
      </c>
      <c r="AE1159">
        <f t="shared" si="131"/>
        <v>1366.12</v>
      </c>
      <c r="AF1159" s="8">
        <f t="shared" si="132"/>
        <v>1.2787999999999999</v>
      </c>
    </row>
    <row r="1160" spans="1:32" x14ac:dyDescent="0.3">
      <c r="A1160">
        <v>10320</v>
      </c>
      <c r="B1160">
        <v>25</v>
      </c>
      <c r="C1160" s="6">
        <v>100</v>
      </c>
      <c r="D1160">
        <v>5</v>
      </c>
      <c r="E1160" s="6">
        <v>3491</v>
      </c>
      <c r="F1160" t="s">
        <v>579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 s="6">
        <v>146</v>
      </c>
      <c r="M1160" t="s">
        <v>834</v>
      </c>
      <c r="N1160" t="s">
        <v>211</v>
      </c>
      <c r="O1160" t="s">
        <v>212</v>
      </c>
      <c r="P1160">
        <v>8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  <c r="Z1160">
        <f t="shared" si="128"/>
        <v>2500</v>
      </c>
      <c r="AA1160">
        <f t="shared" si="129"/>
        <v>0</v>
      </c>
      <c r="AB1160">
        <f t="shared" si="130"/>
        <v>1</v>
      </c>
      <c r="AC1160">
        <f t="shared" si="126"/>
        <v>139.63999999999999</v>
      </c>
      <c r="AD1160" s="8">
        <f t="shared" si="127"/>
        <v>1.3963999999999999</v>
      </c>
      <c r="AE1160">
        <f t="shared" si="131"/>
        <v>991</v>
      </c>
      <c r="AF1160" s="8">
        <f t="shared" si="132"/>
        <v>1.3964000000000001</v>
      </c>
    </row>
    <row r="1161" spans="1:32" x14ac:dyDescent="0.3">
      <c r="A1161">
        <v>10330</v>
      </c>
      <c r="B1161">
        <v>37</v>
      </c>
      <c r="C1161" s="6">
        <v>100</v>
      </c>
      <c r="D1161">
        <v>3</v>
      </c>
      <c r="E1161" s="6">
        <v>4405.22</v>
      </c>
      <c r="F1161" t="s">
        <v>835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 s="6">
        <v>146</v>
      </c>
      <c r="M1161" t="s">
        <v>834</v>
      </c>
      <c r="N1161" t="s">
        <v>522</v>
      </c>
      <c r="O1161" t="s">
        <v>523</v>
      </c>
      <c r="P1161" t="s">
        <v>524</v>
      </c>
      <c r="R1161" t="s">
        <v>525</v>
      </c>
      <c r="T1161" t="s">
        <v>526</v>
      </c>
      <c r="U1161" t="s">
        <v>527</v>
      </c>
      <c r="V1161" t="s">
        <v>229</v>
      </c>
      <c r="W1161" t="s">
        <v>528</v>
      </c>
      <c r="X1161" t="s">
        <v>529</v>
      </c>
      <c r="Y1161" t="s">
        <v>54</v>
      </c>
      <c r="Z1161">
        <f t="shared" si="128"/>
        <v>3700</v>
      </c>
      <c r="AA1161">
        <f t="shared" si="129"/>
        <v>0</v>
      </c>
      <c r="AB1161">
        <f t="shared" si="130"/>
        <v>1</v>
      </c>
      <c r="AC1161">
        <f t="shared" si="126"/>
        <v>119.06</v>
      </c>
      <c r="AD1161" s="8">
        <f t="shared" si="127"/>
        <v>1.1906000000000001</v>
      </c>
      <c r="AE1161">
        <f t="shared" si="131"/>
        <v>705.22000000000025</v>
      </c>
      <c r="AF1161" s="8">
        <f t="shared" si="132"/>
        <v>1.1906000000000001</v>
      </c>
    </row>
    <row r="1162" spans="1:32" x14ac:dyDescent="0.3">
      <c r="A1162">
        <v>10342</v>
      </c>
      <c r="B1162">
        <v>55</v>
      </c>
      <c r="C1162" s="6">
        <v>100</v>
      </c>
      <c r="D1162">
        <v>7</v>
      </c>
      <c r="E1162" s="6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 s="6">
        <v>146</v>
      </c>
      <c r="M1162" t="s">
        <v>834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  <c r="Z1162">
        <f t="shared" si="128"/>
        <v>5500</v>
      </c>
      <c r="AA1162">
        <f t="shared" si="129"/>
        <v>0</v>
      </c>
      <c r="AB1162">
        <f t="shared" si="130"/>
        <v>1</v>
      </c>
      <c r="AC1162">
        <f t="shared" si="126"/>
        <v>119.06</v>
      </c>
      <c r="AD1162" s="8">
        <f t="shared" si="127"/>
        <v>1.1906000000000001</v>
      </c>
      <c r="AE1162">
        <f t="shared" si="131"/>
        <v>1048.3000000000002</v>
      </c>
      <c r="AF1162" s="8">
        <f t="shared" si="132"/>
        <v>1.1906000000000001</v>
      </c>
    </row>
    <row r="1163" spans="1:32" x14ac:dyDescent="0.3">
      <c r="A1163">
        <v>10355</v>
      </c>
      <c r="B1163">
        <v>23</v>
      </c>
      <c r="C1163" s="6">
        <v>100</v>
      </c>
      <c r="D1163">
        <v>7</v>
      </c>
      <c r="E1163" s="6">
        <v>3177.91</v>
      </c>
      <c r="F1163" t="s">
        <v>836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 s="6">
        <v>146</v>
      </c>
      <c r="M1163" t="s">
        <v>834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  <c r="Z1163">
        <f t="shared" si="128"/>
        <v>2300</v>
      </c>
      <c r="AA1163">
        <f t="shared" si="129"/>
        <v>0</v>
      </c>
      <c r="AB1163">
        <f t="shared" si="130"/>
        <v>1</v>
      </c>
      <c r="AC1163">
        <f t="shared" si="126"/>
        <v>138.16999999999999</v>
      </c>
      <c r="AD1163" s="8">
        <f t="shared" si="127"/>
        <v>1.3816999999999999</v>
      </c>
      <c r="AE1163">
        <f t="shared" si="131"/>
        <v>877.90999999999985</v>
      </c>
      <c r="AF1163" s="8">
        <f t="shared" si="132"/>
        <v>1.3816999999999999</v>
      </c>
    </row>
    <row r="1164" spans="1:32" x14ac:dyDescent="0.3">
      <c r="A1164">
        <v>10363</v>
      </c>
      <c r="B1164">
        <v>24</v>
      </c>
      <c r="C1164" s="6">
        <v>100</v>
      </c>
      <c r="D1164">
        <v>11</v>
      </c>
      <c r="E1164" s="6">
        <v>4142.6400000000003</v>
      </c>
      <c r="F1164" t="s">
        <v>580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 s="6">
        <v>146</v>
      </c>
      <c r="M1164" t="s">
        <v>834</v>
      </c>
      <c r="N1164" t="s">
        <v>581</v>
      </c>
      <c r="O1164" t="s">
        <v>582</v>
      </c>
      <c r="P1164" t="s">
        <v>583</v>
      </c>
      <c r="R1164" t="s">
        <v>584</v>
      </c>
      <c r="T1164" t="s">
        <v>585</v>
      </c>
      <c r="U1164" t="s">
        <v>147</v>
      </c>
      <c r="V1164" t="s">
        <v>44</v>
      </c>
      <c r="W1164" t="s">
        <v>586</v>
      </c>
      <c r="X1164" t="s">
        <v>587</v>
      </c>
      <c r="Y1164" t="s">
        <v>54</v>
      </c>
      <c r="Z1164">
        <f t="shared" si="128"/>
        <v>2400</v>
      </c>
      <c r="AA1164">
        <f t="shared" si="129"/>
        <v>0</v>
      </c>
      <c r="AB1164">
        <f t="shared" si="130"/>
        <v>1</v>
      </c>
      <c r="AC1164">
        <f t="shared" si="126"/>
        <v>172.61</v>
      </c>
      <c r="AD1164" s="8">
        <f t="shared" si="127"/>
        <v>1.7261000000000002</v>
      </c>
      <c r="AE1164">
        <f t="shared" si="131"/>
        <v>1742.6400000000003</v>
      </c>
      <c r="AF1164" s="8">
        <f t="shared" si="132"/>
        <v>1.7261000000000002</v>
      </c>
    </row>
    <row r="1165" spans="1:32" x14ac:dyDescent="0.3">
      <c r="A1165">
        <v>10378</v>
      </c>
      <c r="B1165">
        <v>43</v>
      </c>
      <c r="C1165" s="6">
        <v>96.49</v>
      </c>
      <c r="D1165">
        <v>10</v>
      </c>
      <c r="E1165" s="6">
        <v>4149.07</v>
      </c>
      <c r="F1165" t="s">
        <v>748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 s="6">
        <v>146</v>
      </c>
      <c r="M1165" t="s">
        <v>834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  <c r="Z1165">
        <f t="shared" si="128"/>
        <v>4149.07</v>
      </c>
      <c r="AA1165">
        <f t="shared" si="129"/>
        <v>1</v>
      </c>
      <c r="AB1165">
        <f t="shared" si="130"/>
        <v>0</v>
      </c>
      <c r="AC1165">
        <f t="shared" si="126"/>
        <v>0</v>
      </c>
      <c r="AD1165" s="8">
        <f t="shared" si="127"/>
        <v>0</v>
      </c>
      <c r="AE1165">
        <f t="shared" si="131"/>
        <v>0</v>
      </c>
      <c r="AF1165" s="8">
        <f t="shared" si="132"/>
        <v>1</v>
      </c>
    </row>
    <row r="1166" spans="1:32" x14ac:dyDescent="0.3">
      <c r="A1166">
        <v>10390</v>
      </c>
      <c r="B1166">
        <v>50</v>
      </c>
      <c r="C1166" s="6">
        <v>100</v>
      </c>
      <c r="D1166">
        <v>1</v>
      </c>
      <c r="E1166" s="6">
        <v>7397</v>
      </c>
      <c r="F1166" t="s">
        <v>710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 s="6">
        <v>146</v>
      </c>
      <c r="M1166" t="s">
        <v>834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  <c r="Z1166">
        <f t="shared" si="128"/>
        <v>5000</v>
      </c>
      <c r="AA1166">
        <f t="shared" si="129"/>
        <v>0</v>
      </c>
      <c r="AB1166">
        <f t="shared" si="130"/>
        <v>1</v>
      </c>
      <c r="AC1166">
        <f t="shared" si="126"/>
        <v>147.94</v>
      </c>
      <c r="AD1166" s="8">
        <f t="shared" si="127"/>
        <v>1.4794</v>
      </c>
      <c r="AE1166">
        <f t="shared" si="131"/>
        <v>2397</v>
      </c>
      <c r="AF1166" s="8">
        <f t="shared" si="132"/>
        <v>1.4794</v>
      </c>
    </row>
    <row r="1167" spans="1:32" x14ac:dyDescent="0.3">
      <c r="A1167">
        <v>10109</v>
      </c>
      <c r="B1167">
        <v>47</v>
      </c>
      <c r="C1167" s="6">
        <v>100</v>
      </c>
      <c r="D1167">
        <v>2</v>
      </c>
      <c r="E1167" s="6">
        <v>6241.6</v>
      </c>
      <c r="F1167" t="s">
        <v>687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 s="6">
        <v>141</v>
      </c>
      <c r="M1167" t="s">
        <v>837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  <c r="Z1167">
        <f t="shared" si="128"/>
        <v>4700</v>
      </c>
      <c r="AA1167">
        <f t="shared" si="129"/>
        <v>0</v>
      </c>
      <c r="AB1167">
        <f t="shared" si="130"/>
        <v>1</v>
      </c>
      <c r="AC1167">
        <f t="shared" si="126"/>
        <v>132.80000000000001</v>
      </c>
      <c r="AD1167" s="8">
        <f t="shared" si="127"/>
        <v>1.3280000000000001</v>
      </c>
      <c r="AE1167">
        <f t="shared" si="131"/>
        <v>1541.6000000000004</v>
      </c>
      <c r="AF1167" s="8">
        <f t="shared" si="132"/>
        <v>1.3280000000000001</v>
      </c>
    </row>
    <row r="1168" spans="1:32" x14ac:dyDescent="0.3">
      <c r="A1168">
        <v>10123</v>
      </c>
      <c r="B1168">
        <v>34</v>
      </c>
      <c r="C1168" s="6">
        <v>100</v>
      </c>
      <c r="D1168">
        <v>4</v>
      </c>
      <c r="E1168" s="6">
        <v>5331.88</v>
      </c>
      <c r="F1168" t="s">
        <v>743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 s="6">
        <v>141</v>
      </c>
      <c r="M1168" t="s">
        <v>837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  <c r="Z1168">
        <f t="shared" si="128"/>
        <v>3400</v>
      </c>
      <c r="AA1168">
        <f t="shared" si="129"/>
        <v>0</v>
      </c>
      <c r="AB1168">
        <f t="shared" si="130"/>
        <v>1</v>
      </c>
      <c r="AC1168">
        <f t="shared" si="126"/>
        <v>156.82</v>
      </c>
      <c r="AD1168" s="8">
        <f t="shared" si="127"/>
        <v>1.5682</v>
      </c>
      <c r="AE1168">
        <f t="shared" si="131"/>
        <v>1931.88</v>
      </c>
      <c r="AF1168" s="8">
        <f t="shared" si="132"/>
        <v>1.5682</v>
      </c>
    </row>
    <row r="1169" spans="1:32" x14ac:dyDescent="0.3">
      <c r="A1169">
        <v>10137</v>
      </c>
      <c r="B1169">
        <v>31</v>
      </c>
      <c r="C1169" s="6">
        <v>100</v>
      </c>
      <c r="D1169">
        <v>4</v>
      </c>
      <c r="E1169" s="6">
        <v>5124.3</v>
      </c>
      <c r="F1169" t="s">
        <v>744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 s="6">
        <v>141</v>
      </c>
      <c r="M1169" t="s">
        <v>837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  <c r="Z1169">
        <f t="shared" si="128"/>
        <v>3100</v>
      </c>
      <c r="AA1169">
        <f t="shared" si="129"/>
        <v>0</v>
      </c>
      <c r="AB1169">
        <f t="shared" si="130"/>
        <v>1</v>
      </c>
      <c r="AC1169">
        <f t="shared" si="126"/>
        <v>165.3</v>
      </c>
      <c r="AD1169" s="8">
        <f t="shared" si="127"/>
        <v>1.653</v>
      </c>
      <c r="AE1169">
        <f t="shared" si="131"/>
        <v>2024.3000000000002</v>
      </c>
      <c r="AF1169" s="8">
        <f t="shared" si="132"/>
        <v>1.653</v>
      </c>
    </row>
    <row r="1170" spans="1:32" x14ac:dyDescent="0.3">
      <c r="A1170">
        <v>10148</v>
      </c>
      <c r="B1170">
        <v>28</v>
      </c>
      <c r="C1170" s="6">
        <v>100</v>
      </c>
      <c r="D1170">
        <v>11</v>
      </c>
      <c r="E1170" s="6">
        <v>3639.44</v>
      </c>
      <c r="F1170" t="s">
        <v>690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 s="6">
        <v>141</v>
      </c>
      <c r="M1170" t="s">
        <v>837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  <c r="Z1170">
        <f t="shared" si="128"/>
        <v>2800</v>
      </c>
      <c r="AA1170">
        <f t="shared" si="129"/>
        <v>0</v>
      </c>
      <c r="AB1170">
        <f t="shared" si="130"/>
        <v>1</v>
      </c>
      <c r="AC1170">
        <f t="shared" si="126"/>
        <v>129.97999999999999</v>
      </c>
      <c r="AD1170" s="8">
        <f t="shared" si="127"/>
        <v>1.2997999999999998</v>
      </c>
      <c r="AE1170">
        <f t="shared" si="131"/>
        <v>839.44</v>
      </c>
      <c r="AF1170" s="8">
        <f t="shared" si="132"/>
        <v>1.2998000000000001</v>
      </c>
    </row>
    <row r="1171" spans="1:32" x14ac:dyDescent="0.3">
      <c r="A1171">
        <v>10161</v>
      </c>
      <c r="B1171">
        <v>36</v>
      </c>
      <c r="C1171" s="6">
        <v>100</v>
      </c>
      <c r="D1171">
        <v>10</v>
      </c>
      <c r="E1171" s="6">
        <v>5544</v>
      </c>
      <c r="F1171" t="s">
        <v>691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 s="6">
        <v>141</v>
      </c>
      <c r="M1171" t="s">
        <v>837</v>
      </c>
      <c r="N1171" t="s">
        <v>624</v>
      </c>
      <c r="O1171" t="s">
        <v>625</v>
      </c>
      <c r="P1171" t="s">
        <v>626</v>
      </c>
      <c r="R1171" t="s">
        <v>627</v>
      </c>
      <c r="T1171">
        <v>8200</v>
      </c>
      <c r="U1171" t="s">
        <v>387</v>
      </c>
      <c r="V1171" t="s">
        <v>44</v>
      </c>
      <c r="W1171" t="s">
        <v>628</v>
      </c>
      <c r="X1171" t="s">
        <v>629</v>
      </c>
      <c r="Y1171" t="s">
        <v>54</v>
      </c>
      <c r="Z1171">
        <f t="shared" si="128"/>
        <v>3600</v>
      </c>
      <c r="AA1171">
        <f t="shared" si="129"/>
        <v>0</v>
      </c>
      <c r="AB1171">
        <f t="shared" si="130"/>
        <v>1</v>
      </c>
      <c r="AC1171">
        <f t="shared" si="126"/>
        <v>154</v>
      </c>
      <c r="AD1171" s="8">
        <f t="shared" si="127"/>
        <v>1.54</v>
      </c>
      <c r="AE1171">
        <f t="shared" si="131"/>
        <v>1944</v>
      </c>
      <c r="AF1171" s="8">
        <f t="shared" si="132"/>
        <v>1.54</v>
      </c>
    </row>
    <row r="1172" spans="1:32" x14ac:dyDescent="0.3">
      <c r="A1172">
        <v>10172</v>
      </c>
      <c r="B1172">
        <v>48</v>
      </c>
      <c r="C1172" s="6">
        <v>100</v>
      </c>
      <c r="D1172">
        <v>8</v>
      </c>
      <c r="E1172" s="6">
        <v>5493.12</v>
      </c>
      <c r="F1172" t="s">
        <v>692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 s="6">
        <v>141</v>
      </c>
      <c r="M1172" t="s">
        <v>837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  <c r="Z1172">
        <f t="shared" si="128"/>
        <v>4800</v>
      </c>
      <c r="AA1172">
        <f t="shared" si="129"/>
        <v>0</v>
      </c>
      <c r="AB1172">
        <f t="shared" si="130"/>
        <v>1</v>
      </c>
      <c r="AC1172">
        <f t="shared" si="126"/>
        <v>114.44</v>
      </c>
      <c r="AD1172" s="8">
        <f t="shared" si="127"/>
        <v>1.1444000000000001</v>
      </c>
      <c r="AE1172">
        <f t="shared" si="131"/>
        <v>693.11999999999989</v>
      </c>
      <c r="AF1172" s="8">
        <f t="shared" si="132"/>
        <v>1.1444000000000001</v>
      </c>
    </row>
    <row r="1173" spans="1:32" x14ac:dyDescent="0.3">
      <c r="A1173">
        <v>10181</v>
      </c>
      <c r="B1173">
        <v>39</v>
      </c>
      <c r="C1173" s="6">
        <v>100</v>
      </c>
      <c r="D1173">
        <v>4</v>
      </c>
      <c r="E1173" s="6">
        <v>5785.26</v>
      </c>
      <c r="F1173" t="s">
        <v>540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 s="6">
        <v>141</v>
      </c>
      <c r="M1173" t="s">
        <v>837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  <c r="Z1173">
        <f t="shared" si="128"/>
        <v>3900</v>
      </c>
      <c r="AA1173">
        <f t="shared" si="129"/>
        <v>0</v>
      </c>
      <c r="AB1173">
        <f t="shared" si="130"/>
        <v>1</v>
      </c>
      <c r="AC1173">
        <f t="shared" si="126"/>
        <v>148.34</v>
      </c>
      <c r="AD1173" s="8">
        <f t="shared" si="127"/>
        <v>1.4834000000000001</v>
      </c>
      <c r="AE1173">
        <f t="shared" si="131"/>
        <v>1885.2600000000002</v>
      </c>
      <c r="AF1173" s="8">
        <f t="shared" si="132"/>
        <v>1.4834000000000001</v>
      </c>
    </row>
    <row r="1174" spans="1:32" x14ac:dyDescent="0.3">
      <c r="A1174">
        <v>10192</v>
      </c>
      <c r="B1174">
        <v>45</v>
      </c>
      <c r="C1174" s="6">
        <v>100</v>
      </c>
      <c r="D1174">
        <v>9</v>
      </c>
      <c r="E1174" s="6">
        <v>5340.6</v>
      </c>
      <c r="F1174" t="s">
        <v>541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 s="6">
        <v>141</v>
      </c>
      <c r="M1174" t="s">
        <v>837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  <c r="Z1174">
        <f t="shared" si="128"/>
        <v>4500</v>
      </c>
      <c r="AA1174">
        <f t="shared" si="129"/>
        <v>0</v>
      </c>
      <c r="AB1174">
        <f t="shared" si="130"/>
        <v>1</v>
      </c>
      <c r="AC1174">
        <f t="shared" si="126"/>
        <v>118.68</v>
      </c>
      <c r="AD1174" s="8">
        <f t="shared" si="127"/>
        <v>1.1868000000000001</v>
      </c>
      <c r="AE1174">
        <f t="shared" si="131"/>
        <v>840.60000000000036</v>
      </c>
      <c r="AF1174" s="8">
        <f t="shared" si="132"/>
        <v>1.1868000000000001</v>
      </c>
    </row>
    <row r="1175" spans="1:32" x14ac:dyDescent="0.3">
      <c r="A1175">
        <v>10204</v>
      </c>
      <c r="B1175">
        <v>35</v>
      </c>
      <c r="C1175" s="6">
        <v>100</v>
      </c>
      <c r="D1175">
        <v>15</v>
      </c>
      <c r="E1175" s="6">
        <v>5735.8</v>
      </c>
      <c r="F1175" t="s">
        <v>549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 s="6">
        <v>141</v>
      </c>
      <c r="M1175" t="s">
        <v>837</v>
      </c>
      <c r="N1175" t="s">
        <v>592</v>
      </c>
      <c r="O1175">
        <v>2125557413</v>
      </c>
      <c r="P1175" t="s">
        <v>593</v>
      </c>
      <c r="Q1175" t="s">
        <v>594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595</v>
      </c>
      <c r="Y1175" t="s">
        <v>54</v>
      </c>
      <c r="Z1175">
        <f t="shared" si="128"/>
        <v>3500</v>
      </c>
      <c r="AA1175">
        <f t="shared" si="129"/>
        <v>0</v>
      </c>
      <c r="AB1175">
        <f t="shared" si="130"/>
        <v>1</v>
      </c>
      <c r="AC1175">
        <f t="shared" si="126"/>
        <v>163.88</v>
      </c>
      <c r="AD1175" s="8">
        <f t="shared" si="127"/>
        <v>1.6388</v>
      </c>
      <c r="AE1175">
        <f t="shared" si="131"/>
        <v>2235.8000000000002</v>
      </c>
      <c r="AF1175" s="8">
        <f t="shared" si="132"/>
        <v>1.6388</v>
      </c>
    </row>
    <row r="1176" spans="1:32" x14ac:dyDescent="0.3">
      <c r="A1176">
        <v>10212</v>
      </c>
      <c r="B1176">
        <v>45</v>
      </c>
      <c r="C1176" s="6">
        <v>100</v>
      </c>
      <c r="D1176">
        <v>8</v>
      </c>
      <c r="E1176" s="6">
        <v>6357.6</v>
      </c>
      <c r="F1176" t="s">
        <v>650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 s="6">
        <v>141</v>
      </c>
      <c r="M1176" t="s">
        <v>837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  <c r="Z1176">
        <f t="shared" si="128"/>
        <v>4500</v>
      </c>
      <c r="AA1176">
        <f t="shared" si="129"/>
        <v>0</v>
      </c>
      <c r="AB1176">
        <f t="shared" si="130"/>
        <v>1</v>
      </c>
      <c r="AC1176">
        <f t="shared" si="126"/>
        <v>141.28</v>
      </c>
      <c r="AD1176" s="8">
        <f t="shared" si="127"/>
        <v>1.4128000000000001</v>
      </c>
      <c r="AE1176">
        <f t="shared" si="131"/>
        <v>1857.6000000000004</v>
      </c>
      <c r="AF1176" s="8">
        <f t="shared" si="132"/>
        <v>1.4128000000000001</v>
      </c>
    </row>
    <row r="1177" spans="1:32" x14ac:dyDescent="0.3">
      <c r="A1177">
        <v>10226</v>
      </c>
      <c r="B1177">
        <v>46</v>
      </c>
      <c r="C1177" s="6">
        <v>100</v>
      </c>
      <c r="D1177">
        <v>6</v>
      </c>
      <c r="E1177" s="6">
        <v>7343.9</v>
      </c>
      <c r="F1177" t="s">
        <v>745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 s="6">
        <v>141</v>
      </c>
      <c r="M1177" t="s">
        <v>837</v>
      </c>
      <c r="N1177" t="s">
        <v>433</v>
      </c>
      <c r="O1177">
        <v>7605558146</v>
      </c>
      <c r="P1177" t="s">
        <v>434</v>
      </c>
      <c r="R1177" t="s">
        <v>435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  <c r="Z1177">
        <f t="shared" si="128"/>
        <v>4600</v>
      </c>
      <c r="AA1177">
        <f t="shared" si="129"/>
        <v>0</v>
      </c>
      <c r="AB1177">
        <f t="shared" si="130"/>
        <v>1</v>
      </c>
      <c r="AC1177">
        <f t="shared" si="126"/>
        <v>159.65</v>
      </c>
      <c r="AD1177" s="8">
        <f t="shared" si="127"/>
        <v>1.5965</v>
      </c>
      <c r="AE1177">
        <f t="shared" si="131"/>
        <v>2743.8999999999996</v>
      </c>
      <c r="AF1177" s="8">
        <f t="shared" si="132"/>
        <v>1.5964999999999998</v>
      </c>
    </row>
    <row r="1178" spans="1:32" x14ac:dyDescent="0.3">
      <c r="A1178">
        <v>10240</v>
      </c>
      <c r="B1178">
        <v>37</v>
      </c>
      <c r="C1178" s="6">
        <v>100</v>
      </c>
      <c r="D1178">
        <v>1</v>
      </c>
      <c r="E1178" s="6">
        <v>5959.22</v>
      </c>
      <c r="F1178" t="s">
        <v>693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 s="6">
        <v>141</v>
      </c>
      <c r="M1178" t="s">
        <v>837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  <c r="Z1178">
        <f t="shared" si="128"/>
        <v>3700</v>
      </c>
      <c r="AA1178">
        <f t="shared" si="129"/>
        <v>0</v>
      </c>
      <c r="AB1178">
        <f t="shared" si="130"/>
        <v>1</v>
      </c>
      <c r="AC1178">
        <f t="shared" si="126"/>
        <v>161.06</v>
      </c>
      <c r="AD1178" s="8">
        <f t="shared" si="127"/>
        <v>1.6106</v>
      </c>
      <c r="AE1178">
        <f t="shared" si="131"/>
        <v>2259.2200000000003</v>
      </c>
      <c r="AF1178" s="8">
        <f t="shared" si="132"/>
        <v>1.6106000000000003</v>
      </c>
    </row>
    <row r="1179" spans="1:32" x14ac:dyDescent="0.3">
      <c r="A1179">
        <v>10253</v>
      </c>
      <c r="B1179">
        <v>31</v>
      </c>
      <c r="C1179" s="6">
        <v>100</v>
      </c>
      <c r="D1179">
        <v>3</v>
      </c>
      <c r="E1179" s="6">
        <v>4029.38</v>
      </c>
      <c r="F1179" t="s">
        <v>558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 s="6">
        <v>141</v>
      </c>
      <c r="M1179" t="s">
        <v>837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  <c r="Z1179">
        <f t="shared" si="128"/>
        <v>3100</v>
      </c>
      <c r="AA1179">
        <f t="shared" si="129"/>
        <v>0</v>
      </c>
      <c r="AB1179">
        <f t="shared" si="130"/>
        <v>1</v>
      </c>
      <c r="AC1179">
        <f t="shared" si="126"/>
        <v>129.97999999999999</v>
      </c>
      <c r="AD1179" s="8">
        <f t="shared" si="127"/>
        <v>1.2997999999999998</v>
      </c>
      <c r="AE1179">
        <f t="shared" si="131"/>
        <v>929.38000000000011</v>
      </c>
      <c r="AF1179" s="8">
        <f t="shared" si="132"/>
        <v>1.2998000000000001</v>
      </c>
    </row>
    <row r="1180" spans="1:32" x14ac:dyDescent="0.3">
      <c r="A1180">
        <v>10266</v>
      </c>
      <c r="B1180">
        <v>33</v>
      </c>
      <c r="C1180" s="6">
        <v>100</v>
      </c>
      <c r="D1180">
        <v>4</v>
      </c>
      <c r="E1180" s="6">
        <v>5035.1400000000003</v>
      </c>
      <c r="F1180" t="s">
        <v>559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 s="6">
        <v>141</v>
      </c>
      <c r="M1180" t="s">
        <v>837</v>
      </c>
      <c r="N1180" t="s">
        <v>560</v>
      </c>
      <c r="O1180" t="s">
        <v>561</v>
      </c>
      <c r="P1180" t="s">
        <v>562</v>
      </c>
      <c r="R1180" t="s">
        <v>563</v>
      </c>
      <c r="T1180">
        <v>42100</v>
      </c>
      <c r="U1180" t="s">
        <v>298</v>
      </c>
      <c r="V1180" t="s">
        <v>44</v>
      </c>
      <c r="W1180" t="s">
        <v>564</v>
      </c>
      <c r="X1180" t="s">
        <v>565</v>
      </c>
      <c r="Y1180" t="s">
        <v>54</v>
      </c>
      <c r="Z1180">
        <f t="shared" si="128"/>
        <v>3300</v>
      </c>
      <c r="AA1180">
        <f t="shared" si="129"/>
        <v>0</v>
      </c>
      <c r="AB1180">
        <f t="shared" si="130"/>
        <v>1</v>
      </c>
      <c r="AC1180">
        <f t="shared" si="126"/>
        <v>152.58000000000001</v>
      </c>
      <c r="AD1180" s="8">
        <f t="shared" si="127"/>
        <v>1.5258</v>
      </c>
      <c r="AE1180">
        <f t="shared" si="131"/>
        <v>1735.1400000000003</v>
      </c>
      <c r="AF1180" s="8">
        <f t="shared" si="132"/>
        <v>1.5258000000000003</v>
      </c>
    </row>
    <row r="1181" spans="1:32" x14ac:dyDescent="0.3">
      <c r="A1181">
        <v>10278</v>
      </c>
      <c r="B1181">
        <v>31</v>
      </c>
      <c r="C1181" s="6">
        <v>100</v>
      </c>
      <c r="D1181">
        <v>4</v>
      </c>
      <c r="E1181" s="6">
        <v>4116.8</v>
      </c>
      <c r="F1181" t="s">
        <v>694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 s="6">
        <v>141</v>
      </c>
      <c r="M1181" t="s">
        <v>837</v>
      </c>
      <c r="N1181" t="s">
        <v>695</v>
      </c>
      <c r="O1181">
        <v>7025551838</v>
      </c>
      <c r="P1181" t="s">
        <v>696</v>
      </c>
      <c r="R1181" t="s">
        <v>697</v>
      </c>
      <c r="S1181" t="s">
        <v>698</v>
      </c>
      <c r="T1181">
        <v>83030</v>
      </c>
      <c r="U1181" t="s">
        <v>33</v>
      </c>
      <c r="V1181" t="s">
        <v>34</v>
      </c>
      <c r="W1181" t="s">
        <v>127</v>
      </c>
      <c r="X1181" t="s">
        <v>486</v>
      </c>
      <c r="Y1181" t="s">
        <v>54</v>
      </c>
      <c r="Z1181">
        <f t="shared" si="128"/>
        <v>3100</v>
      </c>
      <c r="AA1181">
        <f t="shared" si="129"/>
        <v>0</v>
      </c>
      <c r="AB1181">
        <f t="shared" si="130"/>
        <v>1</v>
      </c>
      <c r="AC1181">
        <f t="shared" si="126"/>
        <v>132.80000000000001</v>
      </c>
      <c r="AD1181" s="8">
        <f t="shared" si="127"/>
        <v>1.3280000000000001</v>
      </c>
      <c r="AE1181">
        <f t="shared" si="131"/>
        <v>1016.8000000000002</v>
      </c>
      <c r="AF1181" s="8">
        <f t="shared" si="132"/>
        <v>1.3280000000000001</v>
      </c>
    </row>
    <row r="1182" spans="1:32" x14ac:dyDescent="0.3">
      <c r="A1182">
        <v>10287</v>
      </c>
      <c r="B1182">
        <v>27</v>
      </c>
      <c r="C1182" s="6">
        <v>100</v>
      </c>
      <c r="D1182">
        <v>2</v>
      </c>
      <c r="E1182" s="6">
        <v>4310.55</v>
      </c>
      <c r="F1182" t="s">
        <v>571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 s="6">
        <v>141</v>
      </c>
      <c r="M1182" t="s">
        <v>837</v>
      </c>
      <c r="N1182" t="s">
        <v>551</v>
      </c>
      <c r="O1182" t="s">
        <v>552</v>
      </c>
      <c r="P1182" t="s">
        <v>553</v>
      </c>
      <c r="R1182" t="s">
        <v>554</v>
      </c>
      <c r="T1182">
        <v>1203</v>
      </c>
      <c r="U1182" t="s">
        <v>555</v>
      </c>
      <c r="V1182" t="s">
        <v>44</v>
      </c>
      <c r="W1182" t="s">
        <v>556</v>
      </c>
      <c r="X1182" t="s">
        <v>115</v>
      </c>
      <c r="Y1182" t="s">
        <v>54</v>
      </c>
      <c r="Z1182">
        <f t="shared" si="128"/>
        <v>2700</v>
      </c>
      <c r="AA1182">
        <f t="shared" si="129"/>
        <v>0</v>
      </c>
      <c r="AB1182">
        <f t="shared" si="130"/>
        <v>1</v>
      </c>
      <c r="AC1182">
        <f t="shared" si="126"/>
        <v>159.65</v>
      </c>
      <c r="AD1182" s="8">
        <f t="shared" si="127"/>
        <v>1.5965</v>
      </c>
      <c r="AE1182">
        <f t="shared" si="131"/>
        <v>1610.5500000000002</v>
      </c>
      <c r="AF1182" s="8">
        <f t="shared" si="132"/>
        <v>1.5965</v>
      </c>
    </row>
    <row r="1183" spans="1:32" x14ac:dyDescent="0.3">
      <c r="A1183">
        <v>10301</v>
      </c>
      <c r="B1183">
        <v>39</v>
      </c>
      <c r="C1183" s="6">
        <v>100</v>
      </c>
      <c r="D1183">
        <v>6</v>
      </c>
      <c r="E1183" s="6">
        <v>6446.7</v>
      </c>
      <c r="F1183" t="s">
        <v>699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 s="6">
        <v>141</v>
      </c>
      <c r="M1183" t="s">
        <v>837</v>
      </c>
      <c r="N1183" t="s">
        <v>700</v>
      </c>
      <c r="O1183" t="s">
        <v>701</v>
      </c>
      <c r="P1183" t="s">
        <v>702</v>
      </c>
      <c r="R1183" t="s">
        <v>703</v>
      </c>
      <c r="T1183" t="s">
        <v>704</v>
      </c>
      <c r="U1183" t="s">
        <v>86</v>
      </c>
      <c r="V1183" t="s">
        <v>44</v>
      </c>
      <c r="W1183" t="s">
        <v>705</v>
      </c>
      <c r="X1183" t="s">
        <v>706</v>
      </c>
      <c r="Y1183" t="s">
        <v>54</v>
      </c>
      <c r="Z1183">
        <f t="shared" si="128"/>
        <v>3900</v>
      </c>
      <c r="AA1183">
        <f t="shared" si="129"/>
        <v>0</v>
      </c>
      <c r="AB1183">
        <f t="shared" si="130"/>
        <v>1</v>
      </c>
      <c r="AC1183">
        <f t="shared" si="126"/>
        <v>165.29999999999998</v>
      </c>
      <c r="AD1183" s="8">
        <f t="shared" si="127"/>
        <v>1.6529999999999998</v>
      </c>
      <c r="AE1183">
        <f t="shared" si="131"/>
        <v>2546.6999999999998</v>
      </c>
      <c r="AF1183" s="8">
        <f t="shared" si="132"/>
        <v>1.653</v>
      </c>
    </row>
    <row r="1184" spans="1:32" x14ac:dyDescent="0.3">
      <c r="A1184">
        <v>10311</v>
      </c>
      <c r="B1184">
        <v>32</v>
      </c>
      <c r="C1184" s="6">
        <v>100</v>
      </c>
      <c r="D1184">
        <v>11</v>
      </c>
      <c r="E1184" s="6">
        <v>3616.64</v>
      </c>
      <c r="F1184" t="s">
        <v>578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 s="6">
        <v>141</v>
      </c>
      <c r="M1184" t="s">
        <v>837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  <c r="Z1184">
        <f t="shared" si="128"/>
        <v>3200</v>
      </c>
      <c r="AA1184">
        <f t="shared" si="129"/>
        <v>0</v>
      </c>
      <c r="AB1184">
        <f t="shared" si="130"/>
        <v>1</v>
      </c>
      <c r="AC1184">
        <f t="shared" si="126"/>
        <v>113.02</v>
      </c>
      <c r="AD1184" s="8">
        <f t="shared" si="127"/>
        <v>1.1301999999999999</v>
      </c>
      <c r="AE1184">
        <f t="shared" si="131"/>
        <v>416.63999999999987</v>
      </c>
      <c r="AF1184" s="8">
        <f t="shared" si="132"/>
        <v>1.1301999999999999</v>
      </c>
    </row>
    <row r="1185" spans="1:32" x14ac:dyDescent="0.3">
      <c r="A1185">
        <v>10321</v>
      </c>
      <c r="B1185">
        <v>28</v>
      </c>
      <c r="C1185" s="6">
        <v>100</v>
      </c>
      <c r="D1185">
        <v>8</v>
      </c>
      <c r="E1185" s="6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 s="6">
        <v>141</v>
      </c>
      <c r="M1185" t="s">
        <v>837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  <c r="Z1185">
        <f t="shared" si="128"/>
        <v>2800</v>
      </c>
      <c r="AA1185">
        <f t="shared" si="129"/>
        <v>0</v>
      </c>
      <c r="AB1185">
        <f t="shared" si="130"/>
        <v>1</v>
      </c>
      <c r="AC1185">
        <f t="shared" si="126"/>
        <v>151.17000000000002</v>
      </c>
      <c r="AD1185" s="8">
        <f t="shared" si="127"/>
        <v>1.5117000000000003</v>
      </c>
      <c r="AE1185">
        <f t="shared" si="131"/>
        <v>1432.7600000000002</v>
      </c>
      <c r="AF1185" s="8">
        <f t="shared" si="132"/>
        <v>1.5117</v>
      </c>
    </row>
    <row r="1186" spans="1:32" x14ac:dyDescent="0.3">
      <c r="A1186">
        <v>10331</v>
      </c>
      <c r="B1186">
        <v>26</v>
      </c>
      <c r="C1186" s="6">
        <v>67.91</v>
      </c>
      <c r="D1186">
        <v>12</v>
      </c>
      <c r="E1186" s="6">
        <v>1765.66</v>
      </c>
      <c r="F1186" t="s">
        <v>707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 s="6">
        <v>141</v>
      </c>
      <c r="M1186" t="s">
        <v>837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  <c r="Z1186">
        <f t="shared" si="128"/>
        <v>1765.6599999999999</v>
      </c>
      <c r="AA1186">
        <f t="shared" si="129"/>
        <v>1</v>
      </c>
      <c r="AB1186">
        <f t="shared" si="130"/>
        <v>0</v>
      </c>
      <c r="AC1186">
        <f t="shared" si="126"/>
        <v>0</v>
      </c>
      <c r="AD1186" s="8">
        <f t="shared" si="127"/>
        <v>0</v>
      </c>
      <c r="AE1186">
        <f t="shared" si="131"/>
        <v>0</v>
      </c>
      <c r="AF1186" s="8">
        <f t="shared" si="132"/>
        <v>1</v>
      </c>
    </row>
    <row r="1187" spans="1:32" x14ac:dyDescent="0.3">
      <c r="A1187">
        <v>10343</v>
      </c>
      <c r="B1187">
        <v>44</v>
      </c>
      <c r="C1187" s="6">
        <v>84.88</v>
      </c>
      <c r="D1187">
        <v>2</v>
      </c>
      <c r="E1187" s="6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 s="6">
        <v>141</v>
      </c>
      <c r="M1187" t="s">
        <v>837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  <c r="Z1187">
        <f t="shared" si="128"/>
        <v>3734.72</v>
      </c>
      <c r="AA1187">
        <f t="shared" si="129"/>
        <v>1</v>
      </c>
      <c r="AB1187">
        <f t="shared" si="130"/>
        <v>0</v>
      </c>
      <c r="AC1187">
        <f t="shared" si="126"/>
        <v>0</v>
      </c>
      <c r="AD1187" s="8">
        <f t="shared" si="127"/>
        <v>0</v>
      </c>
      <c r="AE1187">
        <f t="shared" si="131"/>
        <v>0</v>
      </c>
      <c r="AF1187" s="8">
        <f t="shared" si="132"/>
        <v>1</v>
      </c>
    </row>
    <row r="1188" spans="1:32" x14ac:dyDescent="0.3">
      <c r="A1188">
        <v>10367</v>
      </c>
      <c r="B1188">
        <v>46</v>
      </c>
      <c r="C1188" s="6">
        <v>100</v>
      </c>
      <c r="D1188">
        <v>6</v>
      </c>
      <c r="E1188" s="6">
        <v>4808.38</v>
      </c>
      <c r="F1188" t="s">
        <v>747</v>
      </c>
      <c r="G1188" t="s">
        <v>497</v>
      </c>
      <c r="H1188">
        <v>1</v>
      </c>
      <c r="I1188">
        <v>1</v>
      </c>
      <c r="J1188">
        <v>2005</v>
      </c>
      <c r="K1188" t="s">
        <v>208</v>
      </c>
      <c r="L1188" s="6">
        <v>141</v>
      </c>
      <c r="M1188" t="s">
        <v>837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  <c r="Z1188">
        <f t="shared" si="128"/>
        <v>4600</v>
      </c>
      <c r="AA1188">
        <f t="shared" si="129"/>
        <v>0</v>
      </c>
      <c r="AB1188">
        <f t="shared" si="130"/>
        <v>1</v>
      </c>
      <c r="AC1188">
        <f t="shared" si="126"/>
        <v>104.53</v>
      </c>
      <c r="AD1188" s="8">
        <f t="shared" si="127"/>
        <v>1.0453000000000001</v>
      </c>
      <c r="AE1188">
        <f t="shared" si="131"/>
        <v>208.38000000000011</v>
      </c>
      <c r="AF1188" s="8">
        <f t="shared" si="132"/>
        <v>1.0453000000000001</v>
      </c>
    </row>
    <row r="1189" spans="1:32" x14ac:dyDescent="0.3">
      <c r="A1189">
        <v>10379</v>
      </c>
      <c r="B1189">
        <v>32</v>
      </c>
      <c r="C1189" s="6">
        <v>70.83</v>
      </c>
      <c r="D1189">
        <v>4</v>
      </c>
      <c r="E1189" s="6">
        <v>2266.56</v>
      </c>
      <c r="F1189" t="s">
        <v>748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 s="6">
        <v>141</v>
      </c>
      <c r="M1189" t="s">
        <v>837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  <c r="Z1189">
        <f t="shared" si="128"/>
        <v>2266.56</v>
      </c>
      <c r="AA1189">
        <f t="shared" si="129"/>
        <v>1</v>
      </c>
      <c r="AB1189">
        <f t="shared" si="130"/>
        <v>0</v>
      </c>
      <c r="AC1189">
        <f t="shared" si="126"/>
        <v>0</v>
      </c>
      <c r="AD1189" s="8">
        <f t="shared" si="127"/>
        <v>0</v>
      </c>
      <c r="AE1189">
        <f t="shared" si="131"/>
        <v>0</v>
      </c>
      <c r="AF1189" s="8">
        <f t="shared" si="132"/>
        <v>1</v>
      </c>
    </row>
    <row r="1190" spans="1:32" x14ac:dyDescent="0.3">
      <c r="A1190">
        <v>10406</v>
      </c>
      <c r="B1190">
        <v>65</v>
      </c>
      <c r="C1190" s="6">
        <v>100</v>
      </c>
      <c r="D1190">
        <v>1</v>
      </c>
      <c r="E1190" s="6">
        <v>10468.9</v>
      </c>
      <c r="F1190" t="s">
        <v>711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 s="6">
        <v>141</v>
      </c>
      <c r="M1190" t="s">
        <v>837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  <c r="Z1190">
        <f t="shared" si="128"/>
        <v>6500</v>
      </c>
      <c r="AA1190">
        <f t="shared" si="129"/>
        <v>0</v>
      </c>
      <c r="AB1190">
        <f t="shared" si="130"/>
        <v>1</v>
      </c>
      <c r="AC1190">
        <f t="shared" si="126"/>
        <v>161.06</v>
      </c>
      <c r="AD1190" s="8">
        <f t="shared" si="127"/>
        <v>1.6106</v>
      </c>
      <c r="AE1190">
        <f t="shared" si="131"/>
        <v>3968.8999999999996</v>
      </c>
      <c r="AF1190" s="8">
        <f t="shared" si="132"/>
        <v>1.6105999999999998</v>
      </c>
    </row>
    <row r="1191" spans="1:32" x14ac:dyDescent="0.3">
      <c r="A1191">
        <v>10419</v>
      </c>
      <c r="B1191">
        <v>43</v>
      </c>
      <c r="C1191" s="6">
        <v>100</v>
      </c>
      <c r="D1191">
        <v>3</v>
      </c>
      <c r="E1191" s="6">
        <v>5589.14</v>
      </c>
      <c r="F1191" t="s">
        <v>588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 s="6">
        <v>141</v>
      </c>
      <c r="M1191" t="s">
        <v>837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  <c r="Z1191">
        <f t="shared" si="128"/>
        <v>4300</v>
      </c>
      <c r="AA1191">
        <f t="shared" si="129"/>
        <v>0</v>
      </c>
      <c r="AB1191">
        <f t="shared" si="130"/>
        <v>1</v>
      </c>
      <c r="AC1191">
        <f t="shared" si="126"/>
        <v>129.98000000000002</v>
      </c>
      <c r="AD1191" s="8">
        <f t="shared" si="127"/>
        <v>1.2998000000000003</v>
      </c>
      <c r="AE1191">
        <f t="shared" si="131"/>
        <v>1289.1400000000003</v>
      </c>
      <c r="AF1191" s="8">
        <f t="shared" si="132"/>
        <v>1.2998000000000001</v>
      </c>
    </row>
    <row r="1192" spans="1:32" x14ac:dyDescent="0.3">
      <c r="A1192">
        <v>10108</v>
      </c>
      <c r="B1192">
        <v>43</v>
      </c>
      <c r="C1192" s="6">
        <v>67.77</v>
      </c>
      <c r="D1192">
        <v>12</v>
      </c>
      <c r="E1192" s="6">
        <v>2914.11</v>
      </c>
      <c r="F1192" t="s">
        <v>520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 s="6">
        <v>62</v>
      </c>
      <c r="M1192" t="s">
        <v>838</v>
      </c>
      <c r="N1192" t="s">
        <v>522</v>
      </c>
      <c r="O1192" t="s">
        <v>523</v>
      </c>
      <c r="P1192" t="s">
        <v>524</v>
      </c>
      <c r="R1192" t="s">
        <v>525</v>
      </c>
      <c r="T1192" t="s">
        <v>526</v>
      </c>
      <c r="U1192" t="s">
        <v>527</v>
      </c>
      <c r="V1192" t="s">
        <v>229</v>
      </c>
      <c r="W1192" t="s">
        <v>528</v>
      </c>
      <c r="X1192" t="s">
        <v>529</v>
      </c>
      <c r="Y1192" t="s">
        <v>37</v>
      </c>
      <c r="Z1192">
        <f t="shared" si="128"/>
        <v>2914.1099999999997</v>
      </c>
      <c r="AA1192">
        <f t="shared" si="129"/>
        <v>1</v>
      </c>
      <c r="AB1192">
        <f t="shared" si="130"/>
        <v>0</v>
      </c>
      <c r="AC1192">
        <f t="shared" si="126"/>
        <v>0</v>
      </c>
      <c r="AD1192" s="8">
        <f t="shared" si="127"/>
        <v>0</v>
      </c>
      <c r="AE1192">
        <f t="shared" si="131"/>
        <v>0</v>
      </c>
      <c r="AF1192" s="8">
        <f t="shared" si="132"/>
        <v>1</v>
      </c>
    </row>
    <row r="1193" spans="1:32" x14ac:dyDescent="0.3">
      <c r="A1193">
        <v>10122</v>
      </c>
      <c r="B1193">
        <v>35</v>
      </c>
      <c r="C1193" s="6">
        <v>49.74</v>
      </c>
      <c r="D1193">
        <v>16</v>
      </c>
      <c r="E1193" s="6">
        <v>1740.9</v>
      </c>
      <c r="F1193" t="s">
        <v>530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 s="6">
        <v>62</v>
      </c>
      <c r="M1193" t="s">
        <v>838</v>
      </c>
      <c r="N1193" t="s">
        <v>531</v>
      </c>
      <c r="O1193" t="s">
        <v>532</v>
      </c>
      <c r="P1193" t="s">
        <v>533</v>
      </c>
      <c r="R1193" t="s">
        <v>534</v>
      </c>
      <c r="T1193">
        <v>13008</v>
      </c>
      <c r="U1193" t="s">
        <v>43</v>
      </c>
      <c r="V1193" t="s">
        <v>44</v>
      </c>
      <c r="W1193" t="s">
        <v>535</v>
      </c>
      <c r="X1193" t="s">
        <v>536</v>
      </c>
      <c r="Y1193" t="s">
        <v>37</v>
      </c>
      <c r="Z1193">
        <f t="shared" si="128"/>
        <v>1740.9</v>
      </c>
      <c r="AA1193">
        <f t="shared" si="129"/>
        <v>1</v>
      </c>
      <c r="AB1193">
        <f t="shared" si="130"/>
        <v>0</v>
      </c>
      <c r="AC1193">
        <f t="shared" si="126"/>
        <v>0</v>
      </c>
      <c r="AD1193" s="8">
        <f t="shared" si="127"/>
        <v>0</v>
      </c>
      <c r="AE1193">
        <f t="shared" si="131"/>
        <v>0</v>
      </c>
      <c r="AF1193" s="8">
        <f t="shared" si="132"/>
        <v>1</v>
      </c>
    </row>
    <row r="1194" spans="1:32" x14ac:dyDescent="0.3">
      <c r="A1194">
        <v>10135</v>
      </c>
      <c r="B1194">
        <v>45</v>
      </c>
      <c r="C1194" s="6">
        <v>50.36</v>
      </c>
      <c r="D1194">
        <v>13</v>
      </c>
      <c r="E1194" s="6">
        <v>2266.1999999999998</v>
      </c>
      <c r="F1194" t="s">
        <v>537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 s="6">
        <v>62</v>
      </c>
      <c r="M1194" t="s">
        <v>838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  <c r="Z1194">
        <f t="shared" si="128"/>
        <v>2266.1999999999998</v>
      </c>
      <c r="AA1194">
        <f t="shared" si="129"/>
        <v>1</v>
      </c>
      <c r="AB1194">
        <f t="shared" si="130"/>
        <v>0</v>
      </c>
      <c r="AC1194">
        <f t="shared" si="126"/>
        <v>0</v>
      </c>
      <c r="AD1194" s="8">
        <f t="shared" si="127"/>
        <v>0</v>
      </c>
      <c r="AE1194">
        <f t="shared" si="131"/>
        <v>0</v>
      </c>
      <c r="AF1194" s="8">
        <f t="shared" si="132"/>
        <v>1</v>
      </c>
    </row>
    <row r="1195" spans="1:32" x14ac:dyDescent="0.3">
      <c r="A1195">
        <v>10146</v>
      </c>
      <c r="B1195">
        <v>47</v>
      </c>
      <c r="C1195" s="6">
        <v>67.14</v>
      </c>
      <c r="D1195">
        <v>2</v>
      </c>
      <c r="E1195" s="6">
        <v>3155.58</v>
      </c>
      <c r="F1195" t="s">
        <v>839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 s="6">
        <v>62</v>
      </c>
      <c r="M1195" t="s">
        <v>838</v>
      </c>
      <c r="N1195" t="s">
        <v>754</v>
      </c>
      <c r="O1195">
        <v>2035554407</v>
      </c>
      <c r="P1195" t="s">
        <v>755</v>
      </c>
      <c r="R1195" t="s">
        <v>654</v>
      </c>
      <c r="S1195" t="s">
        <v>126</v>
      </c>
      <c r="T1195">
        <v>97561</v>
      </c>
      <c r="U1195" t="s">
        <v>33</v>
      </c>
      <c r="V1195" t="s">
        <v>34</v>
      </c>
      <c r="W1195" t="s">
        <v>756</v>
      </c>
      <c r="X1195" t="s">
        <v>757</v>
      </c>
      <c r="Y1195" t="s">
        <v>54</v>
      </c>
      <c r="Z1195">
        <f t="shared" si="128"/>
        <v>3155.58</v>
      </c>
      <c r="AA1195">
        <f t="shared" si="129"/>
        <v>1</v>
      </c>
      <c r="AB1195">
        <f t="shared" si="130"/>
        <v>0</v>
      </c>
      <c r="AC1195">
        <f t="shared" si="126"/>
        <v>0</v>
      </c>
      <c r="AD1195" s="8">
        <f t="shared" si="127"/>
        <v>0</v>
      </c>
      <c r="AE1195">
        <f t="shared" si="131"/>
        <v>0</v>
      </c>
      <c r="AF1195" s="8">
        <f t="shared" si="132"/>
        <v>1</v>
      </c>
    </row>
    <row r="1196" spans="1:32" x14ac:dyDescent="0.3">
      <c r="A1196">
        <v>10159</v>
      </c>
      <c r="B1196">
        <v>21</v>
      </c>
      <c r="C1196" s="6">
        <v>64.66</v>
      </c>
      <c r="D1196">
        <v>8</v>
      </c>
      <c r="E1196" s="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 s="6">
        <v>62</v>
      </c>
      <c r="M1196" t="s">
        <v>838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  <c r="Z1196">
        <f t="shared" si="128"/>
        <v>1357.86</v>
      </c>
      <c r="AA1196">
        <f t="shared" si="129"/>
        <v>1</v>
      </c>
      <c r="AB1196">
        <f t="shared" si="130"/>
        <v>0</v>
      </c>
      <c r="AC1196">
        <f t="shared" si="126"/>
        <v>0</v>
      </c>
      <c r="AD1196" s="8">
        <f t="shared" si="127"/>
        <v>0</v>
      </c>
      <c r="AE1196">
        <f t="shared" si="131"/>
        <v>0</v>
      </c>
      <c r="AF1196" s="8">
        <f t="shared" si="132"/>
        <v>1</v>
      </c>
    </row>
    <row r="1197" spans="1:32" x14ac:dyDescent="0.3">
      <c r="A1197">
        <v>10169</v>
      </c>
      <c r="B1197">
        <v>38</v>
      </c>
      <c r="C1197" s="6">
        <v>68.39</v>
      </c>
      <c r="D1197">
        <v>8</v>
      </c>
      <c r="E1197" s="6">
        <v>2598.8200000000002</v>
      </c>
      <c r="F1197" t="s">
        <v>539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 s="6">
        <v>62</v>
      </c>
      <c r="M1197" t="s">
        <v>838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  <c r="Z1197">
        <f t="shared" si="128"/>
        <v>2598.8200000000002</v>
      </c>
      <c r="AA1197">
        <f t="shared" si="129"/>
        <v>1</v>
      </c>
      <c r="AB1197">
        <f t="shared" si="130"/>
        <v>0</v>
      </c>
      <c r="AC1197">
        <f t="shared" si="126"/>
        <v>0</v>
      </c>
      <c r="AD1197" s="8">
        <f t="shared" si="127"/>
        <v>0</v>
      </c>
      <c r="AE1197">
        <f t="shared" si="131"/>
        <v>0</v>
      </c>
      <c r="AF1197" s="8">
        <f t="shared" si="132"/>
        <v>1</v>
      </c>
    </row>
    <row r="1198" spans="1:32" x14ac:dyDescent="0.3">
      <c r="A1198">
        <v>10180</v>
      </c>
      <c r="B1198">
        <v>21</v>
      </c>
      <c r="C1198" s="6">
        <v>50.36</v>
      </c>
      <c r="D1198">
        <v>3</v>
      </c>
      <c r="E1198" s="6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 s="6">
        <v>62</v>
      </c>
      <c r="M1198" t="s">
        <v>838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  <c r="Z1198">
        <f t="shared" si="128"/>
        <v>1057.56</v>
      </c>
      <c r="AA1198">
        <f t="shared" si="129"/>
        <v>1</v>
      </c>
      <c r="AB1198">
        <f t="shared" si="130"/>
        <v>0</v>
      </c>
      <c r="AC1198">
        <f t="shared" si="126"/>
        <v>0</v>
      </c>
      <c r="AD1198" s="8">
        <f t="shared" si="127"/>
        <v>0</v>
      </c>
      <c r="AE1198">
        <f t="shared" si="131"/>
        <v>0</v>
      </c>
      <c r="AF1198" s="8">
        <f t="shared" si="132"/>
        <v>1</v>
      </c>
    </row>
    <row r="1199" spans="1:32" x14ac:dyDescent="0.3">
      <c r="A1199">
        <v>10191</v>
      </c>
      <c r="B1199">
        <v>43</v>
      </c>
      <c r="C1199" s="6">
        <v>72.739999999999995</v>
      </c>
      <c r="D1199">
        <v>9</v>
      </c>
      <c r="E1199" s="6">
        <v>3127.82</v>
      </c>
      <c r="F1199" t="s">
        <v>541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 s="6">
        <v>62</v>
      </c>
      <c r="M1199" t="s">
        <v>838</v>
      </c>
      <c r="N1199" t="s">
        <v>542</v>
      </c>
      <c r="O1199" t="s">
        <v>543</v>
      </c>
      <c r="P1199" t="s">
        <v>544</v>
      </c>
      <c r="R1199" t="s">
        <v>545</v>
      </c>
      <c r="T1199">
        <v>50739</v>
      </c>
      <c r="U1199" t="s">
        <v>546</v>
      </c>
      <c r="V1199" t="s">
        <v>44</v>
      </c>
      <c r="W1199" t="s">
        <v>547</v>
      </c>
      <c r="X1199" t="s">
        <v>548</v>
      </c>
      <c r="Y1199" t="s">
        <v>54</v>
      </c>
      <c r="Z1199">
        <f t="shared" si="128"/>
        <v>3127.8199999999997</v>
      </c>
      <c r="AA1199">
        <f t="shared" si="129"/>
        <v>1</v>
      </c>
      <c r="AB1199">
        <f t="shared" si="130"/>
        <v>0</v>
      </c>
      <c r="AC1199">
        <f t="shared" si="126"/>
        <v>0</v>
      </c>
      <c r="AD1199" s="8">
        <f t="shared" si="127"/>
        <v>0</v>
      </c>
      <c r="AE1199">
        <f t="shared" si="131"/>
        <v>0</v>
      </c>
      <c r="AF1199" s="8">
        <f t="shared" si="132"/>
        <v>1</v>
      </c>
    </row>
    <row r="1200" spans="1:32" x14ac:dyDescent="0.3">
      <c r="A1200">
        <v>10211</v>
      </c>
      <c r="B1200">
        <v>46</v>
      </c>
      <c r="C1200" s="6">
        <v>54.09</v>
      </c>
      <c r="D1200">
        <v>8</v>
      </c>
      <c r="E1200" s="6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 s="6">
        <v>62</v>
      </c>
      <c r="M1200" t="s">
        <v>838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  <c r="Z1200">
        <f t="shared" si="128"/>
        <v>2488.1400000000003</v>
      </c>
      <c r="AA1200">
        <f t="shared" si="129"/>
        <v>1</v>
      </c>
      <c r="AB1200">
        <f t="shared" si="130"/>
        <v>0</v>
      </c>
      <c r="AC1200">
        <f t="shared" si="126"/>
        <v>0</v>
      </c>
      <c r="AD1200" s="8">
        <f t="shared" si="127"/>
        <v>0</v>
      </c>
      <c r="AE1200">
        <f t="shared" si="131"/>
        <v>0</v>
      </c>
      <c r="AF1200" s="8">
        <f t="shared" si="132"/>
        <v>1</v>
      </c>
    </row>
    <row r="1201" spans="1:32" x14ac:dyDescent="0.3">
      <c r="A1201">
        <v>10224</v>
      </c>
      <c r="B1201">
        <v>38</v>
      </c>
      <c r="C1201" s="6">
        <v>58.44</v>
      </c>
      <c r="D1201">
        <v>1</v>
      </c>
      <c r="E1201" s="6">
        <v>2220.7199999999998</v>
      </c>
      <c r="F1201" t="s">
        <v>638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 s="6">
        <v>62</v>
      </c>
      <c r="M1201" t="s">
        <v>838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  <c r="Z1201">
        <f t="shared" si="128"/>
        <v>2220.7199999999998</v>
      </c>
      <c r="AA1201">
        <f t="shared" si="129"/>
        <v>1</v>
      </c>
      <c r="AB1201">
        <f t="shared" si="130"/>
        <v>0</v>
      </c>
      <c r="AC1201">
        <f t="shared" si="126"/>
        <v>0</v>
      </c>
      <c r="AD1201" s="8">
        <f t="shared" si="127"/>
        <v>0</v>
      </c>
      <c r="AE1201">
        <f t="shared" si="131"/>
        <v>0</v>
      </c>
      <c r="AF1201" s="8">
        <f t="shared" si="132"/>
        <v>1</v>
      </c>
    </row>
    <row r="1202" spans="1:32" x14ac:dyDescent="0.3">
      <c r="A1202">
        <v>10237</v>
      </c>
      <c r="B1202">
        <v>26</v>
      </c>
      <c r="C1202" s="6">
        <v>52.22</v>
      </c>
      <c r="D1202">
        <v>1</v>
      </c>
      <c r="E1202" s="6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 s="6">
        <v>62</v>
      </c>
      <c r="M1202" t="s">
        <v>838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  <c r="Z1202">
        <f t="shared" si="128"/>
        <v>1357.72</v>
      </c>
      <c r="AA1202">
        <f t="shared" si="129"/>
        <v>1</v>
      </c>
      <c r="AB1202">
        <f t="shared" si="130"/>
        <v>0</v>
      </c>
      <c r="AC1202">
        <f t="shared" si="126"/>
        <v>0</v>
      </c>
      <c r="AD1202" s="8">
        <f t="shared" si="127"/>
        <v>0</v>
      </c>
      <c r="AE1202">
        <f t="shared" si="131"/>
        <v>0</v>
      </c>
      <c r="AF1202" s="8">
        <f t="shared" si="132"/>
        <v>1</v>
      </c>
    </row>
    <row r="1203" spans="1:32" x14ac:dyDescent="0.3">
      <c r="A1203">
        <v>10252</v>
      </c>
      <c r="B1203">
        <v>31</v>
      </c>
      <c r="C1203" s="6">
        <v>52.84</v>
      </c>
      <c r="D1203">
        <v>5</v>
      </c>
      <c r="E1203" s="6">
        <v>1638.04</v>
      </c>
      <c r="F1203" t="s">
        <v>830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 s="6">
        <v>62</v>
      </c>
      <c r="M1203" t="s">
        <v>838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  <c r="Z1203">
        <f t="shared" si="128"/>
        <v>1638.0400000000002</v>
      </c>
      <c r="AA1203">
        <f t="shared" si="129"/>
        <v>1</v>
      </c>
      <c r="AB1203">
        <f t="shared" si="130"/>
        <v>0</v>
      </c>
      <c r="AC1203">
        <f t="shared" si="126"/>
        <v>0</v>
      </c>
      <c r="AD1203" s="8">
        <f t="shared" si="127"/>
        <v>0</v>
      </c>
      <c r="AE1203">
        <f t="shared" si="131"/>
        <v>0</v>
      </c>
      <c r="AF1203" s="8">
        <f t="shared" si="132"/>
        <v>1</v>
      </c>
    </row>
    <row r="1204" spans="1:32" x14ac:dyDescent="0.3">
      <c r="A1204">
        <v>10264</v>
      </c>
      <c r="B1204">
        <v>48</v>
      </c>
      <c r="C1204" s="6">
        <v>54.71</v>
      </c>
      <c r="D1204">
        <v>3</v>
      </c>
      <c r="E1204" s="6">
        <v>2626.08</v>
      </c>
      <c r="F1204" t="s">
        <v>840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 s="6">
        <v>62</v>
      </c>
      <c r="M1204" t="s">
        <v>838</v>
      </c>
      <c r="N1204" t="s">
        <v>455</v>
      </c>
      <c r="O1204">
        <v>6175559555</v>
      </c>
      <c r="P1204" t="s">
        <v>456</v>
      </c>
      <c r="R1204" t="s">
        <v>457</v>
      </c>
      <c r="S1204" t="s">
        <v>139</v>
      </c>
      <c r="T1204">
        <v>51003</v>
      </c>
      <c r="U1204" t="s">
        <v>33</v>
      </c>
      <c r="V1204" t="s">
        <v>34</v>
      </c>
      <c r="W1204" t="s">
        <v>458</v>
      </c>
      <c r="X1204" t="s">
        <v>72</v>
      </c>
      <c r="Y1204" t="s">
        <v>37</v>
      </c>
      <c r="Z1204">
        <f t="shared" si="128"/>
        <v>2626.08</v>
      </c>
      <c r="AA1204">
        <f t="shared" si="129"/>
        <v>1</v>
      </c>
      <c r="AB1204">
        <f t="shared" si="130"/>
        <v>0</v>
      </c>
      <c r="AC1204">
        <f t="shared" si="126"/>
        <v>0</v>
      </c>
      <c r="AD1204" s="8">
        <f t="shared" si="127"/>
        <v>0</v>
      </c>
      <c r="AE1204">
        <f t="shared" si="131"/>
        <v>0</v>
      </c>
      <c r="AF1204" s="8">
        <f t="shared" si="132"/>
        <v>1</v>
      </c>
    </row>
    <row r="1205" spans="1:32" x14ac:dyDescent="0.3">
      <c r="A1205">
        <v>10276</v>
      </c>
      <c r="B1205">
        <v>33</v>
      </c>
      <c r="C1205" s="6">
        <v>50.36</v>
      </c>
      <c r="D1205">
        <v>9</v>
      </c>
      <c r="E1205" s="6">
        <v>1661.88</v>
      </c>
      <c r="F1205" t="s">
        <v>566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 s="6">
        <v>62</v>
      </c>
      <c r="M1205" t="s">
        <v>838</v>
      </c>
      <c r="N1205" t="s">
        <v>567</v>
      </c>
      <c r="O1205">
        <v>6175557555</v>
      </c>
      <c r="P1205" t="s">
        <v>568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569</v>
      </c>
      <c r="X1205" t="s">
        <v>570</v>
      </c>
      <c r="Y1205" t="s">
        <v>37</v>
      </c>
      <c r="Z1205">
        <f t="shared" si="128"/>
        <v>1661.8799999999999</v>
      </c>
      <c r="AA1205">
        <f t="shared" si="129"/>
        <v>1</v>
      </c>
      <c r="AB1205">
        <f t="shared" si="130"/>
        <v>0</v>
      </c>
      <c r="AC1205">
        <f t="shared" si="126"/>
        <v>0</v>
      </c>
      <c r="AD1205" s="8">
        <f t="shared" si="127"/>
        <v>0</v>
      </c>
      <c r="AE1205">
        <f t="shared" si="131"/>
        <v>0</v>
      </c>
      <c r="AF1205" s="8">
        <f t="shared" si="132"/>
        <v>1</v>
      </c>
    </row>
    <row r="1206" spans="1:32" x14ac:dyDescent="0.3">
      <c r="A1206">
        <v>10286</v>
      </c>
      <c r="B1206">
        <v>38</v>
      </c>
      <c r="C1206" s="6">
        <v>57.2</v>
      </c>
      <c r="D1206">
        <v>1</v>
      </c>
      <c r="E1206" s="6">
        <v>2173.6</v>
      </c>
      <c r="F1206" t="s">
        <v>841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 s="6">
        <v>62</v>
      </c>
      <c r="M1206" t="s">
        <v>838</v>
      </c>
      <c r="N1206" t="s">
        <v>491</v>
      </c>
      <c r="O1206" t="s">
        <v>492</v>
      </c>
      <c r="P1206" t="s">
        <v>493</v>
      </c>
      <c r="R1206" t="s">
        <v>51</v>
      </c>
      <c r="T1206">
        <v>75012</v>
      </c>
      <c r="U1206" t="s">
        <v>43</v>
      </c>
      <c r="V1206" t="s">
        <v>44</v>
      </c>
      <c r="W1206" t="s">
        <v>494</v>
      </c>
      <c r="X1206" t="s">
        <v>495</v>
      </c>
      <c r="Y1206" t="s">
        <v>37</v>
      </c>
      <c r="Z1206">
        <f t="shared" si="128"/>
        <v>2173.6</v>
      </c>
      <c r="AA1206">
        <f t="shared" si="129"/>
        <v>1</v>
      </c>
      <c r="AB1206">
        <f t="shared" si="130"/>
        <v>0</v>
      </c>
      <c r="AC1206">
        <f t="shared" si="126"/>
        <v>0</v>
      </c>
      <c r="AD1206" s="8">
        <f t="shared" si="127"/>
        <v>0</v>
      </c>
      <c r="AE1206">
        <f t="shared" si="131"/>
        <v>0</v>
      </c>
      <c r="AF1206" s="8">
        <f t="shared" si="132"/>
        <v>1</v>
      </c>
    </row>
    <row r="1207" spans="1:32" x14ac:dyDescent="0.3">
      <c r="A1207">
        <v>10299</v>
      </c>
      <c r="B1207">
        <v>39</v>
      </c>
      <c r="C1207" s="6">
        <v>55.95</v>
      </c>
      <c r="D1207">
        <v>3</v>
      </c>
      <c r="E1207" s="6">
        <v>2182.0500000000002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 s="6">
        <v>62</v>
      </c>
      <c r="M1207" t="s">
        <v>838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  <c r="Z1207">
        <f t="shared" si="128"/>
        <v>2182.0500000000002</v>
      </c>
      <c r="AA1207">
        <f t="shared" si="129"/>
        <v>1</v>
      </c>
      <c r="AB1207">
        <f t="shared" si="130"/>
        <v>0</v>
      </c>
      <c r="AC1207">
        <f t="shared" si="126"/>
        <v>0</v>
      </c>
      <c r="AD1207" s="8">
        <f t="shared" si="127"/>
        <v>0</v>
      </c>
      <c r="AE1207">
        <f t="shared" si="131"/>
        <v>0</v>
      </c>
      <c r="AF1207" s="8">
        <f t="shared" si="132"/>
        <v>1</v>
      </c>
    </row>
    <row r="1208" spans="1:32" x14ac:dyDescent="0.3">
      <c r="A1208">
        <v>10310</v>
      </c>
      <c r="B1208">
        <v>42</v>
      </c>
      <c r="C1208" s="6">
        <v>67.14</v>
      </c>
      <c r="D1208">
        <v>16</v>
      </c>
      <c r="E1208" s="6">
        <v>2819.88</v>
      </c>
      <c r="F1208" t="s">
        <v>578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 s="6">
        <v>62</v>
      </c>
      <c r="M1208" t="s">
        <v>838</v>
      </c>
      <c r="N1208" t="s">
        <v>542</v>
      </c>
      <c r="O1208" t="s">
        <v>543</v>
      </c>
      <c r="P1208" t="s">
        <v>544</v>
      </c>
      <c r="R1208" t="s">
        <v>545</v>
      </c>
      <c r="T1208">
        <v>50739</v>
      </c>
      <c r="U1208" t="s">
        <v>546</v>
      </c>
      <c r="V1208" t="s">
        <v>44</v>
      </c>
      <c r="W1208" t="s">
        <v>547</v>
      </c>
      <c r="X1208" t="s">
        <v>548</v>
      </c>
      <c r="Y1208" t="s">
        <v>37</v>
      </c>
      <c r="Z1208">
        <f t="shared" si="128"/>
        <v>2819.88</v>
      </c>
      <c r="AA1208">
        <f t="shared" si="129"/>
        <v>1</v>
      </c>
      <c r="AB1208">
        <f t="shared" si="130"/>
        <v>0</v>
      </c>
      <c r="AC1208">
        <f t="shared" si="126"/>
        <v>0</v>
      </c>
      <c r="AD1208" s="8">
        <f t="shared" si="127"/>
        <v>0</v>
      </c>
      <c r="AE1208">
        <f t="shared" si="131"/>
        <v>0</v>
      </c>
      <c r="AF1208" s="8">
        <f t="shared" si="132"/>
        <v>1</v>
      </c>
    </row>
    <row r="1209" spans="1:32" x14ac:dyDescent="0.3">
      <c r="A1209">
        <v>10319</v>
      </c>
      <c r="B1209">
        <v>44</v>
      </c>
      <c r="C1209" s="6">
        <v>59.06</v>
      </c>
      <c r="D1209">
        <v>4</v>
      </c>
      <c r="E1209" s="6">
        <v>2598.64</v>
      </c>
      <c r="F1209" t="s">
        <v>579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 s="6">
        <v>62</v>
      </c>
      <c r="M1209" t="s">
        <v>838</v>
      </c>
      <c r="N1209" t="s">
        <v>639</v>
      </c>
      <c r="O1209">
        <v>2125551957</v>
      </c>
      <c r="P1209" t="s">
        <v>640</v>
      </c>
      <c r="Q1209" t="s">
        <v>641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642</v>
      </c>
      <c r="X1209" t="s">
        <v>643</v>
      </c>
      <c r="Y1209" t="s">
        <v>37</v>
      </c>
      <c r="Z1209">
        <f t="shared" si="128"/>
        <v>2598.6400000000003</v>
      </c>
      <c r="AA1209">
        <f t="shared" si="129"/>
        <v>1</v>
      </c>
      <c r="AB1209">
        <f t="shared" si="130"/>
        <v>0</v>
      </c>
      <c r="AC1209">
        <f t="shared" si="126"/>
        <v>0</v>
      </c>
      <c r="AD1209" s="8">
        <f t="shared" si="127"/>
        <v>0</v>
      </c>
      <c r="AE1209">
        <f t="shared" si="131"/>
        <v>0</v>
      </c>
      <c r="AF1209" s="8">
        <f t="shared" si="132"/>
        <v>1</v>
      </c>
    </row>
    <row r="1210" spans="1:32" x14ac:dyDescent="0.3">
      <c r="A1210">
        <v>10330</v>
      </c>
      <c r="B1210">
        <v>29</v>
      </c>
      <c r="C1210" s="6">
        <v>69.63</v>
      </c>
      <c r="D1210">
        <v>2</v>
      </c>
      <c r="E1210" s="6">
        <v>2019.27</v>
      </c>
      <c r="F1210" t="s">
        <v>835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 s="6">
        <v>62</v>
      </c>
      <c r="M1210" t="s">
        <v>838</v>
      </c>
      <c r="N1210" t="s">
        <v>522</v>
      </c>
      <c r="O1210" t="s">
        <v>523</v>
      </c>
      <c r="P1210" t="s">
        <v>524</v>
      </c>
      <c r="R1210" t="s">
        <v>525</v>
      </c>
      <c r="T1210" t="s">
        <v>526</v>
      </c>
      <c r="U1210" t="s">
        <v>527</v>
      </c>
      <c r="V1210" t="s">
        <v>229</v>
      </c>
      <c r="W1210" t="s">
        <v>528</v>
      </c>
      <c r="X1210" t="s">
        <v>529</v>
      </c>
      <c r="Y1210" t="s">
        <v>37</v>
      </c>
      <c r="Z1210">
        <f t="shared" si="128"/>
        <v>2019.27</v>
      </c>
      <c r="AA1210">
        <f t="shared" si="129"/>
        <v>1</v>
      </c>
      <c r="AB1210">
        <f t="shared" si="130"/>
        <v>0</v>
      </c>
      <c r="AC1210">
        <f t="shared" si="126"/>
        <v>0</v>
      </c>
      <c r="AD1210" s="8">
        <f t="shared" si="127"/>
        <v>0</v>
      </c>
      <c r="AE1210">
        <f t="shared" si="131"/>
        <v>0</v>
      </c>
      <c r="AF1210" s="8">
        <f t="shared" si="132"/>
        <v>1</v>
      </c>
    </row>
    <row r="1211" spans="1:32" x14ac:dyDescent="0.3">
      <c r="A1211">
        <v>10342</v>
      </c>
      <c r="B1211">
        <v>26</v>
      </c>
      <c r="C1211" s="6">
        <v>55.95</v>
      </c>
      <c r="D1211">
        <v>8</v>
      </c>
      <c r="E1211" s="6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 s="6">
        <v>62</v>
      </c>
      <c r="M1211" t="s">
        <v>838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  <c r="Z1211">
        <f t="shared" si="128"/>
        <v>1454.7</v>
      </c>
      <c r="AA1211">
        <f t="shared" si="129"/>
        <v>1</v>
      </c>
      <c r="AB1211">
        <f t="shared" si="130"/>
        <v>0</v>
      </c>
      <c r="AC1211">
        <f t="shared" si="126"/>
        <v>0</v>
      </c>
      <c r="AD1211" s="8">
        <f t="shared" si="127"/>
        <v>0</v>
      </c>
      <c r="AE1211">
        <f t="shared" si="131"/>
        <v>0</v>
      </c>
      <c r="AF1211" s="8">
        <f t="shared" si="132"/>
        <v>1</v>
      </c>
    </row>
    <row r="1212" spans="1:32" x14ac:dyDescent="0.3">
      <c r="A1212">
        <v>10355</v>
      </c>
      <c r="B1212">
        <v>31</v>
      </c>
      <c r="C1212" s="6">
        <v>53.47</v>
      </c>
      <c r="D1212">
        <v>1</v>
      </c>
      <c r="E1212" s="6">
        <v>1657.57</v>
      </c>
      <c r="F1212" t="s">
        <v>836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 s="6">
        <v>62</v>
      </c>
      <c r="M1212" t="s">
        <v>838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  <c r="Z1212">
        <f t="shared" si="128"/>
        <v>1657.57</v>
      </c>
      <c r="AA1212">
        <f t="shared" si="129"/>
        <v>1</v>
      </c>
      <c r="AB1212">
        <f t="shared" si="130"/>
        <v>0</v>
      </c>
      <c r="AC1212">
        <f t="shared" si="126"/>
        <v>0</v>
      </c>
      <c r="AD1212" s="8">
        <f t="shared" si="127"/>
        <v>0</v>
      </c>
      <c r="AE1212">
        <f t="shared" si="131"/>
        <v>0</v>
      </c>
      <c r="AF1212" s="8">
        <f t="shared" si="132"/>
        <v>1</v>
      </c>
    </row>
    <row r="1213" spans="1:32" x14ac:dyDescent="0.3">
      <c r="A1213">
        <v>10363</v>
      </c>
      <c r="B1213">
        <v>32</v>
      </c>
      <c r="C1213" s="6">
        <v>89.12</v>
      </c>
      <c r="D1213">
        <v>12</v>
      </c>
      <c r="E1213" s="6">
        <v>2851.84</v>
      </c>
      <c r="F1213" t="s">
        <v>580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 s="6">
        <v>62</v>
      </c>
      <c r="M1213" t="s">
        <v>838</v>
      </c>
      <c r="N1213" t="s">
        <v>581</v>
      </c>
      <c r="O1213" t="s">
        <v>582</v>
      </c>
      <c r="P1213" t="s">
        <v>583</v>
      </c>
      <c r="R1213" t="s">
        <v>584</v>
      </c>
      <c r="T1213" t="s">
        <v>585</v>
      </c>
      <c r="U1213" t="s">
        <v>147</v>
      </c>
      <c r="V1213" t="s">
        <v>44</v>
      </c>
      <c r="W1213" t="s">
        <v>586</v>
      </c>
      <c r="X1213" t="s">
        <v>587</v>
      </c>
      <c r="Y1213" t="s">
        <v>37</v>
      </c>
      <c r="Z1213">
        <f t="shared" si="128"/>
        <v>2851.84</v>
      </c>
      <c r="AA1213">
        <f t="shared" si="129"/>
        <v>1</v>
      </c>
      <c r="AB1213">
        <f t="shared" si="130"/>
        <v>0</v>
      </c>
      <c r="AC1213">
        <f t="shared" si="126"/>
        <v>0</v>
      </c>
      <c r="AD1213" s="8">
        <f t="shared" si="127"/>
        <v>0</v>
      </c>
      <c r="AE1213">
        <f t="shared" si="131"/>
        <v>0</v>
      </c>
      <c r="AF1213" s="8">
        <f t="shared" si="132"/>
        <v>1</v>
      </c>
    </row>
    <row r="1214" spans="1:32" x14ac:dyDescent="0.3">
      <c r="A1214">
        <v>10378</v>
      </c>
      <c r="B1214">
        <v>28</v>
      </c>
      <c r="C1214" s="6">
        <v>100</v>
      </c>
      <c r="D1214">
        <v>9</v>
      </c>
      <c r="E1214" s="6">
        <v>4609.6400000000003</v>
      </c>
      <c r="F1214" t="s">
        <v>748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 s="6">
        <v>62</v>
      </c>
      <c r="M1214" t="s">
        <v>838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  <c r="Z1214">
        <f t="shared" si="128"/>
        <v>2800</v>
      </c>
      <c r="AA1214">
        <f t="shared" si="129"/>
        <v>0</v>
      </c>
      <c r="AB1214">
        <f t="shared" si="130"/>
        <v>1</v>
      </c>
      <c r="AC1214">
        <f t="shared" si="126"/>
        <v>164.63000000000002</v>
      </c>
      <c r="AD1214" s="8">
        <f t="shared" si="127"/>
        <v>1.6463000000000003</v>
      </c>
      <c r="AE1214">
        <f t="shared" si="131"/>
        <v>1809.6400000000003</v>
      </c>
      <c r="AF1214" s="8">
        <f t="shared" si="132"/>
        <v>1.6463000000000001</v>
      </c>
    </row>
    <row r="1215" spans="1:32" x14ac:dyDescent="0.3">
      <c r="A1215">
        <v>10390</v>
      </c>
      <c r="B1215">
        <v>36</v>
      </c>
      <c r="C1215" s="6">
        <v>100</v>
      </c>
      <c r="D1215">
        <v>2</v>
      </c>
      <c r="E1215" s="6">
        <v>5079.96</v>
      </c>
      <c r="F1215" t="s">
        <v>710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 s="6">
        <v>62</v>
      </c>
      <c r="M1215" t="s">
        <v>838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  <c r="Z1215">
        <f t="shared" si="128"/>
        <v>3600</v>
      </c>
      <c r="AA1215">
        <f t="shared" si="129"/>
        <v>0</v>
      </c>
      <c r="AB1215">
        <f t="shared" si="130"/>
        <v>1</v>
      </c>
      <c r="AC1215">
        <f t="shared" si="126"/>
        <v>141.11000000000001</v>
      </c>
      <c r="AD1215" s="8">
        <f t="shared" si="127"/>
        <v>1.4111000000000002</v>
      </c>
      <c r="AE1215">
        <f t="shared" si="131"/>
        <v>1479.96</v>
      </c>
      <c r="AF1215" s="8">
        <f t="shared" si="132"/>
        <v>1.4111</v>
      </c>
    </row>
    <row r="1216" spans="1:32" x14ac:dyDescent="0.3">
      <c r="A1216">
        <v>10403</v>
      </c>
      <c r="B1216">
        <v>36</v>
      </c>
      <c r="C1216" s="6">
        <v>52.22</v>
      </c>
      <c r="D1216">
        <v>1</v>
      </c>
      <c r="E1216" s="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 s="6">
        <v>62</v>
      </c>
      <c r="M1216" t="s">
        <v>838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  <c r="Z1216">
        <f t="shared" si="128"/>
        <v>1879.92</v>
      </c>
      <c r="AA1216">
        <f t="shared" si="129"/>
        <v>1</v>
      </c>
      <c r="AB1216">
        <f t="shared" si="130"/>
        <v>0</v>
      </c>
      <c r="AC1216">
        <f t="shared" si="126"/>
        <v>0</v>
      </c>
      <c r="AD1216" s="8">
        <f t="shared" si="127"/>
        <v>0</v>
      </c>
      <c r="AE1216">
        <f t="shared" si="131"/>
        <v>0</v>
      </c>
      <c r="AF1216" s="8">
        <f t="shared" si="132"/>
        <v>1</v>
      </c>
    </row>
    <row r="1217" spans="1:32" x14ac:dyDescent="0.3">
      <c r="A1217">
        <v>10106</v>
      </c>
      <c r="B1217">
        <v>41</v>
      </c>
      <c r="C1217" s="6">
        <v>100</v>
      </c>
      <c r="D1217">
        <v>17</v>
      </c>
      <c r="E1217" s="6">
        <v>4774.8599999999997</v>
      </c>
      <c r="F1217" t="s">
        <v>750</v>
      </c>
      <c r="G1217" t="s">
        <v>26</v>
      </c>
      <c r="H1217">
        <v>1</v>
      </c>
      <c r="I1217">
        <v>2</v>
      </c>
      <c r="J1217">
        <v>2003</v>
      </c>
      <c r="K1217" t="s">
        <v>713</v>
      </c>
      <c r="L1217" s="6">
        <v>105</v>
      </c>
      <c r="M1217" t="s">
        <v>842</v>
      </c>
      <c r="N1217" t="s">
        <v>720</v>
      </c>
      <c r="O1217" t="s">
        <v>721</v>
      </c>
      <c r="P1217" t="s">
        <v>722</v>
      </c>
      <c r="R1217" t="s">
        <v>723</v>
      </c>
      <c r="T1217">
        <v>24100</v>
      </c>
      <c r="U1217" t="s">
        <v>298</v>
      </c>
      <c r="V1217" t="s">
        <v>44</v>
      </c>
      <c r="W1217" t="s">
        <v>724</v>
      </c>
      <c r="X1217" t="s">
        <v>725</v>
      </c>
      <c r="Y1217" t="s">
        <v>54</v>
      </c>
      <c r="Z1217">
        <f t="shared" si="128"/>
        <v>4100</v>
      </c>
      <c r="AA1217">
        <f t="shared" si="129"/>
        <v>0</v>
      </c>
      <c r="AB1217">
        <f t="shared" si="130"/>
        <v>1</v>
      </c>
      <c r="AC1217">
        <f t="shared" si="126"/>
        <v>116.46</v>
      </c>
      <c r="AD1217" s="8">
        <f t="shared" si="127"/>
        <v>1.1645999999999999</v>
      </c>
      <c r="AE1217">
        <f t="shared" si="131"/>
        <v>674.85999999999967</v>
      </c>
      <c r="AF1217" s="8">
        <f t="shared" si="132"/>
        <v>1.1645999999999999</v>
      </c>
    </row>
    <row r="1218" spans="1:32" x14ac:dyDescent="0.3">
      <c r="A1218">
        <v>10119</v>
      </c>
      <c r="B1218">
        <v>27</v>
      </c>
      <c r="C1218" s="6">
        <v>99.52</v>
      </c>
      <c r="D1218">
        <v>8</v>
      </c>
      <c r="E1218" s="6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713</v>
      </c>
      <c r="L1218" s="6">
        <v>105</v>
      </c>
      <c r="M1218" t="s">
        <v>842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  <c r="Z1218">
        <f t="shared" si="128"/>
        <v>2687.04</v>
      </c>
      <c r="AA1218">
        <f t="shared" si="129"/>
        <v>1</v>
      </c>
      <c r="AB1218">
        <f t="shared" si="130"/>
        <v>0</v>
      </c>
      <c r="AC1218">
        <f t="shared" ref="AC1218:AC1281" si="133">IF(AB1218&gt;0,E1218/B1218,0)</f>
        <v>0</v>
      </c>
      <c r="AD1218" s="8">
        <f t="shared" ref="AD1218:AD1281" si="134">AC1218/C1218</f>
        <v>0</v>
      </c>
      <c r="AE1218">
        <f t="shared" si="131"/>
        <v>0</v>
      </c>
      <c r="AF1218" s="8">
        <f t="shared" si="132"/>
        <v>1</v>
      </c>
    </row>
    <row r="1219" spans="1:32" x14ac:dyDescent="0.3">
      <c r="A1219">
        <v>10130</v>
      </c>
      <c r="B1219">
        <v>33</v>
      </c>
      <c r="C1219" s="6">
        <v>100</v>
      </c>
      <c r="D1219">
        <v>1</v>
      </c>
      <c r="E1219" s="6">
        <v>3423.75</v>
      </c>
      <c r="F1219" t="s">
        <v>753</v>
      </c>
      <c r="G1219" t="s">
        <v>26</v>
      </c>
      <c r="H1219">
        <v>2</v>
      </c>
      <c r="I1219">
        <v>6</v>
      </c>
      <c r="J1219">
        <v>2003</v>
      </c>
      <c r="K1219" t="s">
        <v>713</v>
      </c>
      <c r="L1219" s="6">
        <v>105</v>
      </c>
      <c r="M1219" t="s">
        <v>842</v>
      </c>
      <c r="N1219" t="s">
        <v>816</v>
      </c>
      <c r="O1219">
        <v>6175558428</v>
      </c>
      <c r="P1219" t="s">
        <v>817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674</v>
      </c>
      <c r="X1219" t="s">
        <v>282</v>
      </c>
      <c r="Y1219" t="s">
        <v>54</v>
      </c>
      <c r="Z1219">
        <f t="shared" ref="Z1219:Z1282" si="135">C1219*B1219</f>
        <v>3300</v>
      </c>
      <c r="AA1219">
        <f t="shared" ref="AA1219:AA1282" si="136">IF(Z1219=E1219,1,0)</f>
        <v>0</v>
      </c>
      <c r="AB1219">
        <f t="shared" ref="AB1219:AB1282" si="137">IF(E1219&gt;Z1219,1,0)</f>
        <v>1</v>
      </c>
      <c r="AC1219">
        <f t="shared" si="133"/>
        <v>103.75</v>
      </c>
      <c r="AD1219" s="8">
        <f t="shared" si="134"/>
        <v>1.0375000000000001</v>
      </c>
      <c r="AE1219">
        <f t="shared" ref="AE1219:AE1282" si="138">E1219-Z1219</f>
        <v>123.75</v>
      </c>
      <c r="AF1219" s="8">
        <f t="shared" ref="AF1219:AF1282" si="139">((AE1219/B1219)/100)+1</f>
        <v>1.0375000000000001</v>
      </c>
    </row>
    <row r="1220" spans="1:32" x14ac:dyDescent="0.3">
      <c r="A1220">
        <v>10143</v>
      </c>
      <c r="B1220">
        <v>34</v>
      </c>
      <c r="C1220" s="6">
        <v>100</v>
      </c>
      <c r="D1220">
        <v>12</v>
      </c>
      <c r="E1220" s="6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713</v>
      </c>
      <c r="L1220" s="6">
        <v>105</v>
      </c>
      <c r="M1220" t="s">
        <v>842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  <c r="Z1220">
        <f t="shared" si="135"/>
        <v>3400</v>
      </c>
      <c r="AA1220">
        <f t="shared" si="136"/>
        <v>0</v>
      </c>
      <c r="AB1220">
        <f t="shared" si="137"/>
        <v>1</v>
      </c>
      <c r="AC1220">
        <f t="shared" si="133"/>
        <v>101.64</v>
      </c>
      <c r="AD1220" s="8">
        <f t="shared" si="134"/>
        <v>1.0164</v>
      </c>
      <c r="AE1220">
        <f t="shared" si="138"/>
        <v>55.760000000000218</v>
      </c>
      <c r="AF1220" s="8">
        <f t="shared" si="139"/>
        <v>1.0164</v>
      </c>
    </row>
    <row r="1221" spans="1:32" x14ac:dyDescent="0.3">
      <c r="A1221">
        <v>10155</v>
      </c>
      <c r="B1221">
        <v>29</v>
      </c>
      <c r="C1221" s="6">
        <v>100</v>
      </c>
      <c r="D1221">
        <v>10</v>
      </c>
      <c r="E1221" s="6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713</v>
      </c>
      <c r="L1221" s="6">
        <v>105</v>
      </c>
      <c r="M1221" t="s">
        <v>842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  <c r="Z1221">
        <f t="shared" si="135"/>
        <v>2900</v>
      </c>
      <c r="AA1221">
        <f t="shared" si="136"/>
        <v>0</v>
      </c>
      <c r="AB1221">
        <f t="shared" si="137"/>
        <v>1</v>
      </c>
      <c r="AC1221">
        <f t="shared" si="133"/>
        <v>124.92999999999999</v>
      </c>
      <c r="AD1221" s="8">
        <f t="shared" si="134"/>
        <v>1.2492999999999999</v>
      </c>
      <c r="AE1221">
        <f t="shared" si="138"/>
        <v>722.9699999999998</v>
      </c>
      <c r="AF1221" s="8">
        <f t="shared" si="139"/>
        <v>1.2492999999999999</v>
      </c>
    </row>
    <row r="1222" spans="1:32" x14ac:dyDescent="0.3">
      <c r="A1222">
        <v>10167</v>
      </c>
      <c r="B1222">
        <v>34</v>
      </c>
      <c r="C1222" s="6">
        <v>100</v>
      </c>
      <c r="D1222">
        <v>6</v>
      </c>
      <c r="E1222" s="6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713</v>
      </c>
      <c r="L1222" s="6">
        <v>105</v>
      </c>
      <c r="M1222" t="s">
        <v>842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  <c r="Z1222">
        <f t="shared" si="135"/>
        <v>3400</v>
      </c>
      <c r="AA1222">
        <f t="shared" si="136"/>
        <v>0</v>
      </c>
      <c r="AB1222">
        <f t="shared" si="137"/>
        <v>1</v>
      </c>
      <c r="AC1222">
        <f t="shared" si="133"/>
        <v>105.87</v>
      </c>
      <c r="AD1222" s="8">
        <f t="shared" si="134"/>
        <v>1.0587</v>
      </c>
      <c r="AE1222">
        <f t="shared" si="138"/>
        <v>199.57999999999993</v>
      </c>
      <c r="AF1222" s="8">
        <f t="shared" si="139"/>
        <v>1.0587</v>
      </c>
    </row>
    <row r="1223" spans="1:32" x14ac:dyDescent="0.3">
      <c r="A1223">
        <v>10178</v>
      </c>
      <c r="B1223">
        <v>48</v>
      </c>
      <c r="C1223" s="6">
        <v>100</v>
      </c>
      <c r="D1223">
        <v>9</v>
      </c>
      <c r="E1223" s="6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713</v>
      </c>
      <c r="L1223" s="6">
        <v>105</v>
      </c>
      <c r="M1223" t="s">
        <v>842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  <c r="Z1223">
        <f t="shared" si="135"/>
        <v>4800</v>
      </c>
      <c r="AA1223">
        <f t="shared" si="136"/>
        <v>0</v>
      </c>
      <c r="AB1223">
        <f t="shared" si="137"/>
        <v>1</v>
      </c>
      <c r="AC1223">
        <f t="shared" si="133"/>
        <v>112.22000000000001</v>
      </c>
      <c r="AD1223" s="8">
        <f t="shared" si="134"/>
        <v>1.1222000000000001</v>
      </c>
      <c r="AE1223">
        <f t="shared" si="138"/>
        <v>586.5600000000004</v>
      </c>
      <c r="AF1223" s="8">
        <f t="shared" si="139"/>
        <v>1.1222000000000001</v>
      </c>
    </row>
    <row r="1224" spans="1:32" x14ac:dyDescent="0.3">
      <c r="A1224">
        <v>10186</v>
      </c>
      <c r="B1224">
        <v>46</v>
      </c>
      <c r="C1224" s="6">
        <v>100</v>
      </c>
      <c r="D1224">
        <v>6</v>
      </c>
      <c r="E1224" s="6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713</v>
      </c>
      <c r="L1224" s="6">
        <v>105</v>
      </c>
      <c r="M1224" t="s">
        <v>842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  <c r="Z1224">
        <f t="shared" si="135"/>
        <v>4600</v>
      </c>
      <c r="AA1224">
        <f t="shared" si="136"/>
        <v>0</v>
      </c>
      <c r="AB1224">
        <f t="shared" si="137"/>
        <v>1</v>
      </c>
      <c r="AC1224">
        <f t="shared" si="133"/>
        <v>106.92999999999999</v>
      </c>
      <c r="AD1224" s="8">
        <f t="shared" si="134"/>
        <v>1.0692999999999999</v>
      </c>
      <c r="AE1224">
        <f t="shared" si="138"/>
        <v>318.77999999999975</v>
      </c>
      <c r="AF1224" s="8">
        <f t="shared" si="139"/>
        <v>1.0692999999999999</v>
      </c>
    </row>
    <row r="1225" spans="1:32" x14ac:dyDescent="0.3">
      <c r="A1225">
        <v>10197</v>
      </c>
      <c r="B1225">
        <v>22</v>
      </c>
      <c r="C1225" s="6">
        <v>100</v>
      </c>
      <c r="D1225">
        <v>3</v>
      </c>
      <c r="E1225" s="6">
        <v>2538.8000000000002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713</v>
      </c>
      <c r="L1225" s="6">
        <v>105</v>
      </c>
      <c r="M1225" t="s">
        <v>842</v>
      </c>
      <c r="N1225" t="s">
        <v>421</v>
      </c>
      <c r="O1225" t="s">
        <v>422</v>
      </c>
      <c r="P1225" t="s">
        <v>423</v>
      </c>
      <c r="R1225" t="s">
        <v>424</v>
      </c>
      <c r="T1225">
        <v>8022</v>
      </c>
      <c r="U1225" t="s">
        <v>204</v>
      </c>
      <c r="V1225" t="s">
        <v>44</v>
      </c>
      <c r="W1225" t="s">
        <v>425</v>
      </c>
      <c r="X1225" t="s">
        <v>426</v>
      </c>
      <c r="Y1225" t="s">
        <v>37</v>
      </c>
      <c r="Z1225">
        <f t="shared" si="135"/>
        <v>2200</v>
      </c>
      <c r="AA1225">
        <f t="shared" si="136"/>
        <v>0</v>
      </c>
      <c r="AB1225">
        <f t="shared" si="137"/>
        <v>1</v>
      </c>
      <c r="AC1225">
        <f t="shared" si="133"/>
        <v>115.4</v>
      </c>
      <c r="AD1225" s="8">
        <f t="shared" si="134"/>
        <v>1.1540000000000001</v>
      </c>
      <c r="AE1225">
        <f t="shared" si="138"/>
        <v>338.80000000000018</v>
      </c>
      <c r="AF1225" s="8">
        <f t="shared" si="139"/>
        <v>1.1540000000000001</v>
      </c>
    </row>
    <row r="1226" spans="1:32" x14ac:dyDescent="0.3">
      <c r="A1226">
        <v>10209</v>
      </c>
      <c r="B1226">
        <v>20</v>
      </c>
      <c r="C1226" s="6">
        <v>100</v>
      </c>
      <c r="D1226">
        <v>5</v>
      </c>
      <c r="E1226" s="6">
        <v>2498.6</v>
      </c>
      <c r="F1226" t="s">
        <v>427</v>
      </c>
      <c r="G1226" t="s">
        <v>26</v>
      </c>
      <c r="H1226">
        <v>1</v>
      </c>
      <c r="I1226">
        <v>1</v>
      </c>
      <c r="J1226">
        <v>2004</v>
      </c>
      <c r="K1226" t="s">
        <v>713</v>
      </c>
      <c r="L1226" s="6">
        <v>105</v>
      </c>
      <c r="M1226" t="s">
        <v>842</v>
      </c>
      <c r="N1226" t="s">
        <v>428</v>
      </c>
      <c r="O1226">
        <v>2155554369</v>
      </c>
      <c r="P1226" t="s">
        <v>429</v>
      </c>
      <c r="R1226" t="s">
        <v>430</v>
      </c>
      <c r="S1226" t="s">
        <v>59</v>
      </c>
      <c r="U1226" t="s">
        <v>33</v>
      </c>
      <c r="V1226" t="s">
        <v>34</v>
      </c>
      <c r="W1226" t="s">
        <v>431</v>
      </c>
      <c r="X1226" t="s">
        <v>115</v>
      </c>
      <c r="Y1226" t="s">
        <v>37</v>
      </c>
      <c r="Z1226">
        <f t="shared" si="135"/>
        <v>2000</v>
      </c>
      <c r="AA1226">
        <f t="shared" si="136"/>
        <v>0</v>
      </c>
      <c r="AB1226">
        <f t="shared" si="137"/>
        <v>1</v>
      </c>
      <c r="AC1226">
        <f t="shared" si="133"/>
        <v>124.92999999999999</v>
      </c>
      <c r="AD1226" s="8">
        <f t="shared" si="134"/>
        <v>1.2492999999999999</v>
      </c>
      <c r="AE1226">
        <f t="shared" si="138"/>
        <v>498.59999999999991</v>
      </c>
      <c r="AF1226" s="8">
        <f t="shared" si="139"/>
        <v>1.2492999999999999</v>
      </c>
    </row>
    <row r="1227" spans="1:32" x14ac:dyDescent="0.3">
      <c r="A1227">
        <v>10222</v>
      </c>
      <c r="B1227">
        <v>45</v>
      </c>
      <c r="C1227" s="6">
        <v>85.75</v>
      </c>
      <c r="D1227">
        <v>9</v>
      </c>
      <c r="E1227" s="6">
        <v>3858.75</v>
      </c>
      <c r="F1227" t="s">
        <v>432</v>
      </c>
      <c r="G1227" t="s">
        <v>26</v>
      </c>
      <c r="H1227">
        <v>1</v>
      </c>
      <c r="I1227">
        <v>2</v>
      </c>
      <c r="J1227">
        <v>2004</v>
      </c>
      <c r="K1227" t="s">
        <v>713</v>
      </c>
      <c r="L1227" s="6">
        <v>105</v>
      </c>
      <c r="M1227" t="s">
        <v>842</v>
      </c>
      <c r="N1227" t="s">
        <v>433</v>
      </c>
      <c r="O1227">
        <v>7605558146</v>
      </c>
      <c r="P1227" t="s">
        <v>434</v>
      </c>
      <c r="R1227" t="s">
        <v>435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  <c r="Z1227">
        <f t="shared" si="135"/>
        <v>3858.75</v>
      </c>
      <c r="AA1227">
        <f t="shared" si="136"/>
        <v>1</v>
      </c>
      <c r="AB1227">
        <f t="shared" si="137"/>
        <v>0</v>
      </c>
      <c r="AC1227">
        <f t="shared" si="133"/>
        <v>0</v>
      </c>
      <c r="AD1227" s="8">
        <f t="shared" si="134"/>
        <v>0</v>
      </c>
      <c r="AE1227">
        <f t="shared" si="138"/>
        <v>0</v>
      </c>
      <c r="AF1227" s="8">
        <f t="shared" si="139"/>
        <v>1</v>
      </c>
    </row>
    <row r="1228" spans="1:32" x14ac:dyDescent="0.3">
      <c r="A1228">
        <v>10249</v>
      </c>
      <c r="B1228">
        <v>46</v>
      </c>
      <c r="C1228" s="6">
        <v>100</v>
      </c>
      <c r="D1228">
        <v>5</v>
      </c>
      <c r="E1228" s="6">
        <v>5600.5</v>
      </c>
      <c r="F1228" t="s">
        <v>843</v>
      </c>
      <c r="G1228" t="s">
        <v>26</v>
      </c>
      <c r="H1228">
        <v>2</v>
      </c>
      <c r="I1228">
        <v>5</v>
      </c>
      <c r="J1228">
        <v>2004</v>
      </c>
      <c r="K1228" t="s">
        <v>713</v>
      </c>
      <c r="L1228" s="6">
        <v>105</v>
      </c>
      <c r="M1228" t="s">
        <v>842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  <c r="Z1228">
        <f t="shared" si="135"/>
        <v>4600</v>
      </c>
      <c r="AA1228">
        <f t="shared" si="136"/>
        <v>0</v>
      </c>
      <c r="AB1228">
        <f t="shared" si="137"/>
        <v>1</v>
      </c>
      <c r="AC1228">
        <f t="shared" si="133"/>
        <v>121.75</v>
      </c>
      <c r="AD1228" s="8">
        <f t="shared" si="134"/>
        <v>1.2175</v>
      </c>
      <c r="AE1228">
        <f t="shared" si="138"/>
        <v>1000.5</v>
      </c>
      <c r="AF1228" s="8">
        <f t="shared" si="139"/>
        <v>1.2175</v>
      </c>
    </row>
    <row r="1229" spans="1:32" x14ac:dyDescent="0.3">
      <c r="A1229">
        <v>10262</v>
      </c>
      <c r="B1229">
        <v>34</v>
      </c>
      <c r="C1229" s="6">
        <v>100</v>
      </c>
      <c r="D1229">
        <v>14</v>
      </c>
      <c r="E1229" s="6">
        <v>4103.46</v>
      </c>
      <c r="F1229" t="s">
        <v>760</v>
      </c>
      <c r="G1229" t="s">
        <v>405</v>
      </c>
      <c r="H1229">
        <v>2</v>
      </c>
      <c r="I1229">
        <v>6</v>
      </c>
      <c r="J1229">
        <v>2004</v>
      </c>
      <c r="K1229" t="s">
        <v>713</v>
      </c>
      <c r="L1229" s="6">
        <v>105</v>
      </c>
      <c r="M1229" t="s">
        <v>842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  <c r="Z1229">
        <f t="shared" si="135"/>
        <v>3400</v>
      </c>
      <c r="AA1229">
        <f t="shared" si="136"/>
        <v>0</v>
      </c>
      <c r="AB1229">
        <f t="shared" si="137"/>
        <v>1</v>
      </c>
      <c r="AC1229">
        <f t="shared" si="133"/>
        <v>120.69</v>
      </c>
      <c r="AD1229" s="8">
        <f t="shared" si="134"/>
        <v>1.2069000000000001</v>
      </c>
      <c r="AE1229">
        <f t="shared" si="138"/>
        <v>703.46</v>
      </c>
      <c r="AF1229" s="8">
        <f t="shared" si="139"/>
        <v>1.2069000000000001</v>
      </c>
    </row>
    <row r="1230" spans="1:32" x14ac:dyDescent="0.3">
      <c r="A1230">
        <v>10273</v>
      </c>
      <c r="B1230">
        <v>50</v>
      </c>
      <c r="C1230" s="6">
        <v>85.75</v>
      </c>
      <c r="D1230">
        <v>1</v>
      </c>
      <c r="E1230" s="6">
        <v>4287.5</v>
      </c>
      <c r="F1230" t="s">
        <v>438</v>
      </c>
      <c r="G1230" t="s">
        <v>26</v>
      </c>
      <c r="H1230">
        <v>3</v>
      </c>
      <c r="I1230">
        <v>7</v>
      </c>
      <c r="J1230">
        <v>2004</v>
      </c>
      <c r="K1230" t="s">
        <v>713</v>
      </c>
      <c r="L1230" s="6">
        <v>105</v>
      </c>
      <c r="M1230" t="s">
        <v>842</v>
      </c>
      <c r="N1230" t="s">
        <v>439</v>
      </c>
      <c r="O1230" t="s">
        <v>440</v>
      </c>
      <c r="P1230" t="s">
        <v>441</v>
      </c>
      <c r="R1230" t="s">
        <v>442</v>
      </c>
      <c r="T1230" t="s">
        <v>443</v>
      </c>
      <c r="U1230" t="s">
        <v>444</v>
      </c>
      <c r="V1230" t="s">
        <v>44</v>
      </c>
      <c r="W1230" t="s">
        <v>445</v>
      </c>
      <c r="X1230" t="s">
        <v>446</v>
      </c>
      <c r="Y1230" t="s">
        <v>54</v>
      </c>
      <c r="Z1230">
        <f t="shared" si="135"/>
        <v>4287.5</v>
      </c>
      <c r="AA1230">
        <f t="shared" si="136"/>
        <v>1</v>
      </c>
      <c r="AB1230">
        <f t="shared" si="137"/>
        <v>0</v>
      </c>
      <c r="AC1230">
        <f t="shared" si="133"/>
        <v>0</v>
      </c>
      <c r="AD1230" s="8">
        <f t="shared" si="134"/>
        <v>0</v>
      </c>
      <c r="AE1230">
        <f t="shared" si="138"/>
        <v>0</v>
      </c>
      <c r="AF1230" s="8">
        <f t="shared" si="139"/>
        <v>1</v>
      </c>
    </row>
    <row r="1231" spans="1:32" x14ac:dyDescent="0.3">
      <c r="A1231">
        <v>10283</v>
      </c>
      <c r="B1231">
        <v>46</v>
      </c>
      <c r="C1231" s="6">
        <v>100</v>
      </c>
      <c r="D1231">
        <v>3</v>
      </c>
      <c r="E1231" s="6">
        <v>5795.54</v>
      </c>
      <c r="F1231" t="s">
        <v>447</v>
      </c>
      <c r="G1231" t="s">
        <v>26</v>
      </c>
      <c r="H1231">
        <v>3</v>
      </c>
      <c r="I1231">
        <v>8</v>
      </c>
      <c r="J1231">
        <v>2004</v>
      </c>
      <c r="K1231" t="s">
        <v>713</v>
      </c>
      <c r="L1231" s="6">
        <v>105</v>
      </c>
      <c r="M1231" t="s">
        <v>842</v>
      </c>
      <c r="N1231" t="s">
        <v>448</v>
      </c>
      <c r="O1231" t="s">
        <v>449</v>
      </c>
      <c r="P1231" t="s">
        <v>450</v>
      </c>
      <c r="R1231" t="s">
        <v>451</v>
      </c>
      <c r="S1231" t="s">
        <v>263</v>
      </c>
      <c r="T1231" t="s">
        <v>452</v>
      </c>
      <c r="U1231" t="s">
        <v>265</v>
      </c>
      <c r="V1231" t="s">
        <v>34</v>
      </c>
      <c r="W1231" t="s">
        <v>453</v>
      </c>
      <c r="X1231" t="s">
        <v>197</v>
      </c>
      <c r="Y1231" t="s">
        <v>54</v>
      </c>
      <c r="Z1231">
        <f t="shared" si="135"/>
        <v>4600</v>
      </c>
      <c r="AA1231">
        <f t="shared" si="136"/>
        <v>0</v>
      </c>
      <c r="AB1231">
        <f t="shared" si="137"/>
        <v>1</v>
      </c>
      <c r="AC1231">
        <f t="shared" si="133"/>
        <v>125.99</v>
      </c>
      <c r="AD1231" s="8">
        <f t="shared" si="134"/>
        <v>1.2599</v>
      </c>
      <c r="AE1231">
        <f t="shared" si="138"/>
        <v>1195.54</v>
      </c>
      <c r="AF1231" s="8">
        <f t="shared" si="139"/>
        <v>1.2599</v>
      </c>
    </row>
    <row r="1232" spans="1:32" x14ac:dyDescent="0.3">
      <c r="A1232">
        <v>10296</v>
      </c>
      <c r="B1232">
        <v>22</v>
      </c>
      <c r="C1232" s="6">
        <v>84.7</v>
      </c>
      <c r="D1232">
        <v>12</v>
      </c>
      <c r="E1232" s="6">
        <v>1863.4</v>
      </c>
      <c r="F1232" t="s">
        <v>762</v>
      </c>
      <c r="G1232" t="s">
        <v>26</v>
      </c>
      <c r="H1232">
        <v>3</v>
      </c>
      <c r="I1232">
        <v>9</v>
      </c>
      <c r="J1232">
        <v>2004</v>
      </c>
      <c r="K1232" t="s">
        <v>713</v>
      </c>
      <c r="L1232" s="6">
        <v>105</v>
      </c>
      <c r="M1232" t="s">
        <v>842</v>
      </c>
      <c r="N1232" t="s">
        <v>763</v>
      </c>
      <c r="O1232" t="s">
        <v>764</v>
      </c>
      <c r="P1232" t="s">
        <v>765</v>
      </c>
      <c r="R1232" t="s">
        <v>766</v>
      </c>
      <c r="T1232">
        <v>80686</v>
      </c>
      <c r="U1232" t="s">
        <v>546</v>
      </c>
      <c r="V1232" t="s">
        <v>44</v>
      </c>
      <c r="W1232" t="s">
        <v>767</v>
      </c>
      <c r="X1232" t="s">
        <v>115</v>
      </c>
      <c r="Y1232" t="s">
        <v>37</v>
      </c>
      <c r="Z1232">
        <f t="shared" si="135"/>
        <v>1863.4</v>
      </c>
      <c r="AA1232">
        <f t="shared" si="136"/>
        <v>1</v>
      </c>
      <c r="AB1232">
        <f t="shared" si="137"/>
        <v>0</v>
      </c>
      <c r="AC1232">
        <f t="shared" si="133"/>
        <v>0</v>
      </c>
      <c r="AD1232" s="8">
        <f t="shared" si="134"/>
        <v>0</v>
      </c>
      <c r="AE1232">
        <f t="shared" si="138"/>
        <v>0</v>
      </c>
      <c r="AF1232" s="8">
        <f t="shared" si="139"/>
        <v>1</v>
      </c>
    </row>
    <row r="1233" spans="1:32" x14ac:dyDescent="0.3">
      <c r="A1233">
        <v>10307</v>
      </c>
      <c r="B1233">
        <v>48</v>
      </c>
      <c r="C1233" s="6">
        <v>86.81</v>
      </c>
      <c r="D1233">
        <v>6</v>
      </c>
      <c r="E1233" s="6">
        <v>4166.88</v>
      </c>
      <c r="F1233" t="s">
        <v>459</v>
      </c>
      <c r="G1233" t="s">
        <v>26</v>
      </c>
      <c r="H1233">
        <v>4</v>
      </c>
      <c r="I1233">
        <v>10</v>
      </c>
      <c r="J1233">
        <v>2004</v>
      </c>
      <c r="K1233" t="s">
        <v>713</v>
      </c>
      <c r="L1233" s="6">
        <v>105</v>
      </c>
      <c r="M1233" t="s">
        <v>842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  <c r="Z1233">
        <f t="shared" si="135"/>
        <v>4166.88</v>
      </c>
      <c r="AA1233">
        <f t="shared" si="136"/>
        <v>1</v>
      </c>
      <c r="AB1233">
        <f t="shared" si="137"/>
        <v>0</v>
      </c>
      <c r="AC1233">
        <f t="shared" si="133"/>
        <v>0</v>
      </c>
      <c r="AD1233" s="8">
        <f t="shared" si="134"/>
        <v>0</v>
      </c>
      <c r="AE1233">
        <f t="shared" si="138"/>
        <v>0</v>
      </c>
      <c r="AF1233" s="8">
        <f t="shared" si="139"/>
        <v>1</v>
      </c>
    </row>
    <row r="1234" spans="1:32" x14ac:dyDescent="0.3">
      <c r="A1234">
        <v>10316</v>
      </c>
      <c r="B1234">
        <v>47</v>
      </c>
      <c r="C1234" s="6">
        <v>86.81</v>
      </c>
      <c r="D1234">
        <v>14</v>
      </c>
      <c r="E1234" s="6">
        <v>4080.07</v>
      </c>
      <c r="F1234" t="s">
        <v>460</v>
      </c>
      <c r="G1234" t="s">
        <v>26</v>
      </c>
      <c r="H1234">
        <v>4</v>
      </c>
      <c r="I1234">
        <v>11</v>
      </c>
      <c r="J1234">
        <v>2004</v>
      </c>
      <c r="K1234" t="s">
        <v>713</v>
      </c>
      <c r="L1234" s="6">
        <v>105</v>
      </c>
      <c r="M1234" t="s">
        <v>842</v>
      </c>
      <c r="N1234" t="s">
        <v>461</v>
      </c>
      <c r="O1234" t="s">
        <v>462</v>
      </c>
      <c r="P1234" t="s">
        <v>463</v>
      </c>
      <c r="R1234" t="s">
        <v>464</v>
      </c>
      <c r="S1234" t="s">
        <v>465</v>
      </c>
      <c r="T1234" t="s">
        <v>466</v>
      </c>
      <c r="U1234" t="s">
        <v>195</v>
      </c>
      <c r="V1234" t="s">
        <v>44</v>
      </c>
      <c r="W1234" t="s">
        <v>467</v>
      </c>
      <c r="X1234" t="s">
        <v>468</v>
      </c>
      <c r="Y1234" t="s">
        <v>54</v>
      </c>
      <c r="Z1234">
        <f t="shared" si="135"/>
        <v>4080.07</v>
      </c>
      <c r="AA1234">
        <f t="shared" si="136"/>
        <v>1</v>
      </c>
      <c r="AB1234">
        <f t="shared" si="137"/>
        <v>0</v>
      </c>
      <c r="AC1234">
        <f t="shared" si="133"/>
        <v>0</v>
      </c>
      <c r="AD1234" s="8">
        <f t="shared" si="134"/>
        <v>0</v>
      </c>
      <c r="AE1234">
        <f t="shared" si="138"/>
        <v>0</v>
      </c>
      <c r="AF1234" s="8">
        <f t="shared" si="139"/>
        <v>1</v>
      </c>
    </row>
    <row r="1235" spans="1:32" x14ac:dyDescent="0.3">
      <c r="A1235">
        <v>10328</v>
      </c>
      <c r="B1235">
        <v>34</v>
      </c>
      <c r="C1235" s="6">
        <v>100</v>
      </c>
      <c r="D1235">
        <v>6</v>
      </c>
      <c r="E1235" s="6">
        <v>3815.48</v>
      </c>
      <c r="F1235" t="s">
        <v>844</v>
      </c>
      <c r="G1235" t="s">
        <v>26</v>
      </c>
      <c r="H1235">
        <v>4</v>
      </c>
      <c r="I1235">
        <v>11</v>
      </c>
      <c r="J1235">
        <v>2004</v>
      </c>
      <c r="K1235" t="s">
        <v>713</v>
      </c>
      <c r="L1235" s="6">
        <v>105</v>
      </c>
      <c r="M1235" t="s">
        <v>842</v>
      </c>
      <c r="N1235" t="s">
        <v>720</v>
      </c>
      <c r="O1235" t="s">
        <v>721</v>
      </c>
      <c r="P1235" t="s">
        <v>722</v>
      </c>
      <c r="R1235" t="s">
        <v>723</v>
      </c>
      <c r="T1235">
        <v>24100</v>
      </c>
      <c r="U1235" t="s">
        <v>298</v>
      </c>
      <c r="V1235" t="s">
        <v>44</v>
      </c>
      <c r="W1235" t="s">
        <v>724</v>
      </c>
      <c r="X1235" t="s">
        <v>725</v>
      </c>
      <c r="Y1235" t="s">
        <v>54</v>
      </c>
      <c r="Z1235">
        <f t="shared" si="135"/>
        <v>3400</v>
      </c>
      <c r="AA1235">
        <f t="shared" si="136"/>
        <v>0</v>
      </c>
      <c r="AB1235">
        <f t="shared" si="137"/>
        <v>1</v>
      </c>
      <c r="AC1235">
        <f t="shared" si="133"/>
        <v>112.22</v>
      </c>
      <c r="AD1235" s="8">
        <f t="shared" si="134"/>
        <v>1.1222000000000001</v>
      </c>
      <c r="AE1235">
        <f t="shared" si="138"/>
        <v>415.48</v>
      </c>
      <c r="AF1235" s="8">
        <f t="shared" si="139"/>
        <v>1.1222000000000001</v>
      </c>
    </row>
    <row r="1236" spans="1:32" x14ac:dyDescent="0.3">
      <c r="A1236">
        <v>10338</v>
      </c>
      <c r="B1236">
        <v>45</v>
      </c>
      <c r="C1236" s="6">
        <v>100</v>
      </c>
      <c r="D1236">
        <v>2</v>
      </c>
      <c r="E1236" s="6">
        <v>5526.45</v>
      </c>
      <c r="F1236" t="s">
        <v>769</v>
      </c>
      <c r="G1236" t="s">
        <v>26</v>
      </c>
      <c r="H1236">
        <v>4</v>
      </c>
      <c r="I1236">
        <v>11</v>
      </c>
      <c r="J1236">
        <v>2004</v>
      </c>
      <c r="K1236" t="s">
        <v>713</v>
      </c>
      <c r="L1236" s="6">
        <v>105</v>
      </c>
      <c r="M1236" t="s">
        <v>842</v>
      </c>
      <c r="N1236" t="s">
        <v>770</v>
      </c>
      <c r="O1236" t="s">
        <v>771</v>
      </c>
      <c r="P1236" t="s">
        <v>772</v>
      </c>
      <c r="R1236" t="s">
        <v>773</v>
      </c>
      <c r="T1236" t="s">
        <v>774</v>
      </c>
      <c r="U1236" t="s">
        <v>444</v>
      </c>
      <c r="V1236" t="s">
        <v>44</v>
      </c>
      <c r="W1236" t="s">
        <v>775</v>
      </c>
      <c r="X1236" t="s">
        <v>776</v>
      </c>
      <c r="Y1236" t="s">
        <v>54</v>
      </c>
      <c r="Z1236">
        <f t="shared" si="135"/>
        <v>4500</v>
      </c>
      <c r="AA1236">
        <f t="shared" si="136"/>
        <v>0</v>
      </c>
      <c r="AB1236">
        <f t="shared" si="137"/>
        <v>1</v>
      </c>
      <c r="AC1236">
        <f t="shared" si="133"/>
        <v>122.81</v>
      </c>
      <c r="AD1236" s="8">
        <f t="shared" si="134"/>
        <v>1.2281</v>
      </c>
      <c r="AE1236">
        <f t="shared" si="138"/>
        <v>1026.4499999999998</v>
      </c>
      <c r="AF1236" s="8">
        <f t="shared" si="139"/>
        <v>1.2281</v>
      </c>
    </row>
    <row r="1237" spans="1:32" x14ac:dyDescent="0.3">
      <c r="A1237">
        <v>10351</v>
      </c>
      <c r="B1237">
        <v>20</v>
      </c>
      <c r="C1237" s="6">
        <v>100</v>
      </c>
      <c r="D1237">
        <v>2</v>
      </c>
      <c r="E1237" s="6">
        <v>3374.6</v>
      </c>
      <c r="F1237" t="s">
        <v>777</v>
      </c>
      <c r="G1237" t="s">
        <v>26</v>
      </c>
      <c r="H1237">
        <v>4</v>
      </c>
      <c r="I1237">
        <v>12</v>
      </c>
      <c r="J1237">
        <v>2004</v>
      </c>
      <c r="K1237" t="s">
        <v>713</v>
      </c>
      <c r="L1237" s="6">
        <v>105</v>
      </c>
      <c r="M1237" t="s">
        <v>842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  <c r="Z1237">
        <f t="shared" si="135"/>
        <v>2000</v>
      </c>
      <c r="AA1237">
        <f t="shared" si="136"/>
        <v>0</v>
      </c>
      <c r="AB1237">
        <f t="shared" si="137"/>
        <v>1</v>
      </c>
      <c r="AC1237">
        <f t="shared" si="133"/>
        <v>168.73</v>
      </c>
      <c r="AD1237" s="8">
        <f t="shared" si="134"/>
        <v>1.6872999999999998</v>
      </c>
      <c r="AE1237">
        <f t="shared" si="138"/>
        <v>1374.6</v>
      </c>
      <c r="AF1237" s="8">
        <f t="shared" si="139"/>
        <v>1.6873</v>
      </c>
    </row>
    <row r="1238" spans="1:32" x14ac:dyDescent="0.3">
      <c r="A1238">
        <v>10373</v>
      </c>
      <c r="B1238">
        <v>50</v>
      </c>
      <c r="C1238" s="6">
        <v>60.49</v>
      </c>
      <c r="D1238">
        <v>6</v>
      </c>
      <c r="E1238" s="6">
        <v>3024.5</v>
      </c>
      <c r="F1238" t="s">
        <v>473</v>
      </c>
      <c r="G1238" t="s">
        <v>26</v>
      </c>
      <c r="H1238">
        <v>1</v>
      </c>
      <c r="I1238">
        <v>1</v>
      </c>
      <c r="J1238">
        <v>2005</v>
      </c>
      <c r="K1238" t="s">
        <v>713</v>
      </c>
      <c r="L1238" s="6">
        <v>105</v>
      </c>
      <c r="M1238" t="s">
        <v>842</v>
      </c>
      <c r="N1238" t="s">
        <v>474</v>
      </c>
      <c r="O1238" t="s">
        <v>475</v>
      </c>
      <c r="P1238" t="s">
        <v>476</v>
      </c>
      <c r="R1238" t="s">
        <v>477</v>
      </c>
      <c r="T1238">
        <v>90110</v>
      </c>
      <c r="U1238" t="s">
        <v>147</v>
      </c>
      <c r="V1238" t="s">
        <v>44</v>
      </c>
      <c r="W1238" t="s">
        <v>478</v>
      </c>
      <c r="X1238" t="s">
        <v>479</v>
      </c>
      <c r="Y1238" t="s">
        <v>54</v>
      </c>
      <c r="Z1238">
        <f t="shared" si="135"/>
        <v>3024.5</v>
      </c>
      <c r="AA1238">
        <f t="shared" si="136"/>
        <v>1</v>
      </c>
      <c r="AB1238">
        <f t="shared" si="137"/>
        <v>0</v>
      </c>
      <c r="AC1238">
        <f t="shared" si="133"/>
        <v>0</v>
      </c>
      <c r="AD1238" s="8">
        <f t="shared" si="134"/>
        <v>0</v>
      </c>
      <c r="AE1238">
        <f t="shared" si="138"/>
        <v>0</v>
      </c>
      <c r="AF1238" s="8">
        <f t="shared" si="139"/>
        <v>1</v>
      </c>
    </row>
    <row r="1239" spans="1:32" x14ac:dyDescent="0.3">
      <c r="A1239">
        <v>10386</v>
      </c>
      <c r="B1239">
        <v>22</v>
      </c>
      <c r="C1239" s="6">
        <v>57.55</v>
      </c>
      <c r="D1239">
        <v>6</v>
      </c>
      <c r="E1239" s="6">
        <v>1266.0999999999999</v>
      </c>
      <c r="F1239" t="s">
        <v>778</v>
      </c>
      <c r="G1239" t="s">
        <v>497</v>
      </c>
      <c r="H1239">
        <v>1</v>
      </c>
      <c r="I1239">
        <v>3</v>
      </c>
      <c r="J1239">
        <v>2005</v>
      </c>
      <c r="K1239" t="s">
        <v>713</v>
      </c>
      <c r="L1239" s="6">
        <v>105</v>
      </c>
      <c r="M1239" t="s">
        <v>842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  <c r="Z1239">
        <f t="shared" si="135"/>
        <v>1266.0999999999999</v>
      </c>
      <c r="AA1239">
        <f t="shared" si="136"/>
        <v>1</v>
      </c>
      <c r="AB1239">
        <f t="shared" si="137"/>
        <v>0</v>
      </c>
      <c r="AC1239">
        <f t="shared" si="133"/>
        <v>0</v>
      </c>
      <c r="AD1239" s="8">
        <f t="shared" si="134"/>
        <v>0</v>
      </c>
      <c r="AE1239">
        <f t="shared" si="138"/>
        <v>0</v>
      </c>
      <c r="AF1239" s="8">
        <f t="shared" si="139"/>
        <v>1</v>
      </c>
    </row>
    <row r="1240" spans="1:32" x14ac:dyDescent="0.3">
      <c r="A1240">
        <v>10398</v>
      </c>
      <c r="B1240">
        <v>45</v>
      </c>
      <c r="C1240" s="6">
        <v>100</v>
      </c>
      <c r="D1240">
        <v>17</v>
      </c>
      <c r="E1240" s="6">
        <v>4811.8500000000004</v>
      </c>
      <c r="F1240" t="s">
        <v>779</v>
      </c>
      <c r="G1240" t="s">
        <v>26</v>
      </c>
      <c r="H1240">
        <v>1</v>
      </c>
      <c r="I1240">
        <v>3</v>
      </c>
      <c r="J1240">
        <v>2005</v>
      </c>
      <c r="K1240" t="s">
        <v>713</v>
      </c>
      <c r="L1240" s="6">
        <v>105</v>
      </c>
      <c r="M1240" t="s">
        <v>842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  <c r="Z1240">
        <f t="shared" si="135"/>
        <v>4500</v>
      </c>
      <c r="AA1240">
        <f t="shared" si="136"/>
        <v>0</v>
      </c>
      <c r="AB1240">
        <f t="shared" si="137"/>
        <v>1</v>
      </c>
      <c r="AC1240">
        <f t="shared" si="133"/>
        <v>106.93</v>
      </c>
      <c r="AD1240" s="8">
        <f t="shared" si="134"/>
        <v>1.0693000000000001</v>
      </c>
      <c r="AE1240">
        <f t="shared" si="138"/>
        <v>311.85000000000036</v>
      </c>
      <c r="AF1240" s="8">
        <f t="shared" si="139"/>
        <v>1.0693000000000001</v>
      </c>
    </row>
    <row r="1241" spans="1:32" x14ac:dyDescent="0.3">
      <c r="A1241">
        <v>10400</v>
      </c>
      <c r="B1241">
        <v>58</v>
      </c>
      <c r="C1241" s="6">
        <v>100</v>
      </c>
      <c r="D1241">
        <v>6</v>
      </c>
      <c r="E1241" s="6">
        <v>7307.42</v>
      </c>
      <c r="F1241" t="s">
        <v>482</v>
      </c>
      <c r="G1241" t="s">
        <v>26</v>
      </c>
      <c r="H1241">
        <v>2</v>
      </c>
      <c r="I1241">
        <v>4</v>
      </c>
      <c r="J1241">
        <v>2005</v>
      </c>
      <c r="K1241" t="s">
        <v>713</v>
      </c>
      <c r="L1241" s="6">
        <v>105</v>
      </c>
      <c r="M1241" t="s">
        <v>842</v>
      </c>
      <c r="N1241" t="s">
        <v>483</v>
      </c>
      <c r="O1241">
        <v>4085553659</v>
      </c>
      <c r="P1241" t="s">
        <v>484</v>
      </c>
      <c r="R1241" t="s">
        <v>485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486</v>
      </c>
      <c r="Y1241" t="s">
        <v>172</v>
      </c>
      <c r="Z1241">
        <f t="shared" si="135"/>
        <v>5800</v>
      </c>
      <c r="AA1241">
        <f t="shared" si="136"/>
        <v>0</v>
      </c>
      <c r="AB1241">
        <f t="shared" si="137"/>
        <v>1</v>
      </c>
      <c r="AC1241">
        <f t="shared" si="133"/>
        <v>125.99</v>
      </c>
      <c r="AD1241" s="8">
        <f t="shared" si="134"/>
        <v>1.2599</v>
      </c>
      <c r="AE1241">
        <f t="shared" si="138"/>
        <v>1507.42</v>
      </c>
      <c r="AF1241" s="8">
        <f t="shared" si="139"/>
        <v>1.2599</v>
      </c>
    </row>
    <row r="1242" spans="1:32" x14ac:dyDescent="0.3">
      <c r="A1242">
        <v>10415</v>
      </c>
      <c r="B1242">
        <v>51</v>
      </c>
      <c r="C1242" s="6">
        <v>100</v>
      </c>
      <c r="D1242">
        <v>5</v>
      </c>
      <c r="E1242" s="6">
        <v>6209.25</v>
      </c>
      <c r="F1242" t="s">
        <v>845</v>
      </c>
      <c r="G1242" t="s">
        <v>199</v>
      </c>
      <c r="H1242">
        <v>2</v>
      </c>
      <c r="I1242">
        <v>5</v>
      </c>
      <c r="J1242">
        <v>2005</v>
      </c>
      <c r="K1242" t="s">
        <v>713</v>
      </c>
      <c r="L1242" s="6">
        <v>105</v>
      </c>
      <c r="M1242" t="s">
        <v>842</v>
      </c>
      <c r="N1242" t="s">
        <v>727</v>
      </c>
      <c r="O1242" t="s">
        <v>728</v>
      </c>
      <c r="P1242" t="s">
        <v>729</v>
      </c>
      <c r="R1242" t="s">
        <v>730</v>
      </c>
      <c r="S1242" t="s">
        <v>105</v>
      </c>
      <c r="T1242">
        <v>3150</v>
      </c>
      <c r="U1242" t="s">
        <v>106</v>
      </c>
      <c r="V1242" t="s">
        <v>107</v>
      </c>
      <c r="W1242" t="s">
        <v>731</v>
      </c>
      <c r="X1242" t="s">
        <v>732</v>
      </c>
      <c r="Y1242" t="s">
        <v>54</v>
      </c>
      <c r="Z1242">
        <f t="shared" si="135"/>
        <v>5100</v>
      </c>
      <c r="AA1242">
        <f t="shared" si="136"/>
        <v>0</v>
      </c>
      <c r="AB1242">
        <f t="shared" si="137"/>
        <v>1</v>
      </c>
      <c r="AC1242">
        <f t="shared" si="133"/>
        <v>121.75</v>
      </c>
      <c r="AD1242" s="8">
        <f t="shared" si="134"/>
        <v>1.2175</v>
      </c>
      <c r="AE1242">
        <f t="shared" si="138"/>
        <v>1109.25</v>
      </c>
      <c r="AF1242" s="8">
        <f t="shared" si="139"/>
        <v>1.2175</v>
      </c>
    </row>
    <row r="1243" spans="1:32" x14ac:dyDescent="0.3">
      <c r="A1243">
        <v>10104</v>
      </c>
      <c r="B1243">
        <v>38</v>
      </c>
      <c r="C1243" s="6">
        <v>100</v>
      </c>
      <c r="D1243">
        <v>3</v>
      </c>
      <c r="E1243" s="6">
        <v>5348.5</v>
      </c>
      <c r="F1243" t="s">
        <v>644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 s="6">
        <v>143</v>
      </c>
      <c r="M1243" t="s">
        <v>846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  <c r="Z1243">
        <f t="shared" si="135"/>
        <v>3800</v>
      </c>
      <c r="AA1243">
        <f t="shared" si="136"/>
        <v>0</v>
      </c>
      <c r="AB1243">
        <f t="shared" si="137"/>
        <v>1</v>
      </c>
      <c r="AC1243">
        <f t="shared" si="133"/>
        <v>140.75</v>
      </c>
      <c r="AD1243" s="8">
        <f t="shared" si="134"/>
        <v>1.4075</v>
      </c>
      <c r="AE1243">
        <f t="shared" si="138"/>
        <v>1548.5</v>
      </c>
      <c r="AF1243" s="8">
        <f t="shared" si="139"/>
        <v>1.4075</v>
      </c>
    </row>
    <row r="1244" spans="1:32" x14ac:dyDescent="0.3">
      <c r="A1244">
        <v>10117</v>
      </c>
      <c r="B1244">
        <v>22</v>
      </c>
      <c r="C1244" s="6">
        <v>100</v>
      </c>
      <c r="D1244">
        <v>12</v>
      </c>
      <c r="E1244" s="6">
        <v>2780.58</v>
      </c>
      <c r="F1244" t="s">
        <v>590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 s="6">
        <v>143</v>
      </c>
      <c r="M1244" t="s">
        <v>846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  <c r="Z1244">
        <f t="shared" si="135"/>
        <v>2200</v>
      </c>
      <c r="AA1244">
        <f t="shared" si="136"/>
        <v>0</v>
      </c>
      <c r="AB1244">
        <f t="shared" si="137"/>
        <v>1</v>
      </c>
      <c r="AC1244">
        <f t="shared" si="133"/>
        <v>126.39</v>
      </c>
      <c r="AD1244" s="8">
        <f t="shared" si="134"/>
        <v>1.2639</v>
      </c>
      <c r="AE1244">
        <f t="shared" si="138"/>
        <v>580.57999999999993</v>
      </c>
      <c r="AF1244" s="8">
        <f t="shared" si="139"/>
        <v>1.2639</v>
      </c>
    </row>
    <row r="1245" spans="1:32" x14ac:dyDescent="0.3">
      <c r="A1245">
        <v>10127</v>
      </c>
      <c r="B1245">
        <v>25</v>
      </c>
      <c r="C1245" s="6">
        <v>100</v>
      </c>
      <c r="D1245">
        <v>5</v>
      </c>
      <c r="E1245" s="6">
        <v>3447</v>
      </c>
      <c r="F1245" t="s">
        <v>591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 s="6">
        <v>143</v>
      </c>
      <c r="M1245" t="s">
        <v>846</v>
      </c>
      <c r="N1245" t="s">
        <v>592</v>
      </c>
      <c r="O1245">
        <v>2125557413</v>
      </c>
      <c r="P1245" t="s">
        <v>593</v>
      </c>
      <c r="Q1245" t="s">
        <v>594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595</v>
      </c>
      <c r="Y1245" t="s">
        <v>54</v>
      </c>
      <c r="Z1245">
        <f t="shared" si="135"/>
        <v>2500</v>
      </c>
      <c r="AA1245">
        <f t="shared" si="136"/>
        <v>0</v>
      </c>
      <c r="AB1245">
        <f t="shared" si="137"/>
        <v>1</v>
      </c>
      <c r="AC1245">
        <f t="shared" si="133"/>
        <v>137.88</v>
      </c>
      <c r="AD1245" s="8">
        <f t="shared" si="134"/>
        <v>1.3788</v>
      </c>
      <c r="AE1245">
        <f t="shared" si="138"/>
        <v>947</v>
      </c>
      <c r="AF1245" s="8">
        <f t="shared" si="139"/>
        <v>1.3788</v>
      </c>
    </row>
    <row r="1246" spans="1:32" x14ac:dyDescent="0.3">
      <c r="A1246">
        <v>10142</v>
      </c>
      <c r="B1246">
        <v>24</v>
      </c>
      <c r="C1246" s="6">
        <v>100</v>
      </c>
      <c r="D1246">
        <v>15</v>
      </c>
      <c r="E1246" s="6">
        <v>3791.52</v>
      </c>
      <c r="F1246" t="s">
        <v>596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 s="6">
        <v>143</v>
      </c>
      <c r="M1246" t="s">
        <v>846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  <c r="Z1246">
        <f t="shared" si="135"/>
        <v>2400</v>
      </c>
      <c r="AA1246">
        <f t="shared" si="136"/>
        <v>0</v>
      </c>
      <c r="AB1246">
        <f t="shared" si="137"/>
        <v>1</v>
      </c>
      <c r="AC1246">
        <f t="shared" si="133"/>
        <v>157.97999999999999</v>
      </c>
      <c r="AD1246" s="8">
        <f t="shared" si="134"/>
        <v>1.5797999999999999</v>
      </c>
      <c r="AE1246">
        <f t="shared" si="138"/>
        <v>1391.52</v>
      </c>
      <c r="AF1246" s="8">
        <f t="shared" si="139"/>
        <v>1.5798000000000001</v>
      </c>
    </row>
    <row r="1247" spans="1:32" x14ac:dyDescent="0.3">
      <c r="A1247">
        <v>10152</v>
      </c>
      <c r="B1247">
        <v>35</v>
      </c>
      <c r="C1247" s="6">
        <v>100</v>
      </c>
      <c r="D1247">
        <v>1</v>
      </c>
      <c r="E1247" s="6">
        <v>4524.1000000000004</v>
      </c>
      <c r="F1247" t="s">
        <v>847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 s="6">
        <v>143</v>
      </c>
      <c r="M1247" t="s">
        <v>846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  <c r="Z1247">
        <f t="shared" si="135"/>
        <v>3500</v>
      </c>
      <c r="AA1247">
        <f t="shared" si="136"/>
        <v>0</v>
      </c>
      <c r="AB1247">
        <f t="shared" si="137"/>
        <v>1</v>
      </c>
      <c r="AC1247">
        <f t="shared" si="133"/>
        <v>129.26000000000002</v>
      </c>
      <c r="AD1247" s="8">
        <f t="shared" si="134"/>
        <v>1.2926000000000002</v>
      </c>
      <c r="AE1247">
        <f t="shared" si="138"/>
        <v>1024.1000000000004</v>
      </c>
      <c r="AF1247" s="8">
        <f t="shared" si="139"/>
        <v>1.2926000000000002</v>
      </c>
    </row>
    <row r="1248" spans="1:32" x14ac:dyDescent="0.3">
      <c r="A1248">
        <v>10165</v>
      </c>
      <c r="B1248">
        <v>28</v>
      </c>
      <c r="C1248" s="6">
        <v>100</v>
      </c>
      <c r="D1248">
        <v>6</v>
      </c>
      <c r="E1248" s="6">
        <v>3337.6</v>
      </c>
      <c r="F1248" t="s">
        <v>598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 s="6">
        <v>143</v>
      </c>
      <c r="M1248" t="s">
        <v>846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  <c r="Z1248">
        <f t="shared" si="135"/>
        <v>2800</v>
      </c>
      <c r="AA1248">
        <f t="shared" si="136"/>
        <v>0</v>
      </c>
      <c r="AB1248">
        <f t="shared" si="137"/>
        <v>1</v>
      </c>
      <c r="AC1248">
        <f t="shared" si="133"/>
        <v>119.2</v>
      </c>
      <c r="AD1248" s="8">
        <f t="shared" si="134"/>
        <v>1.1919999999999999</v>
      </c>
      <c r="AE1248">
        <f t="shared" si="138"/>
        <v>537.59999999999991</v>
      </c>
      <c r="AF1248" s="8">
        <f t="shared" si="139"/>
        <v>1.1919999999999999</v>
      </c>
    </row>
    <row r="1249" spans="1:32" x14ac:dyDescent="0.3">
      <c r="A1249">
        <v>10176</v>
      </c>
      <c r="B1249">
        <v>36</v>
      </c>
      <c r="C1249" s="6">
        <v>100</v>
      </c>
      <c r="D1249">
        <v>5</v>
      </c>
      <c r="E1249" s="6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 s="6">
        <v>143</v>
      </c>
      <c r="M1249" t="s">
        <v>846</v>
      </c>
      <c r="N1249" t="s">
        <v>560</v>
      </c>
      <c r="O1249" t="s">
        <v>561</v>
      </c>
      <c r="P1249" t="s">
        <v>562</v>
      </c>
      <c r="R1249" t="s">
        <v>563</v>
      </c>
      <c r="T1249">
        <v>42100</v>
      </c>
      <c r="U1249" t="s">
        <v>298</v>
      </c>
      <c r="V1249" t="s">
        <v>44</v>
      </c>
      <c r="W1249" t="s">
        <v>564</v>
      </c>
      <c r="X1249" t="s">
        <v>565</v>
      </c>
      <c r="Y1249" t="s">
        <v>54</v>
      </c>
      <c r="Z1249">
        <f t="shared" si="135"/>
        <v>3600</v>
      </c>
      <c r="AA1249">
        <f t="shared" si="136"/>
        <v>0</v>
      </c>
      <c r="AB1249">
        <f t="shared" si="137"/>
        <v>1</v>
      </c>
      <c r="AC1249">
        <f t="shared" si="133"/>
        <v>153.66999999999999</v>
      </c>
      <c r="AD1249" s="8">
        <f t="shared" si="134"/>
        <v>1.5367</v>
      </c>
      <c r="AE1249">
        <f t="shared" si="138"/>
        <v>1932.12</v>
      </c>
      <c r="AF1249" s="8">
        <f t="shared" si="139"/>
        <v>1.5367</v>
      </c>
    </row>
    <row r="1250" spans="1:32" x14ac:dyDescent="0.3">
      <c r="A1250">
        <v>10185</v>
      </c>
      <c r="B1250">
        <v>39</v>
      </c>
      <c r="C1250" s="6">
        <v>100</v>
      </c>
      <c r="D1250">
        <v>16</v>
      </c>
      <c r="E1250" s="6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 s="6">
        <v>143</v>
      </c>
      <c r="M1250" t="s">
        <v>846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  <c r="Z1250">
        <f t="shared" si="135"/>
        <v>3900</v>
      </c>
      <c r="AA1250">
        <f t="shared" si="136"/>
        <v>0</v>
      </c>
      <c r="AB1250">
        <f t="shared" si="137"/>
        <v>1</v>
      </c>
      <c r="AC1250">
        <f t="shared" si="133"/>
        <v>130.69</v>
      </c>
      <c r="AD1250" s="8">
        <f t="shared" si="134"/>
        <v>1.3069</v>
      </c>
      <c r="AE1250">
        <f t="shared" si="138"/>
        <v>1196.9099999999999</v>
      </c>
      <c r="AF1250" s="8">
        <f t="shared" si="139"/>
        <v>1.3069</v>
      </c>
    </row>
    <row r="1251" spans="1:32" x14ac:dyDescent="0.3">
      <c r="A1251">
        <v>10196</v>
      </c>
      <c r="B1251">
        <v>27</v>
      </c>
      <c r="C1251" s="6">
        <v>100</v>
      </c>
      <c r="D1251">
        <v>8</v>
      </c>
      <c r="E1251" s="6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 s="6">
        <v>143</v>
      </c>
      <c r="M1251" t="s">
        <v>846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  <c r="Z1251">
        <f t="shared" si="135"/>
        <v>2700</v>
      </c>
      <c r="AA1251">
        <f t="shared" si="136"/>
        <v>0</v>
      </c>
      <c r="AB1251">
        <f t="shared" si="137"/>
        <v>1</v>
      </c>
      <c r="AC1251">
        <f t="shared" si="133"/>
        <v>168.04</v>
      </c>
      <c r="AD1251" s="8">
        <f t="shared" si="134"/>
        <v>1.6803999999999999</v>
      </c>
      <c r="AE1251">
        <f t="shared" si="138"/>
        <v>1837.08</v>
      </c>
      <c r="AF1251" s="8">
        <f t="shared" si="139"/>
        <v>1.6803999999999999</v>
      </c>
    </row>
    <row r="1252" spans="1:32" x14ac:dyDescent="0.3">
      <c r="A1252">
        <v>10207</v>
      </c>
      <c r="B1252">
        <v>40</v>
      </c>
      <c r="C1252" s="6">
        <v>100</v>
      </c>
      <c r="D1252">
        <v>1</v>
      </c>
      <c r="E1252" s="6">
        <v>6146.8</v>
      </c>
      <c r="F1252" t="s">
        <v>504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 s="6">
        <v>143</v>
      </c>
      <c r="M1252" t="s">
        <v>846</v>
      </c>
      <c r="N1252" t="s">
        <v>505</v>
      </c>
      <c r="O1252">
        <v>6175552555</v>
      </c>
      <c r="P1252" t="s">
        <v>506</v>
      </c>
      <c r="R1252" t="s">
        <v>457</v>
      </c>
      <c r="S1252" t="s">
        <v>139</v>
      </c>
      <c r="T1252">
        <v>51003</v>
      </c>
      <c r="U1252" t="s">
        <v>33</v>
      </c>
      <c r="V1252" t="s">
        <v>34</v>
      </c>
      <c r="W1252" t="s">
        <v>507</v>
      </c>
      <c r="X1252" t="s">
        <v>319</v>
      </c>
      <c r="Y1252" t="s">
        <v>54</v>
      </c>
      <c r="Z1252">
        <f t="shared" si="135"/>
        <v>4000</v>
      </c>
      <c r="AA1252">
        <f t="shared" si="136"/>
        <v>0</v>
      </c>
      <c r="AB1252">
        <f t="shared" si="137"/>
        <v>1</v>
      </c>
      <c r="AC1252">
        <f t="shared" si="133"/>
        <v>153.67000000000002</v>
      </c>
      <c r="AD1252" s="8">
        <f t="shared" si="134"/>
        <v>1.5367000000000002</v>
      </c>
      <c r="AE1252">
        <f t="shared" si="138"/>
        <v>2146.8000000000002</v>
      </c>
      <c r="AF1252" s="8">
        <f t="shared" si="139"/>
        <v>1.5367000000000002</v>
      </c>
    </row>
    <row r="1253" spans="1:32" x14ac:dyDescent="0.3">
      <c r="A1253">
        <v>10220</v>
      </c>
      <c r="B1253">
        <v>50</v>
      </c>
      <c r="C1253" s="6">
        <v>100</v>
      </c>
      <c r="D1253">
        <v>5</v>
      </c>
      <c r="E1253" s="6">
        <v>8258</v>
      </c>
      <c r="F1253" t="s">
        <v>600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 s="6">
        <v>143</v>
      </c>
      <c r="M1253" t="s">
        <v>846</v>
      </c>
      <c r="N1253" t="s">
        <v>601</v>
      </c>
      <c r="O1253" t="s">
        <v>602</v>
      </c>
      <c r="P1253" t="s">
        <v>603</v>
      </c>
      <c r="Q1253" t="s">
        <v>604</v>
      </c>
      <c r="R1253" t="s">
        <v>605</v>
      </c>
      <c r="T1253">
        <v>2</v>
      </c>
      <c r="U1253" t="s">
        <v>606</v>
      </c>
      <c r="V1253" t="s">
        <v>44</v>
      </c>
      <c r="W1253" t="s">
        <v>607</v>
      </c>
      <c r="X1253" t="s">
        <v>608</v>
      </c>
      <c r="Y1253" t="s">
        <v>172</v>
      </c>
      <c r="Z1253">
        <f t="shared" si="135"/>
        <v>5000</v>
      </c>
      <c r="AA1253">
        <f t="shared" si="136"/>
        <v>0</v>
      </c>
      <c r="AB1253">
        <f t="shared" si="137"/>
        <v>1</v>
      </c>
      <c r="AC1253">
        <f t="shared" si="133"/>
        <v>165.16</v>
      </c>
      <c r="AD1253" s="8">
        <f t="shared" si="134"/>
        <v>1.6516</v>
      </c>
      <c r="AE1253">
        <f t="shared" si="138"/>
        <v>3258</v>
      </c>
      <c r="AF1253" s="8">
        <f t="shared" si="139"/>
        <v>1.6516</v>
      </c>
    </row>
    <row r="1254" spans="1:32" x14ac:dyDescent="0.3">
      <c r="A1254">
        <v>10230</v>
      </c>
      <c r="B1254">
        <v>42</v>
      </c>
      <c r="C1254" s="6">
        <v>100</v>
      </c>
      <c r="D1254">
        <v>3</v>
      </c>
      <c r="E1254" s="6">
        <v>7238.28</v>
      </c>
      <c r="F1254" t="s">
        <v>646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 s="6">
        <v>143</v>
      </c>
      <c r="M1254" t="s">
        <v>846</v>
      </c>
      <c r="N1254" t="s">
        <v>573</v>
      </c>
      <c r="O1254" t="s">
        <v>574</v>
      </c>
      <c r="P1254" t="s">
        <v>575</v>
      </c>
      <c r="R1254" t="s">
        <v>576</v>
      </c>
      <c r="T1254">
        <v>60528</v>
      </c>
      <c r="U1254" t="s">
        <v>546</v>
      </c>
      <c r="V1254" t="s">
        <v>44</v>
      </c>
      <c r="W1254" t="s">
        <v>577</v>
      </c>
      <c r="X1254" t="s">
        <v>503</v>
      </c>
      <c r="Y1254" t="s">
        <v>172</v>
      </c>
      <c r="Z1254">
        <f t="shared" si="135"/>
        <v>4200</v>
      </c>
      <c r="AA1254">
        <f t="shared" si="136"/>
        <v>0</v>
      </c>
      <c r="AB1254">
        <f t="shared" si="137"/>
        <v>1</v>
      </c>
      <c r="AC1254">
        <f t="shared" si="133"/>
        <v>172.34</v>
      </c>
      <c r="AD1254" s="8">
        <f t="shared" si="134"/>
        <v>1.7234</v>
      </c>
      <c r="AE1254">
        <f t="shared" si="138"/>
        <v>3038.2799999999997</v>
      </c>
      <c r="AF1254" s="8">
        <f t="shared" si="139"/>
        <v>1.7233999999999998</v>
      </c>
    </row>
    <row r="1255" spans="1:32" x14ac:dyDescent="0.3">
      <c r="A1255">
        <v>10247</v>
      </c>
      <c r="B1255">
        <v>48</v>
      </c>
      <c r="C1255" s="6">
        <v>100</v>
      </c>
      <c r="D1255">
        <v>5</v>
      </c>
      <c r="E1255" s="6">
        <v>6756</v>
      </c>
      <c r="F1255" t="s">
        <v>615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 s="6">
        <v>143</v>
      </c>
      <c r="M1255" t="s">
        <v>846</v>
      </c>
      <c r="N1255" t="s">
        <v>581</v>
      </c>
      <c r="O1255" t="s">
        <v>582</v>
      </c>
      <c r="P1255" t="s">
        <v>583</v>
      </c>
      <c r="R1255" t="s">
        <v>584</v>
      </c>
      <c r="T1255" t="s">
        <v>585</v>
      </c>
      <c r="U1255" t="s">
        <v>147</v>
      </c>
      <c r="V1255" t="s">
        <v>44</v>
      </c>
      <c r="W1255" t="s">
        <v>586</v>
      </c>
      <c r="X1255" t="s">
        <v>587</v>
      </c>
      <c r="Y1255" t="s">
        <v>54</v>
      </c>
      <c r="Z1255">
        <f t="shared" si="135"/>
        <v>4800</v>
      </c>
      <c r="AA1255">
        <f t="shared" si="136"/>
        <v>0</v>
      </c>
      <c r="AB1255">
        <f t="shared" si="137"/>
        <v>1</v>
      </c>
      <c r="AC1255">
        <f t="shared" si="133"/>
        <v>140.75</v>
      </c>
      <c r="AD1255" s="8">
        <f t="shared" si="134"/>
        <v>1.4075</v>
      </c>
      <c r="AE1255">
        <f t="shared" si="138"/>
        <v>1956</v>
      </c>
      <c r="AF1255" s="8">
        <f t="shared" si="139"/>
        <v>1.4075</v>
      </c>
    </row>
    <row r="1256" spans="1:32" x14ac:dyDescent="0.3">
      <c r="A1256">
        <v>10272</v>
      </c>
      <c r="B1256">
        <v>25</v>
      </c>
      <c r="C1256" s="6">
        <v>100</v>
      </c>
      <c r="D1256">
        <v>5</v>
      </c>
      <c r="E1256" s="6">
        <v>3734</v>
      </c>
      <c r="F1256" t="s">
        <v>616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 s="6">
        <v>143</v>
      </c>
      <c r="M1256" t="s">
        <v>846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  <c r="Z1256">
        <f t="shared" si="135"/>
        <v>2500</v>
      </c>
      <c r="AA1256">
        <f t="shared" si="136"/>
        <v>0</v>
      </c>
      <c r="AB1256">
        <f t="shared" si="137"/>
        <v>1</v>
      </c>
      <c r="AC1256">
        <f t="shared" si="133"/>
        <v>149.36000000000001</v>
      </c>
      <c r="AD1256" s="8">
        <f t="shared" si="134"/>
        <v>1.4936</v>
      </c>
      <c r="AE1256">
        <f t="shared" si="138"/>
        <v>1234</v>
      </c>
      <c r="AF1256" s="8">
        <f t="shared" si="139"/>
        <v>1.4936</v>
      </c>
    </row>
    <row r="1257" spans="1:32" x14ac:dyDescent="0.3">
      <c r="A1257">
        <v>10282</v>
      </c>
      <c r="B1257">
        <v>31</v>
      </c>
      <c r="C1257" s="6">
        <v>100</v>
      </c>
      <c r="D1257">
        <v>8</v>
      </c>
      <c r="E1257" s="6">
        <v>4674.8</v>
      </c>
      <c r="F1257" t="s">
        <v>447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 s="6">
        <v>143</v>
      </c>
      <c r="M1257" t="s">
        <v>846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  <c r="Z1257">
        <f t="shared" si="135"/>
        <v>3100</v>
      </c>
      <c r="AA1257">
        <f t="shared" si="136"/>
        <v>0</v>
      </c>
      <c r="AB1257">
        <f t="shared" si="137"/>
        <v>1</v>
      </c>
      <c r="AC1257">
        <f t="shared" si="133"/>
        <v>150.80000000000001</v>
      </c>
      <c r="AD1257" s="8">
        <f t="shared" si="134"/>
        <v>1.508</v>
      </c>
      <c r="AE1257">
        <f t="shared" si="138"/>
        <v>1574.8000000000002</v>
      </c>
      <c r="AF1257" s="8">
        <f t="shared" si="139"/>
        <v>1.508</v>
      </c>
    </row>
    <row r="1258" spans="1:32" x14ac:dyDescent="0.3">
      <c r="A1258">
        <v>10292</v>
      </c>
      <c r="B1258">
        <v>44</v>
      </c>
      <c r="C1258" s="6">
        <v>100</v>
      </c>
      <c r="D1258">
        <v>2</v>
      </c>
      <c r="E1258" s="6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 s="6">
        <v>143</v>
      </c>
      <c r="M1258" t="s">
        <v>846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  <c r="Z1258">
        <f t="shared" si="135"/>
        <v>4400</v>
      </c>
      <c r="AA1258">
        <f t="shared" si="136"/>
        <v>0</v>
      </c>
      <c r="AB1258">
        <f t="shared" si="137"/>
        <v>1</v>
      </c>
      <c r="AC1258">
        <f t="shared" si="133"/>
        <v>162.29</v>
      </c>
      <c r="AD1258" s="8">
        <f t="shared" si="134"/>
        <v>1.6229</v>
      </c>
      <c r="AE1258">
        <f t="shared" si="138"/>
        <v>2740.76</v>
      </c>
      <c r="AF1258" s="8">
        <f t="shared" si="139"/>
        <v>1.6229</v>
      </c>
    </row>
    <row r="1259" spans="1:32" x14ac:dyDescent="0.3">
      <c r="A1259">
        <v>10306</v>
      </c>
      <c r="B1259">
        <v>23</v>
      </c>
      <c r="C1259" s="6">
        <v>100</v>
      </c>
      <c r="D1259">
        <v>16</v>
      </c>
      <c r="E1259" s="6">
        <v>3600.65</v>
      </c>
      <c r="F1259" t="s">
        <v>459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 s="6">
        <v>143</v>
      </c>
      <c r="M1259" t="s">
        <v>846</v>
      </c>
      <c r="N1259" t="s">
        <v>618</v>
      </c>
      <c r="O1259" t="s">
        <v>619</v>
      </c>
      <c r="P1259" t="s">
        <v>620</v>
      </c>
      <c r="R1259" t="s">
        <v>621</v>
      </c>
      <c r="T1259" t="s">
        <v>622</v>
      </c>
      <c r="U1259" t="s">
        <v>195</v>
      </c>
      <c r="V1259" t="s">
        <v>44</v>
      </c>
      <c r="W1259" t="s">
        <v>623</v>
      </c>
      <c r="X1259" t="s">
        <v>105</v>
      </c>
      <c r="Y1259" t="s">
        <v>54</v>
      </c>
      <c r="Z1259">
        <f t="shared" si="135"/>
        <v>2300</v>
      </c>
      <c r="AA1259">
        <f t="shared" si="136"/>
        <v>0</v>
      </c>
      <c r="AB1259">
        <f t="shared" si="137"/>
        <v>1</v>
      </c>
      <c r="AC1259">
        <f t="shared" si="133"/>
        <v>156.55000000000001</v>
      </c>
      <c r="AD1259" s="8">
        <f t="shared" si="134"/>
        <v>1.5655000000000001</v>
      </c>
      <c r="AE1259">
        <f t="shared" si="138"/>
        <v>1300.6500000000001</v>
      </c>
      <c r="AF1259" s="8">
        <f t="shared" si="139"/>
        <v>1.5655000000000001</v>
      </c>
    </row>
    <row r="1260" spans="1:32" x14ac:dyDescent="0.3">
      <c r="A1260">
        <v>10314</v>
      </c>
      <c r="B1260">
        <v>29</v>
      </c>
      <c r="C1260" s="6">
        <v>100</v>
      </c>
      <c r="D1260">
        <v>8</v>
      </c>
      <c r="E1260" s="6">
        <v>4206.74</v>
      </c>
      <c r="F1260" t="s">
        <v>518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 s="6">
        <v>143</v>
      </c>
      <c r="M1260" t="s">
        <v>846</v>
      </c>
      <c r="N1260" t="s">
        <v>624</v>
      </c>
      <c r="O1260" t="s">
        <v>625</v>
      </c>
      <c r="P1260" t="s">
        <v>626</v>
      </c>
      <c r="R1260" t="s">
        <v>627</v>
      </c>
      <c r="T1260">
        <v>8200</v>
      </c>
      <c r="U1260" t="s">
        <v>387</v>
      </c>
      <c r="V1260" t="s">
        <v>44</v>
      </c>
      <c r="W1260" t="s">
        <v>628</v>
      </c>
      <c r="X1260" t="s">
        <v>629</v>
      </c>
      <c r="Y1260" t="s">
        <v>54</v>
      </c>
      <c r="Z1260">
        <f t="shared" si="135"/>
        <v>2900</v>
      </c>
      <c r="AA1260">
        <f t="shared" si="136"/>
        <v>0</v>
      </c>
      <c r="AB1260">
        <f t="shared" si="137"/>
        <v>1</v>
      </c>
      <c r="AC1260">
        <f t="shared" si="133"/>
        <v>145.06</v>
      </c>
      <c r="AD1260" s="8">
        <f t="shared" si="134"/>
        <v>1.4506000000000001</v>
      </c>
      <c r="AE1260">
        <f t="shared" si="138"/>
        <v>1306.7399999999998</v>
      </c>
      <c r="AF1260" s="8">
        <f t="shared" si="139"/>
        <v>1.4505999999999999</v>
      </c>
    </row>
    <row r="1261" spans="1:32" x14ac:dyDescent="0.3">
      <c r="A1261">
        <v>10324</v>
      </c>
      <c r="B1261">
        <v>49</v>
      </c>
      <c r="C1261" s="6">
        <v>100</v>
      </c>
      <c r="D1261">
        <v>13</v>
      </c>
      <c r="E1261" s="6">
        <v>5379.71</v>
      </c>
      <c r="F1261" t="s">
        <v>469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 s="6">
        <v>143</v>
      </c>
      <c r="M1261" t="s">
        <v>846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  <c r="Z1261">
        <f t="shared" si="135"/>
        <v>4900</v>
      </c>
      <c r="AA1261">
        <f t="shared" si="136"/>
        <v>0</v>
      </c>
      <c r="AB1261">
        <f t="shared" si="137"/>
        <v>1</v>
      </c>
      <c r="AC1261">
        <f t="shared" si="133"/>
        <v>109.79</v>
      </c>
      <c r="AD1261" s="8">
        <f t="shared" si="134"/>
        <v>1.0979000000000001</v>
      </c>
      <c r="AE1261">
        <f t="shared" si="138"/>
        <v>479.71000000000004</v>
      </c>
      <c r="AF1261" s="8">
        <f t="shared" si="139"/>
        <v>1.0979000000000001</v>
      </c>
    </row>
    <row r="1262" spans="1:32" x14ac:dyDescent="0.3">
      <c r="A1262">
        <v>10337</v>
      </c>
      <c r="B1262">
        <v>36</v>
      </c>
      <c r="C1262" s="6">
        <v>100</v>
      </c>
      <c r="D1262">
        <v>3</v>
      </c>
      <c r="E1262" s="6">
        <v>5679.36</v>
      </c>
      <c r="F1262" t="s">
        <v>470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 s="6">
        <v>143</v>
      </c>
      <c r="M1262" t="s">
        <v>846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  <c r="Z1262">
        <f t="shared" si="135"/>
        <v>3600</v>
      </c>
      <c r="AA1262">
        <f t="shared" si="136"/>
        <v>0</v>
      </c>
      <c r="AB1262">
        <f t="shared" si="137"/>
        <v>1</v>
      </c>
      <c r="AC1262">
        <f t="shared" si="133"/>
        <v>157.76</v>
      </c>
      <c r="AD1262" s="8">
        <f t="shared" si="134"/>
        <v>1.5775999999999999</v>
      </c>
      <c r="AE1262">
        <f t="shared" si="138"/>
        <v>2079.3599999999997</v>
      </c>
      <c r="AF1262" s="8">
        <f t="shared" si="139"/>
        <v>1.5775999999999999</v>
      </c>
    </row>
    <row r="1263" spans="1:32" x14ac:dyDescent="0.3">
      <c r="A1263">
        <v>10349</v>
      </c>
      <c r="B1263">
        <v>34</v>
      </c>
      <c r="C1263" s="6">
        <v>100</v>
      </c>
      <c r="D1263">
        <v>5</v>
      </c>
      <c r="E1263" s="6">
        <v>4394.84</v>
      </c>
      <c r="F1263" t="s">
        <v>656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 s="6">
        <v>143</v>
      </c>
      <c r="M1263" t="s">
        <v>846</v>
      </c>
      <c r="N1263" t="s">
        <v>592</v>
      </c>
      <c r="O1263">
        <v>2125557413</v>
      </c>
      <c r="P1263" t="s">
        <v>593</v>
      </c>
      <c r="Q1263" t="s">
        <v>594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595</v>
      </c>
      <c r="Y1263" t="s">
        <v>54</v>
      </c>
      <c r="Z1263">
        <f t="shared" si="135"/>
        <v>3400</v>
      </c>
      <c r="AA1263">
        <f t="shared" si="136"/>
        <v>0</v>
      </c>
      <c r="AB1263">
        <f t="shared" si="137"/>
        <v>1</v>
      </c>
      <c r="AC1263">
        <f t="shared" si="133"/>
        <v>129.26</v>
      </c>
      <c r="AD1263" s="8">
        <f t="shared" si="134"/>
        <v>1.2926</v>
      </c>
      <c r="AE1263">
        <f t="shared" si="138"/>
        <v>994.84000000000015</v>
      </c>
      <c r="AF1263" s="8">
        <f t="shared" si="139"/>
        <v>1.2926</v>
      </c>
    </row>
    <row r="1264" spans="1:32" x14ac:dyDescent="0.3">
      <c r="A1264">
        <v>10358</v>
      </c>
      <c r="B1264">
        <v>25</v>
      </c>
      <c r="C1264" s="6">
        <v>100</v>
      </c>
      <c r="D1264">
        <v>13</v>
      </c>
      <c r="E1264" s="6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 s="6">
        <v>143</v>
      </c>
      <c r="M1264" t="s">
        <v>846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  <c r="Z1264">
        <f t="shared" si="135"/>
        <v>2500</v>
      </c>
      <c r="AA1264">
        <f t="shared" si="136"/>
        <v>0</v>
      </c>
      <c r="AB1264">
        <f t="shared" si="137"/>
        <v>1</v>
      </c>
      <c r="AC1264">
        <f t="shared" si="133"/>
        <v>101.13</v>
      </c>
      <c r="AD1264" s="8">
        <f t="shared" si="134"/>
        <v>1.0112999999999999</v>
      </c>
      <c r="AE1264">
        <f t="shared" si="138"/>
        <v>28.25</v>
      </c>
      <c r="AF1264" s="8">
        <f t="shared" si="139"/>
        <v>1.0113000000000001</v>
      </c>
    </row>
    <row r="1265" spans="1:32" x14ac:dyDescent="0.3">
      <c r="A1265">
        <v>10372</v>
      </c>
      <c r="B1265">
        <v>48</v>
      </c>
      <c r="C1265" s="6">
        <v>100</v>
      </c>
      <c r="D1265">
        <v>6</v>
      </c>
      <c r="E1265" s="6">
        <v>7031.52</v>
      </c>
      <c r="F1265" t="s">
        <v>647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 s="6">
        <v>143</v>
      </c>
      <c r="M1265" t="s">
        <v>846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  <c r="Z1265">
        <f t="shared" si="135"/>
        <v>4800</v>
      </c>
      <c r="AA1265">
        <f t="shared" si="136"/>
        <v>0</v>
      </c>
      <c r="AB1265">
        <f t="shared" si="137"/>
        <v>1</v>
      </c>
      <c r="AC1265">
        <f t="shared" si="133"/>
        <v>146.49</v>
      </c>
      <c r="AD1265" s="8">
        <f t="shared" si="134"/>
        <v>1.4649000000000001</v>
      </c>
      <c r="AE1265">
        <f t="shared" si="138"/>
        <v>2231.5200000000004</v>
      </c>
      <c r="AF1265" s="8">
        <f t="shared" si="139"/>
        <v>1.4649000000000001</v>
      </c>
    </row>
    <row r="1266" spans="1:32" x14ac:dyDescent="0.3">
      <c r="A1266">
        <v>10383</v>
      </c>
      <c r="B1266">
        <v>38</v>
      </c>
      <c r="C1266" s="6">
        <v>100</v>
      </c>
      <c r="D1266">
        <v>1</v>
      </c>
      <c r="E1266" s="6">
        <v>5340.9</v>
      </c>
      <c r="F1266" t="s">
        <v>793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 s="6">
        <v>143</v>
      </c>
      <c r="M1266" t="s">
        <v>846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  <c r="Z1266">
        <f t="shared" si="135"/>
        <v>3800</v>
      </c>
      <c r="AA1266">
        <f t="shared" si="136"/>
        <v>0</v>
      </c>
      <c r="AB1266">
        <f t="shared" si="137"/>
        <v>1</v>
      </c>
      <c r="AC1266">
        <f t="shared" si="133"/>
        <v>140.54999999999998</v>
      </c>
      <c r="AD1266" s="8">
        <f t="shared" si="134"/>
        <v>1.4054999999999997</v>
      </c>
      <c r="AE1266">
        <f t="shared" si="138"/>
        <v>1540.8999999999996</v>
      </c>
      <c r="AF1266" s="8">
        <f t="shared" si="139"/>
        <v>1.4055</v>
      </c>
    </row>
    <row r="1267" spans="1:32" x14ac:dyDescent="0.3">
      <c r="A1267">
        <v>10394</v>
      </c>
      <c r="B1267">
        <v>37</v>
      </c>
      <c r="C1267" s="6">
        <v>100</v>
      </c>
      <c r="D1267">
        <v>1</v>
      </c>
      <c r="E1267" s="6">
        <v>6376.58</v>
      </c>
      <c r="F1267" t="s">
        <v>825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 s="6">
        <v>143</v>
      </c>
      <c r="M1267" t="s">
        <v>846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  <c r="Z1267">
        <f t="shared" si="135"/>
        <v>3700</v>
      </c>
      <c r="AA1267">
        <f t="shared" si="136"/>
        <v>0</v>
      </c>
      <c r="AB1267">
        <f t="shared" si="137"/>
        <v>1</v>
      </c>
      <c r="AC1267">
        <f t="shared" si="133"/>
        <v>172.34</v>
      </c>
      <c r="AD1267" s="8">
        <f t="shared" si="134"/>
        <v>1.7234</v>
      </c>
      <c r="AE1267">
        <f t="shared" si="138"/>
        <v>2676.58</v>
      </c>
      <c r="AF1267" s="8">
        <f t="shared" si="139"/>
        <v>1.7234</v>
      </c>
    </row>
    <row r="1268" spans="1:32" x14ac:dyDescent="0.3">
      <c r="A1268">
        <v>10413</v>
      </c>
      <c r="B1268">
        <v>49</v>
      </c>
      <c r="C1268" s="6">
        <v>100</v>
      </c>
      <c r="D1268">
        <v>5</v>
      </c>
      <c r="E1268" s="6">
        <v>6896.75</v>
      </c>
      <c r="F1268" t="s">
        <v>632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 s="6">
        <v>143</v>
      </c>
      <c r="M1268" t="s">
        <v>846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  <c r="Z1268">
        <f t="shared" si="135"/>
        <v>4900</v>
      </c>
      <c r="AA1268">
        <f t="shared" si="136"/>
        <v>0</v>
      </c>
      <c r="AB1268">
        <f t="shared" si="137"/>
        <v>1</v>
      </c>
      <c r="AC1268">
        <f t="shared" si="133"/>
        <v>140.75</v>
      </c>
      <c r="AD1268" s="8">
        <f t="shared" si="134"/>
        <v>1.4075</v>
      </c>
      <c r="AE1268">
        <f t="shared" si="138"/>
        <v>1996.75</v>
      </c>
      <c r="AF1268" s="8">
        <f t="shared" si="139"/>
        <v>1.4075</v>
      </c>
    </row>
    <row r="1269" spans="1:32" x14ac:dyDescent="0.3">
      <c r="A1269">
        <v>10100</v>
      </c>
      <c r="B1269">
        <v>22</v>
      </c>
      <c r="C1269" s="6">
        <v>86.51</v>
      </c>
      <c r="D1269">
        <v>4</v>
      </c>
      <c r="E1269" s="6">
        <v>1903.22</v>
      </c>
      <c r="F1269" t="s">
        <v>781</v>
      </c>
      <c r="G1269" t="s">
        <v>26</v>
      </c>
      <c r="H1269">
        <v>1</v>
      </c>
      <c r="I1269">
        <v>1</v>
      </c>
      <c r="J1269">
        <v>2003</v>
      </c>
      <c r="K1269" t="s">
        <v>713</v>
      </c>
      <c r="L1269" s="6">
        <v>92</v>
      </c>
      <c r="M1269" t="s">
        <v>848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  <c r="Z1269">
        <f t="shared" si="135"/>
        <v>1903.22</v>
      </c>
      <c r="AA1269">
        <f t="shared" si="136"/>
        <v>1</v>
      </c>
      <c r="AB1269">
        <f t="shared" si="137"/>
        <v>0</v>
      </c>
      <c r="AC1269">
        <f t="shared" si="133"/>
        <v>0</v>
      </c>
      <c r="AD1269" s="8">
        <f t="shared" si="134"/>
        <v>0</v>
      </c>
      <c r="AE1269">
        <f t="shared" si="138"/>
        <v>0</v>
      </c>
      <c r="AF1269" s="8">
        <f t="shared" si="139"/>
        <v>1</v>
      </c>
    </row>
    <row r="1270" spans="1:32" x14ac:dyDescent="0.3">
      <c r="A1270">
        <v>10110</v>
      </c>
      <c r="B1270">
        <v>28</v>
      </c>
      <c r="C1270" s="6">
        <v>89.27</v>
      </c>
      <c r="D1270">
        <v>8</v>
      </c>
      <c r="E1270" s="6">
        <v>2499.56</v>
      </c>
      <c r="F1270" t="s">
        <v>741</v>
      </c>
      <c r="G1270" t="s">
        <v>26</v>
      </c>
      <c r="H1270">
        <v>1</v>
      </c>
      <c r="I1270">
        <v>3</v>
      </c>
      <c r="J1270">
        <v>2003</v>
      </c>
      <c r="K1270" t="s">
        <v>713</v>
      </c>
      <c r="L1270" s="6">
        <v>92</v>
      </c>
      <c r="M1270" t="s">
        <v>848</v>
      </c>
      <c r="N1270" t="s">
        <v>618</v>
      </c>
      <c r="O1270" t="s">
        <v>619</v>
      </c>
      <c r="P1270" t="s">
        <v>620</v>
      </c>
      <c r="R1270" t="s">
        <v>621</v>
      </c>
      <c r="T1270" t="s">
        <v>622</v>
      </c>
      <c r="U1270" t="s">
        <v>195</v>
      </c>
      <c r="V1270" t="s">
        <v>44</v>
      </c>
      <c r="W1270" t="s">
        <v>623</v>
      </c>
      <c r="X1270" t="s">
        <v>105</v>
      </c>
      <c r="Y1270" t="s">
        <v>37</v>
      </c>
      <c r="Z1270">
        <f t="shared" si="135"/>
        <v>2499.56</v>
      </c>
      <c r="AA1270">
        <f t="shared" si="136"/>
        <v>1</v>
      </c>
      <c r="AB1270">
        <f t="shared" si="137"/>
        <v>0</v>
      </c>
      <c r="AC1270">
        <f t="shared" si="133"/>
        <v>0</v>
      </c>
      <c r="AD1270" s="8">
        <f t="shared" si="134"/>
        <v>0</v>
      </c>
      <c r="AE1270">
        <f t="shared" si="138"/>
        <v>0</v>
      </c>
      <c r="AF1270" s="8">
        <f t="shared" si="139"/>
        <v>1</v>
      </c>
    </row>
    <row r="1271" spans="1:32" x14ac:dyDescent="0.3">
      <c r="A1271">
        <v>10124</v>
      </c>
      <c r="B1271">
        <v>36</v>
      </c>
      <c r="C1271" s="6">
        <v>85.59</v>
      </c>
      <c r="D1271">
        <v>7</v>
      </c>
      <c r="E1271" s="6">
        <v>3081.24</v>
      </c>
      <c r="F1271" t="s">
        <v>716</v>
      </c>
      <c r="G1271" t="s">
        <v>26</v>
      </c>
      <c r="H1271">
        <v>2</v>
      </c>
      <c r="I1271">
        <v>5</v>
      </c>
      <c r="J1271">
        <v>2003</v>
      </c>
      <c r="K1271" t="s">
        <v>713</v>
      </c>
      <c r="L1271" s="6">
        <v>92</v>
      </c>
      <c r="M1271" t="s">
        <v>848</v>
      </c>
      <c r="N1271" t="s">
        <v>695</v>
      </c>
      <c r="O1271">
        <v>7025551838</v>
      </c>
      <c r="P1271" t="s">
        <v>696</v>
      </c>
      <c r="R1271" t="s">
        <v>697</v>
      </c>
      <c r="S1271" t="s">
        <v>698</v>
      </c>
      <c r="T1271">
        <v>83030</v>
      </c>
      <c r="U1271" t="s">
        <v>33</v>
      </c>
      <c r="V1271" t="s">
        <v>34</v>
      </c>
      <c r="W1271" t="s">
        <v>127</v>
      </c>
      <c r="X1271" t="s">
        <v>486</v>
      </c>
      <c r="Y1271" t="s">
        <v>54</v>
      </c>
      <c r="Z1271">
        <f t="shared" si="135"/>
        <v>3081.2400000000002</v>
      </c>
      <c r="AA1271">
        <f t="shared" si="136"/>
        <v>1</v>
      </c>
      <c r="AB1271">
        <f t="shared" si="137"/>
        <v>0</v>
      </c>
      <c r="AC1271">
        <f t="shared" si="133"/>
        <v>0</v>
      </c>
      <c r="AD1271" s="8">
        <f t="shared" si="134"/>
        <v>0</v>
      </c>
      <c r="AE1271">
        <f t="shared" si="138"/>
        <v>0</v>
      </c>
      <c r="AF1271" s="8">
        <f t="shared" si="139"/>
        <v>1</v>
      </c>
    </row>
    <row r="1272" spans="1:32" x14ac:dyDescent="0.3">
      <c r="A1272">
        <v>10148</v>
      </c>
      <c r="B1272">
        <v>34</v>
      </c>
      <c r="C1272" s="6">
        <v>100</v>
      </c>
      <c r="D1272">
        <v>1</v>
      </c>
      <c r="E1272" s="6">
        <v>3598.22</v>
      </c>
      <c r="F1272" t="s">
        <v>690</v>
      </c>
      <c r="G1272" t="s">
        <v>26</v>
      </c>
      <c r="H1272">
        <v>3</v>
      </c>
      <c r="I1272">
        <v>9</v>
      </c>
      <c r="J1272">
        <v>2003</v>
      </c>
      <c r="K1272" t="s">
        <v>713</v>
      </c>
      <c r="L1272" s="6">
        <v>92</v>
      </c>
      <c r="M1272" t="s">
        <v>848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  <c r="Z1272">
        <f t="shared" si="135"/>
        <v>3400</v>
      </c>
      <c r="AA1272">
        <f t="shared" si="136"/>
        <v>0</v>
      </c>
      <c r="AB1272">
        <f t="shared" si="137"/>
        <v>1</v>
      </c>
      <c r="AC1272">
        <f t="shared" si="133"/>
        <v>105.83</v>
      </c>
      <c r="AD1272" s="8">
        <f t="shared" si="134"/>
        <v>1.0583</v>
      </c>
      <c r="AE1272">
        <f t="shared" si="138"/>
        <v>198.2199999999998</v>
      </c>
      <c r="AF1272" s="8">
        <f t="shared" si="139"/>
        <v>1.0583</v>
      </c>
    </row>
    <row r="1273" spans="1:32" x14ac:dyDescent="0.3">
      <c r="A1273">
        <v>10162</v>
      </c>
      <c r="B1273">
        <v>39</v>
      </c>
      <c r="C1273" s="6">
        <v>100</v>
      </c>
      <c r="D1273">
        <v>10</v>
      </c>
      <c r="E1273" s="6">
        <v>3912.09</v>
      </c>
      <c r="F1273" t="s">
        <v>719</v>
      </c>
      <c r="G1273" t="s">
        <v>26</v>
      </c>
      <c r="H1273">
        <v>4</v>
      </c>
      <c r="I1273">
        <v>10</v>
      </c>
      <c r="J1273">
        <v>2003</v>
      </c>
      <c r="K1273" t="s">
        <v>713</v>
      </c>
      <c r="L1273" s="6">
        <v>92</v>
      </c>
      <c r="M1273" t="s">
        <v>848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  <c r="Z1273">
        <f t="shared" si="135"/>
        <v>3900</v>
      </c>
      <c r="AA1273">
        <f t="shared" si="136"/>
        <v>0</v>
      </c>
      <c r="AB1273">
        <f t="shared" si="137"/>
        <v>1</v>
      </c>
      <c r="AC1273">
        <f t="shared" si="133"/>
        <v>100.31</v>
      </c>
      <c r="AD1273" s="8">
        <f t="shared" si="134"/>
        <v>1.0031000000000001</v>
      </c>
      <c r="AE1273">
        <f t="shared" si="138"/>
        <v>12.090000000000146</v>
      </c>
      <c r="AF1273" s="8">
        <f t="shared" si="139"/>
        <v>1.0031000000000001</v>
      </c>
    </row>
    <row r="1274" spans="1:32" x14ac:dyDescent="0.3">
      <c r="A1274">
        <v>10173</v>
      </c>
      <c r="B1274">
        <v>21</v>
      </c>
      <c r="C1274" s="6">
        <v>75.459999999999994</v>
      </c>
      <c r="D1274">
        <v>14</v>
      </c>
      <c r="E1274" s="6">
        <v>1584.66</v>
      </c>
      <c r="F1274" t="s">
        <v>692</v>
      </c>
      <c r="G1274" t="s">
        <v>26</v>
      </c>
      <c r="H1274">
        <v>4</v>
      </c>
      <c r="I1274">
        <v>11</v>
      </c>
      <c r="J1274">
        <v>2003</v>
      </c>
      <c r="K1274" t="s">
        <v>713</v>
      </c>
      <c r="L1274" s="6">
        <v>92</v>
      </c>
      <c r="M1274" t="s">
        <v>848</v>
      </c>
      <c r="N1274" t="s">
        <v>720</v>
      </c>
      <c r="O1274" t="s">
        <v>721</v>
      </c>
      <c r="P1274" t="s">
        <v>722</v>
      </c>
      <c r="R1274" t="s">
        <v>723</v>
      </c>
      <c r="T1274">
        <v>24100</v>
      </c>
      <c r="U1274" t="s">
        <v>298</v>
      </c>
      <c r="V1274" t="s">
        <v>44</v>
      </c>
      <c r="W1274" t="s">
        <v>724</v>
      </c>
      <c r="X1274" t="s">
        <v>725</v>
      </c>
      <c r="Y1274" t="s">
        <v>37</v>
      </c>
      <c r="Z1274">
        <f t="shared" si="135"/>
        <v>1584.6599999999999</v>
      </c>
      <c r="AA1274">
        <f t="shared" si="136"/>
        <v>1</v>
      </c>
      <c r="AB1274">
        <f t="shared" si="137"/>
        <v>0</v>
      </c>
      <c r="AC1274">
        <f t="shared" si="133"/>
        <v>0</v>
      </c>
      <c r="AD1274" s="8">
        <f t="shared" si="134"/>
        <v>0</v>
      </c>
      <c r="AE1274">
        <f t="shared" si="138"/>
        <v>0</v>
      </c>
      <c r="AF1274" s="8">
        <f t="shared" si="139"/>
        <v>1</v>
      </c>
    </row>
    <row r="1275" spans="1:32" x14ac:dyDescent="0.3">
      <c r="A1275">
        <v>10182</v>
      </c>
      <c r="B1275">
        <v>36</v>
      </c>
      <c r="C1275" s="6">
        <v>100</v>
      </c>
      <c r="D1275">
        <v>11</v>
      </c>
      <c r="E1275" s="6">
        <v>3942.72</v>
      </c>
      <c r="F1275" t="s">
        <v>540</v>
      </c>
      <c r="G1275" t="s">
        <v>26</v>
      </c>
      <c r="H1275">
        <v>4</v>
      </c>
      <c r="I1275">
        <v>11</v>
      </c>
      <c r="J1275">
        <v>2003</v>
      </c>
      <c r="K1275" t="s">
        <v>713</v>
      </c>
      <c r="L1275" s="6">
        <v>92</v>
      </c>
      <c r="M1275" t="s">
        <v>848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  <c r="Z1275">
        <f t="shared" si="135"/>
        <v>3600</v>
      </c>
      <c r="AA1275">
        <f t="shared" si="136"/>
        <v>0</v>
      </c>
      <c r="AB1275">
        <f t="shared" si="137"/>
        <v>1</v>
      </c>
      <c r="AC1275">
        <f t="shared" si="133"/>
        <v>109.52</v>
      </c>
      <c r="AD1275" s="8">
        <f t="shared" si="134"/>
        <v>1.0952</v>
      </c>
      <c r="AE1275">
        <f t="shared" si="138"/>
        <v>342.7199999999998</v>
      </c>
      <c r="AF1275" s="8">
        <f t="shared" si="139"/>
        <v>1.0952</v>
      </c>
    </row>
    <row r="1276" spans="1:32" x14ac:dyDescent="0.3">
      <c r="A1276">
        <v>10193</v>
      </c>
      <c r="B1276">
        <v>24</v>
      </c>
      <c r="C1276" s="6">
        <v>97.55</v>
      </c>
      <c r="D1276">
        <v>15</v>
      </c>
      <c r="E1276" s="6">
        <v>2341.1999999999998</v>
      </c>
      <c r="F1276" t="s">
        <v>726</v>
      </c>
      <c r="G1276" t="s">
        <v>26</v>
      </c>
      <c r="H1276">
        <v>4</v>
      </c>
      <c r="I1276">
        <v>11</v>
      </c>
      <c r="J1276">
        <v>2003</v>
      </c>
      <c r="K1276" t="s">
        <v>713</v>
      </c>
      <c r="L1276" s="6">
        <v>92</v>
      </c>
      <c r="M1276" t="s">
        <v>848</v>
      </c>
      <c r="N1276" t="s">
        <v>727</v>
      </c>
      <c r="O1276" t="s">
        <v>728</v>
      </c>
      <c r="P1276" t="s">
        <v>729</v>
      </c>
      <c r="R1276" t="s">
        <v>730</v>
      </c>
      <c r="S1276" t="s">
        <v>105</v>
      </c>
      <c r="T1276">
        <v>3150</v>
      </c>
      <c r="U1276" t="s">
        <v>106</v>
      </c>
      <c r="V1276" t="s">
        <v>107</v>
      </c>
      <c r="W1276" t="s">
        <v>731</v>
      </c>
      <c r="X1276" t="s">
        <v>732</v>
      </c>
      <c r="Y1276" t="s">
        <v>37</v>
      </c>
      <c r="Z1276">
        <f t="shared" si="135"/>
        <v>2341.1999999999998</v>
      </c>
      <c r="AA1276">
        <f t="shared" si="136"/>
        <v>1</v>
      </c>
      <c r="AB1276">
        <f t="shared" si="137"/>
        <v>0</v>
      </c>
      <c r="AC1276">
        <f t="shared" si="133"/>
        <v>0</v>
      </c>
      <c r="AD1276" s="8">
        <f t="shared" si="134"/>
        <v>0</v>
      </c>
      <c r="AE1276">
        <f t="shared" si="138"/>
        <v>0</v>
      </c>
      <c r="AF1276" s="8">
        <f t="shared" si="139"/>
        <v>1</v>
      </c>
    </row>
    <row r="1277" spans="1:32" x14ac:dyDescent="0.3">
      <c r="A1277">
        <v>10204</v>
      </c>
      <c r="B1277">
        <v>29</v>
      </c>
      <c r="C1277" s="6">
        <v>85.59</v>
      </c>
      <c r="D1277">
        <v>5</v>
      </c>
      <c r="E1277" s="6">
        <v>2482.11</v>
      </c>
      <c r="F1277" t="s">
        <v>549</v>
      </c>
      <c r="G1277" t="s">
        <v>26</v>
      </c>
      <c r="H1277">
        <v>4</v>
      </c>
      <c r="I1277">
        <v>12</v>
      </c>
      <c r="J1277">
        <v>2003</v>
      </c>
      <c r="K1277" t="s">
        <v>713</v>
      </c>
      <c r="L1277" s="6">
        <v>92</v>
      </c>
      <c r="M1277" t="s">
        <v>848</v>
      </c>
      <c r="N1277" t="s">
        <v>592</v>
      </c>
      <c r="O1277">
        <v>2125557413</v>
      </c>
      <c r="P1277" t="s">
        <v>593</v>
      </c>
      <c r="Q1277" t="s">
        <v>594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595</v>
      </c>
      <c r="Y1277" t="s">
        <v>37</v>
      </c>
      <c r="Z1277">
        <f t="shared" si="135"/>
        <v>2482.11</v>
      </c>
      <c r="AA1277">
        <f t="shared" si="136"/>
        <v>1</v>
      </c>
      <c r="AB1277">
        <f t="shared" si="137"/>
        <v>0</v>
      </c>
      <c r="AC1277">
        <f t="shared" si="133"/>
        <v>0</v>
      </c>
      <c r="AD1277" s="8">
        <f t="shared" si="134"/>
        <v>0</v>
      </c>
      <c r="AE1277">
        <f t="shared" si="138"/>
        <v>0</v>
      </c>
      <c r="AF1277" s="8">
        <f t="shared" si="139"/>
        <v>1</v>
      </c>
    </row>
    <row r="1278" spans="1:32" x14ac:dyDescent="0.3">
      <c r="A1278">
        <v>10213</v>
      </c>
      <c r="B1278">
        <v>38</v>
      </c>
      <c r="C1278" s="6">
        <v>94.79</v>
      </c>
      <c r="D1278">
        <v>1</v>
      </c>
      <c r="E1278" s="6">
        <v>3602.02</v>
      </c>
      <c r="F1278" t="s">
        <v>849</v>
      </c>
      <c r="G1278" t="s">
        <v>26</v>
      </c>
      <c r="H1278">
        <v>1</v>
      </c>
      <c r="I1278">
        <v>1</v>
      </c>
      <c r="J1278">
        <v>2004</v>
      </c>
      <c r="K1278" t="s">
        <v>713</v>
      </c>
      <c r="L1278" s="6">
        <v>92</v>
      </c>
      <c r="M1278" t="s">
        <v>848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  <c r="Z1278">
        <f t="shared" si="135"/>
        <v>3602.0200000000004</v>
      </c>
      <c r="AA1278">
        <f t="shared" si="136"/>
        <v>1</v>
      </c>
      <c r="AB1278">
        <f t="shared" si="137"/>
        <v>0</v>
      </c>
      <c r="AC1278">
        <f t="shared" si="133"/>
        <v>0</v>
      </c>
      <c r="AD1278" s="8">
        <f t="shared" si="134"/>
        <v>0</v>
      </c>
      <c r="AE1278">
        <f t="shared" si="138"/>
        <v>0</v>
      </c>
      <c r="AF1278" s="8">
        <f t="shared" si="139"/>
        <v>1</v>
      </c>
    </row>
    <row r="1279" spans="1:32" x14ac:dyDescent="0.3">
      <c r="A1279">
        <v>10227</v>
      </c>
      <c r="B1279">
        <v>34</v>
      </c>
      <c r="C1279" s="6">
        <v>100</v>
      </c>
      <c r="D1279">
        <v>11</v>
      </c>
      <c r="E1279" s="6">
        <v>3566.94</v>
      </c>
      <c r="F1279" t="s">
        <v>734</v>
      </c>
      <c r="G1279" t="s">
        <v>26</v>
      </c>
      <c r="H1279">
        <v>1</v>
      </c>
      <c r="I1279">
        <v>3</v>
      </c>
      <c r="J1279">
        <v>2004</v>
      </c>
      <c r="K1279" t="s">
        <v>713</v>
      </c>
      <c r="L1279" s="6">
        <v>92</v>
      </c>
      <c r="M1279" t="s">
        <v>848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  <c r="Z1279">
        <f t="shared" si="135"/>
        <v>3400</v>
      </c>
      <c r="AA1279">
        <f t="shared" si="136"/>
        <v>0</v>
      </c>
      <c r="AB1279">
        <f t="shared" si="137"/>
        <v>1</v>
      </c>
      <c r="AC1279">
        <f t="shared" si="133"/>
        <v>104.91</v>
      </c>
      <c r="AD1279" s="8">
        <f t="shared" si="134"/>
        <v>1.0490999999999999</v>
      </c>
      <c r="AE1279">
        <f t="shared" si="138"/>
        <v>166.94000000000005</v>
      </c>
      <c r="AF1279" s="8">
        <f t="shared" si="139"/>
        <v>1.0490999999999999</v>
      </c>
    </row>
    <row r="1280" spans="1:32" x14ac:dyDescent="0.3">
      <c r="A1280">
        <v>10241</v>
      </c>
      <c r="B1280">
        <v>42</v>
      </c>
      <c r="C1280" s="6">
        <v>90.19</v>
      </c>
      <c r="D1280">
        <v>3</v>
      </c>
      <c r="E1280" s="6">
        <v>3787.98</v>
      </c>
      <c r="F1280" t="s">
        <v>693</v>
      </c>
      <c r="G1280" t="s">
        <v>26</v>
      </c>
      <c r="H1280">
        <v>2</v>
      </c>
      <c r="I1280">
        <v>4</v>
      </c>
      <c r="J1280">
        <v>2004</v>
      </c>
      <c r="K1280" t="s">
        <v>713</v>
      </c>
      <c r="L1280" s="6">
        <v>92</v>
      </c>
      <c r="M1280" t="s">
        <v>848</v>
      </c>
      <c r="N1280" t="s">
        <v>680</v>
      </c>
      <c r="O1280" t="s">
        <v>681</v>
      </c>
      <c r="P1280" t="s">
        <v>682</v>
      </c>
      <c r="R1280" t="s">
        <v>683</v>
      </c>
      <c r="T1280">
        <v>67000</v>
      </c>
      <c r="U1280" t="s">
        <v>43</v>
      </c>
      <c r="V1280" t="s">
        <v>44</v>
      </c>
      <c r="W1280" t="s">
        <v>684</v>
      </c>
      <c r="X1280" t="s">
        <v>685</v>
      </c>
      <c r="Y1280" t="s">
        <v>54</v>
      </c>
      <c r="Z1280">
        <f t="shared" si="135"/>
        <v>3787.98</v>
      </c>
      <c r="AA1280">
        <f t="shared" si="136"/>
        <v>1</v>
      </c>
      <c r="AB1280">
        <f t="shared" si="137"/>
        <v>0</v>
      </c>
      <c r="AC1280">
        <f t="shared" si="133"/>
        <v>0</v>
      </c>
      <c r="AD1280" s="8">
        <f t="shared" si="134"/>
        <v>0</v>
      </c>
      <c r="AE1280">
        <f t="shared" si="138"/>
        <v>0</v>
      </c>
      <c r="AF1280" s="8">
        <f t="shared" si="139"/>
        <v>1</v>
      </c>
    </row>
    <row r="1281" spans="1:32" x14ac:dyDescent="0.3">
      <c r="A1281">
        <v>10280</v>
      </c>
      <c r="B1281">
        <v>35</v>
      </c>
      <c r="C1281" s="6">
        <v>100</v>
      </c>
      <c r="D1281">
        <v>17</v>
      </c>
      <c r="E1281" s="6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713</v>
      </c>
      <c r="L1281" s="6">
        <v>92</v>
      </c>
      <c r="M1281" t="s">
        <v>848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  <c r="Z1281">
        <f t="shared" si="135"/>
        <v>3500</v>
      </c>
      <c r="AA1281">
        <f t="shared" si="136"/>
        <v>0</v>
      </c>
      <c r="AB1281">
        <f t="shared" si="137"/>
        <v>1</v>
      </c>
      <c r="AC1281">
        <f t="shared" si="133"/>
        <v>105.83</v>
      </c>
      <c r="AD1281" s="8">
        <f t="shared" si="134"/>
        <v>1.0583</v>
      </c>
      <c r="AE1281">
        <f t="shared" si="138"/>
        <v>204.05000000000018</v>
      </c>
      <c r="AF1281" s="8">
        <f t="shared" si="139"/>
        <v>1.0583</v>
      </c>
    </row>
    <row r="1282" spans="1:32" x14ac:dyDescent="0.3">
      <c r="A1282">
        <v>10288</v>
      </c>
      <c r="B1282">
        <v>35</v>
      </c>
      <c r="C1282" s="6">
        <v>80.989999999999995</v>
      </c>
      <c r="D1282">
        <v>6</v>
      </c>
      <c r="E1282" s="6">
        <v>2834.65</v>
      </c>
      <c r="F1282" t="s">
        <v>746</v>
      </c>
      <c r="G1282" t="s">
        <v>26</v>
      </c>
      <c r="H1282">
        <v>3</v>
      </c>
      <c r="I1282">
        <v>9</v>
      </c>
      <c r="J1282">
        <v>2004</v>
      </c>
      <c r="K1282" t="s">
        <v>713</v>
      </c>
      <c r="L1282" s="6">
        <v>92</v>
      </c>
      <c r="M1282" t="s">
        <v>848</v>
      </c>
      <c r="N1282" t="s">
        <v>509</v>
      </c>
      <c r="O1282" t="s">
        <v>510</v>
      </c>
      <c r="P1282" t="s">
        <v>511</v>
      </c>
      <c r="Q1282" t="s">
        <v>512</v>
      </c>
      <c r="R1282" t="s">
        <v>228</v>
      </c>
      <c r="T1282">
        <v>69045</v>
      </c>
      <c r="U1282" t="s">
        <v>228</v>
      </c>
      <c r="V1282" t="s">
        <v>107</v>
      </c>
      <c r="W1282" t="s">
        <v>513</v>
      </c>
      <c r="X1282" t="s">
        <v>514</v>
      </c>
      <c r="Y1282" t="s">
        <v>37</v>
      </c>
      <c r="Z1282">
        <f t="shared" si="135"/>
        <v>2834.6499999999996</v>
      </c>
      <c r="AA1282">
        <f t="shared" si="136"/>
        <v>1</v>
      </c>
      <c r="AB1282">
        <f t="shared" si="137"/>
        <v>0</v>
      </c>
      <c r="AC1282">
        <f t="shared" ref="AC1282:AC1345" si="140">IF(AB1282&gt;0,E1282/B1282,0)</f>
        <v>0</v>
      </c>
      <c r="AD1282" s="8">
        <f t="shared" ref="AD1282:AD1345" si="141">AC1282/C1282</f>
        <v>0</v>
      </c>
      <c r="AE1282">
        <f t="shared" si="138"/>
        <v>0</v>
      </c>
      <c r="AF1282" s="8">
        <f t="shared" si="139"/>
        <v>1</v>
      </c>
    </row>
    <row r="1283" spans="1:32" x14ac:dyDescent="0.3">
      <c r="A1283">
        <v>10302</v>
      </c>
      <c r="B1283">
        <v>38</v>
      </c>
      <c r="C1283" s="6">
        <v>89.27</v>
      </c>
      <c r="D1283">
        <v>2</v>
      </c>
      <c r="E1283" s="6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713</v>
      </c>
      <c r="L1283" s="6">
        <v>92</v>
      </c>
      <c r="M1283" t="s">
        <v>848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  <c r="Z1283">
        <f t="shared" ref="Z1283:Z1346" si="142">C1283*B1283</f>
        <v>3392.2599999999998</v>
      </c>
      <c r="AA1283">
        <f t="shared" ref="AA1283:AA1346" si="143">IF(Z1283=E1283,1,0)</f>
        <v>1</v>
      </c>
      <c r="AB1283">
        <f t="shared" ref="AB1283:AB1346" si="144">IF(E1283&gt;Z1283,1,0)</f>
        <v>0</v>
      </c>
      <c r="AC1283">
        <f t="shared" si="140"/>
        <v>0</v>
      </c>
      <c r="AD1283" s="8">
        <f t="shared" si="141"/>
        <v>0</v>
      </c>
      <c r="AE1283">
        <f t="shared" ref="AE1283:AE1346" si="145">E1283-Z1283</f>
        <v>0</v>
      </c>
      <c r="AF1283" s="8">
        <f t="shared" ref="AF1283:AF1346" si="146">((AE1283/B1283)/100)+1</f>
        <v>1</v>
      </c>
    </row>
    <row r="1284" spans="1:32" x14ac:dyDescent="0.3">
      <c r="A1284">
        <v>10311</v>
      </c>
      <c r="B1284">
        <v>41</v>
      </c>
      <c r="C1284" s="6">
        <v>81.91</v>
      </c>
      <c r="D1284">
        <v>1</v>
      </c>
      <c r="E1284" s="6">
        <v>3358.31</v>
      </c>
      <c r="F1284" t="s">
        <v>578</v>
      </c>
      <c r="G1284" t="s">
        <v>26</v>
      </c>
      <c r="H1284">
        <v>4</v>
      </c>
      <c r="I1284">
        <v>10</v>
      </c>
      <c r="J1284">
        <v>2004</v>
      </c>
      <c r="K1284" t="s">
        <v>713</v>
      </c>
      <c r="L1284" s="6">
        <v>92</v>
      </c>
      <c r="M1284" t="s">
        <v>848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  <c r="Z1284">
        <f t="shared" si="142"/>
        <v>3358.31</v>
      </c>
      <c r="AA1284">
        <f t="shared" si="143"/>
        <v>1</v>
      </c>
      <c r="AB1284">
        <f t="shared" si="144"/>
        <v>0</v>
      </c>
      <c r="AC1284">
        <f t="shared" si="140"/>
        <v>0</v>
      </c>
      <c r="AD1284" s="8">
        <f t="shared" si="141"/>
        <v>0</v>
      </c>
      <c r="AE1284">
        <f t="shared" si="145"/>
        <v>0</v>
      </c>
      <c r="AF1284" s="8">
        <f t="shared" si="146"/>
        <v>1</v>
      </c>
    </row>
    <row r="1285" spans="1:32" x14ac:dyDescent="0.3">
      <c r="A1285">
        <v>10332</v>
      </c>
      <c r="B1285">
        <v>50</v>
      </c>
      <c r="C1285" s="6">
        <v>100</v>
      </c>
      <c r="D1285">
        <v>2</v>
      </c>
      <c r="E1285" s="6">
        <v>7310</v>
      </c>
      <c r="F1285" t="s">
        <v>707</v>
      </c>
      <c r="G1285" t="s">
        <v>26</v>
      </c>
      <c r="H1285">
        <v>4</v>
      </c>
      <c r="I1285">
        <v>11</v>
      </c>
      <c r="J1285">
        <v>2004</v>
      </c>
      <c r="K1285" t="s">
        <v>713</v>
      </c>
      <c r="L1285" s="6">
        <v>92</v>
      </c>
      <c r="M1285" t="s">
        <v>848</v>
      </c>
      <c r="N1285" t="s">
        <v>618</v>
      </c>
      <c r="O1285" t="s">
        <v>619</v>
      </c>
      <c r="P1285" t="s">
        <v>620</v>
      </c>
      <c r="R1285" t="s">
        <v>621</v>
      </c>
      <c r="T1285" t="s">
        <v>622</v>
      </c>
      <c r="U1285" t="s">
        <v>195</v>
      </c>
      <c r="V1285" t="s">
        <v>44</v>
      </c>
      <c r="W1285" t="s">
        <v>623</v>
      </c>
      <c r="X1285" t="s">
        <v>105</v>
      </c>
      <c r="Y1285" t="s">
        <v>172</v>
      </c>
      <c r="Z1285">
        <f t="shared" si="142"/>
        <v>5000</v>
      </c>
      <c r="AA1285">
        <f t="shared" si="143"/>
        <v>0</v>
      </c>
      <c r="AB1285">
        <f t="shared" si="144"/>
        <v>1</v>
      </c>
      <c r="AC1285">
        <f t="shared" si="140"/>
        <v>146.19999999999999</v>
      </c>
      <c r="AD1285" s="8">
        <f t="shared" si="141"/>
        <v>1.462</v>
      </c>
      <c r="AE1285">
        <f t="shared" si="145"/>
        <v>2310</v>
      </c>
      <c r="AF1285" s="8">
        <f t="shared" si="146"/>
        <v>1.462</v>
      </c>
    </row>
    <row r="1286" spans="1:32" x14ac:dyDescent="0.3">
      <c r="A1286">
        <v>10344</v>
      </c>
      <c r="B1286">
        <v>21</v>
      </c>
      <c r="C1286" s="6">
        <v>100</v>
      </c>
      <c r="D1286">
        <v>4</v>
      </c>
      <c r="E1286" s="6">
        <v>2203.11</v>
      </c>
      <c r="F1286" t="s">
        <v>784</v>
      </c>
      <c r="G1286" t="s">
        <v>26</v>
      </c>
      <c r="H1286">
        <v>4</v>
      </c>
      <c r="I1286">
        <v>11</v>
      </c>
      <c r="J1286">
        <v>2004</v>
      </c>
      <c r="K1286" t="s">
        <v>713</v>
      </c>
      <c r="L1286" s="6">
        <v>92</v>
      </c>
      <c r="M1286" t="s">
        <v>848</v>
      </c>
      <c r="N1286" t="s">
        <v>531</v>
      </c>
      <c r="O1286" t="s">
        <v>532</v>
      </c>
      <c r="P1286" t="s">
        <v>533</v>
      </c>
      <c r="R1286" t="s">
        <v>534</v>
      </c>
      <c r="T1286">
        <v>13008</v>
      </c>
      <c r="U1286" t="s">
        <v>43</v>
      </c>
      <c r="V1286" t="s">
        <v>44</v>
      </c>
      <c r="W1286" t="s">
        <v>535</v>
      </c>
      <c r="X1286" t="s">
        <v>536</v>
      </c>
      <c r="Y1286" t="s">
        <v>37</v>
      </c>
      <c r="Z1286">
        <f t="shared" si="142"/>
        <v>2100</v>
      </c>
      <c r="AA1286">
        <f t="shared" si="143"/>
        <v>0</v>
      </c>
      <c r="AB1286">
        <f t="shared" si="144"/>
        <v>1</v>
      </c>
      <c r="AC1286">
        <f t="shared" si="140"/>
        <v>104.91000000000001</v>
      </c>
      <c r="AD1286" s="8">
        <f t="shared" si="141"/>
        <v>1.0491000000000001</v>
      </c>
      <c r="AE1286">
        <f t="shared" si="145"/>
        <v>103.11000000000013</v>
      </c>
      <c r="AF1286" s="8">
        <f t="shared" si="146"/>
        <v>1.0491000000000001</v>
      </c>
    </row>
    <row r="1287" spans="1:32" x14ac:dyDescent="0.3">
      <c r="A1287">
        <v>10367</v>
      </c>
      <c r="B1287">
        <v>43</v>
      </c>
      <c r="C1287" s="6">
        <v>62.72</v>
      </c>
      <c r="D1287">
        <v>8</v>
      </c>
      <c r="E1287" s="6">
        <v>2696.96</v>
      </c>
      <c r="F1287" t="s">
        <v>747</v>
      </c>
      <c r="G1287" t="s">
        <v>497</v>
      </c>
      <c r="H1287">
        <v>1</v>
      </c>
      <c r="I1287">
        <v>1</v>
      </c>
      <c r="J1287">
        <v>2005</v>
      </c>
      <c r="K1287" t="s">
        <v>713</v>
      </c>
      <c r="L1287" s="6">
        <v>92</v>
      </c>
      <c r="M1287" t="s">
        <v>848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  <c r="Z1287">
        <f t="shared" si="142"/>
        <v>2696.96</v>
      </c>
      <c r="AA1287">
        <f t="shared" si="143"/>
        <v>1</v>
      </c>
      <c r="AB1287">
        <f t="shared" si="144"/>
        <v>0</v>
      </c>
      <c r="AC1287">
        <f t="shared" si="140"/>
        <v>0</v>
      </c>
      <c r="AD1287" s="8">
        <f t="shared" si="141"/>
        <v>0</v>
      </c>
      <c r="AE1287">
        <f t="shared" si="145"/>
        <v>0</v>
      </c>
      <c r="AF1287" s="8">
        <f t="shared" si="146"/>
        <v>1</v>
      </c>
    </row>
    <row r="1288" spans="1:32" x14ac:dyDescent="0.3">
      <c r="A1288">
        <v>10380</v>
      </c>
      <c r="B1288">
        <v>32</v>
      </c>
      <c r="C1288" s="6">
        <v>100</v>
      </c>
      <c r="D1288">
        <v>1</v>
      </c>
      <c r="E1288" s="6">
        <v>3376.64</v>
      </c>
      <c r="F1288" t="s">
        <v>738</v>
      </c>
      <c r="G1288" t="s">
        <v>26</v>
      </c>
      <c r="H1288">
        <v>1</v>
      </c>
      <c r="I1288">
        <v>2</v>
      </c>
      <c r="J1288">
        <v>2005</v>
      </c>
      <c r="K1288" t="s">
        <v>713</v>
      </c>
      <c r="L1288" s="6">
        <v>92</v>
      </c>
      <c r="M1288" t="s">
        <v>848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  <c r="Z1288">
        <f t="shared" si="142"/>
        <v>3200</v>
      </c>
      <c r="AA1288">
        <f t="shared" si="143"/>
        <v>0</v>
      </c>
      <c r="AB1288">
        <f t="shared" si="144"/>
        <v>1</v>
      </c>
      <c r="AC1288">
        <f t="shared" si="140"/>
        <v>105.52</v>
      </c>
      <c r="AD1288" s="8">
        <f t="shared" si="141"/>
        <v>1.0551999999999999</v>
      </c>
      <c r="AE1288">
        <f t="shared" si="145"/>
        <v>176.63999999999987</v>
      </c>
      <c r="AF1288" s="8">
        <f t="shared" si="146"/>
        <v>1.0551999999999999</v>
      </c>
    </row>
    <row r="1289" spans="1:32" x14ac:dyDescent="0.3">
      <c r="A1289">
        <v>10407</v>
      </c>
      <c r="B1289">
        <v>6</v>
      </c>
      <c r="C1289" s="6">
        <v>90.19</v>
      </c>
      <c r="D1289">
        <v>3</v>
      </c>
      <c r="E1289" s="6">
        <v>541.14</v>
      </c>
      <c r="F1289" t="s">
        <v>749</v>
      </c>
      <c r="G1289" t="s">
        <v>488</v>
      </c>
      <c r="H1289">
        <v>2</v>
      </c>
      <c r="I1289">
        <v>4</v>
      </c>
      <c r="J1289">
        <v>2005</v>
      </c>
      <c r="K1289" t="s">
        <v>713</v>
      </c>
      <c r="L1289" s="6">
        <v>92</v>
      </c>
      <c r="M1289" t="s">
        <v>848</v>
      </c>
      <c r="N1289" t="s">
        <v>483</v>
      </c>
      <c r="O1289">
        <v>4085553659</v>
      </c>
      <c r="P1289" t="s">
        <v>484</v>
      </c>
      <c r="R1289" t="s">
        <v>485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486</v>
      </c>
      <c r="Y1289" t="s">
        <v>37</v>
      </c>
      <c r="Z1289">
        <f t="shared" si="142"/>
        <v>541.14</v>
      </c>
      <c r="AA1289">
        <f t="shared" si="143"/>
        <v>1</v>
      </c>
      <c r="AB1289">
        <f t="shared" si="144"/>
        <v>0</v>
      </c>
      <c r="AC1289">
        <f t="shared" si="140"/>
        <v>0</v>
      </c>
      <c r="AD1289" s="8">
        <f t="shared" si="141"/>
        <v>0</v>
      </c>
      <c r="AE1289">
        <f t="shared" si="145"/>
        <v>0</v>
      </c>
      <c r="AF1289" s="8">
        <f t="shared" si="146"/>
        <v>1</v>
      </c>
    </row>
    <row r="1290" spans="1:32" x14ac:dyDescent="0.3">
      <c r="A1290">
        <v>10420</v>
      </c>
      <c r="B1290">
        <v>66</v>
      </c>
      <c r="C1290" s="6">
        <v>92.95</v>
      </c>
      <c r="D1290">
        <v>6</v>
      </c>
      <c r="E1290" s="6">
        <v>6134.7</v>
      </c>
      <c r="F1290" t="s">
        <v>785</v>
      </c>
      <c r="G1290" t="s">
        <v>352</v>
      </c>
      <c r="H1290">
        <v>2</v>
      </c>
      <c r="I1290">
        <v>5</v>
      </c>
      <c r="J1290">
        <v>2005</v>
      </c>
      <c r="K1290" t="s">
        <v>713</v>
      </c>
      <c r="L1290" s="6">
        <v>92</v>
      </c>
      <c r="M1290" t="s">
        <v>848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  <c r="Z1290">
        <f t="shared" si="142"/>
        <v>6134.7</v>
      </c>
      <c r="AA1290">
        <f t="shared" si="143"/>
        <v>1</v>
      </c>
      <c r="AB1290">
        <f t="shared" si="144"/>
        <v>0</v>
      </c>
      <c r="AC1290">
        <f t="shared" si="140"/>
        <v>0</v>
      </c>
      <c r="AD1290" s="8">
        <f t="shared" si="141"/>
        <v>0</v>
      </c>
      <c r="AE1290">
        <f t="shared" si="145"/>
        <v>0</v>
      </c>
      <c r="AF1290" s="8">
        <f t="shared" si="146"/>
        <v>1</v>
      </c>
    </row>
    <row r="1291" spans="1:32" x14ac:dyDescent="0.3">
      <c r="A1291">
        <v>10105</v>
      </c>
      <c r="B1291">
        <v>41</v>
      </c>
      <c r="C1291" s="6">
        <v>82.5</v>
      </c>
      <c r="D1291">
        <v>10</v>
      </c>
      <c r="E1291" s="6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713</v>
      </c>
      <c r="L1291" s="6">
        <v>87</v>
      </c>
      <c r="M1291" t="s">
        <v>850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  <c r="Z1291">
        <f t="shared" si="142"/>
        <v>3382.5</v>
      </c>
      <c r="AA1291">
        <f t="shared" si="143"/>
        <v>1</v>
      </c>
      <c r="AB1291">
        <f t="shared" si="144"/>
        <v>0</v>
      </c>
      <c r="AC1291">
        <f t="shared" si="140"/>
        <v>0</v>
      </c>
      <c r="AD1291" s="8">
        <f t="shared" si="141"/>
        <v>0</v>
      </c>
      <c r="AE1291">
        <f t="shared" si="145"/>
        <v>0</v>
      </c>
      <c r="AF1291" s="8">
        <f t="shared" si="146"/>
        <v>1</v>
      </c>
    </row>
    <row r="1292" spans="1:32" x14ac:dyDescent="0.3">
      <c r="A1292">
        <v>10117</v>
      </c>
      <c r="B1292">
        <v>23</v>
      </c>
      <c r="C1292" s="6">
        <v>97.42</v>
      </c>
      <c r="D1292">
        <v>4</v>
      </c>
      <c r="E1292" s="6">
        <v>2240.66</v>
      </c>
      <c r="F1292" t="s">
        <v>590</v>
      </c>
      <c r="G1292" t="s">
        <v>26</v>
      </c>
      <c r="H1292">
        <v>2</v>
      </c>
      <c r="I1292">
        <v>4</v>
      </c>
      <c r="J1292">
        <v>2003</v>
      </c>
      <c r="K1292" t="s">
        <v>713</v>
      </c>
      <c r="L1292" s="6">
        <v>87</v>
      </c>
      <c r="M1292" t="s">
        <v>850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  <c r="Z1292">
        <f t="shared" si="142"/>
        <v>2240.66</v>
      </c>
      <c r="AA1292">
        <f t="shared" si="143"/>
        <v>1</v>
      </c>
      <c r="AB1292">
        <f t="shared" si="144"/>
        <v>0</v>
      </c>
      <c r="AC1292">
        <f t="shared" si="140"/>
        <v>0</v>
      </c>
      <c r="AD1292" s="8">
        <f t="shared" si="141"/>
        <v>0</v>
      </c>
      <c r="AE1292">
        <f t="shared" si="145"/>
        <v>0</v>
      </c>
      <c r="AF1292" s="8">
        <f t="shared" si="146"/>
        <v>1</v>
      </c>
    </row>
    <row r="1293" spans="1:32" x14ac:dyDescent="0.3">
      <c r="A1293">
        <v>10128</v>
      </c>
      <c r="B1293">
        <v>43</v>
      </c>
      <c r="C1293" s="6">
        <v>92.16</v>
      </c>
      <c r="D1293">
        <v>1</v>
      </c>
      <c r="E1293" s="6">
        <v>3962.88</v>
      </c>
      <c r="F1293" t="s">
        <v>820</v>
      </c>
      <c r="G1293" t="s">
        <v>26</v>
      </c>
      <c r="H1293">
        <v>2</v>
      </c>
      <c r="I1293">
        <v>6</v>
      </c>
      <c r="J1293">
        <v>2003</v>
      </c>
      <c r="K1293" t="s">
        <v>713</v>
      </c>
      <c r="L1293" s="6">
        <v>87</v>
      </c>
      <c r="M1293" t="s">
        <v>850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  <c r="Z1293">
        <f t="shared" si="142"/>
        <v>3962.8799999999997</v>
      </c>
      <c r="AA1293">
        <f t="shared" si="143"/>
        <v>1</v>
      </c>
      <c r="AB1293">
        <f t="shared" si="144"/>
        <v>0</v>
      </c>
      <c r="AC1293">
        <f t="shared" si="140"/>
        <v>0</v>
      </c>
      <c r="AD1293" s="8">
        <f t="shared" si="141"/>
        <v>0</v>
      </c>
      <c r="AE1293">
        <f t="shared" si="145"/>
        <v>0</v>
      </c>
      <c r="AF1293" s="8">
        <f t="shared" si="146"/>
        <v>1</v>
      </c>
    </row>
    <row r="1294" spans="1:32" x14ac:dyDescent="0.3">
      <c r="A1294">
        <v>10142</v>
      </c>
      <c r="B1294">
        <v>24</v>
      </c>
      <c r="C1294" s="6">
        <v>70.22</v>
      </c>
      <c r="D1294">
        <v>7</v>
      </c>
      <c r="E1294" s="6">
        <v>1685.28</v>
      </c>
      <c r="F1294" t="s">
        <v>596</v>
      </c>
      <c r="G1294" t="s">
        <v>26</v>
      </c>
      <c r="H1294">
        <v>3</v>
      </c>
      <c r="I1294">
        <v>8</v>
      </c>
      <c r="J1294">
        <v>2003</v>
      </c>
      <c r="K1294" t="s">
        <v>713</v>
      </c>
      <c r="L1294" s="6">
        <v>87</v>
      </c>
      <c r="M1294" t="s">
        <v>850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  <c r="Z1294">
        <f t="shared" si="142"/>
        <v>1685.28</v>
      </c>
      <c r="AA1294">
        <f t="shared" si="143"/>
        <v>1</v>
      </c>
      <c r="AB1294">
        <f t="shared" si="144"/>
        <v>0</v>
      </c>
      <c r="AC1294">
        <f t="shared" si="140"/>
        <v>0</v>
      </c>
      <c r="AD1294" s="8">
        <f t="shared" si="141"/>
        <v>0</v>
      </c>
      <c r="AE1294">
        <f t="shared" si="145"/>
        <v>0</v>
      </c>
      <c r="AF1294" s="8">
        <f t="shared" si="146"/>
        <v>1</v>
      </c>
    </row>
    <row r="1295" spans="1:32" x14ac:dyDescent="0.3">
      <c r="A1295">
        <v>10153</v>
      </c>
      <c r="B1295">
        <v>22</v>
      </c>
      <c r="C1295" s="6">
        <v>83.38</v>
      </c>
      <c r="D1295">
        <v>6</v>
      </c>
      <c r="E1295" s="6">
        <v>1834.36</v>
      </c>
      <c r="F1295" t="s">
        <v>597</v>
      </c>
      <c r="G1295" t="s">
        <v>26</v>
      </c>
      <c r="H1295">
        <v>3</v>
      </c>
      <c r="I1295">
        <v>9</v>
      </c>
      <c r="J1295">
        <v>2003</v>
      </c>
      <c r="K1295" t="s">
        <v>713</v>
      </c>
      <c r="L1295" s="6">
        <v>87</v>
      </c>
      <c r="M1295" t="s">
        <v>850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  <c r="Z1295">
        <f t="shared" si="142"/>
        <v>1834.36</v>
      </c>
      <c r="AA1295">
        <f t="shared" si="143"/>
        <v>1</v>
      </c>
      <c r="AB1295">
        <f t="shared" si="144"/>
        <v>0</v>
      </c>
      <c r="AC1295">
        <f t="shared" si="140"/>
        <v>0</v>
      </c>
      <c r="AD1295" s="8">
        <f t="shared" si="141"/>
        <v>0</v>
      </c>
      <c r="AE1295">
        <f t="shared" si="145"/>
        <v>0</v>
      </c>
      <c r="AF1295" s="8">
        <f t="shared" si="146"/>
        <v>1</v>
      </c>
    </row>
    <row r="1296" spans="1:32" x14ac:dyDescent="0.3">
      <c r="A1296">
        <v>10166</v>
      </c>
      <c r="B1296">
        <v>26</v>
      </c>
      <c r="C1296" s="6">
        <v>73.73</v>
      </c>
      <c r="D1296">
        <v>1</v>
      </c>
      <c r="E1296" s="6">
        <v>1916.98</v>
      </c>
      <c r="F1296" t="s">
        <v>496</v>
      </c>
      <c r="G1296" t="s">
        <v>26</v>
      </c>
      <c r="H1296">
        <v>4</v>
      </c>
      <c r="I1296">
        <v>10</v>
      </c>
      <c r="J1296">
        <v>2003</v>
      </c>
      <c r="K1296" t="s">
        <v>713</v>
      </c>
      <c r="L1296" s="6">
        <v>87</v>
      </c>
      <c r="M1296" t="s">
        <v>850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  <c r="Z1296">
        <f t="shared" si="142"/>
        <v>1916.98</v>
      </c>
      <c r="AA1296">
        <f t="shared" si="143"/>
        <v>1</v>
      </c>
      <c r="AB1296">
        <f t="shared" si="144"/>
        <v>0</v>
      </c>
      <c r="AC1296">
        <f t="shared" si="140"/>
        <v>0</v>
      </c>
      <c r="AD1296" s="8">
        <f t="shared" si="141"/>
        <v>0</v>
      </c>
      <c r="AE1296">
        <f t="shared" si="145"/>
        <v>0</v>
      </c>
      <c r="AF1296" s="8">
        <f t="shared" si="146"/>
        <v>1</v>
      </c>
    </row>
    <row r="1297" spans="1:32" x14ac:dyDescent="0.3">
      <c r="A1297">
        <v>10177</v>
      </c>
      <c r="B1297">
        <v>35</v>
      </c>
      <c r="C1297" s="6">
        <v>74.599999999999994</v>
      </c>
      <c r="D1297">
        <v>8</v>
      </c>
      <c r="E1297" s="6">
        <v>2611</v>
      </c>
      <c r="F1297" t="s">
        <v>821</v>
      </c>
      <c r="G1297" t="s">
        <v>26</v>
      </c>
      <c r="H1297">
        <v>4</v>
      </c>
      <c r="I1297">
        <v>11</v>
      </c>
      <c r="J1297">
        <v>2003</v>
      </c>
      <c r="K1297" t="s">
        <v>713</v>
      </c>
      <c r="L1297" s="6">
        <v>87</v>
      </c>
      <c r="M1297" t="s">
        <v>850</v>
      </c>
      <c r="N1297" t="s">
        <v>610</v>
      </c>
      <c r="O1297" t="s">
        <v>611</v>
      </c>
      <c r="P1297" t="s">
        <v>612</v>
      </c>
      <c r="R1297" t="s">
        <v>203</v>
      </c>
      <c r="T1297">
        <v>28023</v>
      </c>
      <c r="U1297" t="s">
        <v>204</v>
      </c>
      <c r="V1297" t="s">
        <v>44</v>
      </c>
      <c r="W1297" t="s">
        <v>613</v>
      </c>
      <c r="X1297" t="s">
        <v>614</v>
      </c>
      <c r="Y1297" t="s">
        <v>37</v>
      </c>
      <c r="Z1297">
        <f t="shared" si="142"/>
        <v>2611</v>
      </c>
      <c r="AA1297">
        <f t="shared" si="143"/>
        <v>1</v>
      </c>
      <c r="AB1297">
        <f t="shared" si="144"/>
        <v>0</v>
      </c>
      <c r="AC1297">
        <f t="shared" si="140"/>
        <v>0</v>
      </c>
      <c r="AD1297" s="8">
        <f t="shared" si="141"/>
        <v>0</v>
      </c>
      <c r="AE1297">
        <f t="shared" si="145"/>
        <v>0</v>
      </c>
      <c r="AF1297" s="8">
        <f t="shared" si="146"/>
        <v>1</v>
      </c>
    </row>
    <row r="1298" spans="1:32" x14ac:dyDescent="0.3">
      <c r="A1298">
        <v>10185</v>
      </c>
      <c r="B1298">
        <v>47</v>
      </c>
      <c r="C1298" s="6">
        <v>77.239999999999995</v>
      </c>
      <c r="D1298">
        <v>8</v>
      </c>
      <c r="E1298" s="6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713</v>
      </c>
      <c r="L1298" s="6">
        <v>87</v>
      </c>
      <c r="M1298" t="s">
        <v>850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  <c r="Z1298">
        <f t="shared" si="142"/>
        <v>3630.2799999999997</v>
      </c>
      <c r="AA1298">
        <f t="shared" si="143"/>
        <v>1</v>
      </c>
      <c r="AB1298">
        <f t="shared" si="144"/>
        <v>0</v>
      </c>
      <c r="AC1298">
        <f t="shared" si="140"/>
        <v>0</v>
      </c>
      <c r="AD1298" s="8">
        <f t="shared" si="141"/>
        <v>0</v>
      </c>
      <c r="AE1298">
        <f t="shared" si="145"/>
        <v>0</v>
      </c>
      <c r="AF1298" s="8">
        <f t="shared" si="146"/>
        <v>1</v>
      </c>
    </row>
    <row r="1299" spans="1:32" x14ac:dyDescent="0.3">
      <c r="A1299">
        <v>10197</v>
      </c>
      <c r="B1299">
        <v>50</v>
      </c>
      <c r="C1299" s="6">
        <v>100</v>
      </c>
      <c r="D1299">
        <v>14</v>
      </c>
      <c r="E1299" s="6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713</v>
      </c>
      <c r="L1299" s="6">
        <v>87</v>
      </c>
      <c r="M1299" t="s">
        <v>850</v>
      </c>
      <c r="N1299" t="s">
        <v>421</v>
      </c>
      <c r="O1299" t="s">
        <v>422</v>
      </c>
      <c r="P1299" t="s">
        <v>423</v>
      </c>
      <c r="R1299" t="s">
        <v>424</v>
      </c>
      <c r="T1299">
        <v>8022</v>
      </c>
      <c r="U1299" t="s">
        <v>204</v>
      </c>
      <c r="V1299" t="s">
        <v>44</v>
      </c>
      <c r="W1299" t="s">
        <v>425</v>
      </c>
      <c r="X1299" t="s">
        <v>426</v>
      </c>
      <c r="Y1299" t="s">
        <v>54</v>
      </c>
      <c r="Z1299">
        <f t="shared" si="142"/>
        <v>5000</v>
      </c>
      <c r="AA1299">
        <f t="shared" si="143"/>
        <v>0</v>
      </c>
      <c r="AB1299">
        <f t="shared" si="144"/>
        <v>1</v>
      </c>
      <c r="AC1299">
        <f t="shared" si="140"/>
        <v>101.81</v>
      </c>
      <c r="AD1299" s="8">
        <f t="shared" si="141"/>
        <v>1.0181</v>
      </c>
      <c r="AE1299">
        <f t="shared" si="145"/>
        <v>90.5</v>
      </c>
      <c r="AF1299" s="8">
        <f t="shared" si="146"/>
        <v>1.0181</v>
      </c>
    </row>
    <row r="1300" spans="1:32" x14ac:dyDescent="0.3">
      <c r="A1300">
        <v>10208</v>
      </c>
      <c r="B1300">
        <v>45</v>
      </c>
      <c r="C1300" s="6">
        <v>87.77</v>
      </c>
      <c r="D1300">
        <v>8</v>
      </c>
      <c r="E1300" s="6">
        <v>3949.65</v>
      </c>
      <c r="F1300" t="s">
        <v>599</v>
      </c>
      <c r="G1300" t="s">
        <v>26</v>
      </c>
      <c r="H1300">
        <v>1</v>
      </c>
      <c r="I1300">
        <v>1</v>
      </c>
      <c r="J1300">
        <v>2004</v>
      </c>
      <c r="K1300" t="s">
        <v>713</v>
      </c>
      <c r="L1300" s="6">
        <v>87</v>
      </c>
      <c r="M1300" t="s">
        <v>850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  <c r="Z1300">
        <f t="shared" si="142"/>
        <v>3949.6499999999996</v>
      </c>
      <c r="AA1300">
        <f t="shared" si="143"/>
        <v>1</v>
      </c>
      <c r="AB1300">
        <f t="shared" si="144"/>
        <v>0</v>
      </c>
      <c r="AC1300">
        <f t="shared" si="140"/>
        <v>0</v>
      </c>
      <c r="AD1300" s="8">
        <f t="shared" si="141"/>
        <v>0</v>
      </c>
      <c r="AE1300">
        <f t="shared" si="145"/>
        <v>0</v>
      </c>
      <c r="AF1300" s="8">
        <f t="shared" si="146"/>
        <v>1</v>
      </c>
    </row>
    <row r="1301" spans="1:32" x14ac:dyDescent="0.3">
      <c r="A1301">
        <v>10221</v>
      </c>
      <c r="B1301">
        <v>39</v>
      </c>
      <c r="C1301" s="6">
        <v>89.53</v>
      </c>
      <c r="D1301">
        <v>2</v>
      </c>
      <c r="E1301" s="6">
        <v>3491.67</v>
      </c>
      <c r="F1301" t="s">
        <v>822</v>
      </c>
      <c r="G1301" t="s">
        <v>26</v>
      </c>
      <c r="H1301">
        <v>1</v>
      </c>
      <c r="I1301">
        <v>2</v>
      </c>
      <c r="J1301">
        <v>2004</v>
      </c>
      <c r="K1301" t="s">
        <v>713</v>
      </c>
      <c r="L1301" s="6">
        <v>87</v>
      </c>
      <c r="M1301" t="s">
        <v>850</v>
      </c>
      <c r="N1301" t="s">
        <v>439</v>
      </c>
      <c r="O1301" t="s">
        <v>440</v>
      </c>
      <c r="P1301" t="s">
        <v>441</v>
      </c>
      <c r="R1301" t="s">
        <v>442</v>
      </c>
      <c r="T1301" t="s">
        <v>443</v>
      </c>
      <c r="U1301" t="s">
        <v>444</v>
      </c>
      <c r="V1301" t="s">
        <v>44</v>
      </c>
      <c r="W1301" t="s">
        <v>445</v>
      </c>
      <c r="X1301" t="s">
        <v>446</v>
      </c>
      <c r="Y1301" t="s">
        <v>54</v>
      </c>
      <c r="Z1301">
        <f t="shared" si="142"/>
        <v>3491.67</v>
      </c>
      <c r="AA1301">
        <f t="shared" si="143"/>
        <v>1</v>
      </c>
      <c r="AB1301">
        <f t="shared" si="144"/>
        <v>0</v>
      </c>
      <c r="AC1301">
        <f t="shared" si="140"/>
        <v>0</v>
      </c>
      <c r="AD1301" s="8">
        <f t="shared" si="141"/>
        <v>0</v>
      </c>
      <c r="AE1301">
        <f t="shared" si="145"/>
        <v>0</v>
      </c>
      <c r="AF1301" s="8">
        <f t="shared" si="146"/>
        <v>1</v>
      </c>
    </row>
    <row r="1302" spans="1:32" x14ac:dyDescent="0.3">
      <c r="A1302">
        <v>10232</v>
      </c>
      <c r="B1302">
        <v>23</v>
      </c>
      <c r="C1302" s="6">
        <v>89.53</v>
      </c>
      <c r="D1302">
        <v>5</v>
      </c>
      <c r="E1302" s="6">
        <v>2059.19</v>
      </c>
      <c r="F1302" t="s">
        <v>823</v>
      </c>
      <c r="G1302" t="s">
        <v>26</v>
      </c>
      <c r="H1302">
        <v>1</v>
      </c>
      <c r="I1302">
        <v>3</v>
      </c>
      <c r="J1302">
        <v>2004</v>
      </c>
      <c r="K1302" t="s">
        <v>713</v>
      </c>
      <c r="L1302" s="6">
        <v>87</v>
      </c>
      <c r="M1302" t="s">
        <v>850</v>
      </c>
      <c r="N1302" t="s">
        <v>461</v>
      </c>
      <c r="O1302" t="s">
        <v>462</v>
      </c>
      <c r="P1302" t="s">
        <v>463</v>
      </c>
      <c r="R1302" t="s">
        <v>464</v>
      </c>
      <c r="S1302" t="s">
        <v>465</v>
      </c>
      <c r="T1302" t="s">
        <v>466</v>
      </c>
      <c r="U1302" t="s">
        <v>195</v>
      </c>
      <c r="V1302" t="s">
        <v>44</v>
      </c>
      <c r="W1302" t="s">
        <v>467</v>
      </c>
      <c r="X1302" t="s">
        <v>468</v>
      </c>
      <c r="Y1302" t="s">
        <v>37</v>
      </c>
      <c r="Z1302">
        <f t="shared" si="142"/>
        <v>2059.19</v>
      </c>
      <c r="AA1302">
        <f t="shared" si="143"/>
        <v>1</v>
      </c>
      <c r="AB1302">
        <f t="shared" si="144"/>
        <v>0</v>
      </c>
      <c r="AC1302">
        <f t="shared" si="140"/>
        <v>0</v>
      </c>
      <c r="AD1302" s="8">
        <f t="shared" si="141"/>
        <v>0</v>
      </c>
      <c r="AE1302">
        <f t="shared" si="145"/>
        <v>0</v>
      </c>
      <c r="AF1302" s="8">
        <f t="shared" si="146"/>
        <v>1</v>
      </c>
    </row>
    <row r="1303" spans="1:32" x14ac:dyDescent="0.3">
      <c r="A1303">
        <v>10248</v>
      </c>
      <c r="B1303">
        <v>42</v>
      </c>
      <c r="C1303" s="6">
        <v>75.48</v>
      </c>
      <c r="D1303">
        <v>11</v>
      </c>
      <c r="E1303" s="6">
        <v>3170.16</v>
      </c>
      <c r="F1303" t="s">
        <v>436</v>
      </c>
      <c r="G1303" t="s">
        <v>405</v>
      </c>
      <c r="H1303">
        <v>2</v>
      </c>
      <c r="I1303">
        <v>5</v>
      </c>
      <c r="J1303">
        <v>2004</v>
      </c>
      <c r="K1303" t="s">
        <v>713</v>
      </c>
      <c r="L1303" s="6">
        <v>87</v>
      </c>
      <c r="M1303" t="s">
        <v>850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  <c r="Z1303">
        <f t="shared" si="142"/>
        <v>3170.1600000000003</v>
      </c>
      <c r="AA1303">
        <f t="shared" si="143"/>
        <v>1</v>
      </c>
      <c r="AB1303">
        <f t="shared" si="144"/>
        <v>0</v>
      </c>
      <c r="AC1303">
        <f t="shared" si="140"/>
        <v>0</v>
      </c>
      <c r="AD1303" s="8">
        <f t="shared" si="141"/>
        <v>0</v>
      </c>
      <c r="AE1303">
        <f t="shared" si="145"/>
        <v>0</v>
      </c>
      <c r="AF1303" s="8">
        <f t="shared" si="146"/>
        <v>1</v>
      </c>
    </row>
    <row r="1304" spans="1:32" x14ac:dyDescent="0.3">
      <c r="A1304">
        <v>10261</v>
      </c>
      <c r="B1304">
        <v>20</v>
      </c>
      <c r="C1304" s="6">
        <v>89.53</v>
      </c>
      <c r="D1304">
        <v>9</v>
      </c>
      <c r="E1304" s="6">
        <v>1790.6</v>
      </c>
      <c r="F1304" t="s">
        <v>437</v>
      </c>
      <c r="G1304" t="s">
        <v>26</v>
      </c>
      <c r="H1304">
        <v>2</v>
      </c>
      <c r="I1304">
        <v>6</v>
      </c>
      <c r="J1304">
        <v>2004</v>
      </c>
      <c r="K1304" t="s">
        <v>713</v>
      </c>
      <c r="L1304" s="6">
        <v>87</v>
      </c>
      <c r="M1304" t="s">
        <v>850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  <c r="Z1304">
        <f t="shared" si="142"/>
        <v>1790.6</v>
      </c>
      <c r="AA1304">
        <f t="shared" si="143"/>
        <v>1</v>
      </c>
      <c r="AB1304">
        <f t="shared" si="144"/>
        <v>0</v>
      </c>
      <c r="AC1304">
        <f t="shared" si="140"/>
        <v>0</v>
      </c>
      <c r="AD1304" s="8">
        <f t="shared" si="141"/>
        <v>0</v>
      </c>
      <c r="AE1304">
        <f t="shared" si="145"/>
        <v>0</v>
      </c>
      <c r="AF1304" s="8">
        <f t="shared" si="146"/>
        <v>1</v>
      </c>
    </row>
    <row r="1305" spans="1:32" x14ac:dyDescent="0.3">
      <c r="A1305">
        <v>10273</v>
      </c>
      <c r="B1305">
        <v>33</v>
      </c>
      <c r="C1305" s="6">
        <v>71.09</v>
      </c>
      <c r="D1305">
        <v>12</v>
      </c>
      <c r="E1305" s="6">
        <v>2345.9699999999998</v>
      </c>
      <c r="F1305" t="s">
        <v>438</v>
      </c>
      <c r="G1305" t="s">
        <v>26</v>
      </c>
      <c r="H1305">
        <v>3</v>
      </c>
      <c r="I1305">
        <v>7</v>
      </c>
      <c r="J1305">
        <v>2004</v>
      </c>
      <c r="K1305" t="s">
        <v>713</v>
      </c>
      <c r="L1305" s="6">
        <v>87</v>
      </c>
      <c r="M1305" t="s">
        <v>850</v>
      </c>
      <c r="N1305" t="s">
        <v>439</v>
      </c>
      <c r="O1305" t="s">
        <v>440</v>
      </c>
      <c r="P1305" t="s">
        <v>441</v>
      </c>
      <c r="R1305" t="s">
        <v>442</v>
      </c>
      <c r="T1305" t="s">
        <v>443</v>
      </c>
      <c r="U1305" t="s">
        <v>444</v>
      </c>
      <c r="V1305" t="s">
        <v>44</v>
      </c>
      <c r="W1305" t="s">
        <v>445</v>
      </c>
      <c r="X1305" t="s">
        <v>446</v>
      </c>
      <c r="Y1305" t="s">
        <v>37</v>
      </c>
      <c r="Z1305">
        <f t="shared" si="142"/>
        <v>2345.9700000000003</v>
      </c>
      <c r="AA1305">
        <f t="shared" si="143"/>
        <v>1</v>
      </c>
      <c r="AB1305">
        <f t="shared" si="144"/>
        <v>0</v>
      </c>
      <c r="AC1305">
        <f t="shared" si="140"/>
        <v>0</v>
      </c>
      <c r="AD1305" s="8">
        <f t="shared" si="141"/>
        <v>0</v>
      </c>
      <c r="AE1305">
        <f t="shared" si="145"/>
        <v>0</v>
      </c>
      <c r="AF1305" s="8">
        <f t="shared" si="146"/>
        <v>1</v>
      </c>
    </row>
    <row r="1306" spans="1:32" x14ac:dyDescent="0.3">
      <c r="A1306">
        <v>10283</v>
      </c>
      <c r="B1306">
        <v>34</v>
      </c>
      <c r="C1306" s="6">
        <v>100</v>
      </c>
      <c r="D1306">
        <v>14</v>
      </c>
      <c r="E1306" s="6">
        <v>3580.88</v>
      </c>
      <c r="F1306" t="s">
        <v>447</v>
      </c>
      <c r="G1306" t="s">
        <v>26</v>
      </c>
      <c r="H1306">
        <v>3</v>
      </c>
      <c r="I1306">
        <v>8</v>
      </c>
      <c r="J1306">
        <v>2004</v>
      </c>
      <c r="K1306" t="s">
        <v>713</v>
      </c>
      <c r="L1306" s="6">
        <v>87</v>
      </c>
      <c r="M1306" t="s">
        <v>850</v>
      </c>
      <c r="N1306" t="s">
        <v>448</v>
      </c>
      <c r="O1306" t="s">
        <v>449</v>
      </c>
      <c r="P1306" t="s">
        <v>450</v>
      </c>
      <c r="R1306" t="s">
        <v>451</v>
      </c>
      <c r="S1306" t="s">
        <v>263</v>
      </c>
      <c r="T1306" t="s">
        <v>452</v>
      </c>
      <c r="U1306" t="s">
        <v>265</v>
      </c>
      <c r="V1306" t="s">
        <v>34</v>
      </c>
      <c r="W1306" t="s">
        <v>453</v>
      </c>
      <c r="X1306" t="s">
        <v>197</v>
      </c>
      <c r="Y1306" t="s">
        <v>54</v>
      </c>
      <c r="Z1306">
        <f t="shared" si="142"/>
        <v>3400</v>
      </c>
      <c r="AA1306">
        <f t="shared" si="143"/>
        <v>0</v>
      </c>
      <c r="AB1306">
        <f t="shared" si="144"/>
        <v>1</v>
      </c>
      <c r="AC1306">
        <f t="shared" si="140"/>
        <v>105.32000000000001</v>
      </c>
      <c r="AD1306" s="8">
        <f t="shared" si="141"/>
        <v>1.0532000000000001</v>
      </c>
      <c r="AE1306">
        <f t="shared" si="145"/>
        <v>180.88000000000011</v>
      </c>
      <c r="AF1306" s="8">
        <f t="shared" si="146"/>
        <v>1.0532000000000001</v>
      </c>
    </row>
    <row r="1307" spans="1:32" x14ac:dyDescent="0.3">
      <c r="A1307">
        <v>10293</v>
      </c>
      <c r="B1307">
        <v>49</v>
      </c>
      <c r="C1307" s="6">
        <v>100</v>
      </c>
      <c r="D1307">
        <v>3</v>
      </c>
      <c r="E1307" s="6">
        <v>4946.0600000000004</v>
      </c>
      <c r="F1307" t="s">
        <v>617</v>
      </c>
      <c r="G1307" t="s">
        <v>26</v>
      </c>
      <c r="H1307">
        <v>3</v>
      </c>
      <c r="I1307">
        <v>9</v>
      </c>
      <c r="J1307">
        <v>2004</v>
      </c>
      <c r="K1307" t="s">
        <v>713</v>
      </c>
      <c r="L1307" s="6">
        <v>87</v>
      </c>
      <c r="M1307" t="s">
        <v>850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  <c r="Z1307">
        <f t="shared" si="142"/>
        <v>4900</v>
      </c>
      <c r="AA1307">
        <f t="shared" si="143"/>
        <v>0</v>
      </c>
      <c r="AB1307">
        <f t="shared" si="144"/>
        <v>1</v>
      </c>
      <c r="AC1307">
        <f t="shared" si="140"/>
        <v>100.94000000000001</v>
      </c>
      <c r="AD1307" s="8">
        <f t="shared" si="141"/>
        <v>1.0094000000000001</v>
      </c>
      <c r="AE1307">
        <f t="shared" si="145"/>
        <v>46.0600000000004</v>
      </c>
      <c r="AF1307" s="8">
        <f t="shared" si="146"/>
        <v>1.0094000000000001</v>
      </c>
    </row>
    <row r="1308" spans="1:32" x14ac:dyDescent="0.3">
      <c r="A1308">
        <v>10306</v>
      </c>
      <c r="B1308">
        <v>39</v>
      </c>
      <c r="C1308" s="6">
        <v>90.4</v>
      </c>
      <c r="D1308">
        <v>8</v>
      </c>
      <c r="E1308" s="6">
        <v>3525.6</v>
      </c>
      <c r="F1308" t="s">
        <v>459</v>
      </c>
      <c r="G1308" t="s">
        <v>26</v>
      </c>
      <c r="H1308">
        <v>4</v>
      </c>
      <c r="I1308">
        <v>10</v>
      </c>
      <c r="J1308">
        <v>2004</v>
      </c>
      <c r="K1308" t="s">
        <v>713</v>
      </c>
      <c r="L1308" s="6">
        <v>87</v>
      </c>
      <c r="M1308" t="s">
        <v>850</v>
      </c>
      <c r="N1308" t="s">
        <v>618</v>
      </c>
      <c r="O1308" t="s">
        <v>619</v>
      </c>
      <c r="P1308" t="s">
        <v>620</v>
      </c>
      <c r="R1308" t="s">
        <v>621</v>
      </c>
      <c r="T1308" t="s">
        <v>622</v>
      </c>
      <c r="U1308" t="s">
        <v>195</v>
      </c>
      <c r="V1308" t="s">
        <v>44</v>
      </c>
      <c r="W1308" t="s">
        <v>623</v>
      </c>
      <c r="X1308" t="s">
        <v>105</v>
      </c>
      <c r="Y1308" t="s">
        <v>54</v>
      </c>
      <c r="Z1308">
        <f t="shared" si="142"/>
        <v>3525.6000000000004</v>
      </c>
      <c r="AA1308">
        <f t="shared" si="143"/>
        <v>1</v>
      </c>
      <c r="AB1308">
        <f t="shared" si="144"/>
        <v>0</v>
      </c>
      <c r="AC1308">
        <f t="shared" si="140"/>
        <v>0</v>
      </c>
      <c r="AD1308" s="8">
        <f t="shared" si="141"/>
        <v>0</v>
      </c>
      <c r="AE1308">
        <f t="shared" si="145"/>
        <v>0</v>
      </c>
      <c r="AF1308" s="8">
        <f t="shared" si="146"/>
        <v>1</v>
      </c>
    </row>
    <row r="1309" spans="1:32" x14ac:dyDescent="0.3">
      <c r="A1309">
        <v>10315</v>
      </c>
      <c r="B1309">
        <v>36</v>
      </c>
      <c r="C1309" s="6">
        <v>100</v>
      </c>
      <c r="D1309">
        <v>7</v>
      </c>
      <c r="E1309" s="6">
        <v>3602.16</v>
      </c>
      <c r="F1309" t="s">
        <v>851</v>
      </c>
      <c r="G1309" t="s">
        <v>26</v>
      </c>
      <c r="H1309">
        <v>4</v>
      </c>
      <c r="I1309">
        <v>10</v>
      </c>
      <c r="J1309">
        <v>2004</v>
      </c>
      <c r="K1309" t="s">
        <v>713</v>
      </c>
      <c r="L1309" s="6">
        <v>87</v>
      </c>
      <c r="M1309" t="s">
        <v>850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  <c r="Z1309">
        <f t="shared" si="142"/>
        <v>3600</v>
      </c>
      <c r="AA1309">
        <f t="shared" si="143"/>
        <v>0</v>
      </c>
      <c r="AB1309">
        <f t="shared" si="144"/>
        <v>1</v>
      </c>
      <c r="AC1309">
        <f t="shared" si="140"/>
        <v>100.06</v>
      </c>
      <c r="AD1309" s="8">
        <f t="shared" si="141"/>
        <v>1.0005999999999999</v>
      </c>
      <c r="AE1309">
        <f t="shared" si="145"/>
        <v>2.1599999999998545</v>
      </c>
      <c r="AF1309" s="8">
        <f t="shared" si="146"/>
        <v>1.0005999999999999</v>
      </c>
    </row>
    <row r="1310" spans="1:32" x14ac:dyDescent="0.3">
      <c r="A1310">
        <v>10326</v>
      </c>
      <c r="B1310">
        <v>50</v>
      </c>
      <c r="C1310" s="6">
        <v>86.01</v>
      </c>
      <c r="D1310">
        <v>5</v>
      </c>
      <c r="E1310" s="6">
        <v>4300.5</v>
      </c>
      <c r="F1310" t="s">
        <v>828</v>
      </c>
      <c r="G1310" t="s">
        <v>26</v>
      </c>
      <c r="H1310">
        <v>4</v>
      </c>
      <c r="I1310">
        <v>11</v>
      </c>
      <c r="J1310">
        <v>2004</v>
      </c>
      <c r="K1310" t="s">
        <v>713</v>
      </c>
      <c r="L1310" s="6">
        <v>87</v>
      </c>
      <c r="M1310" t="s">
        <v>850</v>
      </c>
      <c r="N1310" t="s">
        <v>211</v>
      </c>
      <c r="O1310" t="s">
        <v>212</v>
      </c>
      <c r="P1310">
        <v>8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  <c r="Z1310">
        <f t="shared" si="142"/>
        <v>4300.5</v>
      </c>
      <c r="AA1310">
        <f t="shared" si="143"/>
        <v>1</v>
      </c>
      <c r="AB1310">
        <f t="shared" si="144"/>
        <v>0</v>
      </c>
      <c r="AC1310">
        <f t="shared" si="140"/>
        <v>0</v>
      </c>
      <c r="AD1310" s="8">
        <f t="shared" si="141"/>
        <v>0</v>
      </c>
      <c r="AE1310">
        <f t="shared" si="145"/>
        <v>0</v>
      </c>
      <c r="AF1310" s="8">
        <f t="shared" si="146"/>
        <v>1</v>
      </c>
    </row>
    <row r="1311" spans="1:32" x14ac:dyDescent="0.3">
      <c r="A1311">
        <v>10337</v>
      </c>
      <c r="B1311">
        <v>29</v>
      </c>
      <c r="C1311" s="6">
        <v>100</v>
      </c>
      <c r="D1311">
        <v>2</v>
      </c>
      <c r="E1311" s="6">
        <v>4498.1899999999996</v>
      </c>
      <c r="F1311" t="s">
        <v>470</v>
      </c>
      <c r="G1311" t="s">
        <v>26</v>
      </c>
      <c r="H1311">
        <v>4</v>
      </c>
      <c r="I1311">
        <v>11</v>
      </c>
      <c r="J1311">
        <v>2004</v>
      </c>
      <c r="K1311" t="s">
        <v>713</v>
      </c>
      <c r="L1311" s="6">
        <v>87</v>
      </c>
      <c r="M1311" t="s">
        <v>850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  <c r="Z1311">
        <f t="shared" si="142"/>
        <v>2900</v>
      </c>
      <c r="AA1311">
        <f t="shared" si="143"/>
        <v>0</v>
      </c>
      <c r="AB1311">
        <f t="shared" si="144"/>
        <v>1</v>
      </c>
      <c r="AC1311">
        <f t="shared" si="140"/>
        <v>155.10999999999999</v>
      </c>
      <c r="AD1311" s="8">
        <f t="shared" si="141"/>
        <v>1.5510999999999999</v>
      </c>
      <c r="AE1311">
        <f t="shared" si="145"/>
        <v>1598.1899999999996</v>
      </c>
      <c r="AF1311" s="8">
        <f t="shared" si="146"/>
        <v>1.5510999999999999</v>
      </c>
    </row>
    <row r="1312" spans="1:32" x14ac:dyDescent="0.3">
      <c r="A1312">
        <v>10350</v>
      </c>
      <c r="B1312">
        <v>30</v>
      </c>
      <c r="C1312" s="6">
        <v>100</v>
      </c>
      <c r="D1312">
        <v>3</v>
      </c>
      <c r="E1312" s="6">
        <v>3023.1</v>
      </c>
      <c r="F1312" t="s">
        <v>471</v>
      </c>
      <c r="G1312" t="s">
        <v>26</v>
      </c>
      <c r="H1312">
        <v>4</v>
      </c>
      <c r="I1312">
        <v>12</v>
      </c>
      <c r="J1312">
        <v>2004</v>
      </c>
      <c r="K1312" t="s">
        <v>713</v>
      </c>
      <c r="L1312" s="6">
        <v>87</v>
      </c>
      <c r="M1312" t="s">
        <v>850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  <c r="Z1312">
        <f t="shared" si="142"/>
        <v>3000</v>
      </c>
      <c r="AA1312">
        <f t="shared" si="143"/>
        <v>0</v>
      </c>
      <c r="AB1312">
        <f t="shared" si="144"/>
        <v>1</v>
      </c>
      <c r="AC1312">
        <f t="shared" si="140"/>
        <v>100.77</v>
      </c>
      <c r="AD1312" s="8">
        <f t="shared" si="141"/>
        <v>1.0077</v>
      </c>
      <c r="AE1312">
        <f t="shared" si="145"/>
        <v>23.099999999999909</v>
      </c>
      <c r="AF1312" s="8">
        <f t="shared" si="146"/>
        <v>1.0077</v>
      </c>
    </row>
    <row r="1313" spans="1:32" x14ac:dyDescent="0.3">
      <c r="A1313">
        <v>10372</v>
      </c>
      <c r="B1313">
        <v>41</v>
      </c>
      <c r="C1313" s="6">
        <v>86.89</v>
      </c>
      <c r="D1313">
        <v>7</v>
      </c>
      <c r="E1313" s="6">
        <v>3562.49</v>
      </c>
      <c r="F1313" t="s">
        <v>647</v>
      </c>
      <c r="G1313" t="s">
        <v>26</v>
      </c>
      <c r="H1313">
        <v>1</v>
      </c>
      <c r="I1313">
        <v>1</v>
      </c>
      <c r="J1313">
        <v>2005</v>
      </c>
      <c r="K1313" t="s">
        <v>713</v>
      </c>
      <c r="L1313" s="6">
        <v>87</v>
      </c>
      <c r="M1313" t="s">
        <v>850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  <c r="Z1313">
        <f t="shared" si="142"/>
        <v>3562.4900000000002</v>
      </c>
      <c r="AA1313">
        <f t="shared" si="143"/>
        <v>1</v>
      </c>
      <c r="AB1313">
        <f t="shared" si="144"/>
        <v>0</v>
      </c>
      <c r="AC1313">
        <f t="shared" si="140"/>
        <v>0</v>
      </c>
      <c r="AD1313" s="8">
        <f t="shared" si="141"/>
        <v>0</v>
      </c>
      <c r="AE1313">
        <f t="shared" si="145"/>
        <v>0</v>
      </c>
      <c r="AF1313" s="8">
        <f t="shared" si="146"/>
        <v>1</v>
      </c>
    </row>
    <row r="1314" spans="1:32" x14ac:dyDescent="0.3">
      <c r="A1314">
        <v>10383</v>
      </c>
      <c r="B1314">
        <v>28</v>
      </c>
      <c r="C1314" s="6">
        <v>58.58</v>
      </c>
      <c r="D1314">
        <v>7</v>
      </c>
      <c r="E1314" s="6">
        <v>1640.24</v>
      </c>
      <c r="F1314" t="s">
        <v>793</v>
      </c>
      <c r="G1314" t="s">
        <v>26</v>
      </c>
      <c r="H1314">
        <v>1</v>
      </c>
      <c r="I1314">
        <v>2</v>
      </c>
      <c r="J1314">
        <v>2005</v>
      </c>
      <c r="K1314" t="s">
        <v>713</v>
      </c>
      <c r="L1314" s="6">
        <v>87</v>
      </c>
      <c r="M1314" t="s">
        <v>850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  <c r="Z1314">
        <f t="shared" si="142"/>
        <v>1640.24</v>
      </c>
      <c r="AA1314">
        <f t="shared" si="143"/>
        <v>1</v>
      </c>
      <c r="AB1314">
        <f t="shared" si="144"/>
        <v>0</v>
      </c>
      <c r="AC1314">
        <f t="shared" si="140"/>
        <v>0</v>
      </c>
      <c r="AD1314" s="8">
        <f t="shared" si="141"/>
        <v>0</v>
      </c>
      <c r="AE1314">
        <f t="shared" si="145"/>
        <v>0</v>
      </c>
      <c r="AF1314" s="8">
        <f t="shared" si="146"/>
        <v>1</v>
      </c>
    </row>
    <row r="1315" spans="1:32" x14ac:dyDescent="0.3">
      <c r="A1315">
        <v>10396</v>
      </c>
      <c r="B1315">
        <v>45</v>
      </c>
      <c r="C1315" s="6">
        <v>100</v>
      </c>
      <c r="D1315">
        <v>5</v>
      </c>
      <c r="E1315" s="6">
        <v>4739.3999999999996</v>
      </c>
      <c r="F1315" t="s">
        <v>657</v>
      </c>
      <c r="G1315" t="s">
        <v>26</v>
      </c>
      <c r="H1315">
        <v>1</v>
      </c>
      <c r="I1315">
        <v>3</v>
      </c>
      <c r="J1315">
        <v>2005</v>
      </c>
      <c r="K1315" t="s">
        <v>713</v>
      </c>
      <c r="L1315" s="6">
        <v>87</v>
      </c>
      <c r="M1315" t="s">
        <v>850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  <c r="Z1315">
        <f t="shared" si="142"/>
        <v>4500</v>
      </c>
      <c r="AA1315">
        <f t="shared" si="143"/>
        <v>0</v>
      </c>
      <c r="AB1315">
        <f t="shared" si="144"/>
        <v>1</v>
      </c>
      <c r="AC1315">
        <f t="shared" si="140"/>
        <v>105.32</v>
      </c>
      <c r="AD1315" s="8">
        <f t="shared" si="141"/>
        <v>1.0531999999999999</v>
      </c>
      <c r="AE1315">
        <f t="shared" si="145"/>
        <v>239.39999999999964</v>
      </c>
      <c r="AF1315" s="8">
        <f t="shared" si="146"/>
        <v>1.0531999999999999</v>
      </c>
    </row>
    <row r="1316" spans="1:32" x14ac:dyDescent="0.3">
      <c r="A1316">
        <v>10414</v>
      </c>
      <c r="B1316">
        <v>16</v>
      </c>
      <c r="C1316" s="6">
        <v>75.48</v>
      </c>
      <c r="D1316">
        <v>11</v>
      </c>
      <c r="E1316" s="6">
        <v>1207.68</v>
      </c>
      <c r="F1316" t="s">
        <v>487</v>
      </c>
      <c r="G1316" t="s">
        <v>488</v>
      </c>
      <c r="H1316">
        <v>2</v>
      </c>
      <c r="I1316">
        <v>5</v>
      </c>
      <c r="J1316">
        <v>2005</v>
      </c>
      <c r="K1316" t="s">
        <v>713</v>
      </c>
      <c r="L1316" s="6">
        <v>87</v>
      </c>
      <c r="M1316" t="s">
        <v>850</v>
      </c>
      <c r="N1316" t="s">
        <v>455</v>
      </c>
      <c r="O1316">
        <v>6175559555</v>
      </c>
      <c r="P1316" t="s">
        <v>456</v>
      </c>
      <c r="R1316" t="s">
        <v>457</v>
      </c>
      <c r="S1316" t="s">
        <v>139</v>
      </c>
      <c r="T1316">
        <v>51003</v>
      </c>
      <c r="U1316" t="s">
        <v>33</v>
      </c>
      <c r="V1316" t="s">
        <v>34</v>
      </c>
      <c r="W1316" t="s">
        <v>458</v>
      </c>
      <c r="X1316" t="s">
        <v>72</v>
      </c>
      <c r="Y1316" t="s">
        <v>37</v>
      </c>
      <c r="Z1316">
        <f t="shared" si="142"/>
        <v>1207.68</v>
      </c>
      <c r="AA1316">
        <f t="shared" si="143"/>
        <v>1</v>
      </c>
      <c r="AB1316">
        <f t="shared" si="144"/>
        <v>0</v>
      </c>
      <c r="AC1316">
        <f t="shared" si="140"/>
        <v>0</v>
      </c>
      <c r="AD1316" s="8">
        <f t="shared" si="141"/>
        <v>0</v>
      </c>
      <c r="AE1316">
        <f t="shared" si="145"/>
        <v>0</v>
      </c>
      <c r="AF1316" s="8">
        <f t="shared" si="146"/>
        <v>1</v>
      </c>
    </row>
    <row r="1317" spans="1:32" x14ac:dyDescent="0.3">
      <c r="A1317">
        <v>10103</v>
      </c>
      <c r="B1317">
        <v>36</v>
      </c>
      <c r="C1317" s="6">
        <v>100</v>
      </c>
      <c r="D1317">
        <v>5</v>
      </c>
      <c r="E1317" s="6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633</v>
      </c>
      <c r="L1317" s="6">
        <v>121</v>
      </c>
      <c r="M1317" t="s">
        <v>852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  <c r="Z1317">
        <f t="shared" si="142"/>
        <v>3600</v>
      </c>
      <c r="AA1317">
        <f t="shared" si="143"/>
        <v>0</v>
      </c>
      <c r="AB1317">
        <f t="shared" si="144"/>
        <v>1</v>
      </c>
      <c r="AC1317">
        <f t="shared" si="140"/>
        <v>117.44999999999999</v>
      </c>
      <c r="AD1317" s="8">
        <f t="shared" si="141"/>
        <v>1.1744999999999999</v>
      </c>
      <c r="AE1317">
        <f t="shared" si="145"/>
        <v>628.19999999999982</v>
      </c>
      <c r="AF1317" s="8">
        <f t="shared" si="146"/>
        <v>1.1744999999999999</v>
      </c>
    </row>
    <row r="1318" spans="1:32" x14ac:dyDescent="0.3">
      <c r="A1318">
        <v>10114</v>
      </c>
      <c r="B1318">
        <v>41</v>
      </c>
      <c r="C1318" s="6">
        <v>100</v>
      </c>
      <c r="D1318">
        <v>9</v>
      </c>
      <c r="E1318" s="6">
        <v>4815.45</v>
      </c>
      <c r="F1318" t="s">
        <v>490</v>
      </c>
      <c r="G1318" t="s">
        <v>26</v>
      </c>
      <c r="H1318">
        <v>2</v>
      </c>
      <c r="I1318">
        <v>4</v>
      </c>
      <c r="J1318">
        <v>2003</v>
      </c>
      <c r="K1318" t="s">
        <v>633</v>
      </c>
      <c r="L1318" s="6">
        <v>121</v>
      </c>
      <c r="M1318" t="s">
        <v>852</v>
      </c>
      <c r="N1318" t="s">
        <v>491</v>
      </c>
      <c r="O1318" t="s">
        <v>492</v>
      </c>
      <c r="P1318" t="s">
        <v>493</v>
      </c>
      <c r="R1318" t="s">
        <v>51</v>
      </c>
      <c r="T1318">
        <v>75012</v>
      </c>
      <c r="U1318" t="s">
        <v>43</v>
      </c>
      <c r="V1318" t="s">
        <v>44</v>
      </c>
      <c r="W1318" t="s">
        <v>494</v>
      </c>
      <c r="X1318" t="s">
        <v>495</v>
      </c>
      <c r="Y1318" t="s">
        <v>54</v>
      </c>
      <c r="Z1318">
        <f t="shared" si="142"/>
        <v>4100</v>
      </c>
      <c r="AA1318">
        <f t="shared" si="143"/>
        <v>0</v>
      </c>
      <c r="AB1318">
        <f t="shared" si="144"/>
        <v>1</v>
      </c>
      <c r="AC1318">
        <f t="shared" si="140"/>
        <v>117.44999999999999</v>
      </c>
      <c r="AD1318" s="8">
        <f t="shared" si="141"/>
        <v>1.1744999999999999</v>
      </c>
      <c r="AE1318">
        <f t="shared" si="145"/>
        <v>715.44999999999982</v>
      </c>
      <c r="AF1318" s="8">
        <f t="shared" si="146"/>
        <v>1.1744999999999999</v>
      </c>
    </row>
    <row r="1319" spans="1:32" x14ac:dyDescent="0.3">
      <c r="A1319">
        <v>10126</v>
      </c>
      <c r="B1319">
        <v>50</v>
      </c>
      <c r="C1319" s="6">
        <v>100</v>
      </c>
      <c r="D1319">
        <v>5</v>
      </c>
      <c r="E1319" s="6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633</v>
      </c>
      <c r="L1319" s="6">
        <v>121</v>
      </c>
      <c r="M1319" t="s">
        <v>852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Y1319" t="s">
        <v>172</v>
      </c>
      <c r="Z1319">
        <f t="shared" si="142"/>
        <v>5000</v>
      </c>
      <c r="AA1319">
        <f t="shared" si="143"/>
        <v>0</v>
      </c>
      <c r="AB1319">
        <f t="shared" si="144"/>
        <v>1</v>
      </c>
      <c r="AC1319">
        <f t="shared" si="140"/>
        <v>141.66</v>
      </c>
      <c r="AD1319" s="8">
        <f t="shared" si="141"/>
        <v>1.4165999999999999</v>
      </c>
      <c r="AE1319">
        <f t="shared" si="145"/>
        <v>2083</v>
      </c>
      <c r="AF1319" s="8">
        <f t="shared" si="146"/>
        <v>1.4165999999999999</v>
      </c>
    </row>
    <row r="1320" spans="1:32" x14ac:dyDescent="0.3">
      <c r="A1320">
        <v>10140</v>
      </c>
      <c r="B1320">
        <v>40</v>
      </c>
      <c r="C1320" s="6">
        <v>100</v>
      </c>
      <c r="D1320">
        <v>5</v>
      </c>
      <c r="E1320" s="6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633</v>
      </c>
      <c r="L1320" s="6">
        <v>121</v>
      </c>
      <c r="M1320" t="s">
        <v>852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  <c r="Z1320">
        <f t="shared" si="142"/>
        <v>4000</v>
      </c>
      <c r="AA1320">
        <f t="shared" si="143"/>
        <v>0</v>
      </c>
      <c r="AB1320">
        <f t="shared" si="144"/>
        <v>1</v>
      </c>
      <c r="AC1320">
        <f t="shared" si="140"/>
        <v>115.03</v>
      </c>
      <c r="AD1320" s="8">
        <f t="shared" si="141"/>
        <v>1.1503000000000001</v>
      </c>
      <c r="AE1320">
        <f t="shared" si="145"/>
        <v>601.19999999999982</v>
      </c>
      <c r="AF1320" s="8">
        <f t="shared" si="146"/>
        <v>1.1502999999999999</v>
      </c>
    </row>
    <row r="1321" spans="1:32" x14ac:dyDescent="0.3">
      <c r="A1321">
        <v>10150</v>
      </c>
      <c r="B1321">
        <v>49</v>
      </c>
      <c r="C1321" s="6">
        <v>100</v>
      </c>
      <c r="D1321">
        <v>2</v>
      </c>
      <c r="E1321" s="6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633</v>
      </c>
      <c r="L1321" s="6">
        <v>121</v>
      </c>
      <c r="M1321" t="s">
        <v>852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  <c r="Z1321">
        <f t="shared" si="142"/>
        <v>4900</v>
      </c>
      <c r="AA1321">
        <f t="shared" si="143"/>
        <v>0</v>
      </c>
      <c r="AB1321">
        <f t="shared" si="144"/>
        <v>1</v>
      </c>
      <c r="AC1321">
        <f t="shared" si="140"/>
        <v>131.98000000000002</v>
      </c>
      <c r="AD1321" s="8">
        <f t="shared" si="141"/>
        <v>1.3198000000000001</v>
      </c>
      <c r="AE1321">
        <f t="shared" si="145"/>
        <v>1567.0200000000004</v>
      </c>
      <c r="AF1321" s="8">
        <f t="shared" si="146"/>
        <v>1.3198000000000001</v>
      </c>
    </row>
    <row r="1322" spans="1:32" x14ac:dyDescent="0.3">
      <c r="A1322">
        <v>10164</v>
      </c>
      <c r="B1322">
        <v>45</v>
      </c>
      <c r="C1322" s="6">
        <v>100</v>
      </c>
      <c r="D1322">
        <v>3</v>
      </c>
      <c r="E1322" s="6">
        <v>5012.55</v>
      </c>
      <c r="F1322" t="s">
        <v>496</v>
      </c>
      <c r="G1322" t="s">
        <v>497</v>
      </c>
      <c r="H1322">
        <v>4</v>
      </c>
      <c r="I1322">
        <v>10</v>
      </c>
      <c r="J1322">
        <v>2003</v>
      </c>
      <c r="K1322" t="s">
        <v>633</v>
      </c>
      <c r="L1322" s="6">
        <v>121</v>
      </c>
      <c r="M1322" t="s">
        <v>852</v>
      </c>
      <c r="N1322" t="s">
        <v>498</v>
      </c>
      <c r="O1322" t="s">
        <v>499</v>
      </c>
      <c r="P1322" t="s">
        <v>500</v>
      </c>
      <c r="R1322" t="s">
        <v>501</v>
      </c>
      <c r="T1322">
        <v>8010</v>
      </c>
      <c r="U1322" t="s">
        <v>169</v>
      </c>
      <c r="V1322" t="s">
        <v>44</v>
      </c>
      <c r="W1322" t="s">
        <v>502</v>
      </c>
      <c r="X1322" t="s">
        <v>503</v>
      </c>
      <c r="Y1322" t="s">
        <v>54</v>
      </c>
      <c r="Z1322">
        <f t="shared" si="142"/>
        <v>4500</v>
      </c>
      <c r="AA1322">
        <f t="shared" si="143"/>
        <v>0</v>
      </c>
      <c r="AB1322">
        <f t="shared" si="144"/>
        <v>1</v>
      </c>
      <c r="AC1322">
        <f t="shared" si="140"/>
        <v>111.39</v>
      </c>
      <c r="AD1322" s="8">
        <f t="shared" si="141"/>
        <v>1.1139000000000001</v>
      </c>
      <c r="AE1322">
        <f t="shared" si="145"/>
        <v>512.55000000000018</v>
      </c>
      <c r="AF1322" s="8">
        <f t="shared" si="146"/>
        <v>1.1139000000000001</v>
      </c>
    </row>
    <row r="1323" spans="1:32" x14ac:dyDescent="0.3">
      <c r="A1323">
        <v>10175</v>
      </c>
      <c r="B1323">
        <v>47</v>
      </c>
      <c r="C1323" s="6">
        <v>100</v>
      </c>
      <c r="D1323">
        <v>10</v>
      </c>
      <c r="E1323" s="6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633</v>
      </c>
      <c r="L1323" s="6">
        <v>121</v>
      </c>
      <c r="M1323" t="s">
        <v>852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  <c r="Z1323">
        <f t="shared" si="142"/>
        <v>4700</v>
      </c>
      <c r="AA1323">
        <f t="shared" si="143"/>
        <v>0</v>
      </c>
      <c r="AB1323">
        <f t="shared" si="144"/>
        <v>1</v>
      </c>
      <c r="AC1323">
        <f t="shared" si="140"/>
        <v>108.97</v>
      </c>
      <c r="AD1323" s="8">
        <f t="shared" si="141"/>
        <v>1.0896999999999999</v>
      </c>
      <c r="AE1323">
        <f t="shared" si="145"/>
        <v>421.59000000000015</v>
      </c>
      <c r="AF1323" s="8">
        <f t="shared" si="146"/>
        <v>1.0897000000000001</v>
      </c>
    </row>
    <row r="1324" spans="1:32" x14ac:dyDescent="0.3">
      <c r="A1324">
        <v>10183</v>
      </c>
      <c r="B1324">
        <v>21</v>
      </c>
      <c r="C1324" s="6">
        <v>100</v>
      </c>
      <c r="D1324">
        <v>2</v>
      </c>
      <c r="E1324" s="6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633</v>
      </c>
      <c r="L1324" s="6">
        <v>121</v>
      </c>
      <c r="M1324" t="s">
        <v>852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  <c r="Z1324">
        <f t="shared" si="142"/>
        <v>2100</v>
      </c>
      <c r="AA1324">
        <f t="shared" si="143"/>
        <v>0</v>
      </c>
      <c r="AB1324">
        <f t="shared" si="144"/>
        <v>1</v>
      </c>
      <c r="AC1324">
        <f t="shared" si="140"/>
        <v>116.24</v>
      </c>
      <c r="AD1324" s="8">
        <f t="shared" si="141"/>
        <v>1.1623999999999999</v>
      </c>
      <c r="AE1324">
        <f t="shared" si="145"/>
        <v>341.03999999999996</v>
      </c>
      <c r="AF1324" s="8">
        <f t="shared" si="146"/>
        <v>1.1623999999999999</v>
      </c>
    </row>
    <row r="1325" spans="1:32" x14ac:dyDescent="0.3">
      <c r="A1325">
        <v>10194</v>
      </c>
      <c r="B1325">
        <v>32</v>
      </c>
      <c r="C1325" s="6">
        <v>100</v>
      </c>
      <c r="D1325">
        <v>5</v>
      </c>
      <c r="E1325" s="6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633</v>
      </c>
      <c r="L1325" s="6">
        <v>121</v>
      </c>
      <c r="M1325" t="s">
        <v>852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  <c r="Z1325">
        <f t="shared" si="142"/>
        <v>3200</v>
      </c>
      <c r="AA1325">
        <f t="shared" si="143"/>
        <v>0</v>
      </c>
      <c r="AB1325">
        <f t="shared" si="144"/>
        <v>1</v>
      </c>
      <c r="AC1325">
        <f t="shared" si="140"/>
        <v>133.19</v>
      </c>
      <c r="AD1325" s="8">
        <f t="shared" si="141"/>
        <v>1.3319000000000001</v>
      </c>
      <c r="AE1325">
        <f t="shared" si="145"/>
        <v>1062.08</v>
      </c>
      <c r="AF1325" s="8">
        <f t="shared" si="146"/>
        <v>1.3319000000000001</v>
      </c>
    </row>
    <row r="1326" spans="1:32" x14ac:dyDescent="0.3">
      <c r="A1326">
        <v>10207</v>
      </c>
      <c r="B1326">
        <v>47</v>
      </c>
      <c r="C1326" s="6">
        <v>100</v>
      </c>
      <c r="D1326">
        <v>16</v>
      </c>
      <c r="E1326" s="6">
        <v>6658.02</v>
      </c>
      <c r="F1326" t="s">
        <v>504</v>
      </c>
      <c r="G1326" t="s">
        <v>26</v>
      </c>
      <c r="H1326">
        <v>4</v>
      </c>
      <c r="I1326">
        <v>12</v>
      </c>
      <c r="J1326">
        <v>2003</v>
      </c>
      <c r="K1326" t="s">
        <v>633</v>
      </c>
      <c r="L1326" s="6">
        <v>121</v>
      </c>
      <c r="M1326" t="s">
        <v>852</v>
      </c>
      <c r="N1326" t="s">
        <v>505</v>
      </c>
      <c r="O1326">
        <v>6175552555</v>
      </c>
      <c r="P1326" t="s">
        <v>506</v>
      </c>
      <c r="R1326" t="s">
        <v>457</v>
      </c>
      <c r="S1326" t="s">
        <v>139</v>
      </c>
      <c r="T1326">
        <v>51003</v>
      </c>
      <c r="U1326" t="s">
        <v>33</v>
      </c>
      <c r="V1326" t="s">
        <v>34</v>
      </c>
      <c r="W1326" t="s">
        <v>507</v>
      </c>
      <c r="X1326" t="s">
        <v>319</v>
      </c>
      <c r="Y1326" t="s">
        <v>54</v>
      </c>
      <c r="Z1326">
        <f t="shared" si="142"/>
        <v>4700</v>
      </c>
      <c r="AA1326">
        <f t="shared" si="143"/>
        <v>0</v>
      </c>
      <c r="AB1326">
        <f t="shared" si="144"/>
        <v>1</v>
      </c>
      <c r="AC1326">
        <f t="shared" si="140"/>
        <v>141.66</v>
      </c>
      <c r="AD1326" s="8">
        <f t="shared" si="141"/>
        <v>1.4165999999999999</v>
      </c>
      <c r="AE1326">
        <f t="shared" si="145"/>
        <v>1958.0200000000004</v>
      </c>
      <c r="AF1326" s="8">
        <f t="shared" si="146"/>
        <v>1.4166000000000001</v>
      </c>
    </row>
    <row r="1327" spans="1:32" x14ac:dyDescent="0.3">
      <c r="A1327">
        <v>10217</v>
      </c>
      <c r="B1327">
        <v>38</v>
      </c>
      <c r="C1327" s="6">
        <v>100</v>
      </c>
      <c r="D1327">
        <v>5</v>
      </c>
      <c r="E1327" s="6">
        <v>4509.08</v>
      </c>
      <c r="F1327" t="s">
        <v>508</v>
      </c>
      <c r="G1327" t="s">
        <v>26</v>
      </c>
      <c r="H1327">
        <v>1</v>
      </c>
      <c r="I1327">
        <v>2</v>
      </c>
      <c r="J1327">
        <v>2004</v>
      </c>
      <c r="K1327" t="s">
        <v>633</v>
      </c>
      <c r="L1327" s="6">
        <v>121</v>
      </c>
      <c r="M1327" t="s">
        <v>852</v>
      </c>
      <c r="N1327" t="s">
        <v>509</v>
      </c>
      <c r="O1327" t="s">
        <v>510</v>
      </c>
      <c r="P1327" t="s">
        <v>511</v>
      </c>
      <c r="Q1327" t="s">
        <v>512</v>
      </c>
      <c r="R1327" t="s">
        <v>228</v>
      </c>
      <c r="T1327">
        <v>69045</v>
      </c>
      <c r="U1327" t="s">
        <v>228</v>
      </c>
      <c r="V1327" t="s">
        <v>107</v>
      </c>
      <c r="W1327" t="s">
        <v>513</v>
      </c>
      <c r="X1327" t="s">
        <v>514</v>
      </c>
      <c r="Y1327" t="s">
        <v>54</v>
      </c>
      <c r="Z1327">
        <f t="shared" si="142"/>
        <v>3800</v>
      </c>
      <c r="AA1327">
        <f t="shared" si="143"/>
        <v>0</v>
      </c>
      <c r="AB1327">
        <f t="shared" si="144"/>
        <v>1</v>
      </c>
      <c r="AC1327">
        <f t="shared" si="140"/>
        <v>118.66</v>
      </c>
      <c r="AD1327" s="8">
        <f t="shared" si="141"/>
        <v>1.1865999999999999</v>
      </c>
      <c r="AE1327">
        <f t="shared" si="145"/>
        <v>709.07999999999993</v>
      </c>
      <c r="AF1327" s="8">
        <f t="shared" si="146"/>
        <v>1.1865999999999999</v>
      </c>
    </row>
    <row r="1328" spans="1:32" x14ac:dyDescent="0.3">
      <c r="A1328">
        <v>10229</v>
      </c>
      <c r="B1328">
        <v>41</v>
      </c>
      <c r="C1328" s="6">
        <v>100</v>
      </c>
      <c r="D1328">
        <v>10</v>
      </c>
      <c r="E1328" s="6">
        <v>4716.2299999999996</v>
      </c>
      <c r="F1328" t="s">
        <v>515</v>
      </c>
      <c r="G1328" t="s">
        <v>26</v>
      </c>
      <c r="H1328">
        <v>1</v>
      </c>
      <c r="I1328">
        <v>3</v>
      </c>
      <c r="J1328">
        <v>2004</v>
      </c>
      <c r="K1328" t="s">
        <v>633</v>
      </c>
      <c r="L1328" s="6">
        <v>121</v>
      </c>
      <c r="M1328" t="s">
        <v>852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  <c r="Z1328">
        <f t="shared" si="142"/>
        <v>4100</v>
      </c>
      <c r="AA1328">
        <f t="shared" si="143"/>
        <v>0</v>
      </c>
      <c r="AB1328">
        <f t="shared" si="144"/>
        <v>1</v>
      </c>
      <c r="AC1328">
        <f t="shared" si="140"/>
        <v>115.02999999999999</v>
      </c>
      <c r="AD1328" s="8">
        <f t="shared" si="141"/>
        <v>1.1502999999999999</v>
      </c>
      <c r="AE1328">
        <f t="shared" si="145"/>
        <v>616.22999999999956</v>
      </c>
      <c r="AF1328" s="8">
        <f t="shared" si="146"/>
        <v>1.1502999999999999</v>
      </c>
    </row>
    <row r="1329" spans="1:32" x14ac:dyDescent="0.3">
      <c r="A1329">
        <v>10245</v>
      </c>
      <c r="B1329">
        <v>21</v>
      </c>
      <c r="C1329" s="6">
        <v>100</v>
      </c>
      <c r="D1329">
        <v>3</v>
      </c>
      <c r="E1329" s="6">
        <v>2390.2199999999998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633</v>
      </c>
      <c r="L1329" s="6">
        <v>121</v>
      </c>
      <c r="M1329" t="s">
        <v>852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  <c r="Z1329">
        <f t="shared" si="142"/>
        <v>2100</v>
      </c>
      <c r="AA1329">
        <f t="shared" si="143"/>
        <v>0</v>
      </c>
      <c r="AB1329">
        <f t="shared" si="144"/>
        <v>1</v>
      </c>
      <c r="AC1329">
        <f t="shared" si="140"/>
        <v>113.82</v>
      </c>
      <c r="AD1329" s="8">
        <f t="shared" si="141"/>
        <v>1.1381999999999999</v>
      </c>
      <c r="AE1329">
        <f t="shared" si="145"/>
        <v>290.2199999999998</v>
      </c>
      <c r="AF1329" s="8">
        <f t="shared" si="146"/>
        <v>1.1381999999999999</v>
      </c>
    </row>
    <row r="1330" spans="1:32" x14ac:dyDescent="0.3">
      <c r="A1330">
        <v>10259</v>
      </c>
      <c r="B1330">
        <v>41</v>
      </c>
      <c r="C1330" s="6">
        <v>100</v>
      </c>
      <c r="D1330">
        <v>13</v>
      </c>
      <c r="E1330" s="6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633</v>
      </c>
      <c r="L1330" s="6">
        <v>121</v>
      </c>
      <c r="M1330" t="s">
        <v>852</v>
      </c>
      <c r="N1330" t="s">
        <v>509</v>
      </c>
      <c r="O1330" t="s">
        <v>510</v>
      </c>
      <c r="P1330" t="s">
        <v>511</v>
      </c>
      <c r="Q1330" t="s">
        <v>512</v>
      </c>
      <c r="R1330" t="s">
        <v>228</v>
      </c>
      <c r="T1330">
        <v>69045</v>
      </c>
      <c r="U1330" t="s">
        <v>228</v>
      </c>
      <c r="V1330" t="s">
        <v>107</v>
      </c>
      <c r="W1330" t="s">
        <v>513</v>
      </c>
      <c r="X1330" t="s">
        <v>514</v>
      </c>
      <c r="Y1330" t="s">
        <v>54</v>
      </c>
      <c r="Z1330">
        <f t="shared" si="142"/>
        <v>4100</v>
      </c>
      <c r="AA1330">
        <f t="shared" si="143"/>
        <v>0</v>
      </c>
      <c r="AB1330">
        <f t="shared" si="144"/>
        <v>1</v>
      </c>
      <c r="AC1330">
        <f t="shared" si="140"/>
        <v>113.82</v>
      </c>
      <c r="AD1330" s="8">
        <f t="shared" si="141"/>
        <v>1.1381999999999999</v>
      </c>
      <c r="AE1330">
        <f t="shared" si="145"/>
        <v>566.61999999999989</v>
      </c>
      <c r="AF1330" s="8">
        <f t="shared" si="146"/>
        <v>1.1381999999999999</v>
      </c>
    </row>
    <row r="1331" spans="1:32" x14ac:dyDescent="0.3">
      <c r="A1331">
        <v>10270</v>
      </c>
      <c r="B1331">
        <v>38</v>
      </c>
      <c r="C1331" s="6">
        <v>100</v>
      </c>
      <c r="D1331">
        <v>3</v>
      </c>
      <c r="E1331" s="6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633</v>
      </c>
      <c r="L1331" s="6">
        <v>121</v>
      </c>
      <c r="M1331" t="s">
        <v>852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  <c r="Z1331">
        <f t="shared" si="142"/>
        <v>3800</v>
      </c>
      <c r="AA1331">
        <f t="shared" si="143"/>
        <v>0</v>
      </c>
      <c r="AB1331">
        <f t="shared" si="144"/>
        <v>1</v>
      </c>
      <c r="AC1331">
        <f t="shared" si="140"/>
        <v>141.66</v>
      </c>
      <c r="AD1331" s="8">
        <f t="shared" si="141"/>
        <v>1.4165999999999999</v>
      </c>
      <c r="AE1331">
        <f t="shared" si="145"/>
        <v>1583.08</v>
      </c>
      <c r="AF1331" s="8">
        <f t="shared" si="146"/>
        <v>1.4165999999999999</v>
      </c>
    </row>
    <row r="1332" spans="1:32" x14ac:dyDescent="0.3">
      <c r="A1332">
        <v>10281</v>
      </c>
      <c r="B1332">
        <v>25</v>
      </c>
      <c r="C1332" s="6">
        <v>99.29</v>
      </c>
      <c r="D1332">
        <v>10</v>
      </c>
      <c r="E1332" s="6">
        <v>2482.25</v>
      </c>
      <c r="F1332" t="s">
        <v>516</v>
      </c>
      <c r="G1332" t="s">
        <v>26</v>
      </c>
      <c r="H1332">
        <v>3</v>
      </c>
      <c r="I1332">
        <v>8</v>
      </c>
      <c r="J1332">
        <v>2004</v>
      </c>
      <c r="K1332" t="s">
        <v>633</v>
      </c>
      <c r="L1332" s="6">
        <v>121</v>
      </c>
      <c r="M1332" t="s">
        <v>852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  <c r="Z1332">
        <f t="shared" si="142"/>
        <v>2482.25</v>
      </c>
      <c r="AA1332">
        <f t="shared" si="143"/>
        <v>1</v>
      </c>
      <c r="AB1332">
        <f t="shared" si="144"/>
        <v>0</v>
      </c>
      <c r="AC1332">
        <f t="shared" si="140"/>
        <v>0</v>
      </c>
      <c r="AD1332" s="8">
        <f t="shared" si="141"/>
        <v>0</v>
      </c>
      <c r="AE1332">
        <f t="shared" si="145"/>
        <v>0</v>
      </c>
      <c r="AF1332" s="8">
        <f t="shared" si="146"/>
        <v>1</v>
      </c>
    </row>
    <row r="1333" spans="1:32" x14ac:dyDescent="0.3">
      <c r="A1333">
        <v>10291</v>
      </c>
      <c r="B1333">
        <v>48</v>
      </c>
      <c r="C1333" s="6">
        <v>100</v>
      </c>
      <c r="D1333">
        <v>5</v>
      </c>
      <c r="E1333" s="6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633</v>
      </c>
      <c r="L1333" s="6">
        <v>121</v>
      </c>
      <c r="M1333" t="s">
        <v>852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  <c r="Z1333">
        <f t="shared" si="142"/>
        <v>4800</v>
      </c>
      <c r="AA1333">
        <f t="shared" si="143"/>
        <v>0</v>
      </c>
      <c r="AB1333">
        <f t="shared" si="144"/>
        <v>1</v>
      </c>
      <c r="AC1333">
        <f t="shared" si="140"/>
        <v>110.18</v>
      </c>
      <c r="AD1333" s="8">
        <f t="shared" si="141"/>
        <v>1.1018000000000001</v>
      </c>
      <c r="AE1333">
        <f t="shared" si="145"/>
        <v>488.64000000000033</v>
      </c>
      <c r="AF1333" s="8">
        <f t="shared" si="146"/>
        <v>1.1018000000000001</v>
      </c>
    </row>
    <row r="1334" spans="1:32" x14ac:dyDescent="0.3">
      <c r="A1334">
        <v>10305</v>
      </c>
      <c r="B1334">
        <v>22</v>
      </c>
      <c r="C1334" s="6">
        <v>99.29</v>
      </c>
      <c r="D1334">
        <v>14</v>
      </c>
      <c r="E1334" s="6">
        <v>2184.38</v>
      </c>
      <c r="F1334" t="s">
        <v>517</v>
      </c>
      <c r="G1334" t="s">
        <v>26</v>
      </c>
      <c r="H1334">
        <v>4</v>
      </c>
      <c r="I1334">
        <v>10</v>
      </c>
      <c r="J1334">
        <v>2004</v>
      </c>
      <c r="K1334" t="s">
        <v>633</v>
      </c>
      <c r="L1334" s="6">
        <v>121</v>
      </c>
      <c r="M1334" t="s">
        <v>852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  <c r="Z1334">
        <f t="shared" si="142"/>
        <v>2184.38</v>
      </c>
      <c r="AA1334">
        <f t="shared" si="143"/>
        <v>1</v>
      </c>
      <c r="AB1334">
        <f t="shared" si="144"/>
        <v>0</v>
      </c>
      <c r="AC1334">
        <f t="shared" si="140"/>
        <v>0</v>
      </c>
      <c r="AD1334" s="8">
        <f t="shared" si="141"/>
        <v>0</v>
      </c>
      <c r="AE1334">
        <f t="shared" si="145"/>
        <v>0</v>
      </c>
      <c r="AF1334" s="8">
        <f t="shared" si="146"/>
        <v>1</v>
      </c>
    </row>
    <row r="1335" spans="1:32" x14ac:dyDescent="0.3">
      <c r="A1335">
        <v>10313</v>
      </c>
      <c r="B1335">
        <v>28</v>
      </c>
      <c r="C1335" s="6">
        <v>100</v>
      </c>
      <c r="D1335">
        <v>8</v>
      </c>
      <c r="E1335" s="6">
        <v>2881.76</v>
      </c>
      <c r="F1335" t="s">
        <v>518</v>
      </c>
      <c r="G1335" t="s">
        <v>26</v>
      </c>
      <c r="H1335">
        <v>4</v>
      </c>
      <c r="I1335">
        <v>10</v>
      </c>
      <c r="J1335">
        <v>2004</v>
      </c>
      <c r="K1335" t="s">
        <v>633</v>
      </c>
      <c r="L1335" s="6">
        <v>121</v>
      </c>
      <c r="M1335" t="s">
        <v>852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  <c r="Z1335">
        <f t="shared" si="142"/>
        <v>2800</v>
      </c>
      <c r="AA1335">
        <f t="shared" si="143"/>
        <v>0</v>
      </c>
      <c r="AB1335">
        <f t="shared" si="144"/>
        <v>1</v>
      </c>
      <c r="AC1335">
        <f t="shared" si="140"/>
        <v>102.92</v>
      </c>
      <c r="AD1335" s="8">
        <f t="shared" si="141"/>
        <v>1.0292000000000001</v>
      </c>
      <c r="AE1335">
        <f t="shared" si="145"/>
        <v>81.760000000000218</v>
      </c>
      <c r="AF1335" s="8">
        <f t="shared" si="146"/>
        <v>1.0292000000000001</v>
      </c>
    </row>
    <row r="1336" spans="1:32" x14ac:dyDescent="0.3">
      <c r="A1336">
        <v>10323</v>
      </c>
      <c r="B1336">
        <v>47</v>
      </c>
      <c r="C1336" s="6">
        <v>100</v>
      </c>
      <c r="D1336">
        <v>1</v>
      </c>
      <c r="E1336" s="6">
        <v>6203.06</v>
      </c>
      <c r="F1336" t="s">
        <v>469</v>
      </c>
      <c r="G1336" t="s">
        <v>26</v>
      </c>
      <c r="H1336">
        <v>4</v>
      </c>
      <c r="I1336">
        <v>11</v>
      </c>
      <c r="J1336">
        <v>2004</v>
      </c>
      <c r="K1336" t="s">
        <v>633</v>
      </c>
      <c r="L1336" s="6">
        <v>121</v>
      </c>
      <c r="M1336" t="s">
        <v>852</v>
      </c>
      <c r="N1336" t="s">
        <v>573</v>
      </c>
      <c r="O1336" t="s">
        <v>574</v>
      </c>
      <c r="P1336" t="s">
        <v>575</v>
      </c>
      <c r="R1336" t="s">
        <v>576</v>
      </c>
      <c r="T1336">
        <v>60528</v>
      </c>
      <c r="U1336" t="s">
        <v>546</v>
      </c>
      <c r="V1336" t="s">
        <v>44</v>
      </c>
      <c r="W1336" t="s">
        <v>577</v>
      </c>
      <c r="X1336" t="s">
        <v>503</v>
      </c>
      <c r="Y1336" t="s">
        <v>54</v>
      </c>
      <c r="Z1336">
        <f t="shared" si="142"/>
        <v>4700</v>
      </c>
      <c r="AA1336">
        <f t="shared" si="143"/>
        <v>0</v>
      </c>
      <c r="AB1336">
        <f t="shared" si="144"/>
        <v>1</v>
      </c>
      <c r="AC1336">
        <f t="shared" si="140"/>
        <v>131.98000000000002</v>
      </c>
      <c r="AD1336" s="8">
        <f t="shared" si="141"/>
        <v>1.3198000000000001</v>
      </c>
      <c r="AE1336">
        <f t="shared" si="145"/>
        <v>1503.0600000000004</v>
      </c>
      <c r="AF1336" s="8">
        <f t="shared" si="146"/>
        <v>1.3198000000000001</v>
      </c>
    </row>
    <row r="1337" spans="1:32" x14ac:dyDescent="0.3">
      <c r="A1337">
        <v>10334</v>
      </c>
      <c r="B1337">
        <v>49</v>
      </c>
      <c r="C1337" s="6">
        <v>100</v>
      </c>
      <c r="D1337">
        <v>4</v>
      </c>
      <c r="E1337" s="6">
        <v>6763.47</v>
      </c>
      <c r="F1337" t="s">
        <v>519</v>
      </c>
      <c r="G1337" t="s">
        <v>488</v>
      </c>
      <c r="H1337">
        <v>4</v>
      </c>
      <c r="I1337">
        <v>11</v>
      </c>
      <c r="J1337">
        <v>2004</v>
      </c>
      <c r="K1337" t="s">
        <v>633</v>
      </c>
      <c r="L1337" s="6">
        <v>121</v>
      </c>
      <c r="M1337" t="s">
        <v>852</v>
      </c>
      <c r="N1337" t="s">
        <v>211</v>
      </c>
      <c r="O1337" t="s">
        <v>212</v>
      </c>
      <c r="P1337">
        <v>8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  <c r="Z1337">
        <f t="shared" si="142"/>
        <v>4900</v>
      </c>
      <c r="AA1337">
        <f t="shared" si="143"/>
        <v>0</v>
      </c>
      <c r="AB1337">
        <f t="shared" si="144"/>
        <v>1</v>
      </c>
      <c r="AC1337">
        <f t="shared" si="140"/>
        <v>138.03</v>
      </c>
      <c r="AD1337" s="8">
        <f t="shared" si="141"/>
        <v>1.3803000000000001</v>
      </c>
      <c r="AE1337">
        <f t="shared" si="145"/>
        <v>1863.4700000000003</v>
      </c>
      <c r="AF1337" s="8">
        <f t="shared" si="146"/>
        <v>1.3803000000000001</v>
      </c>
    </row>
    <row r="1338" spans="1:32" x14ac:dyDescent="0.3">
      <c r="A1338">
        <v>10347</v>
      </c>
      <c r="B1338">
        <v>45</v>
      </c>
      <c r="C1338" s="6">
        <v>100</v>
      </c>
      <c r="D1338">
        <v>4</v>
      </c>
      <c r="E1338" s="6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633</v>
      </c>
      <c r="L1338" s="6">
        <v>121</v>
      </c>
      <c r="M1338" t="s">
        <v>852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  <c r="Z1338">
        <f t="shared" si="142"/>
        <v>4500</v>
      </c>
      <c r="AA1338">
        <f t="shared" si="143"/>
        <v>0</v>
      </c>
      <c r="AB1338">
        <f t="shared" si="144"/>
        <v>1</v>
      </c>
      <c r="AC1338">
        <f t="shared" si="140"/>
        <v>130.76999999999998</v>
      </c>
      <c r="AD1338" s="8">
        <f t="shared" si="141"/>
        <v>1.3076999999999999</v>
      </c>
      <c r="AE1338">
        <f t="shared" si="145"/>
        <v>1384.6499999999996</v>
      </c>
      <c r="AF1338" s="8">
        <f t="shared" si="146"/>
        <v>1.3076999999999999</v>
      </c>
    </row>
    <row r="1339" spans="1:32" x14ac:dyDescent="0.3">
      <c r="A1339">
        <v>10357</v>
      </c>
      <c r="B1339">
        <v>28</v>
      </c>
      <c r="C1339" s="6">
        <v>100</v>
      </c>
      <c r="D1339">
        <v>2</v>
      </c>
      <c r="E1339" s="6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633</v>
      </c>
      <c r="L1339" s="6">
        <v>121</v>
      </c>
      <c r="M1339" t="s">
        <v>852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  <c r="Z1339">
        <f t="shared" si="142"/>
        <v>2800</v>
      </c>
      <c r="AA1339">
        <f t="shared" si="143"/>
        <v>0</v>
      </c>
      <c r="AB1339">
        <f t="shared" si="144"/>
        <v>1</v>
      </c>
      <c r="AC1339">
        <f t="shared" si="140"/>
        <v>127.13</v>
      </c>
      <c r="AD1339" s="8">
        <f t="shared" si="141"/>
        <v>1.2712999999999999</v>
      </c>
      <c r="AE1339">
        <f t="shared" si="145"/>
        <v>759.63999999999987</v>
      </c>
      <c r="AF1339" s="8">
        <f t="shared" si="146"/>
        <v>1.2712999999999999</v>
      </c>
    </row>
    <row r="1340" spans="1:32" x14ac:dyDescent="0.3">
      <c r="A1340">
        <v>10370</v>
      </c>
      <c r="B1340">
        <v>29</v>
      </c>
      <c r="C1340" s="6">
        <v>57.53</v>
      </c>
      <c r="D1340">
        <v>6</v>
      </c>
      <c r="E1340" s="6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633</v>
      </c>
      <c r="L1340" s="6">
        <v>121</v>
      </c>
      <c r="M1340" t="s">
        <v>852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  <c r="Z1340">
        <f t="shared" si="142"/>
        <v>1668.3700000000001</v>
      </c>
      <c r="AA1340">
        <f t="shared" si="143"/>
        <v>1</v>
      </c>
      <c r="AB1340">
        <f t="shared" si="144"/>
        <v>0</v>
      </c>
      <c r="AC1340">
        <f t="shared" si="140"/>
        <v>0</v>
      </c>
      <c r="AD1340" s="8">
        <f t="shared" si="141"/>
        <v>0</v>
      </c>
      <c r="AE1340">
        <f t="shared" si="145"/>
        <v>0</v>
      </c>
      <c r="AF1340" s="8">
        <f t="shared" si="146"/>
        <v>1</v>
      </c>
    </row>
    <row r="1341" spans="1:32" x14ac:dyDescent="0.3">
      <c r="A1341">
        <v>10382</v>
      </c>
      <c r="B1341">
        <v>39</v>
      </c>
      <c r="C1341" s="6">
        <v>100</v>
      </c>
      <c r="D1341">
        <v>1</v>
      </c>
      <c r="E1341" s="6">
        <v>4890.6000000000004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633</v>
      </c>
      <c r="L1341" s="6">
        <v>121</v>
      </c>
      <c r="M1341" t="s">
        <v>852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  <c r="Z1341">
        <f t="shared" si="142"/>
        <v>3900</v>
      </c>
      <c r="AA1341">
        <f t="shared" si="143"/>
        <v>0</v>
      </c>
      <c r="AB1341">
        <f t="shared" si="144"/>
        <v>1</v>
      </c>
      <c r="AC1341">
        <f t="shared" si="140"/>
        <v>125.4</v>
      </c>
      <c r="AD1341" s="8">
        <f t="shared" si="141"/>
        <v>1.254</v>
      </c>
      <c r="AE1341">
        <f t="shared" si="145"/>
        <v>990.60000000000036</v>
      </c>
      <c r="AF1341" s="8">
        <f t="shared" si="146"/>
        <v>1.254</v>
      </c>
    </row>
    <row r="1342" spans="1:32" x14ac:dyDescent="0.3">
      <c r="A1342">
        <v>10411</v>
      </c>
      <c r="B1342">
        <v>46</v>
      </c>
      <c r="C1342" s="6">
        <v>100</v>
      </c>
      <c r="D1342">
        <v>3</v>
      </c>
      <c r="E1342" s="6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633</v>
      </c>
      <c r="L1342" s="6">
        <v>121</v>
      </c>
      <c r="M1342" t="s">
        <v>852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  <c r="Z1342">
        <f t="shared" si="142"/>
        <v>4600</v>
      </c>
      <c r="AA1342">
        <f t="shared" si="143"/>
        <v>0</v>
      </c>
      <c r="AB1342">
        <f t="shared" si="144"/>
        <v>1</v>
      </c>
      <c r="AC1342">
        <f t="shared" si="140"/>
        <v>113.82000000000001</v>
      </c>
      <c r="AD1342" s="8">
        <f t="shared" si="141"/>
        <v>1.1382000000000001</v>
      </c>
      <c r="AE1342">
        <f t="shared" si="145"/>
        <v>635.72000000000025</v>
      </c>
      <c r="AF1342" s="8">
        <f t="shared" si="146"/>
        <v>1.1382000000000001</v>
      </c>
    </row>
    <row r="1343" spans="1:32" x14ac:dyDescent="0.3">
      <c r="A1343">
        <v>10425</v>
      </c>
      <c r="B1343">
        <v>38</v>
      </c>
      <c r="C1343" s="6">
        <v>100</v>
      </c>
      <c r="D1343">
        <v>13</v>
      </c>
      <c r="E1343" s="6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633</v>
      </c>
      <c r="L1343" s="6">
        <v>121</v>
      </c>
      <c r="M1343" t="s">
        <v>852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  <c r="Z1343">
        <f t="shared" si="142"/>
        <v>3800</v>
      </c>
      <c r="AA1343">
        <f t="shared" si="143"/>
        <v>0</v>
      </c>
      <c r="AB1343">
        <f t="shared" si="144"/>
        <v>1</v>
      </c>
      <c r="AC1343">
        <f t="shared" si="140"/>
        <v>113.82</v>
      </c>
      <c r="AD1343" s="8">
        <f t="shared" si="141"/>
        <v>1.1381999999999999</v>
      </c>
      <c r="AE1343">
        <f t="shared" si="145"/>
        <v>525.15999999999985</v>
      </c>
      <c r="AF1343" s="8">
        <f t="shared" si="146"/>
        <v>1.1381999999999999</v>
      </c>
    </row>
    <row r="1344" spans="1:32" x14ac:dyDescent="0.3">
      <c r="A1344">
        <v>10103</v>
      </c>
      <c r="B1344">
        <v>41</v>
      </c>
      <c r="C1344" s="6">
        <v>47.29</v>
      </c>
      <c r="D1344">
        <v>9</v>
      </c>
      <c r="E1344" s="6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713</v>
      </c>
      <c r="L1344" s="6">
        <v>50</v>
      </c>
      <c r="M1344" t="s">
        <v>853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  <c r="Z1344">
        <f t="shared" si="142"/>
        <v>1938.8899999999999</v>
      </c>
      <c r="AA1344">
        <f t="shared" si="143"/>
        <v>1</v>
      </c>
      <c r="AB1344">
        <f t="shared" si="144"/>
        <v>0</v>
      </c>
      <c r="AC1344">
        <f t="shared" si="140"/>
        <v>0</v>
      </c>
      <c r="AD1344" s="8">
        <f t="shared" si="141"/>
        <v>0</v>
      </c>
      <c r="AE1344">
        <f t="shared" si="145"/>
        <v>0</v>
      </c>
      <c r="AF1344" s="8">
        <f t="shared" si="146"/>
        <v>1</v>
      </c>
    </row>
    <row r="1345" spans="1:32" x14ac:dyDescent="0.3">
      <c r="A1345">
        <v>10113</v>
      </c>
      <c r="B1345">
        <v>50</v>
      </c>
      <c r="C1345" s="6">
        <v>49.81</v>
      </c>
      <c r="D1345">
        <v>3</v>
      </c>
      <c r="E1345" s="6">
        <v>2490.5</v>
      </c>
      <c r="F1345" t="s">
        <v>635</v>
      </c>
      <c r="G1345" t="s">
        <v>26</v>
      </c>
      <c r="H1345">
        <v>1</v>
      </c>
      <c r="I1345">
        <v>3</v>
      </c>
      <c r="J1345">
        <v>2003</v>
      </c>
      <c r="K1345" t="s">
        <v>713</v>
      </c>
      <c r="L1345" s="6">
        <v>50</v>
      </c>
      <c r="M1345" t="s">
        <v>853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  <c r="Z1345">
        <f t="shared" si="142"/>
        <v>2490.5</v>
      </c>
      <c r="AA1345">
        <f t="shared" si="143"/>
        <v>1</v>
      </c>
      <c r="AB1345">
        <f t="shared" si="144"/>
        <v>0</v>
      </c>
      <c r="AC1345">
        <f t="shared" si="140"/>
        <v>0</v>
      </c>
      <c r="AD1345" s="8">
        <f t="shared" si="141"/>
        <v>0</v>
      </c>
      <c r="AE1345">
        <f t="shared" si="145"/>
        <v>0</v>
      </c>
      <c r="AF1345" s="8">
        <f t="shared" si="146"/>
        <v>1</v>
      </c>
    </row>
    <row r="1346" spans="1:32" x14ac:dyDescent="0.3">
      <c r="A1346">
        <v>10126</v>
      </c>
      <c r="B1346">
        <v>43</v>
      </c>
      <c r="C1346" s="6">
        <v>53.83</v>
      </c>
      <c r="D1346">
        <v>9</v>
      </c>
      <c r="E1346" s="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713</v>
      </c>
      <c r="L1346" s="6">
        <v>50</v>
      </c>
      <c r="M1346" t="s">
        <v>853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Y1346" t="s">
        <v>37</v>
      </c>
      <c r="Z1346">
        <f t="shared" si="142"/>
        <v>2314.69</v>
      </c>
      <c r="AA1346">
        <f t="shared" si="143"/>
        <v>1</v>
      </c>
      <c r="AB1346">
        <f t="shared" si="144"/>
        <v>0</v>
      </c>
      <c r="AC1346">
        <f t="shared" ref="AC1346:AC1409" si="147">IF(AB1346&gt;0,E1346/B1346,0)</f>
        <v>0</v>
      </c>
      <c r="AD1346" s="8">
        <f t="shared" ref="AD1346:AD1409" si="148">AC1346/C1346</f>
        <v>0</v>
      </c>
      <c r="AE1346">
        <f t="shared" si="145"/>
        <v>0</v>
      </c>
      <c r="AF1346" s="8">
        <f t="shared" si="146"/>
        <v>1</v>
      </c>
    </row>
    <row r="1347" spans="1:32" x14ac:dyDescent="0.3">
      <c r="A1347">
        <v>10140</v>
      </c>
      <c r="B1347">
        <v>29</v>
      </c>
      <c r="C1347" s="6">
        <v>43.27</v>
      </c>
      <c r="D1347">
        <v>9</v>
      </c>
      <c r="E1347" s="6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713</v>
      </c>
      <c r="L1347" s="6">
        <v>50</v>
      </c>
      <c r="M1347" t="s">
        <v>853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  <c r="Z1347">
        <f t="shared" ref="Z1347:Z1410" si="149">C1347*B1347</f>
        <v>1254.8300000000002</v>
      </c>
      <c r="AA1347">
        <f t="shared" ref="AA1347:AA1410" si="150">IF(Z1347=E1347,1,0)</f>
        <v>1</v>
      </c>
      <c r="AB1347">
        <f t="shared" ref="AB1347:AB1410" si="151">IF(E1347&gt;Z1347,1,0)</f>
        <v>0</v>
      </c>
      <c r="AC1347">
        <f t="shared" si="147"/>
        <v>0</v>
      </c>
      <c r="AD1347" s="8">
        <f t="shared" si="148"/>
        <v>0</v>
      </c>
      <c r="AE1347">
        <f t="shared" ref="AE1347:AE1410" si="152">E1347-Z1347</f>
        <v>0</v>
      </c>
      <c r="AF1347" s="8">
        <f t="shared" ref="AF1347:AF1410" si="153">((AE1347/B1347)/100)+1</f>
        <v>1</v>
      </c>
    </row>
    <row r="1348" spans="1:32" x14ac:dyDescent="0.3">
      <c r="A1348">
        <v>10150</v>
      </c>
      <c r="B1348">
        <v>30</v>
      </c>
      <c r="C1348" s="6">
        <v>42.76</v>
      </c>
      <c r="D1348">
        <v>6</v>
      </c>
      <c r="E1348" s="6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713</v>
      </c>
      <c r="L1348" s="6">
        <v>50</v>
      </c>
      <c r="M1348" t="s">
        <v>853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  <c r="Z1348">
        <f t="shared" si="149"/>
        <v>1282.8</v>
      </c>
      <c r="AA1348">
        <f t="shared" si="150"/>
        <v>1</v>
      </c>
      <c r="AB1348">
        <f t="shared" si="151"/>
        <v>0</v>
      </c>
      <c r="AC1348">
        <f t="shared" si="147"/>
        <v>0</v>
      </c>
      <c r="AD1348" s="8">
        <f t="shared" si="148"/>
        <v>0</v>
      </c>
      <c r="AE1348">
        <f t="shared" si="152"/>
        <v>0</v>
      </c>
      <c r="AF1348" s="8">
        <f t="shared" si="153"/>
        <v>1</v>
      </c>
    </row>
    <row r="1349" spans="1:32" x14ac:dyDescent="0.3">
      <c r="A1349">
        <v>10164</v>
      </c>
      <c r="B1349">
        <v>25</v>
      </c>
      <c r="C1349" s="6">
        <v>53.83</v>
      </c>
      <c r="D1349">
        <v>7</v>
      </c>
      <c r="E1349" s="6">
        <v>1345.75</v>
      </c>
      <c r="F1349" t="s">
        <v>496</v>
      </c>
      <c r="G1349" t="s">
        <v>497</v>
      </c>
      <c r="H1349">
        <v>4</v>
      </c>
      <c r="I1349">
        <v>10</v>
      </c>
      <c r="J1349">
        <v>2003</v>
      </c>
      <c r="K1349" t="s">
        <v>713</v>
      </c>
      <c r="L1349" s="6">
        <v>50</v>
      </c>
      <c r="M1349" t="s">
        <v>853</v>
      </c>
      <c r="N1349" t="s">
        <v>498</v>
      </c>
      <c r="O1349" t="s">
        <v>499</v>
      </c>
      <c r="P1349" t="s">
        <v>500</v>
      </c>
      <c r="R1349" t="s">
        <v>501</v>
      </c>
      <c r="T1349">
        <v>8010</v>
      </c>
      <c r="U1349" t="s">
        <v>169</v>
      </c>
      <c r="V1349" t="s">
        <v>44</v>
      </c>
      <c r="W1349" t="s">
        <v>502</v>
      </c>
      <c r="X1349" t="s">
        <v>503</v>
      </c>
      <c r="Y1349" t="s">
        <v>37</v>
      </c>
      <c r="Z1349">
        <f t="shared" si="149"/>
        <v>1345.75</v>
      </c>
      <c r="AA1349">
        <f t="shared" si="150"/>
        <v>1</v>
      </c>
      <c r="AB1349">
        <f t="shared" si="151"/>
        <v>0</v>
      </c>
      <c r="AC1349">
        <f t="shared" si="147"/>
        <v>0</v>
      </c>
      <c r="AD1349" s="8">
        <f t="shared" si="148"/>
        <v>0</v>
      </c>
      <c r="AE1349">
        <f t="shared" si="152"/>
        <v>0</v>
      </c>
      <c r="AF1349" s="8">
        <f t="shared" si="153"/>
        <v>1</v>
      </c>
    </row>
    <row r="1350" spans="1:32" x14ac:dyDescent="0.3">
      <c r="A1350">
        <v>10174</v>
      </c>
      <c r="B1350">
        <v>49</v>
      </c>
      <c r="C1350" s="6">
        <v>44.78</v>
      </c>
      <c r="D1350">
        <v>2</v>
      </c>
      <c r="E1350" s="6">
        <v>2194.2199999999998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713</v>
      </c>
      <c r="L1350" s="6">
        <v>50</v>
      </c>
      <c r="M1350" t="s">
        <v>853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  <c r="Z1350">
        <f t="shared" si="149"/>
        <v>2194.2200000000003</v>
      </c>
      <c r="AA1350">
        <f t="shared" si="150"/>
        <v>1</v>
      </c>
      <c r="AB1350">
        <f t="shared" si="151"/>
        <v>0</v>
      </c>
      <c r="AC1350">
        <f t="shared" si="147"/>
        <v>0</v>
      </c>
      <c r="AD1350" s="8">
        <f t="shared" si="148"/>
        <v>0</v>
      </c>
      <c r="AE1350">
        <f t="shared" si="152"/>
        <v>0</v>
      </c>
      <c r="AF1350" s="8">
        <f t="shared" si="153"/>
        <v>1</v>
      </c>
    </row>
    <row r="1351" spans="1:32" x14ac:dyDescent="0.3">
      <c r="A1351">
        <v>10183</v>
      </c>
      <c r="B1351">
        <v>40</v>
      </c>
      <c r="C1351" s="6">
        <v>49.3</v>
      </c>
      <c r="D1351">
        <v>6</v>
      </c>
      <c r="E1351" s="6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713</v>
      </c>
      <c r="L1351" s="6">
        <v>50</v>
      </c>
      <c r="M1351" t="s">
        <v>853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  <c r="Z1351">
        <f t="shared" si="149"/>
        <v>1972</v>
      </c>
      <c r="AA1351">
        <f t="shared" si="150"/>
        <v>1</v>
      </c>
      <c r="AB1351">
        <f t="shared" si="151"/>
        <v>0</v>
      </c>
      <c r="AC1351">
        <f t="shared" si="147"/>
        <v>0</v>
      </c>
      <c r="AD1351" s="8">
        <f t="shared" si="148"/>
        <v>0</v>
      </c>
      <c r="AE1351">
        <f t="shared" si="152"/>
        <v>0</v>
      </c>
      <c r="AF1351" s="8">
        <f t="shared" si="153"/>
        <v>1</v>
      </c>
    </row>
    <row r="1352" spans="1:32" x14ac:dyDescent="0.3">
      <c r="A1352">
        <v>10194</v>
      </c>
      <c r="B1352">
        <v>41</v>
      </c>
      <c r="C1352" s="6">
        <v>44.78</v>
      </c>
      <c r="D1352">
        <v>9</v>
      </c>
      <c r="E1352" s="6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713</v>
      </c>
      <c r="L1352" s="6">
        <v>50</v>
      </c>
      <c r="M1352" t="s">
        <v>853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  <c r="Z1352">
        <f t="shared" si="149"/>
        <v>1835.98</v>
      </c>
      <c r="AA1352">
        <f t="shared" si="150"/>
        <v>1</v>
      </c>
      <c r="AB1352">
        <f t="shared" si="151"/>
        <v>0</v>
      </c>
      <c r="AC1352">
        <f t="shared" si="147"/>
        <v>0</v>
      </c>
      <c r="AD1352" s="8">
        <f t="shared" si="148"/>
        <v>0</v>
      </c>
      <c r="AE1352">
        <f t="shared" si="152"/>
        <v>0</v>
      </c>
      <c r="AF1352" s="8">
        <f t="shared" si="153"/>
        <v>1</v>
      </c>
    </row>
    <row r="1353" spans="1:32" x14ac:dyDescent="0.3">
      <c r="A1353">
        <v>10206</v>
      </c>
      <c r="B1353">
        <v>21</v>
      </c>
      <c r="C1353" s="6">
        <v>53.33</v>
      </c>
      <c r="D1353">
        <v>4</v>
      </c>
      <c r="E1353" s="6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713</v>
      </c>
      <c r="L1353" s="6">
        <v>50</v>
      </c>
      <c r="M1353" t="s">
        <v>853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  <c r="Z1353">
        <f t="shared" si="149"/>
        <v>1119.93</v>
      </c>
      <c r="AA1353">
        <f t="shared" si="150"/>
        <v>1</v>
      </c>
      <c r="AB1353">
        <f t="shared" si="151"/>
        <v>0</v>
      </c>
      <c r="AC1353">
        <f t="shared" si="147"/>
        <v>0</v>
      </c>
      <c r="AD1353" s="8">
        <f t="shared" si="148"/>
        <v>0</v>
      </c>
      <c r="AE1353">
        <f t="shared" si="152"/>
        <v>0</v>
      </c>
      <c r="AF1353" s="8">
        <f t="shared" si="153"/>
        <v>1</v>
      </c>
    </row>
    <row r="1354" spans="1:32" x14ac:dyDescent="0.3">
      <c r="A1354">
        <v>10215</v>
      </c>
      <c r="B1354">
        <v>46</v>
      </c>
      <c r="C1354" s="6">
        <v>45.28</v>
      </c>
      <c r="D1354">
        <v>1</v>
      </c>
      <c r="E1354" s="6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713</v>
      </c>
      <c r="L1354" s="6">
        <v>50</v>
      </c>
      <c r="M1354" t="s">
        <v>853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  <c r="Z1354">
        <f t="shared" si="149"/>
        <v>2082.88</v>
      </c>
      <c r="AA1354">
        <f t="shared" si="150"/>
        <v>1</v>
      </c>
      <c r="AB1354">
        <f t="shared" si="151"/>
        <v>0</v>
      </c>
      <c r="AC1354">
        <f t="shared" si="147"/>
        <v>0</v>
      </c>
      <c r="AD1354" s="8">
        <f t="shared" si="148"/>
        <v>0</v>
      </c>
      <c r="AE1354">
        <f t="shared" si="152"/>
        <v>0</v>
      </c>
      <c r="AF1354" s="8">
        <f t="shared" si="153"/>
        <v>1</v>
      </c>
    </row>
    <row r="1355" spans="1:32" x14ac:dyDescent="0.3">
      <c r="A1355">
        <v>10229</v>
      </c>
      <c r="B1355">
        <v>39</v>
      </c>
      <c r="C1355" s="6">
        <v>40.25</v>
      </c>
      <c r="D1355">
        <v>14</v>
      </c>
      <c r="E1355" s="6">
        <v>1569.75</v>
      </c>
      <c r="F1355" t="s">
        <v>515</v>
      </c>
      <c r="G1355" t="s">
        <v>26</v>
      </c>
      <c r="H1355">
        <v>1</v>
      </c>
      <c r="I1355">
        <v>3</v>
      </c>
      <c r="J1355">
        <v>2004</v>
      </c>
      <c r="K1355" t="s">
        <v>713</v>
      </c>
      <c r="L1355" s="6">
        <v>50</v>
      </c>
      <c r="M1355" t="s">
        <v>853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  <c r="Z1355">
        <f t="shared" si="149"/>
        <v>1569.75</v>
      </c>
      <c r="AA1355">
        <f t="shared" si="150"/>
        <v>1</v>
      </c>
      <c r="AB1355">
        <f t="shared" si="151"/>
        <v>0</v>
      </c>
      <c r="AC1355">
        <f t="shared" si="147"/>
        <v>0</v>
      </c>
      <c r="AD1355" s="8">
        <f t="shared" si="148"/>
        <v>0</v>
      </c>
      <c r="AE1355">
        <f t="shared" si="152"/>
        <v>0</v>
      </c>
      <c r="AF1355" s="8">
        <f t="shared" si="153"/>
        <v>1</v>
      </c>
    </row>
    <row r="1356" spans="1:32" x14ac:dyDescent="0.3">
      <c r="A1356">
        <v>10245</v>
      </c>
      <c r="B1356">
        <v>45</v>
      </c>
      <c r="C1356" s="6">
        <v>59.87</v>
      </c>
      <c r="D1356">
        <v>7</v>
      </c>
      <c r="E1356" s="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713</v>
      </c>
      <c r="L1356" s="6">
        <v>50</v>
      </c>
      <c r="M1356" t="s">
        <v>853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  <c r="Z1356">
        <f t="shared" si="149"/>
        <v>2694.15</v>
      </c>
      <c r="AA1356">
        <f t="shared" si="150"/>
        <v>1</v>
      </c>
      <c r="AB1356">
        <f t="shared" si="151"/>
        <v>0</v>
      </c>
      <c r="AC1356">
        <f t="shared" si="147"/>
        <v>0</v>
      </c>
      <c r="AD1356" s="8">
        <f t="shared" si="148"/>
        <v>0</v>
      </c>
      <c r="AE1356">
        <f t="shared" si="152"/>
        <v>0</v>
      </c>
      <c r="AF1356" s="8">
        <f t="shared" si="153"/>
        <v>1</v>
      </c>
    </row>
    <row r="1357" spans="1:32" x14ac:dyDescent="0.3">
      <c r="A1357">
        <v>10258</v>
      </c>
      <c r="B1357">
        <v>21</v>
      </c>
      <c r="C1357" s="6">
        <v>59.87</v>
      </c>
      <c r="D1357">
        <v>4</v>
      </c>
      <c r="E1357" s="6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713</v>
      </c>
      <c r="L1357" s="6">
        <v>50</v>
      </c>
      <c r="M1357" t="s">
        <v>853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  <c r="Z1357">
        <f t="shared" si="149"/>
        <v>1257.27</v>
      </c>
      <c r="AA1357">
        <f t="shared" si="150"/>
        <v>1</v>
      </c>
      <c r="AB1357">
        <f t="shared" si="151"/>
        <v>0</v>
      </c>
      <c r="AC1357">
        <f t="shared" si="147"/>
        <v>0</v>
      </c>
      <c r="AD1357" s="8">
        <f t="shared" si="148"/>
        <v>0</v>
      </c>
      <c r="AE1357">
        <f t="shared" si="152"/>
        <v>0</v>
      </c>
      <c r="AF1357" s="8">
        <f t="shared" si="153"/>
        <v>1</v>
      </c>
    </row>
    <row r="1358" spans="1:32" x14ac:dyDescent="0.3">
      <c r="A1358">
        <v>10270</v>
      </c>
      <c r="B1358">
        <v>44</v>
      </c>
      <c r="C1358" s="6">
        <v>58.36</v>
      </c>
      <c r="D1358">
        <v>7</v>
      </c>
      <c r="E1358" s="6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713</v>
      </c>
      <c r="L1358" s="6">
        <v>50</v>
      </c>
      <c r="M1358" t="s">
        <v>853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  <c r="Z1358">
        <f t="shared" si="149"/>
        <v>2567.84</v>
      </c>
      <c r="AA1358">
        <f t="shared" si="150"/>
        <v>1</v>
      </c>
      <c r="AB1358">
        <f t="shared" si="151"/>
        <v>0</v>
      </c>
      <c r="AC1358">
        <f t="shared" si="147"/>
        <v>0</v>
      </c>
      <c r="AD1358" s="8">
        <f t="shared" si="148"/>
        <v>0</v>
      </c>
      <c r="AE1358">
        <f t="shared" si="152"/>
        <v>0</v>
      </c>
      <c r="AF1358" s="8">
        <f t="shared" si="153"/>
        <v>1</v>
      </c>
    </row>
    <row r="1359" spans="1:32" x14ac:dyDescent="0.3">
      <c r="A1359">
        <v>10281</v>
      </c>
      <c r="B1359">
        <v>44</v>
      </c>
      <c r="C1359" s="6">
        <v>59.87</v>
      </c>
      <c r="D1359">
        <v>14</v>
      </c>
      <c r="E1359" s="6">
        <v>2634.28</v>
      </c>
      <c r="F1359" t="s">
        <v>516</v>
      </c>
      <c r="G1359" t="s">
        <v>26</v>
      </c>
      <c r="H1359">
        <v>3</v>
      </c>
      <c r="I1359">
        <v>8</v>
      </c>
      <c r="J1359">
        <v>2004</v>
      </c>
      <c r="K1359" t="s">
        <v>713</v>
      </c>
      <c r="L1359" s="6">
        <v>50</v>
      </c>
      <c r="M1359" t="s">
        <v>853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  <c r="Z1359">
        <f t="shared" si="149"/>
        <v>2634.2799999999997</v>
      </c>
      <c r="AA1359">
        <f t="shared" si="150"/>
        <v>1</v>
      </c>
      <c r="AB1359">
        <f t="shared" si="151"/>
        <v>0</v>
      </c>
      <c r="AC1359">
        <f t="shared" si="147"/>
        <v>0</v>
      </c>
      <c r="AD1359" s="8">
        <f t="shared" si="148"/>
        <v>0</v>
      </c>
      <c r="AE1359">
        <f t="shared" si="152"/>
        <v>0</v>
      </c>
      <c r="AF1359" s="8">
        <f t="shared" si="153"/>
        <v>1</v>
      </c>
    </row>
    <row r="1360" spans="1:32" x14ac:dyDescent="0.3">
      <c r="A1360">
        <v>10291</v>
      </c>
      <c r="B1360">
        <v>29</v>
      </c>
      <c r="C1360" s="6">
        <v>51.82</v>
      </c>
      <c r="D1360">
        <v>9</v>
      </c>
      <c r="E1360" s="6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713</v>
      </c>
      <c r="L1360" s="6">
        <v>50</v>
      </c>
      <c r="M1360" t="s">
        <v>853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  <c r="Z1360">
        <f t="shared" si="149"/>
        <v>1502.78</v>
      </c>
      <c r="AA1360">
        <f t="shared" si="150"/>
        <v>1</v>
      </c>
      <c r="AB1360">
        <f t="shared" si="151"/>
        <v>0</v>
      </c>
      <c r="AC1360">
        <f t="shared" si="147"/>
        <v>0</v>
      </c>
      <c r="AD1360" s="8">
        <f t="shared" si="148"/>
        <v>0</v>
      </c>
      <c r="AE1360">
        <f t="shared" si="152"/>
        <v>0</v>
      </c>
      <c r="AF1360" s="8">
        <f t="shared" si="153"/>
        <v>1</v>
      </c>
    </row>
    <row r="1361" spans="1:32" x14ac:dyDescent="0.3">
      <c r="A1361">
        <v>10304</v>
      </c>
      <c r="B1361">
        <v>34</v>
      </c>
      <c r="C1361" s="6">
        <v>49.3</v>
      </c>
      <c r="D1361">
        <v>4</v>
      </c>
      <c r="E1361" s="6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713</v>
      </c>
      <c r="L1361" s="6">
        <v>50</v>
      </c>
      <c r="M1361" t="s">
        <v>853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  <c r="Z1361">
        <f t="shared" si="149"/>
        <v>1676.1999999999998</v>
      </c>
      <c r="AA1361">
        <f t="shared" si="150"/>
        <v>1</v>
      </c>
      <c r="AB1361">
        <f t="shared" si="151"/>
        <v>0</v>
      </c>
      <c r="AC1361">
        <f t="shared" si="147"/>
        <v>0</v>
      </c>
      <c r="AD1361" s="8">
        <f t="shared" si="148"/>
        <v>0</v>
      </c>
      <c r="AE1361">
        <f t="shared" si="152"/>
        <v>0</v>
      </c>
      <c r="AF1361" s="8">
        <f t="shared" si="153"/>
        <v>1</v>
      </c>
    </row>
    <row r="1362" spans="1:32" x14ac:dyDescent="0.3">
      <c r="A1362">
        <v>10312</v>
      </c>
      <c r="B1362">
        <v>39</v>
      </c>
      <c r="C1362" s="6">
        <v>56.85</v>
      </c>
      <c r="D1362">
        <v>1</v>
      </c>
      <c r="E1362" s="6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713</v>
      </c>
      <c r="L1362" s="6">
        <v>50</v>
      </c>
      <c r="M1362" t="s">
        <v>853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  <c r="Z1362">
        <f t="shared" si="149"/>
        <v>2217.15</v>
      </c>
      <c r="AA1362">
        <f t="shared" si="150"/>
        <v>1</v>
      </c>
      <c r="AB1362">
        <f t="shared" si="151"/>
        <v>0</v>
      </c>
      <c r="AC1362">
        <f t="shared" si="147"/>
        <v>0</v>
      </c>
      <c r="AD1362" s="8">
        <f t="shared" si="148"/>
        <v>0</v>
      </c>
      <c r="AE1362">
        <f t="shared" si="152"/>
        <v>0</v>
      </c>
      <c r="AF1362" s="8">
        <f t="shared" si="153"/>
        <v>1</v>
      </c>
    </row>
    <row r="1363" spans="1:32" x14ac:dyDescent="0.3">
      <c r="A1363">
        <v>10324</v>
      </c>
      <c r="B1363">
        <v>38</v>
      </c>
      <c r="C1363" s="6">
        <v>100</v>
      </c>
      <c r="D1363">
        <v>6</v>
      </c>
      <c r="E1363" s="6">
        <v>6832.02</v>
      </c>
      <c r="F1363" t="s">
        <v>469</v>
      </c>
      <c r="G1363" t="s">
        <v>26</v>
      </c>
      <c r="H1363">
        <v>4</v>
      </c>
      <c r="I1363">
        <v>11</v>
      </c>
      <c r="J1363">
        <v>2004</v>
      </c>
      <c r="K1363" t="s">
        <v>713</v>
      </c>
      <c r="L1363" s="6">
        <v>50</v>
      </c>
      <c r="M1363" t="s">
        <v>853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  <c r="Z1363">
        <f t="shared" si="149"/>
        <v>3800</v>
      </c>
      <c r="AA1363">
        <f t="shared" si="150"/>
        <v>0</v>
      </c>
      <c r="AB1363">
        <f t="shared" si="151"/>
        <v>1</v>
      </c>
      <c r="AC1363">
        <f t="shared" si="147"/>
        <v>179.79000000000002</v>
      </c>
      <c r="AD1363" s="8">
        <f t="shared" si="148"/>
        <v>1.7979000000000003</v>
      </c>
      <c r="AE1363">
        <f t="shared" si="152"/>
        <v>3032.0200000000004</v>
      </c>
      <c r="AF1363" s="8">
        <f t="shared" si="153"/>
        <v>1.7979000000000001</v>
      </c>
    </row>
    <row r="1364" spans="1:32" x14ac:dyDescent="0.3">
      <c r="A1364">
        <v>10333</v>
      </c>
      <c r="B1364">
        <v>24</v>
      </c>
      <c r="C1364" s="6">
        <v>79.86</v>
      </c>
      <c r="D1364">
        <v>8</v>
      </c>
      <c r="E1364" s="6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713</v>
      </c>
      <c r="L1364" s="6">
        <v>50</v>
      </c>
      <c r="M1364" t="s">
        <v>853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  <c r="Z1364">
        <f t="shared" si="149"/>
        <v>1916.6399999999999</v>
      </c>
      <c r="AA1364">
        <f t="shared" si="150"/>
        <v>1</v>
      </c>
      <c r="AB1364">
        <f t="shared" si="151"/>
        <v>0</v>
      </c>
      <c r="AC1364">
        <f t="shared" si="147"/>
        <v>0</v>
      </c>
      <c r="AD1364" s="8">
        <f t="shared" si="148"/>
        <v>0</v>
      </c>
      <c r="AE1364">
        <f t="shared" si="152"/>
        <v>0</v>
      </c>
      <c r="AF1364" s="8">
        <f t="shared" si="153"/>
        <v>1</v>
      </c>
    </row>
    <row r="1365" spans="1:32" x14ac:dyDescent="0.3">
      <c r="A1365">
        <v>10348</v>
      </c>
      <c r="B1365">
        <v>29</v>
      </c>
      <c r="C1365" s="6">
        <v>100</v>
      </c>
      <c r="D1365">
        <v>6</v>
      </c>
      <c r="E1365" s="6">
        <v>7110.8</v>
      </c>
      <c r="F1365" t="s">
        <v>460</v>
      </c>
      <c r="G1365" t="s">
        <v>26</v>
      </c>
      <c r="H1365">
        <v>4</v>
      </c>
      <c r="I1365">
        <v>11</v>
      </c>
      <c r="J1365">
        <v>2004</v>
      </c>
      <c r="K1365" t="s">
        <v>713</v>
      </c>
      <c r="L1365" s="6">
        <v>50</v>
      </c>
      <c r="M1365" t="s">
        <v>853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Y1365" t="s">
        <v>172</v>
      </c>
      <c r="Z1365">
        <f t="shared" si="149"/>
        <v>2900</v>
      </c>
      <c r="AA1365">
        <f t="shared" si="150"/>
        <v>0</v>
      </c>
      <c r="AB1365">
        <f t="shared" si="151"/>
        <v>1</v>
      </c>
      <c r="AC1365">
        <f t="shared" si="147"/>
        <v>245.20000000000002</v>
      </c>
      <c r="AD1365" s="8">
        <f t="shared" si="148"/>
        <v>2.452</v>
      </c>
      <c r="AE1365">
        <f t="shared" si="152"/>
        <v>4210.8</v>
      </c>
      <c r="AF1365" s="8">
        <f t="shared" si="153"/>
        <v>2.452</v>
      </c>
    </row>
    <row r="1366" spans="1:32" x14ac:dyDescent="0.3">
      <c r="A1366">
        <v>10358</v>
      </c>
      <c r="B1366">
        <v>30</v>
      </c>
      <c r="C1366" s="6">
        <v>100</v>
      </c>
      <c r="D1366">
        <v>8</v>
      </c>
      <c r="E1366" s="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713</v>
      </c>
      <c r="L1366" s="6">
        <v>50</v>
      </c>
      <c r="M1366" t="s">
        <v>853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  <c r="Z1366">
        <f t="shared" si="149"/>
        <v>3000</v>
      </c>
      <c r="AA1366">
        <f t="shared" si="150"/>
        <v>0</v>
      </c>
      <c r="AB1366">
        <f t="shared" si="151"/>
        <v>1</v>
      </c>
      <c r="AC1366">
        <f t="shared" si="147"/>
        <v>176.76000000000002</v>
      </c>
      <c r="AD1366" s="8">
        <f t="shared" si="148"/>
        <v>1.7676000000000003</v>
      </c>
      <c r="AE1366">
        <f t="shared" si="152"/>
        <v>2302.8000000000002</v>
      </c>
      <c r="AF1366" s="8">
        <f t="shared" si="153"/>
        <v>1.7676000000000001</v>
      </c>
    </row>
    <row r="1367" spans="1:32" x14ac:dyDescent="0.3">
      <c r="A1367">
        <v>10370</v>
      </c>
      <c r="B1367">
        <v>20</v>
      </c>
      <c r="C1367" s="6">
        <v>100</v>
      </c>
      <c r="D1367">
        <v>2</v>
      </c>
      <c r="E1367" s="6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713</v>
      </c>
      <c r="L1367" s="6">
        <v>50</v>
      </c>
      <c r="M1367" t="s">
        <v>853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  <c r="Z1367">
        <f t="shared" si="149"/>
        <v>2000</v>
      </c>
      <c r="AA1367">
        <f t="shared" si="150"/>
        <v>0</v>
      </c>
      <c r="AB1367">
        <f t="shared" si="151"/>
        <v>1</v>
      </c>
      <c r="AC1367">
        <f t="shared" si="147"/>
        <v>136.5</v>
      </c>
      <c r="AD1367" s="8">
        <f t="shared" si="148"/>
        <v>1.365</v>
      </c>
      <c r="AE1367">
        <f t="shared" si="152"/>
        <v>730</v>
      </c>
      <c r="AF1367" s="8">
        <f t="shared" si="153"/>
        <v>1.365</v>
      </c>
    </row>
    <row r="1368" spans="1:32" x14ac:dyDescent="0.3">
      <c r="A1368">
        <v>10382</v>
      </c>
      <c r="B1368">
        <v>39</v>
      </c>
      <c r="C1368" s="6">
        <v>100</v>
      </c>
      <c r="D1368">
        <v>2</v>
      </c>
      <c r="E1368" s="6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713</v>
      </c>
      <c r="L1368" s="6">
        <v>50</v>
      </c>
      <c r="M1368" t="s">
        <v>853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  <c r="Z1368">
        <f t="shared" si="149"/>
        <v>3900</v>
      </c>
      <c r="AA1368">
        <f t="shared" si="150"/>
        <v>0</v>
      </c>
      <c r="AB1368">
        <f t="shared" si="151"/>
        <v>1</v>
      </c>
      <c r="AC1368">
        <f t="shared" si="147"/>
        <v>200.70000000000002</v>
      </c>
      <c r="AD1368" s="8">
        <f t="shared" si="148"/>
        <v>2.0070000000000001</v>
      </c>
      <c r="AE1368">
        <f t="shared" si="152"/>
        <v>3927.3</v>
      </c>
      <c r="AF1368" s="8">
        <f t="shared" si="153"/>
        <v>2.0070000000000001</v>
      </c>
    </row>
    <row r="1369" spans="1:32" x14ac:dyDescent="0.3">
      <c r="A1369">
        <v>10411</v>
      </c>
      <c r="B1369">
        <v>35</v>
      </c>
      <c r="C1369" s="6">
        <v>59.87</v>
      </c>
      <c r="D1369">
        <v>7</v>
      </c>
      <c r="E1369" s="6">
        <v>2095.4499999999998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713</v>
      </c>
      <c r="L1369" s="6">
        <v>50</v>
      </c>
      <c r="M1369" t="s">
        <v>853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  <c r="Z1369">
        <f t="shared" si="149"/>
        <v>2095.4499999999998</v>
      </c>
      <c r="AA1369">
        <f t="shared" si="150"/>
        <v>1</v>
      </c>
      <c r="AB1369">
        <f t="shared" si="151"/>
        <v>0</v>
      </c>
      <c r="AC1369">
        <f t="shared" si="147"/>
        <v>0</v>
      </c>
      <c r="AD1369" s="8">
        <f t="shared" si="148"/>
        <v>0</v>
      </c>
      <c r="AE1369">
        <f t="shared" si="152"/>
        <v>0</v>
      </c>
      <c r="AF1369" s="8">
        <f t="shared" si="153"/>
        <v>1</v>
      </c>
    </row>
    <row r="1370" spans="1:32" x14ac:dyDescent="0.3">
      <c r="A1370">
        <v>10424</v>
      </c>
      <c r="B1370">
        <v>26</v>
      </c>
      <c r="C1370" s="6">
        <v>59.87</v>
      </c>
      <c r="D1370">
        <v>4</v>
      </c>
      <c r="E1370" s="6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713</v>
      </c>
      <c r="L1370" s="6">
        <v>50</v>
      </c>
      <c r="M1370" t="s">
        <v>853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  <c r="Z1370">
        <f t="shared" si="149"/>
        <v>1556.62</v>
      </c>
      <c r="AA1370">
        <f t="shared" si="150"/>
        <v>1</v>
      </c>
      <c r="AB1370">
        <f t="shared" si="151"/>
        <v>0</v>
      </c>
      <c r="AC1370">
        <f t="shared" si="147"/>
        <v>0</v>
      </c>
      <c r="AD1370" s="8">
        <f t="shared" si="148"/>
        <v>0</v>
      </c>
      <c r="AE1370">
        <f t="shared" si="152"/>
        <v>0</v>
      </c>
      <c r="AF1370" s="8">
        <f t="shared" si="153"/>
        <v>1</v>
      </c>
    </row>
    <row r="1371" spans="1:32" x14ac:dyDescent="0.3">
      <c r="A1371">
        <v>10108</v>
      </c>
      <c r="B1371">
        <v>44</v>
      </c>
      <c r="C1371" s="6">
        <v>100</v>
      </c>
      <c r="D1371">
        <v>11</v>
      </c>
      <c r="E1371" s="6">
        <v>5565.12</v>
      </c>
      <c r="F1371" t="s">
        <v>520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 s="6">
        <v>148</v>
      </c>
      <c r="M1371" t="s">
        <v>854</v>
      </c>
      <c r="N1371" t="s">
        <v>522</v>
      </c>
      <c r="O1371" t="s">
        <v>523</v>
      </c>
      <c r="P1371" t="s">
        <v>524</v>
      </c>
      <c r="R1371" t="s">
        <v>525</v>
      </c>
      <c r="T1371" t="s">
        <v>526</v>
      </c>
      <c r="U1371" t="s">
        <v>527</v>
      </c>
      <c r="V1371" t="s">
        <v>229</v>
      </c>
      <c r="W1371" t="s">
        <v>528</v>
      </c>
      <c r="X1371" t="s">
        <v>529</v>
      </c>
      <c r="Y1371" t="s">
        <v>54</v>
      </c>
      <c r="Z1371">
        <f t="shared" si="149"/>
        <v>4400</v>
      </c>
      <c r="AA1371">
        <f t="shared" si="150"/>
        <v>0</v>
      </c>
      <c r="AB1371">
        <f t="shared" si="151"/>
        <v>1</v>
      </c>
      <c r="AC1371">
        <f t="shared" si="147"/>
        <v>126.48</v>
      </c>
      <c r="AD1371" s="8">
        <f t="shared" si="148"/>
        <v>1.2648000000000001</v>
      </c>
      <c r="AE1371">
        <f t="shared" si="152"/>
        <v>1165.1199999999999</v>
      </c>
      <c r="AF1371" s="8">
        <f t="shared" si="153"/>
        <v>1.2647999999999999</v>
      </c>
    </row>
    <row r="1372" spans="1:32" x14ac:dyDescent="0.3">
      <c r="A1372">
        <v>10122</v>
      </c>
      <c r="B1372">
        <v>28</v>
      </c>
      <c r="C1372" s="6">
        <v>100</v>
      </c>
      <c r="D1372">
        <v>15</v>
      </c>
      <c r="E1372" s="6">
        <v>3583.16</v>
      </c>
      <c r="F1372" t="s">
        <v>530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 s="6">
        <v>148</v>
      </c>
      <c r="M1372" t="s">
        <v>854</v>
      </c>
      <c r="N1372" t="s">
        <v>531</v>
      </c>
      <c r="O1372" t="s">
        <v>532</v>
      </c>
      <c r="P1372" t="s">
        <v>533</v>
      </c>
      <c r="R1372" t="s">
        <v>534</v>
      </c>
      <c r="T1372">
        <v>13008</v>
      </c>
      <c r="U1372" t="s">
        <v>43</v>
      </c>
      <c r="V1372" t="s">
        <v>44</v>
      </c>
      <c r="W1372" t="s">
        <v>535</v>
      </c>
      <c r="X1372" t="s">
        <v>536</v>
      </c>
      <c r="Y1372" t="s">
        <v>54</v>
      </c>
      <c r="Z1372">
        <f t="shared" si="149"/>
        <v>2800</v>
      </c>
      <c r="AA1372">
        <f t="shared" si="150"/>
        <v>0</v>
      </c>
      <c r="AB1372">
        <f t="shared" si="151"/>
        <v>1</v>
      </c>
      <c r="AC1372">
        <f t="shared" si="147"/>
        <v>127.97</v>
      </c>
      <c r="AD1372" s="8">
        <f t="shared" si="148"/>
        <v>1.2797000000000001</v>
      </c>
      <c r="AE1372">
        <f t="shared" si="152"/>
        <v>783.15999999999985</v>
      </c>
      <c r="AF1372" s="8">
        <f t="shared" si="153"/>
        <v>1.2797000000000001</v>
      </c>
    </row>
    <row r="1373" spans="1:32" x14ac:dyDescent="0.3">
      <c r="A1373">
        <v>10135</v>
      </c>
      <c r="B1373">
        <v>31</v>
      </c>
      <c r="C1373" s="6">
        <v>100</v>
      </c>
      <c r="D1373">
        <v>12</v>
      </c>
      <c r="E1373" s="6">
        <v>4705.18</v>
      </c>
      <c r="F1373" t="s">
        <v>537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 s="6">
        <v>148</v>
      </c>
      <c r="M1373" t="s">
        <v>854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  <c r="Z1373">
        <f t="shared" si="149"/>
        <v>3100</v>
      </c>
      <c r="AA1373">
        <f t="shared" si="150"/>
        <v>0</v>
      </c>
      <c r="AB1373">
        <f t="shared" si="151"/>
        <v>1</v>
      </c>
      <c r="AC1373">
        <f t="shared" si="147"/>
        <v>151.78</v>
      </c>
      <c r="AD1373" s="8">
        <f t="shared" si="148"/>
        <v>1.5178</v>
      </c>
      <c r="AE1373">
        <f t="shared" si="152"/>
        <v>1605.1800000000003</v>
      </c>
      <c r="AF1373" s="8">
        <f t="shared" si="153"/>
        <v>1.5178</v>
      </c>
    </row>
    <row r="1374" spans="1:32" x14ac:dyDescent="0.3">
      <c r="A1374">
        <v>10146</v>
      </c>
      <c r="B1374">
        <v>29</v>
      </c>
      <c r="C1374" s="6">
        <v>100</v>
      </c>
      <c r="D1374">
        <v>1</v>
      </c>
      <c r="E1374" s="6">
        <v>4444.54</v>
      </c>
      <c r="F1374" t="s">
        <v>839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 s="6">
        <v>148</v>
      </c>
      <c r="M1374" t="s">
        <v>854</v>
      </c>
      <c r="N1374" t="s">
        <v>754</v>
      </c>
      <c r="O1374">
        <v>2035554407</v>
      </c>
      <c r="P1374" t="s">
        <v>755</v>
      </c>
      <c r="R1374" t="s">
        <v>654</v>
      </c>
      <c r="S1374" t="s">
        <v>126</v>
      </c>
      <c r="T1374">
        <v>97561</v>
      </c>
      <c r="U1374" t="s">
        <v>33</v>
      </c>
      <c r="V1374" t="s">
        <v>34</v>
      </c>
      <c r="W1374" t="s">
        <v>756</v>
      </c>
      <c r="X1374" t="s">
        <v>757</v>
      </c>
      <c r="Y1374" t="s">
        <v>54</v>
      </c>
      <c r="Z1374">
        <f t="shared" si="149"/>
        <v>2900</v>
      </c>
      <c r="AA1374">
        <f t="shared" si="150"/>
        <v>0</v>
      </c>
      <c r="AB1374">
        <f t="shared" si="151"/>
        <v>1</v>
      </c>
      <c r="AC1374">
        <f t="shared" si="147"/>
        <v>153.26</v>
      </c>
      <c r="AD1374" s="8">
        <f t="shared" si="148"/>
        <v>1.5326</v>
      </c>
      <c r="AE1374">
        <f t="shared" si="152"/>
        <v>1544.54</v>
      </c>
      <c r="AF1374" s="8">
        <f t="shared" si="153"/>
        <v>1.5326</v>
      </c>
    </row>
    <row r="1375" spans="1:32" x14ac:dyDescent="0.3">
      <c r="A1375">
        <v>10159</v>
      </c>
      <c r="B1375">
        <v>32</v>
      </c>
      <c r="C1375" s="6">
        <v>100</v>
      </c>
      <c r="D1375">
        <v>7</v>
      </c>
      <c r="E1375" s="6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 s="6">
        <v>148</v>
      </c>
      <c r="M1375" t="s">
        <v>854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  <c r="Z1375">
        <f t="shared" si="149"/>
        <v>3200</v>
      </c>
      <c r="AA1375">
        <f t="shared" si="150"/>
        <v>0</v>
      </c>
      <c r="AB1375">
        <f t="shared" si="151"/>
        <v>1</v>
      </c>
      <c r="AC1375">
        <f t="shared" si="147"/>
        <v>144.34</v>
      </c>
      <c r="AD1375" s="8">
        <f t="shared" si="148"/>
        <v>1.4434</v>
      </c>
      <c r="AE1375">
        <f t="shared" si="152"/>
        <v>1418.88</v>
      </c>
      <c r="AF1375" s="8">
        <f t="shared" si="153"/>
        <v>1.4434</v>
      </c>
    </row>
    <row r="1376" spans="1:32" x14ac:dyDescent="0.3">
      <c r="A1376">
        <v>10169</v>
      </c>
      <c r="B1376">
        <v>33</v>
      </c>
      <c r="C1376" s="6">
        <v>100</v>
      </c>
      <c r="D1376">
        <v>7</v>
      </c>
      <c r="E1376" s="6">
        <v>4910.3999999999996</v>
      </c>
      <c r="F1376" t="s">
        <v>539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 s="6">
        <v>148</v>
      </c>
      <c r="M1376" t="s">
        <v>854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  <c r="Z1376">
        <f t="shared" si="149"/>
        <v>3300</v>
      </c>
      <c r="AA1376">
        <f t="shared" si="150"/>
        <v>0</v>
      </c>
      <c r="AB1376">
        <f t="shared" si="151"/>
        <v>1</v>
      </c>
      <c r="AC1376">
        <f t="shared" si="147"/>
        <v>148.79999999999998</v>
      </c>
      <c r="AD1376" s="8">
        <f t="shared" si="148"/>
        <v>1.4879999999999998</v>
      </c>
      <c r="AE1376">
        <f t="shared" si="152"/>
        <v>1610.3999999999996</v>
      </c>
      <c r="AF1376" s="8">
        <f t="shared" si="153"/>
        <v>1.488</v>
      </c>
    </row>
    <row r="1377" spans="1:32" x14ac:dyDescent="0.3">
      <c r="A1377">
        <v>10180</v>
      </c>
      <c r="B1377">
        <v>44</v>
      </c>
      <c r="C1377" s="6">
        <v>100</v>
      </c>
      <c r="D1377">
        <v>2</v>
      </c>
      <c r="E1377" s="6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 s="6">
        <v>148</v>
      </c>
      <c r="M1377" t="s">
        <v>854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  <c r="Z1377">
        <f t="shared" si="149"/>
        <v>4400</v>
      </c>
      <c r="AA1377">
        <f t="shared" si="150"/>
        <v>0</v>
      </c>
      <c r="AB1377">
        <f t="shared" si="151"/>
        <v>1</v>
      </c>
      <c r="AC1377">
        <f t="shared" si="147"/>
        <v>126.48</v>
      </c>
      <c r="AD1377" s="8">
        <f t="shared" si="148"/>
        <v>1.2648000000000001</v>
      </c>
      <c r="AE1377">
        <f t="shared" si="152"/>
        <v>1165.1199999999999</v>
      </c>
      <c r="AF1377" s="8">
        <f t="shared" si="153"/>
        <v>1.2647999999999999</v>
      </c>
    </row>
    <row r="1378" spans="1:32" x14ac:dyDescent="0.3">
      <c r="A1378">
        <v>10191</v>
      </c>
      <c r="B1378">
        <v>32</v>
      </c>
      <c r="C1378" s="6">
        <v>100</v>
      </c>
      <c r="D1378">
        <v>8</v>
      </c>
      <c r="E1378" s="6">
        <v>4237.76</v>
      </c>
      <c r="F1378" t="s">
        <v>541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 s="6">
        <v>148</v>
      </c>
      <c r="M1378" t="s">
        <v>854</v>
      </c>
      <c r="N1378" t="s">
        <v>542</v>
      </c>
      <c r="O1378" t="s">
        <v>543</v>
      </c>
      <c r="P1378" t="s">
        <v>544</v>
      </c>
      <c r="R1378" t="s">
        <v>545</v>
      </c>
      <c r="T1378">
        <v>50739</v>
      </c>
      <c r="U1378" t="s">
        <v>546</v>
      </c>
      <c r="V1378" t="s">
        <v>44</v>
      </c>
      <c r="W1378" t="s">
        <v>547</v>
      </c>
      <c r="X1378" t="s">
        <v>548</v>
      </c>
      <c r="Y1378" t="s">
        <v>54</v>
      </c>
      <c r="Z1378">
        <f t="shared" si="149"/>
        <v>3200</v>
      </c>
      <c r="AA1378">
        <f t="shared" si="150"/>
        <v>0</v>
      </c>
      <c r="AB1378">
        <f t="shared" si="151"/>
        <v>1</v>
      </c>
      <c r="AC1378">
        <f t="shared" si="147"/>
        <v>132.43</v>
      </c>
      <c r="AD1378" s="8">
        <f t="shared" si="148"/>
        <v>1.3243</v>
      </c>
      <c r="AE1378">
        <f t="shared" si="152"/>
        <v>1037.7600000000002</v>
      </c>
      <c r="AF1378" s="8">
        <f t="shared" si="153"/>
        <v>1.3243</v>
      </c>
    </row>
    <row r="1379" spans="1:32" x14ac:dyDescent="0.3">
      <c r="A1379">
        <v>10211</v>
      </c>
      <c r="B1379">
        <v>41</v>
      </c>
      <c r="C1379" s="6">
        <v>100</v>
      </c>
      <c r="D1379">
        <v>7</v>
      </c>
      <c r="E1379" s="6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 s="6">
        <v>148</v>
      </c>
      <c r="M1379" t="s">
        <v>854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  <c r="Z1379">
        <f t="shared" si="149"/>
        <v>4100</v>
      </c>
      <c r="AA1379">
        <f t="shared" si="150"/>
        <v>0</v>
      </c>
      <c r="AB1379">
        <f t="shared" si="151"/>
        <v>1</v>
      </c>
      <c r="AC1379">
        <f t="shared" si="147"/>
        <v>138.38</v>
      </c>
      <c r="AD1379" s="8">
        <f t="shared" si="148"/>
        <v>1.3837999999999999</v>
      </c>
      <c r="AE1379">
        <f t="shared" si="152"/>
        <v>1573.58</v>
      </c>
      <c r="AF1379" s="8">
        <f t="shared" si="153"/>
        <v>1.3837999999999999</v>
      </c>
    </row>
    <row r="1380" spans="1:32" x14ac:dyDescent="0.3">
      <c r="A1380">
        <v>10225</v>
      </c>
      <c r="B1380">
        <v>35</v>
      </c>
      <c r="C1380" s="6">
        <v>100</v>
      </c>
      <c r="D1380">
        <v>14</v>
      </c>
      <c r="E1380" s="6">
        <v>5260.15</v>
      </c>
      <c r="F1380" t="s">
        <v>550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 s="6">
        <v>148</v>
      </c>
      <c r="M1380" t="s">
        <v>854</v>
      </c>
      <c r="N1380" t="s">
        <v>551</v>
      </c>
      <c r="O1380" t="s">
        <v>552</v>
      </c>
      <c r="P1380" t="s">
        <v>553</v>
      </c>
      <c r="R1380" t="s">
        <v>554</v>
      </c>
      <c r="T1380">
        <v>1203</v>
      </c>
      <c r="U1380" t="s">
        <v>555</v>
      </c>
      <c r="V1380" t="s">
        <v>44</v>
      </c>
      <c r="W1380" t="s">
        <v>556</v>
      </c>
      <c r="X1380" t="s">
        <v>115</v>
      </c>
      <c r="Y1380" t="s">
        <v>54</v>
      </c>
      <c r="Z1380">
        <f t="shared" si="149"/>
        <v>3500</v>
      </c>
      <c r="AA1380">
        <f t="shared" si="150"/>
        <v>0</v>
      </c>
      <c r="AB1380">
        <f t="shared" si="151"/>
        <v>1</v>
      </c>
      <c r="AC1380">
        <f t="shared" si="147"/>
        <v>150.29</v>
      </c>
      <c r="AD1380" s="8">
        <f t="shared" si="148"/>
        <v>1.5028999999999999</v>
      </c>
      <c r="AE1380">
        <f t="shared" si="152"/>
        <v>1760.1499999999996</v>
      </c>
      <c r="AF1380" s="8">
        <f t="shared" si="153"/>
        <v>1.5028999999999999</v>
      </c>
    </row>
    <row r="1381" spans="1:32" x14ac:dyDescent="0.3">
      <c r="A1381">
        <v>10238</v>
      </c>
      <c r="B1381">
        <v>44</v>
      </c>
      <c r="C1381" s="6">
        <v>100</v>
      </c>
      <c r="D1381">
        <v>8</v>
      </c>
      <c r="E1381" s="6">
        <v>6350.96</v>
      </c>
      <c r="F1381" t="s">
        <v>557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 s="6">
        <v>148</v>
      </c>
      <c r="M1381" t="s">
        <v>854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  <c r="Z1381">
        <f t="shared" si="149"/>
        <v>4400</v>
      </c>
      <c r="AA1381">
        <f t="shared" si="150"/>
        <v>0</v>
      </c>
      <c r="AB1381">
        <f t="shared" si="151"/>
        <v>1</v>
      </c>
      <c r="AC1381">
        <f t="shared" si="147"/>
        <v>144.34</v>
      </c>
      <c r="AD1381" s="8">
        <f t="shared" si="148"/>
        <v>1.4434</v>
      </c>
      <c r="AE1381">
        <f t="shared" si="152"/>
        <v>1950.96</v>
      </c>
      <c r="AF1381" s="8">
        <f t="shared" si="153"/>
        <v>1.4434</v>
      </c>
    </row>
    <row r="1382" spans="1:32" x14ac:dyDescent="0.3">
      <c r="A1382">
        <v>10252</v>
      </c>
      <c r="B1382">
        <v>26</v>
      </c>
      <c r="C1382" s="6">
        <v>100</v>
      </c>
      <c r="D1382">
        <v>4</v>
      </c>
      <c r="E1382" s="6">
        <v>3559.4</v>
      </c>
      <c r="F1382" t="s">
        <v>830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 s="6">
        <v>148</v>
      </c>
      <c r="M1382" t="s">
        <v>854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  <c r="Z1382">
        <f t="shared" si="149"/>
        <v>2600</v>
      </c>
      <c r="AA1382">
        <f t="shared" si="150"/>
        <v>0</v>
      </c>
      <c r="AB1382">
        <f t="shared" si="151"/>
        <v>1</v>
      </c>
      <c r="AC1382">
        <f t="shared" si="147"/>
        <v>136.9</v>
      </c>
      <c r="AD1382" s="8">
        <f t="shared" si="148"/>
        <v>1.369</v>
      </c>
      <c r="AE1382">
        <f t="shared" si="152"/>
        <v>959.40000000000009</v>
      </c>
      <c r="AF1382" s="8">
        <f t="shared" si="153"/>
        <v>1.369</v>
      </c>
    </row>
    <row r="1383" spans="1:32" x14ac:dyDescent="0.3">
      <c r="A1383">
        <v>10264</v>
      </c>
      <c r="B1383">
        <v>20</v>
      </c>
      <c r="C1383" s="6">
        <v>100</v>
      </c>
      <c r="D1383">
        <v>2</v>
      </c>
      <c r="E1383" s="6">
        <v>2410.6</v>
      </c>
      <c r="F1383" t="s">
        <v>840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 s="6">
        <v>148</v>
      </c>
      <c r="M1383" t="s">
        <v>854</v>
      </c>
      <c r="N1383" t="s">
        <v>455</v>
      </c>
      <c r="O1383">
        <v>6175559555</v>
      </c>
      <c r="P1383" t="s">
        <v>456</v>
      </c>
      <c r="R1383" t="s">
        <v>457</v>
      </c>
      <c r="S1383" t="s">
        <v>139</v>
      </c>
      <c r="T1383">
        <v>51003</v>
      </c>
      <c r="U1383" t="s">
        <v>33</v>
      </c>
      <c r="V1383" t="s">
        <v>34</v>
      </c>
      <c r="W1383" t="s">
        <v>458</v>
      </c>
      <c r="X1383" t="s">
        <v>72</v>
      </c>
      <c r="Y1383" t="s">
        <v>37</v>
      </c>
      <c r="Z1383">
        <f t="shared" si="149"/>
        <v>2000</v>
      </c>
      <c r="AA1383">
        <f t="shared" si="150"/>
        <v>0</v>
      </c>
      <c r="AB1383">
        <f t="shared" si="151"/>
        <v>1</v>
      </c>
      <c r="AC1383">
        <f t="shared" si="147"/>
        <v>120.53</v>
      </c>
      <c r="AD1383" s="8">
        <f t="shared" si="148"/>
        <v>1.2053</v>
      </c>
      <c r="AE1383">
        <f t="shared" si="152"/>
        <v>410.59999999999991</v>
      </c>
      <c r="AF1383" s="8">
        <f t="shared" si="153"/>
        <v>1.2052999999999998</v>
      </c>
    </row>
    <row r="1384" spans="1:32" x14ac:dyDescent="0.3">
      <c r="A1384">
        <v>10276</v>
      </c>
      <c r="B1384">
        <v>48</v>
      </c>
      <c r="C1384" s="6">
        <v>100</v>
      </c>
      <c r="D1384">
        <v>8</v>
      </c>
      <c r="E1384" s="6">
        <v>5713.92</v>
      </c>
      <c r="F1384" t="s">
        <v>566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 s="6">
        <v>148</v>
      </c>
      <c r="M1384" t="s">
        <v>854</v>
      </c>
      <c r="N1384" t="s">
        <v>567</v>
      </c>
      <c r="O1384">
        <v>6175557555</v>
      </c>
      <c r="P1384" t="s">
        <v>568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569</v>
      </c>
      <c r="X1384" t="s">
        <v>570</v>
      </c>
      <c r="Y1384" t="s">
        <v>54</v>
      </c>
      <c r="Z1384">
        <f t="shared" si="149"/>
        <v>4800</v>
      </c>
      <c r="AA1384">
        <f t="shared" si="150"/>
        <v>0</v>
      </c>
      <c r="AB1384">
        <f t="shared" si="151"/>
        <v>1</v>
      </c>
      <c r="AC1384">
        <f t="shared" si="147"/>
        <v>119.04</v>
      </c>
      <c r="AD1384" s="8">
        <f t="shared" si="148"/>
        <v>1.1904000000000001</v>
      </c>
      <c r="AE1384">
        <f t="shared" si="152"/>
        <v>913.92000000000007</v>
      </c>
      <c r="AF1384" s="8">
        <f t="shared" si="153"/>
        <v>1.1903999999999999</v>
      </c>
    </row>
    <row r="1385" spans="1:32" x14ac:dyDescent="0.3">
      <c r="A1385">
        <v>10287</v>
      </c>
      <c r="B1385">
        <v>34</v>
      </c>
      <c r="C1385" s="6">
        <v>100</v>
      </c>
      <c r="D1385">
        <v>17</v>
      </c>
      <c r="E1385" s="6">
        <v>4300.32</v>
      </c>
      <c r="F1385" t="s">
        <v>571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 s="6">
        <v>148</v>
      </c>
      <c r="M1385" t="s">
        <v>854</v>
      </c>
      <c r="N1385" t="s">
        <v>551</v>
      </c>
      <c r="O1385" t="s">
        <v>552</v>
      </c>
      <c r="P1385" t="s">
        <v>553</v>
      </c>
      <c r="R1385" t="s">
        <v>554</v>
      </c>
      <c r="T1385">
        <v>1203</v>
      </c>
      <c r="U1385" t="s">
        <v>555</v>
      </c>
      <c r="V1385" t="s">
        <v>44</v>
      </c>
      <c r="W1385" t="s">
        <v>556</v>
      </c>
      <c r="X1385" t="s">
        <v>115</v>
      </c>
      <c r="Y1385" t="s">
        <v>54</v>
      </c>
      <c r="Z1385">
        <f t="shared" si="149"/>
        <v>3400</v>
      </c>
      <c r="AA1385">
        <f t="shared" si="150"/>
        <v>0</v>
      </c>
      <c r="AB1385">
        <f t="shared" si="151"/>
        <v>1</v>
      </c>
      <c r="AC1385">
        <f t="shared" si="147"/>
        <v>126.47999999999999</v>
      </c>
      <c r="AD1385" s="8">
        <f t="shared" si="148"/>
        <v>1.2647999999999999</v>
      </c>
      <c r="AE1385">
        <f t="shared" si="152"/>
        <v>900.31999999999971</v>
      </c>
      <c r="AF1385" s="8">
        <f t="shared" si="153"/>
        <v>1.2647999999999999</v>
      </c>
    </row>
    <row r="1386" spans="1:32" x14ac:dyDescent="0.3">
      <c r="A1386">
        <v>10299</v>
      </c>
      <c r="B1386">
        <v>49</v>
      </c>
      <c r="C1386" s="6">
        <v>100</v>
      </c>
      <c r="D1386">
        <v>2</v>
      </c>
      <c r="E1386" s="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 s="6">
        <v>148</v>
      </c>
      <c r="M1386" t="s">
        <v>854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  <c r="Z1386">
        <f t="shared" si="149"/>
        <v>4900</v>
      </c>
      <c r="AA1386">
        <f t="shared" si="150"/>
        <v>0</v>
      </c>
      <c r="AB1386">
        <f t="shared" si="151"/>
        <v>1</v>
      </c>
      <c r="AC1386">
        <f t="shared" si="147"/>
        <v>162.19</v>
      </c>
      <c r="AD1386" s="8">
        <f t="shared" si="148"/>
        <v>1.6218999999999999</v>
      </c>
      <c r="AE1386">
        <f t="shared" si="152"/>
        <v>3047.3100000000004</v>
      </c>
      <c r="AF1386" s="8">
        <f t="shared" si="153"/>
        <v>1.6219000000000001</v>
      </c>
    </row>
    <row r="1387" spans="1:32" x14ac:dyDescent="0.3">
      <c r="A1387">
        <v>10310</v>
      </c>
      <c r="B1387">
        <v>40</v>
      </c>
      <c r="C1387" s="6">
        <v>100</v>
      </c>
      <c r="D1387">
        <v>15</v>
      </c>
      <c r="E1387" s="6">
        <v>5356.8</v>
      </c>
      <c r="F1387" t="s">
        <v>578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 s="6">
        <v>148</v>
      </c>
      <c r="M1387" t="s">
        <v>854</v>
      </c>
      <c r="N1387" t="s">
        <v>542</v>
      </c>
      <c r="O1387" t="s">
        <v>543</v>
      </c>
      <c r="P1387" t="s">
        <v>544</v>
      </c>
      <c r="R1387" t="s">
        <v>545</v>
      </c>
      <c r="T1387">
        <v>50739</v>
      </c>
      <c r="U1387" t="s">
        <v>546</v>
      </c>
      <c r="V1387" t="s">
        <v>44</v>
      </c>
      <c r="W1387" t="s">
        <v>547</v>
      </c>
      <c r="X1387" t="s">
        <v>548</v>
      </c>
      <c r="Y1387" t="s">
        <v>54</v>
      </c>
      <c r="Z1387">
        <f t="shared" si="149"/>
        <v>4000</v>
      </c>
      <c r="AA1387">
        <f t="shared" si="150"/>
        <v>0</v>
      </c>
      <c r="AB1387">
        <f t="shared" si="151"/>
        <v>1</v>
      </c>
      <c r="AC1387">
        <f t="shared" si="147"/>
        <v>133.92000000000002</v>
      </c>
      <c r="AD1387" s="8">
        <f t="shared" si="148"/>
        <v>1.3392000000000002</v>
      </c>
      <c r="AE1387">
        <f t="shared" si="152"/>
        <v>1356.8000000000002</v>
      </c>
      <c r="AF1387" s="8">
        <f t="shared" si="153"/>
        <v>1.3391999999999999</v>
      </c>
    </row>
    <row r="1388" spans="1:32" x14ac:dyDescent="0.3">
      <c r="A1388">
        <v>10319</v>
      </c>
      <c r="B1388">
        <v>45</v>
      </c>
      <c r="C1388" s="6">
        <v>100</v>
      </c>
      <c r="D1388">
        <v>3</v>
      </c>
      <c r="E1388" s="6">
        <v>7901.1</v>
      </c>
      <c r="F1388" t="s">
        <v>579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 s="6">
        <v>148</v>
      </c>
      <c r="M1388" t="s">
        <v>854</v>
      </c>
      <c r="N1388" t="s">
        <v>639</v>
      </c>
      <c r="O1388">
        <v>2125551957</v>
      </c>
      <c r="P1388" t="s">
        <v>640</v>
      </c>
      <c r="Q1388" t="s">
        <v>641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642</v>
      </c>
      <c r="X1388" t="s">
        <v>643</v>
      </c>
      <c r="Y1388" t="s">
        <v>172</v>
      </c>
      <c r="Z1388">
        <f t="shared" si="149"/>
        <v>4500</v>
      </c>
      <c r="AA1388">
        <f t="shared" si="150"/>
        <v>0</v>
      </c>
      <c r="AB1388">
        <f t="shared" si="151"/>
        <v>1</v>
      </c>
      <c r="AC1388">
        <f t="shared" si="147"/>
        <v>175.58</v>
      </c>
      <c r="AD1388" s="8">
        <f t="shared" si="148"/>
        <v>1.7558</v>
      </c>
      <c r="AE1388">
        <f t="shared" si="152"/>
        <v>3401.1000000000004</v>
      </c>
      <c r="AF1388" s="8">
        <f t="shared" si="153"/>
        <v>1.7558000000000002</v>
      </c>
    </row>
    <row r="1389" spans="1:32" x14ac:dyDescent="0.3">
      <c r="A1389">
        <v>10330</v>
      </c>
      <c r="B1389">
        <v>50</v>
      </c>
      <c r="C1389" s="6">
        <v>100</v>
      </c>
      <c r="D1389">
        <v>4</v>
      </c>
      <c r="E1389" s="6">
        <v>6101</v>
      </c>
      <c r="F1389" t="s">
        <v>835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 s="6">
        <v>148</v>
      </c>
      <c r="M1389" t="s">
        <v>854</v>
      </c>
      <c r="N1389" t="s">
        <v>522</v>
      </c>
      <c r="O1389" t="s">
        <v>523</v>
      </c>
      <c r="P1389" t="s">
        <v>524</v>
      </c>
      <c r="R1389" t="s">
        <v>525</v>
      </c>
      <c r="T1389" t="s">
        <v>526</v>
      </c>
      <c r="U1389" t="s">
        <v>527</v>
      </c>
      <c r="V1389" t="s">
        <v>229</v>
      </c>
      <c r="W1389" t="s">
        <v>528</v>
      </c>
      <c r="X1389" t="s">
        <v>529</v>
      </c>
      <c r="Y1389" t="s">
        <v>54</v>
      </c>
      <c r="Z1389">
        <f t="shared" si="149"/>
        <v>5000</v>
      </c>
      <c r="AA1389">
        <f t="shared" si="150"/>
        <v>0</v>
      </c>
      <c r="AB1389">
        <f t="shared" si="151"/>
        <v>1</v>
      </c>
      <c r="AC1389">
        <f t="shared" si="147"/>
        <v>122.02</v>
      </c>
      <c r="AD1389" s="8">
        <f t="shared" si="148"/>
        <v>1.2202</v>
      </c>
      <c r="AE1389">
        <f t="shared" si="152"/>
        <v>1101</v>
      </c>
      <c r="AF1389" s="8">
        <f t="shared" si="153"/>
        <v>1.2202</v>
      </c>
    </row>
    <row r="1390" spans="1:32" x14ac:dyDescent="0.3">
      <c r="A1390">
        <v>10342</v>
      </c>
      <c r="B1390">
        <v>38</v>
      </c>
      <c r="C1390" s="6">
        <v>100</v>
      </c>
      <c r="D1390">
        <v>11</v>
      </c>
      <c r="E1390" s="6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 s="6">
        <v>148</v>
      </c>
      <c r="M1390" t="s">
        <v>854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  <c r="Z1390">
        <f t="shared" si="149"/>
        <v>3800</v>
      </c>
      <c r="AA1390">
        <f t="shared" si="150"/>
        <v>0</v>
      </c>
      <c r="AB1390">
        <f t="shared" si="151"/>
        <v>1</v>
      </c>
      <c r="AC1390">
        <f t="shared" si="147"/>
        <v>165.17</v>
      </c>
      <c r="AD1390" s="8">
        <f t="shared" si="148"/>
        <v>1.6516999999999999</v>
      </c>
      <c r="AE1390">
        <f t="shared" si="152"/>
        <v>2476.46</v>
      </c>
      <c r="AF1390" s="8">
        <f t="shared" si="153"/>
        <v>1.6516999999999999</v>
      </c>
    </row>
    <row r="1391" spans="1:32" x14ac:dyDescent="0.3">
      <c r="A1391">
        <v>10355</v>
      </c>
      <c r="B1391">
        <v>25</v>
      </c>
      <c r="C1391" s="6">
        <v>100</v>
      </c>
      <c r="D1391">
        <v>2</v>
      </c>
      <c r="E1391" s="6">
        <v>4203.5</v>
      </c>
      <c r="F1391" t="s">
        <v>836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 s="6">
        <v>148</v>
      </c>
      <c r="M1391" t="s">
        <v>854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  <c r="Z1391">
        <f t="shared" si="149"/>
        <v>2500</v>
      </c>
      <c r="AA1391">
        <f t="shared" si="150"/>
        <v>0</v>
      </c>
      <c r="AB1391">
        <f t="shared" si="151"/>
        <v>1</v>
      </c>
      <c r="AC1391">
        <f t="shared" si="147"/>
        <v>168.14</v>
      </c>
      <c r="AD1391" s="8">
        <f t="shared" si="148"/>
        <v>1.6813999999999998</v>
      </c>
      <c r="AE1391">
        <f t="shared" si="152"/>
        <v>1703.5</v>
      </c>
      <c r="AF1391" s="8">
        <f t="shared" si="153"/>
        <v>1.6814</v>
      </c>
    </row>
    <row r="1392" spans="1:32" x14ac:dyDescent="0.3">
      <c r="A1392">
        <v>10363</v>
      </c>
      <c r="B1392">
        <v>28</v>
      </c>
      <c r="C1392" s="6">
        <v>58.18</v>
      </c>
      <c r="D1392">
        <v>13</v>
      </c>
      <c r="E1392" s="6">
        <v>1629.04</v>
      </c>
      <c r="F1392" t="s">
        <v>580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 s="6">
        <v>148</v>
      </c>
      <c r="M1392" t="s">
        <v>854</v>
      </c>
      <c r="N1392" t="s">
        <v>581</v>
      </c>
      <c r="O1392" t="s">
        <v>582</v>
      </c>
      <c r="P1392" t="s">
        <v>583</v>
      </c>
      <c r="R1392" t="s">
        <v>584</v>
      </c>
      <c r="T1392" t="s">
        <v>585</v>
      </c>
      <c r="U1392" t="s">
        <v>147</v>
      </c>
      <c r="V1392" t="s">
        <v>44</v>
      </c>
      <c r="W1392" t="s">
        <v>586</v>
      </c>
      <c r="X1392" t="s">
        <v>587</v>
      </c>
      <c r="Y1392" t="s">
        <v>37</v>
      </c>
      <c r="Z1392">
        <f t="shared" si="149"/>
        <v>1629.04</v>
      </c>
      <c r="AA1392">
        <f t="shared" si="150"/>
        <v>1</v>
      </c>
      <c r="AB1392">
        <f t="shared" si="151"/>
        <v>0</v>
      </c>
      <c r="AC1392">
        <f t="shared" si="147"/>
        <v>0</v>
      </c>
      <c r="AD1392" s="8">
        <f t="shared" si="148"/>
        <v>0</v>
      </c>
      <c r="AE1392">
        <f t="shared" si="152"/>
        <v>0</v>
      </c>
      <c r="AF1392" s="8">
        <f t="shared" si="153"/>
        <v>1</v>
      </c>
    </row>
    <row r="1393" spans="1:32" x14ac:dyDescent="0.3">
      <c r="A1393">
        <v>10378</v>
      </c>
      <c r="B1393">
        <v>49</v>
      </c>
      <c r="C1393" s="6">
        <v>67.14</v>
      </c>
      <c r="D1393">
        <v>8</v>
      </c>
      <c r="E1393" s="6">
        <v>3289.86</v>
      </c>
      <c r="F1393" t="s">
        <v>748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 s="6">
        <v>148</v>
      </c>
      <c r="M1393" t="s">
        <v>854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  <c r="Z1393">
        <f t="shared" si="149"/>
        <v>3289.86</v>
      </c>
      <c r="AA1393">
        <f t="shared" si="150"/>
        <v>1</v>
      </c>
      <c r="AB1393">
        <f t="shared" si="151"/>
        <v>0</v>
      </c>
      <c r="AC1393">
        <f t="shared" si="147"/>
        <v>0</v>
      </c>
      <c r="AD1393" s="8">
        <f t="shared" si="148"/>
        <v>0</v>
      </c>
      <c r="AE1393">
        <f t="shared" si="152"/>
        <v>0</v>
      </c>
      <c r="AF1393" s="8">
        <f t="shared" si="153"/>
        <v>1</v>
      </c>
    </row>
    <row r="1394" spans="1:32" x14ac:dyDescent="0.3">
      <c r="A1394">
        <v>10390</v>
      </c>
      <c r="B1394">
        <v>49</v>
      </c>
      <c r="C1394" s="6">
        <v>100</v>
      </c>
      <c r="D1394">
        <v>3</v>
      </c>
      <c r="E1394" s="6">
        <v>6862.94</v>
      </c>
      <c r="F1394" t="s">
        <v>710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 s="6">
        <v>148</v>
      </c>
      <c r="M1394" t="s">
        <v>854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  <c r="Z1394">
        <f t="shared" si="149"/>
        <v>4900</v>
      </c>
      <c r="AA1394">
        <f t="shared" si="150"/>
        <v>0</v>
      </c>
      <c r="AB1394">
        <f t="shared" si="151"/>
        <v>1</v>
      </c>
      <c r="AC1394">
        <f t="shared" si="147"/>
        <v>140.06</v>
      </c>
      <c r="AD1394" s="8">
        <f t="shared" si="148"/>
        <v>1.4006000000000001</v>
      </c>
      <c r="AE1394">
        <f t="shared" si="152"/>
        <v>1962.9399999999996</v>
      </c>
      <c r="AF1394" s="8">
        <f t="shared" si="153"/>
        <v>1.4005999999999998</v>
      </c>
    </row>
    <row r="1395" spans="1:32" x14ac:dyDescent="0.3">
      <c r="A1395">
        <v>10110</v>
      </c>
      <c r="B1395">
        <v>42</v>
      </c>
      <c r="C1395" s="6">
        <v>61.29</v>
      </c>
      <c r="D1395">
        <v>9</v>
      </c>
      <c r="E1395" s="6">
        <v>2574.1799999999998</v>
      </c>
      <c r="F1395" t="s">
        <v>741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 s="6">
        <v>71</v>
      </c>
      <c r="M1395" t="s">
        <v>855</v>
      </c>
      <c r="N1395" t="s">
        <v>618</v>
      </c>
      <c r="O1395" t="s">
        <v>619</v>
      </c>
      <c r="P1395" t="s">
        <v>620</v>
      </c>
      <c r="R1395" t="s">
        <v>621</v>
      </c>
      <c r="T1395" t="s">
        <v>622</v>
      </c>
      <c r="U1395" t="s">
        <v>195</v>
      </c>
      <c r="V1395" t="s">
        <v>44</v>
      </c>
      <c r="W1395" t="s">
        <v>623</v>
      </c>
      <c r="X1395" t="s">
        <v>105</v>
      </c>
      <c r="Y1395" t="s">
        <v>37</v>
      </c>
      <c r="Z1395">
        <f t="shared" si="149"/>
        <v>2574.1799999999998</v>
      </c>
      <c r="AA1395">
        <f t="shared" si="150"/>
        <v>1</v>
      </c>
      <c r="AB1395">
        <f t="shared" si="151"/>
        <v>0</v>
      </c>
      <c r="AC1395">
        <f t="shared" si="147"/>
        <v>0</v>
      </c>
      <c r="AD1395" s="8">
        <f t="shared" si="148"/>
        <v>0</v>
      </c>
      <c r="AE1395">
        <f t="shared" si="152"/>
        <v>0</v>
      </c>
      <c r="AF1395" s="8">
        <f t="shared" si="153"/>
        <v>1</v>
      </c>
    </row>
    <row r="1396" spans="1:32" x14ac:dyDescent="0.3">
      <c r="A1396">
        <v>10124</v>
      </c>
      <c r="B1396">
        <v>23</v>
      </c>
      <c r="C1396" s="6">
        <v>57.73</v>
      </c>
      <c r="D1396">
        <v>8</v>
      </c>
      <c r="E1396" s="6">
        <v>1327.79</v>
      </c>
      <c r="F1396" t="s">
        <v>716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 s="6">
        <v>71</v>
      </c>
      <c r="M1396" t="s">
        <v>855</v>
      </c>
      <c r="N1396" t="s">
        <v>695</v>
      </c>
      <c r="O1396">
        <v>7025551838</v>
      </c>
      <c r="P1396" t="s">
        <v>696</v>
      </c>
      <c r="R1396" t="s">
        <v>697</v>
      </c>
      <c r="S1396" t="s">
        <v>698</v>
      </c>
      <c r="T1396">
        <v>83030</v>
      </c>
      <c r="U1396" t="s">
        <v>33</v>
      </c>
      <c r="V1396" t="s">
        <v>34</v>
      </c>
      <c r="W1396" t="s">
        <v>127</v>
      </c>
      <c r="X1396" t="s">
        <v>486</v>
      </c>
      <c r="Y1396" t="s">
        <v>37</v>
      </c>
      <c r="Z1396">
        <f t="shared" si="149"/>
        <v>1327.79</v>
      </c>
      <c r="AA1396">
        <f t="shared" si="150"/>
        <v>1</v>
      </c>
      <c r="AB1396">
        <f t="shared" si="151"/>
        <v>0</v>
      </c>
      <c r="AC1396">
        <f t="shared" si="147"/>
        <v>0</v>
      </c>
      <c r="AD1396" s="8">
        <f t="shared" si="148"/>
        <v>0</v>
      </c>
      <c r="AE1396">
        <f t="shared" si="152"/>
        <v>0</v>
      </c>
      <c r="AF1396" s="8">
        <f t="shared" si="153"/>
        <v>1</v>
      </c>
    </row>
    <row r="1397" spans="1:32" x14ac:dyDescent="0.3">
      <c r="A1397">
        <v>10148</v>
      </c>
      <c r="B1397">
        <v>29</v>
      </c>
      <c r="C1397" s="6">
        <v>81.25</v>
      </c>
      <c r="D1397">
        <v>2</v>
      </c>
      <c r="E1397" s="6">
        <v>2356.25</v>
      </c>
      <c r="F1397" t="s">
        <v>690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 s="6">
        <v>71</v>
      </c>
      <c r="M1397" t="s">
        <v>855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  <c r="Z1397">
        <f t="shared" si="149"/>
        <v>2356.25</v>
      </c>
      <c r="AA1397">
        <f t="shared" si="150"/>
        <v>1</v>
      </c>
      <c r="AB1397">
        <f t="shared" si="151"/>
        <v>0</v>
      </c>
      <c r="AC1397">
        <f t="shared" si="147"/>
        <v>0</v>
      </c>
      <c r="AD1397" s="8">
        <f t="shared" si="148"/>
        <v>0</v>
      </c>
      <c r="AE1397">
        <f t="shared" si="152"/>
        <v>0</v>
      </c>
      <c r="AF1397" s="8">
        <f t="shared" si="153"/>
        <v>1</v>
      </c>
    </row>
    <row r="1398" spans="1:32" x14ac:dyDescent="0.3">
      <c r="A1398">
        <v>10161</v>
      </c>
      <c r="B1398">
        <v>25</v>
      </c>
      <c r="C1398" s="6">
        <v>80.540000000000006</v>
      </c>
      <c r="D1398">
        <v>1</v>
      </c>
      <c r="E1398" s="6">
        <v>2013.5</v>
      </c>
      <c r="F1398" t="s">
        <v>691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 s="6">
        <v>71</v>
      </c>
      <c r="M1398" t="s">
        <v>855</v>
      </c>
      <c r="N1398" t="s">
        <v>624</v>
      </c>
      <c r="O1398" t="s">
        <v>625</v>
      </c>
      <c r="P1398" t="s">
        <v>626</v>
      </c>
      <c r="R1398" t="s">
        <v>627</v>
      </c>
      <c r="T1398">
        <v>8200</v>
      </c>
      <c r="U1398" t="s">
        <v>387</v>
      </c>
      <c r="V1398" t="s">
        <v>44</v>
      </c>
      <c r="W1398" t="s">
        <v>628</v>
      </c>
      <c r="X1398" t="s">
        <v>629</v>
      </c>
      <c r="Y1398" t="s">
        <v>37</v>
      </c>
      <c r="Z1398">
        <f t="shared" si="149"/>
        <v>2013.5000000000002</v>
      </c>
      <c r="AA1398">
        <f t="shared" si="150"/>
        <v>1</v>
      </c>
      <c r="AB1398">
        <f t="shared" si="151"/>
        <v>0</v>
      </c>
      <c r="AC1398">
        <f t="shared" si="147"/>
        <v>0</v>
      </c>
      <c r="AD1398" s="8">
        <f t="shared" si="148"/>
        <v>0</v>
      </c>
      <c r="AE1398">
        <f t="shared" si="152"/>
        <v>0</v>
      </c>
      <c r="AF1398" s="8">
        <f t="shared" si="153"/>
        <v>1</v>
      </c>
    </row>
    <row r="1399" spans="1:32" x14ac:dyDescent="0.3">
      <c r="A1399">
        <v>10173</v>
      </c>
      <c r="B1399">
        <v>39</v>
      </c>
      <c r="C1399" s="6">
        <v>71.98</v>
      </c>
      <c r="D1399">
        <v>15</v>
      </c>
      <c r="E1399" s="6">
        <v>2807.22</v>
      </c>
      <c r="F1399" t="s">
        <v>692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 s="6">
        <v>71</v>
      </c>
      <c r="M1399" t="s">
        <v>855</v>
      </c>
      <c r="N1399" t="s">
        <v>720</v>
      </c>
      <c r="O1399" t="s">
        <v>721</v>
      </c>
      <c r="P1399" t="s">
        <v>722</v>
      </c>
      <c r="R1399" t="s">
        <v>723</v>
      </c>
      <c r="T1399">
        <v>24100</v>
      </c>
      <c r="U1399" t="s">
        <v>298</v>
      </c>
      <c r="V1399" t="s">
        <v>44</v>
      </c>
      <c r="W1399" t="s">
        <v>724</v>
      </c>
      <c r="X1399" t="s">
        <v>725</v>
      </c>
      <c r="Y1399" t="s">
        <v>37</v>
      </c>
      <c r="Z1399">
        <f t="shared" si="149"/>
        <v>2807.2200000000003</v>
      </c>
      <c r="AA1399">
        <f t="shared" si="150"/>
        <v>1</v>
      </c>
      <c r="AB1399">
        <f t="shared" si="151"/>
        <v>0</v>
      </c>
      <c r="AC1399">
        <f t="shared" si="147"/>
        <v>0</v>
      </c>
      <c r="AD1399" s="8">
        <f t="shared" si="148"/>
        <v>0</v>
      </c>
      <c r="AE1399">
        <f t="shared" si="152"/>
        <v>0</v>
      </c>
      <c r="AF1399" s="8">
        <f t="shared" si="153"/>
        <v>1</v>
      </c>
    </row>
    <row r="1400" spans="1:32" x14ac:dyDescent="0.3">
      <c r="A1400">
        <v>10182</v>
      </c>
      <c r="B1400">
        <v>44</v>
      </c>
      <c r="C1400" s="6">
        <v>69.84</v>
      </c>
      <c r="D1400">
        <v>12</v>
      </c>
      <c r="E1400" s="6">
        <v>3072.96</v>
      </c>
      <c r="F1400" t="s">
        <v>540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 s="6">
        <v>71</v>
      </c>
      <c r="M1400" t="s">
        <v>855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  <c r="Z1400">
        <f t="shared" si="149"/>
        <v>3072.96</v>
      </c>
      <c r="AA1400">
        <f t="shared" si="150"/>
        <v>1</v>
      </c>
      <c r="AB1400">
        <f t="shared" si="151"/>
        <v>0</v>
      </c>
      <c r="AC1400">
        <f t="shared" si="147"/>
        <v>0</v>
      </c>
      <c r="AD1400" s="8">
        <f t="shared" si="148"/>
        <v>0</v>
      </c>
      <c r="AE1400">
        <f t="shared" si="152"/>
        <v>0</v>
      </c>
      <c r="AF1400" s="8">
        <f t="shared" si="153"/>
        <v>1</v>
      </c>
    </row>
    <row r="1401" spans="1:32" x14ac:dyDescent="0.3">
      <c r="A1401">
        <v>10193</v>
      </c>
      <c r="B1401">
        <v>25</v>
      </c>
      <c r="C1401" s="6">
        <v>76.260000000000005</v>
      </c>
      <c r="D1401">
        <v>16</v>
      </c>
      <c r="E1401" s="6">
        <v>1906.5</v>
      </c>
      <c r="F1401" t="s">
        <v>726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 s="6">
        <v>71</v>
      </c>
      <c r="M1401" t="s">
        <v>855</v>
      </c>
      <c r="N1401" t="s">
        <v>727</v>
      </c>
      <c r="O1401" t="s">
        <v>728</v>
      </c>
      <c r="P1401" t="s">
        <v>729</v>
      </c>
      <c r="R1401" t="s">
        <v>730</v>
      </c>
      <c r="S1401" t="s">
        <v>105</v>
      </c>
      <c r="T1401">
        <v>3150</v>
      </c>
      <c r="U1401" t="s">
        <v>106</v>
      </c>
      <c r="V1401" t="s">
        <v>107</v>
      </c>
      <c r="W1401" t="s">
        <v>731</v>
      </c>
      <c r="X1401" t="s">
        <v>732</v>
      </c>
      <c r="Y1401" t="s">
        <v>37</v>
      </c>
      <c r="Z1401">
        <f t="shared" si="149"/>
        <v>1906.5000000000002</v>
      </c>
      <c r="AA1401">
        <f t="shared" si="150"/>
        <v>1</v>
      </c>
      <c r="AB1401">
        <f t="shared" si="151"/>
        <v>0</v>
      </c>
      <c r="AC1401">
        <f t="shared" si="147"/>
        <v>0</v>
      </c>
      <c r="AD1401" s="8">
        <f t="shared" si="148"/>
        <v>0</v>
      </c>
      <c r="AE1401">
        <f t="shared" si="152"/>
        <v>0</v>
      </c>
      <c r="AF1401" s="8">
        <f t="shared" si="153"/>
        <v>1</v>
      </c>
    </row>
    <row r="1402" spans="1:32" x14ac:dyDescent="0.3">
      <c r="A1402">
        <v>10204</v>
      </c>
      <c r="B1402">
        <v>45</v>
      </c>
      <c r="C1402" s="6">
        <v>76.260000000000005</v>
      </c>
      <c r="D1402">
        <v>6</v>
      </c>
      <c r="E1402" s="6">
        <v>3431.7</v>
      </c>
      <c r="F1402" t="s">
        <v>549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 s="6">
        <v>71</v>
      </c>
      <c r="M1402" t="s">
        <v>855</v>
      </c>
      <c r="N1402" t="s">
        <v>592</v>
      </c>
      <c r="O1402">
        <v>2125557413</v>
      </c>
      <c r="P1402" t="s">
        <v>593</v>
      </c>
      <c r="Q1402" t="s">
        <v>594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595</v>
      </c>
      <c r="Y1402" t="s">
        <v>54</v>
      </c>
      <c r="Z1402">
        <f t="shared" si="149"/>
        <v>3431.7000000000003</v>
      </c>
      <c r="AA1402">
        <f t="shared" si="150"/>
        <v>1</v>
      </c>
      <c r="AB1402">
        <f t="shared" si="151"/>
        <v>0</v>
      </c>
      <c r="AC1402">
        <f t="shared" si="147"/>
        <v>0</v>
      </c>
      <c r="AD1402" s="8">
        <f t="shared" si="148"/>
        <v>0</v>
      </c>
      <c r="AE1402">
        <f t="shared" si="152"/>
        <v>0</v>
      </c>
      <c r="AF1402" s="8">
        <f t="shared" si="153"/>
        <v>1</v>
      </c>
    </row>
    <row r="1403" spans="1:32" x14ac:dyDescent="0.3">
      <c r="A1403">
        <v>10213</v>
      </c>
      <c r="B1403">
        <v>25</v>
      </c>
      <c r="C1403" s="6">
        <v>83.39</v>
      </c>
      <c r="D1403">
        <v>2</v>
      </c>
      <c r="E1403" s="6">
        <v>2084.75</v>
      </c>
      <c r="F1403" t="s">
        <v>849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 s="6">
        <v>71</v>
      </c>
      <c r="M1403" t="s">
        <v>855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  <c r="Z1403">
        <f t="shared" si="149"/>
        <v>2084.75</v>
      </c>
      <c r="AA1403">
        <f t="shared" si="150"/>
        <v>1</v>
      </c>
      <c r="AB1403">
        <f t="shared" si="151"/>
        <v>0</v>
      </c>
      <c r="AC1403">
        <f t="shared" si="147"/>
        <v>0</v>
      </c>
      <c r="AD1403" s="8">
        <f t="shared" si="148"/>
        <v>0</v>
      </c>
      <c r="AE1403">
        <f t="shared" si="152"/>
        <v>0</v>
      </c>
      <c r="AF1403" s="8">
        <f t="shared" si="153"/>
        <v>1</v>
      </c>
    </row>
    <row r="1404" spans="1:32" x14ac:dyDescent="0.3">
      <c r="A1404">
        <v>10227</v>
      </c>
      <c r="B1404">
        <v>37</v>
      </c>
      <c r="C1404" s="6">
        <v>57.73</v>
      </c>
      <c r="D1404">
        <v>12</v>
      </c>
      <c r="E1404" s="6">
        <v>2136.0100000000002</v>
      </c>
      <c r="F1404" t="s">
        <v>734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 s="6">
        <v>71</v>
      </c>
      <c r="M1404" t="s">
        <v>855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  <c r="Z1404">
        <f t="shared" si="149"/>
        <v>2136.0099999999998</v>
      </c>
      <c r="AA1404">
        <f t="shared" si="150"/>
        <v>1</v>
      </c>
      <c r="AB1404">
        <f t="shared" si="151"/>
        <v>0</v>
      </c>
      <c r="AC1404">
        <f t="shared" si="147"/>
        <v>0</v>
      </c>
      <c r="AD1404" s="8">
        <f t="shared" si="148"/>
        <v>0</v>
      </c>
      <c r="AE1404">
        <f t="shared" si="152"/>
        <v>0</v>
      </c>
      <c r="AF1404" s="8">
        <f t="shared" si="153"/>
        <v>1</v>
      </c>
    </row>
    <row r="1405" spans="1:32" x14ac:dyDescent="0.3">
      <c r="A1405">
        <v>10241</v>
      </c>
      <c r="B1405">
        <v>30</v>
      </c>
      <c r="C1405" s="6">
        <v>66.989999999999995</v>
      </c>
      <c r="D1405">
        <v>4</v>
      </c>
      <c r="E1405" s="6">
        <v>2009.7</v>
      </c>
      <c r="F1405" t="s">
        <v>693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 s="6">
        <v>71</v>
      </c>
      <c r="M1405" t="s">
        <v>855</v>
      </c>
      <c r="N1405" t="s">
        <v>680</v>
      </c>
      <c r="O1405" t="s">
        <v>681</v>
      </c>
      <c r="P1405" t="s">
        <v>682</v>
      </c>
      <c r="R1405" t="s">
        <v>683</v>
      </c>
      <c r="T1405">
        <v>67000</v>
      </c>
      <c r="U1405" t="s">
        <v>43</v>
      </c>
      <c r="V1405" t="s">
        <v>44</v>
      </c>
      <c r="W1405" t="s">
        <v>684</v>
      </c>
      <c r="X1405" t="s">
        <v>685</v>
      </c>
      <c r="Y1405" t="s">
        <v>37</v>
      </c>
      <c r="Z1405">
        <f t="shared" si="149"/>
        <v>2009.6999999999998</v>
      </c>
      <c r="AA1405">
        <f t="shared" si="150"/>
        <v>1</v>
      </c>
      <c r="AB1405">
        <f t="shared" si="151"/>
        <v>0</v>
      </c>
      <c r="AC1405">
        <f t="shared" si="147"/>
        <v>0</v>
      </c>
      <c r="AD1405" s="8">
        <f t="shared" si="148"/>
        <v>0</v>
      </c>
      <c r="AE1405">
        <f t="shared" si="152"/>
        <v>0</v>
      </c>
      <c r="AF1405" s="8">
        <f t="shared" si="153"/>
        <v>1</v>
      </c>
    </row>
    <row r="1406" spans="1:32" x14ac:dyDescent="0.3">
      <c r="A1406">
        <v>10267</v>
      </c>
      <c r="B1406">
        <v>36</v>
      </c>
      <c r="C1406" s="6">
        <v>75.55</v>
      </c>
      <c r="D1406">
        <v>1</v>
      </c>
      <c r="E1406" s="6">
        <v>2719.8</v>
      </c>
      <c r="F1406" t="s">
        <v>856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 s="6">
        <v>71</v>
      </c>
      <c r="M1406" t="s">
        <v>855</v>
      </c>
      <c r="N1406" t="s">
        <v>592</v>
      </c>
      <c r="O1406">
        <v>2125557413</v>
      </c>
      <c r="P1406" t="s">
        <v>593</v>
      </c>
      <c r="Q1406" t="s">
        <v>594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595</v>
      </c>
      <c r="Y1406" t="s">
        <v>37</v>
      </c>
      <c r="Z1406">
        <f t="shared" si="149"/>
        <v>2719.7999999999997</v>
      </c>
      <c r="AA1406">
        <f t="shared" si="150"/>
        <v>1</v>
      </c>
      <c r="AB1406">
        <f t="shared" si="151"/>
        <v>0</v>
      </c>
      <c r="AC1406">
        <f t="shared" si="147"/>
        <v>0</v>
      </c>
      <c r="AD1406" s="8">
        <f t="shared" si="148"/>
        <v>0</v>
      </c>
      <c r="AE1406">
        <f t="shared" si="152"/>
        <v>0</v>
      </c>
      <c r="AF1406" s="8">
        <f t="shared" si="153"/>
        <v>1</v>
      </c>
    </row>
    <row r="1407" spans="1:32" x14ac:dyDescent="0.3">
      <c r="A1407">
        <v>10279</v>
      </c>
      <c r="B1407">
        <v>26</v>
      </c>
      <c r="C1407" s="6">
        <v>60.58</v>
      </c>
      <c r="D1407">
        <v>1</v>
      </c>
      <c r="E1407" s="6">
        <v>1575.08</v>
      </c>
      <c r="F1407" t="s">
        <v>857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 s="6">
        <v>71</v>
      </c>
      <c r="M1407" t="s">
        <v>855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  <c r="Z1407">
        <f t="shared" si="149"/>
        <v>1575.08</v>
      </c>
      <c r="AA1407">
        <f t="shared" si="150"/>
        <v>1</v>
      </c>
      <c r="AB1407">
        <f t="shared" si="151"/>
        <v>0</v>
      </c>
      <c r="AC1407">
        <f t="shared" si="147"/>
        <v>0</v>
      </c>
      <c r="AD1407" s="8">
        <f t="shared" si="148"/>
        <v>0</v>
      </c>
      <c r="AE1407">
        <f t="shared" si="152"/>
        <v>0</v>
      </c>
      <c r="AF1407" s="8">
        <f t="shared" si="153"/>
        <v>1</v>
      </c>
    </row>
    <row r="1408" spans="1:32" x14ac:dyDescent="0.3">
      <c r="A1408">
        <v>10288</v>
      </c>
      <c r="B1408">
        <v>23</v>
      </c>
      <c r="C1408" s="6">
        <v>73.41</v>
      </c>
      <c r="D1408">
        <v>7</v>
      </c>
      <c r="E1408" s="6">
        <v>1688.43</v>
      </c>
      <c r="F1408" t="s">
        <v>746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 s="6">
        <v>71</v>
      </c>
      <c r="M1408" t="s">
        <v>855</v>
      </c>
      <c r="N1408" t="s">
        <v>509</v>
      </c>
      <c r="O1408" t="s">
        <v>510</v>
      </c>
      <c r="P1408" t="s">
        <v>511</v>
      </c>
      <c r="Q1408" t="s">
        <v>512</v>
      </c>
      <c r="R1408" t="s">
        <v>228</v>
      </c>
      <c r="T1408">
        <v>69045</v>
      </c>
      <c r="U1408" t="s">
        <v>228</v>
      </c>
      <c r="V1408" t="s">
        <v>107</v>
      </c>
      <c r="W1408" t="s">
        <v>513</v>
      </c>
      <c r="X1408" t="s">
        <v>514</v>
      </c>
      <c r="Y1408" t="s">
        <v>37</v>
      </c>
      <c r="Z1408">
        <f t="shared" si="149"/>
        <v>1688.4299999999998</v>
      </c>
      <c r="AA1408">
        <f t="shared" si="150"/>
        <v>1</v>
      </c>
      <c r="AB1408">
        <f t="shared" si="151"/>
        <v>0</v>
      </c>
      <c r="AC1408">
        <f t="shared" si="147"/>
        <v>0</v>
      </c>
      <c r="AD1408" s="8">
        <f t="shared" si="148"/>
        <v>0</v>
      </c>
      <c r="AE1408">
        <f t="shared" si="152"/>
        <v>0</v>
      </c>
      <c r="AF1408" s="8">
        <f t="shared" si="153"/>
        <v>1</v>
      </c>
    </row>
    <row r="1409" spans="1:32" x14ac:dyDescent="0.3">
      <c r="A1409">
        <v>10302</v>
      </c>
      <c r="B1409">
        <v>23</v>
      </c>
      <c r="C1409" s="6">
        <v>72.7</v>
      </c>
      <c r="D1409">
        <v>3</v>
      </c>
      <c r="E1409" s="6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 s="6">
        <v>71</v>
      </c>
      <c r="M1409" t="s">
        <v>855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  <c r="Z1409">
        <f t="shared" si="149"/>
        <v>1672.1000000000001</v>
      </c>
      <c r="AA1409">
        <f t="shared" si="150"/>
        <v>1</v>
      </c>
      <c r="AB1409">
        <f t="shared" si="151"/>
        <v>0</v>
      </c>
      <c r="AC1409">
        <f t="shared" si="147"/>
        <v>0</v>
      </c>
      <c r="AD1409" s="8">
        <f t="shared" si="148"/>
        <v>0</v>
      </c>
      <c r="AE1409">
        <f t="shared" si="152"/>
        <v>0</v>
      </c>
      <c r="AF1409" s="8">
        <f t="shared" si="153"/>
        <v>1</v>
      </c>
    </row>
    <row r="1410" spans="1:32" x14ac:dyDescent="0.3">
      <c r="A1410">
        <v>10311</v>
      </c>
      <c r="B1410">
        <v>25</v>
      </c>
      <c r="C1410" s="6">
        <v>66.989999999999995</v>
      </c>
      <c r="D1410">
        <v>2</v>
      </c>
      <c r="E1410" s="6">
        <v>1674.75</v>
      </c>
      <c r="F1410" t="s">
        <v>578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 s="6">
        <v>71</v>
      </c>
      <c r="M1410" t="s">
        <v>855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  <c r="Z1410">
        <f t="shared" si="149"/>
        <v>1674.7499999999998</v>
      </c>
      <c r="AA1410">
        <f t="shared" si="150"/>
        <v>1</v>
      </c>
      <c r="AB1410">
        <f t="shared" si="151"/>
        <v>0</v>
      </c>
      <c r="AC1410">
        <f t="shared" ref="AC1410:AC1473" si="154">IF(AB1410&gt;0,E1410/B1410,0)</f>
        <v>0</v>
      </c>
      <c r="AD1410" s="8">
        <f t="shared" ref="AD1410:AD1473" si="155">AC1410/C1410</f>
        <v>0</v>
      </c>
      <c r="AE1410">
        <f t="shared" si="152"/>
        <v>0</v>
      </c>
      <c r="AF1410" s="8">
        <f t="shared" si="153"/>
        <v>1</v>
      </c>
    </row>
    <row r="1411" spans="1:32" x14ac:dyDescent="0.3">
      <c r="A1411">
        <v>10332</v>
      </c>
      <c r="B1411">
        <v>21</v>
      </c>
      <c r="C1411" s="6">
        <v>100</v>
      </c>
      <c r="D1411">
        <v>3</v>
      </c>
      <c r="E1411" s="6">
        <v>3472.98</v>
      </c>
      <c r="F1411" t="s">
        <v>707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 s="6">
        <v>71</v>
      </c>
      <c r="M1411" t="s">
        <v>855</v>
      </c>
      <c r="N1411" t="s">
        <v>618</v>
      </c>
      <c r="O1411" t="s">
        <v>619</v>
      </c>
      <c r="P1411" t="s">
        <v>620</v>
      </c>
      <c r="R1411" t="s">
        <v>621</v>
      </c>
      <c r="T1411" t="s">
        <v>622</v>
      </c>
      <c r="U1411" t="s">
        <v>195</v>
      </c>
      <c r="V1411" t="s">
        <v>44</v>
      </c>
      <c r="W1411" t="s">
        <v>623</v>
      </c>
      <c r="X1411" t="s">
        <v>105</v>
      </c>
      <c r="Y1411" t="s">
        <v>54</v>
      </c>
      <c r="Z1411">
        <f t="shared" ref="Z1411:Z1474" si="156">C1411*B1411</f>
        <v>2100</v>
      </c>
      <c r="AA1411">
        <f t="shared" ref="AA1411:AA1474" si="157">IF(Z1411=E1411,1,0)</f>
        <v>0</v>
      </c>
      <c r="AB1411">
        <f t="shared" ref="AB1411:AB1474" si="158">IF(E1411&gt;Z1411,1,0)</f>
        <v>1</v>
      </c>
      <c r="AC1411">
        <f t="shared" si="154"/>
        <v>165.38</v>
      </c>
      <c r="AD1411" s="8">
        <f t="shared" si="155"/>
        <v>1.6537999999999999</v>
      </c>
      <c r="AE1411">
        <f t="shared" ref="AE1411:AE1474" si="159">E1411-Z1411</f>
        <v>1372.98</v>
      </c>
      <c r="AF1411" s="8">
        <f t="shared" ref="AF1411:AF1474" si="160">((AE1411/B1411)/100)+1</f>
        <v>1.6537999999999999</v>
      </c>
    </row>
    <row r="1412" spans="1:32" x14ac:dyDescent="0.3">
      <c r="A1412">
        <v>10344</v>
      </c>
      <c r="B1412">
        <v>26</v>
      </c>
      <c r="C1412" s="6">
        <v>63.43</v>
      </c>
      <c r="D1412">
        <v>5</v>
      </c>
      <c r="E1412" s="6">
        <v>1649.18</v>
      </c>
      <c r="F1412" t="s">
        <v>784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 s="6">
        <v>71</v>
      </c>
      <c r="M1412" t="s">
        <v>855</v>
      </c>
      <c r="N1412" t="s">
        <v>531</v>
      </c>
      <c r="O1412" t="s">
        <v>532</v>
      </c>
      <c r="P1412" t="s">
        <v>533</v>
      </c>
      <c r="R1412" t="s">
        <v>534</v>
      </c>
      <c r="T1412">
        <v>13008</v>
      </c>
      <c r="U1412" t="s">
        <v>43</v>
      </c>
      <c r="V1412" t="s">
        <v>44</v>
      </c>
      <c r="W1412" t="s">
        <v>535</v>
      </c>
      <c r="X1412" t="s">
        <v>536</v>
      </c>
      <c r="Y1412" t="s">
        <v>37</v>
      </c>
      <c r="Z1412">
        <f t="shared" si="156"/>
        <v>1649.18</v>
      </c>
      <c r="AA1412">
        <f t="shared" si="157"/>
        <v>1</v>
      </c>
      <c r="AB1412">
        <f t="shared" si="158"/>
        <v>0</v>
      </c>
      <c r="AC1412">
        <f t="shared" si="154"/>
        <v>0</v>
      </c>
      <c r="AD1412" s="8">
        <f t="shared" si="155"/>
        <v>0</v>
      </c>
      <c r="AE1412">
        <f t="shared" si="159"/>
        <v>0</v>
      </c>
      <c r="AF1412" s="8">
        <f t="shared" si="160"/>
        <v>1</v>
      </c>
    </row>
    <row r="1413" spans="1:32" x14ac:dyDescent="0.3">
      <c r="A1413">
        <v>10367</v>
      </c>
      <c r="B1413">
        <v>44</v>
      </c>
      <c r="C1413" s="6">
        <v>85.25</v>
      </c>
      <c r="D1413">
        <v>9</v>
      </c>
      <c r="E1413" s="6">
        <v>3751</v>
      </c>
      <c r="F1413" t="s">
        <v>747</v>
      </c>
      <c r="G1413" t="s">
        <v>497</v>
      </c>
      <c r="H1413">
        <v>1</v>
      </c>
      <c r="I1413">
        <v>1</v>
      </c>
      <c r="J1413">
        <v>2005</v>
      </c>
      <c r="K1413" t="s">
        <v>208</v>
      </c>
      <c r="L1413" s="6">
        <v>71</v>
      </c>
      <c r="M1413" t="s">
        <v>855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  <c r="Z1413">
        <f t="shared" si="156"/>
        <v>3751</v>
      </c>
      <c r="AA1413">
        <f t="shared" si="157"/>
        <v>1</v>
      </c>
      <c r="AB1413">
        <f t="shared" si="158"/>
        <v>0</v>
      </c>
      <c r="AC1413">
        <f t="shared" si="154"/>
        <v>0</v>
      </c>
      <c r="AD1413" s="8">
        <f t="shared" si="155"/>
        <v>0</v>
      </c>
      <c r="AE1413">
        <f t="shared" si="159"/>
        <v>0</v>
      </c>
      <c r="AF1413" s="8">
        <f t="shared" si="160"/>
        <v>1</v>
      </c>
    </row>
    <row r="1414" spans="1:32" x14ac:dyDescent="0.3">
      <c r="A1414">
        <v>10380</v>
      </c>
      <c r="B1414">
        <v>24</v>
      </c>
      <c r="C1414" s="6">
        <v>100</v>
      </c>
      <c r="D1414">
        <v>2</v>
      </c>
      <c r="E1414" s="6">
        <v>4536</v>
      </c>
      <c r="F1414" t="s">
        <v>738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 s="6">
        <v>71</v>
      </c>
      <c r="M1414" t="s">
        <v>855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  <c r="Z1414">
        <f t="shared" si="156"/>
        <v>2400</v>
      </c>
      <c r="AA1414">
        <f t="shared" si="157"/>
        <v>0</v>
      </c>
      <c r="AB1414">
        <f t="shared" si="158"/>
        <v>1</v>
      </c>
      <c r="AC1414">
        <f t="shared" si="154"/>
        <v>189</v>
      </c>
      <c r="AD1414" s="8">
        <f t="shared" si="155"/>
        <v>1.89</v>
      </c>
      <c r="AE1414">
        <f t="shared" si="159"/>
        <v>2136</v>
      </c>
      <c r="AF1414" s="8">
        <f t="shared" si="160"/>
        <v>1.8900000000000001</v>
      </c>
    </row>
    <row r="1415" spans="1:32" x14ac:dyDescent="0.3">
      <c r="A1415">
        <v>10407</v>
      </c>
      <c r="B1415">
        <v>66</v>
      </c>
      <c r="C1415" s="6">
        <v>66.989999999999995</v>
      </c>
      <c r="D1415">
        <v>4</v>
      </c>
      <c r="E1415" s="6">
        <v>4421.34</v>
      </c>
      <c r="F1415" t="s">
        <v>749</v>
      </c>
      <c r="G1415" t="s">
        <v>488</v>
      </c>
      <c r="H1415">
        <v>2</v>
      </c>
      <c r="I1415">
        <v>4</v>
      </c>
      <c r="J1415">
        <v>2005</v>
      </c>
      <c r="K1415" t="s">
        <v>208</v>
      </c>
      <c r="L1415" s="6">
        <v>71</v>
      </c>
      <c r="M1415" t="s">
        <v>855</v>
      </c>
      <c r="N1415" t="s">
        <v>483</v>
      </c>
      <c r="O1415">
        <v>4085553659</v>
      </c>
      <c r="P1415" t="s">
        <v>484</v>
      </c>
      <c r="R1415" t="s">
        <v>485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486</v>
      </c>
      <c r="Y1415" t="s">
        <v>54</v>
      </c>
      <c r="Z1415">
        <f t="shared" si="156"/>
        <v>4421.3399999999992</v>
      </c>
      <c r="AA1415">
        <f t="shared" si="157"/>
        <v>1</v>
      </c>
      <c r="AB1415">
        <f t="shared" si="158"/>
        <v>0</v>
      </c>
      <c r="AC1415">
        <f t="shared" si="154"/>
        <v>0</v>
      </c>
      <c r="AD1415" s="8">
        <f t="shared" si="155"/>
        <v>0</v>
      </c>
      <c r="AE1415">
        <f t="shared" si="159"/>
        <v>0</v>
      </c>
      <c r="AF1415" s="8">
        <f t="shared" si="160"/>
        <v>1</v>
      </c>
    </row>
    <row r="1416" spans="1:32" x14ac:dyDescent="0.3">
      <c r="A1416">
        <v>10420</v>
      </c>
      <c r="B1416">
        <v>36</v>
      </c>
      <c r="C1416" s="6">
        <v>57.73</v>
      </c>
      <c r="D1416">
        <v>7</v>
      </c>
      <c r="E1416" s="6">
        <v>2078.2800000000002</v>
      </c>
      <c r="F1416" t="s">
        <v>785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 s="6">
        <v>71</v>
      </c>
      <c r="M1416" t="s">
        <v>855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  <c r="Z1416">
        <f t="shared" si="156"/>
        <v>2078.2799999999997</v>
      </c>
      <c r="AA1416">
        <f t="shared" si="157"/>
        <v>1</v>
      </c>
      <c r="AB1416">
        <f t="shared" si="158"/>
        <v>0</v>
      </c>
      <c r="AC1416">
        <f t="shared" si="154"/>
        <v>0</v>
      </c>
      <c r="AD1416" s="8">
        <f t="shared" si="155"/>
        <v>0</v>
      </c>
      <c r="AE1416">
        <f t="shared" si="159"/>
        <v>0</v>
      </c>
      <c r="AF1416" s="8">
        <f t="shared" si="160"/>
        <v>1</v>
      </c>
    </row>
    <row r="1417" spans="1:32" x14ac:dyDescent="0.3">
      <c r="A1417">
        <v>10110</v>
      </c>
      <c r="B1417">
        <v>36</v>
      </c>
      <c r="C1417" s="6">
        <v>85.25</v>
      </c>
      <c r="D1417">
        <v>13</v>
      </c>
      <c r="E1417" s="6">
        <v>3069</v>
      </c>
      <c r="F1417" t="s">
        <v>741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 s="6">
        <v>73</v>
      </c>
      <c r="M1417" t="s">
        <v>858</v>
      </c>
      <c r="N1417" t="s">
        <v>618</v>
      </c>
      <c r="O1417" t="s">
        <v>619</v>
      </c>
      <c r="P1417" t="s">
        <v>620</v>
      </c>
      <c r="R1417" t="s">
        <v>621</v>
      </c>
      <c r="T1417" t="s">
        <v>622</v>
      </c>
      <c r="U1417" t="s">
        <v>195</v>
      </c>
      <c r="V1417" t="s">
        <v>44</v>
      </c>
      <c r="W1417" t="s">
        <v>623</v>
      </c>
      <c r="X1417" t="s">
        <v>105</v>
      </c>
      <c r="Y1417" t="s">
        <v>54</v>
      </c>
      <c r="Z1417">
        <f t="shared" si="156"/>
        <v>3069</v>
      </c>
      <c r="AA1417">
        <f t="shared" si="157"/>
        <v>1</v>
      </c>
      <c r="AB1417">
        <f t="shared" si="158"/>
        <v>0</v>
      </c>
      <c r="AC1417">
        <f t="shared" si="154"/>
        <v>0</v>
      </c>
      <c r="AD1417" s="8">
        <f t="shared" si="155"/>
        <v>0</v>
      </c>
      <c r="AE1417">
        <f t="shared" si="159"/>
        <v>0</v>
      </c>
      <c r="AF1417" s="8">
        <f t="shared" si="160"/>
        <v>1</v>
      </c>
    </row>
    <row r="1418" spans="1:32" x14ac:dyDescent="0.3">
      <c r="A1418">
        <v>10124</v>
      </c>
      <c r="B1418">
        <v>22</v>
      </c>
      <c r="C1418" s="6">
        <v>77.900000000000006</v>
      </c>
      <c r="D1418">
        <v>12</v>
      </c>
      <c r="E1418" s="6">
        <v>1713.8</v>
      </c>
      <c r="F1418" t="s">
        <v>716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 s="6">
        <v>73</v>
      </c>
      <c r="M1418" t="s">
        <v>858</v>
      </c>
      <c r="N1418" t="s">
        <v>695</v>
      </c>
      <c r="O1418">
        <v>7025551838</v>
      </c>
      <c r="P1418" t="s">
        <v>696</v>
      </c>
      <c r="R1418" t="s">
        <v>697</v>
      </c>
      <c r="S1418" t="s">
        <v>698</v>
      </c>
      <c r="T1418">
        <v>83030</v>
      </c>
      <c r="U1418" t="s">
        <v>33</v>
      </c>
      <c r="V1418" t="s">
        <v>34</v>
      </c>
      <c r="W1418" t="s">
        <v>127</v>
      </c>
      <c r="X1418" t="s">
        <v>486</v>
      </c>
      <c r="Y1418" t="s">
        <v>37</v>
      </c>
      <c r="Z1418">
        <f t="shared" si="156"/>
        <v>1713.8000000000002</v>
      </c>
      <c r="AA1418">
        <f t="shared" si="157"/>
        <v>1</v>
      </c>
      <c r="AB1418">
        <f t="shared" si="158"/>
        <v>0</v>
      </c>
      <c r="AC1418">
        <f t="shared" si="154"/>
        <v>0</v>
      </c>
      <c r="AD1418" s="8">
        <f t="shared" si="155"/>
        <v>0</v>
      </c>
      <c r="AE1418">
        <f t="shared" si="159"/>
        <v>0</v>
      </c>
      <c r="AF1418" s="8">
        <f t="shared" si="160"/>
        <v>1</v>
      </c>
    </row>
    <row r="1419" spans="1:32" x14ac:dyDescent="0.3">
      <c r="A1419">
        <v>10148</v>
      </c>
      <c r="B1419">
        <v>25</v>
      </c>
      <c r="C1419" s="6">
        <v>60.26</v>
      </c>
      <c r="D1419">
        <v>6</v>
      </c>
      <c r="E1419" s="6">
        <v>1506.5</v>
      </c>
      <c r="F1419" t="s">
        <v>690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 s="6">
        <v>73</v>
      </c>
      <c r="M1419" t="s">
        <v>858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  <c r="Z1419">
        <f t="shared" si="156"/>
        <v>1506.5</v>
      </c>
      <c r="AA1419">
        <f t="shared" si="157"/>
        <v>1</v>
      </c>
      <c r="AB1419">
        <f t="shared" si="158"/>
        <v>0</v>
      </c>
      <c r="AC1419">
        <f t="shared" si="154"/>
        <v>0</v>
      </c>
      <c r="AD1419" s="8">
        <f t="shared" si="155"/>
        <v>0</v>
      </c>
      <c r="AE1419">
        <f t="shared" si="159"/>
        <v>0</v>
      </c>
      <c r="AF1419" s="8">
        <f t="shared" si="160"/>
        <v>1</v>
      </c>
    </row>
    <row r="1420" spans="1:32" x14ac:dyDescent="0.3">
      <c r="A1420">
        <v>10161</v>
      </c>
      <c r="B1420">
        <v>37</v>
      </c>
      <c r="C1420" s="6">
        <v>72.760000000000005</v>
      </c>
      <c r="D1420">
        <v>5</v>
      </c>
      <c r="E1420" s="6">
        <v>2692.12</v>
      </c>
      <c r="F1420" t="s">
        <v>691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 s="6">
        <v>73</v>
      </c>
      <c r="M1420" t="s">
        <v>858</v>
      </c>
      <c r="N1420" t="s">
        <v>624</v>
      </c>
      <c r="O1420" t="s">
        <v>625</v>
      </c>
      <c r="P1420" t="s">
        <v>626</v>
      </c>
      <c r="R1420" t="s">
        <v>627</v>
      </c>
      <c r="T1420">
        <v>8200</v>
      </c>
      <c r="U1420" t="s">
        <v>387</v>
      </c>
      <c r="V1420" t="s">
        <v>44</v>
      </c>
      <c r="W1420" t="s">
        <v>628</v>
      </c>
      <c r="X1420" t="s">
        <v>629</v>
      </c>
      <c r="Y1420" t="s">
        <v>37</v>
      </c>
      <c r="Z1420">
        <f t="shared" si="156"/>
        <v>2692.1200000000003</v>
      </c>
      <c r="AA1420">
        <f t="shared" si="157"/>
        <v>1</v>
      </c>
      <c r="AB1420">
        <f t="shared" si="158"/>
        <v>0</v>
      </c>
      <c r="AC1420">
        <f t="shared" si="154"/>
        <v>0</v>
      </c>
      <c r="AD1420" s="8">
        <f t="shared" si="155"/>
        <v>0</v>
      </c>
      <c r="AE1420">
        <f t="shared" si="159"/>
        <v>0</v>
      </c>
      <c r="AF1420" s="8">
        <f t="shared" si="160"/>
        <v>1</v>
      </c>
    </row>
    <row r="1421" spans="1:32" x14ac:dyDescent="0.3">
      <c r="A1421">
        <v>10172</v>
      </c>
      <c r="B1421">
        <v>32</v>
      </c>
      <c r="C1421" s="6">
        <v>75.69</v>
      </c>
      <c r="D1421">
        <v>3</v>
      </c>
      <c r="E1421" s="6">
        <v>2422.08</v>
      </c>
      <c r="F1421" t="s">
        <v>692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 s="6">
        <v>73</v>
      </c>
      <c r="M1421" t="s">
        <v>858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  <c r="Z1421">
        <f t="shared" si="156"/>
        <v>2422.08</v>
      </c>
      <c r="AA1421">
        <f t="shared" si="157"/>
        <v>1</v>
      </c>
      <c r="AB1421">
        <f t="shared" si="158"/>
        <v>0</v>
      </c>
      <c r="AC1421">
        <f t="shared" si="154"/>
        <v>0</v>
      </c>
      <c r="AD1421" s="8">
        <f t="shared" si="155"/>
        <v>0</v>
      </c>
      <c r="AE1421">
        <f t="shared" si="159"/>
        <v>0</v>
      </c>
      <c r="AF1421" s="8">
        <f t="shared" si="160"/>
        <v>1</v>
      </c>
    </row>
    <row r="1422" spans="1:32" x14ac:dyDescent="0.3">
      <c r="A1422">
        <v>10182</v>
      </c>
      <c r="B1422">
        <v>47</v>
      </c>
      <c r="C1422" s="6">
        <v>74.22</v>
      </c>
      <c r="D1422">
        <v>16</v>
      </c>
      <c r="E1422" s="6">
        <v>3488.34</v>
      </c>
      <c r="F1422" t="s">
        <v>540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 s="6">
        <v>73</v>
      </c>
      <c r="M1422" t="s">
        <v>858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  <c r="Z1422">
        <f t="shared" si="156"/>
        <v>3488.34</v>
      </c>
      <c r="AA1422">
        <f t="shared" si="157"/>
        <v>1</v>
      </c>
      <c r="AB1422">
        <f t="shared" si="158"/>
        <v>0</v>
      </c>
      <c r="AC1422">
        <f t="shared" si="154"/>
        <v>0</v>
      </c>
      <c r="AD1422" s="8">
        <f t="shared" si="155"/>
        <v>0</v>
      </c>
      <c r="AE1422">
        <f t="shared" si="159"/>
        <v>0</v>
      </c>
      <c r="AF1422" s="8">
        <f t="shared" si="160"/>
        <v>1</v>
      </c>
    </row>
    <row r="1423" spans="1:32" x14ac:dyDescent="0.3">
      <c r="A1423">
        <v>10192</v>
      </c>
      <c r="B1423">
        <v>37</v>
      </c>
      <c r="C1423" s="6">
        <v>69.819999999999993</v>
      </c>
      <c r="D1423">
        <v>4</v>
      </c>
      <c r="E1423" s="6">
        <v>2583.34</v>
      </c>
      <c r="F1423" t="s">
        <v>541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 s="6">
        <v>73</v>
      </c>
      <c r="M1423" t="s">
        <v>858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  <c r="Z1423">
        <f t="shared" si="156"/>
        <v>2583.3399999999997</v>
      </c>
      <c r="AA1423">
        <f t="shared" si="157"/>
        <v>1</v>
      </c>
      <c r="AB1423">
        <f t="shared" si="158"/>
        <v>0</v>
      </c>
      <c r="AC1423">
        <f t="shared" si="154"/>
        <v>0</v>
      </c>
      <c r="AD1423" s="8">
        <f t="shared" si="155"/>
        <v>0</v>
      </c>
      <c r="AE1423">
        <f t="shared" si="159"/>
        <v>0</v>
      </c>
      <c r="AF1423" s="8">
        <f t="shared" si="160"/>
        <v>1</v>
      </c>
    </row>
    <row r="1424" spans="1:32" x14ac:dyDescent="0.3">
      <c r="A1424">
        <v>10204</v>
      </c>
      <c r="B1424">
        <v>20</v>
      </c>
      <c r="C1424" s="6">
        <v>62.47</v>
      </c>
      <c r="D1424">
        <v>10</v>
      </c>
      <c r="E1424" s="6">
        <v>1249.4000000000001</v>
      </c>
      <c r="F1424" t="s">
        <v>549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 s="6">
        <v>73</v>
      </c>
      <c r="M1424" t="s">
        <v>858</v>
      </c>
      <c r="N1424" t="s">
        <v>592</v>
      </c>
      <c r="O1424">
        <v>2125557413</v>
      </c>
      <c r="P1424" t="s">
        <v>593</v>
      </c>
      <c r="Q1424" t="s">
        <v>594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595</v>
      </c>
      <c r="Y1424" t="s">
        <v>37</v>
      </c>
      <c r="Z1424">
        <f t="shared" si="156"/>
        <v>1249.4000000000001</v>
      </c>
      <c r="AA1424">
        <f t="shared" si="157"/>
        <v>1</v>
      </c>
      <c r="AB1424">
        <f t="shared" si="158"/>
        <v>0</v>
      </c>
      <c r="AC1424">
        <f t="shared" si="154"/>
        <v>0</v>
      </c>
      <c r="AD1424" s="8">
        <f t="shared" si="155"/>
        <v>0</v>
      </c>
      <c r="AE1424">
        <f t="shared" si="159"/>
        <v>0</v>
      </c>
      <c r="AF1424" s="8">
        <f t="shared" si="160"/>
        <v>1</v>
      </c>
    </row>
    <row r="1425" spans="1:32" x14ac:dyDescent="0.3">
      <c r="A1425">
        <v>10212</v>
      </c>
      <c r="B1425">
        <v>41</v>
      </c>
      <c r="C1425" s="6">
        <v>82.31</v>
      </c>
      <c r="D1425">
        <v>3</v>
      </c>
      <c r="E1425" s="6">
        <v>3374.71</v>
      </c>
      <c r="F1425" t="s">
        <v>650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 s="6">
        <v>73</v>
      </c>
      <c r="M1425" t="s">
        <v>858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  <c r="Z1425">
        <f t="shared" si="156"/>
        <v>3374.71</v>
      </c>
      <c r="AA1425">
        <f t="shared" si="157"/>
        <v>1</v>
      </c>
      <c r="AB1425">
        <f t="shared" si="158"/>
        <v>0</v>
      </c>
      <c r="AC1425">
        <f t="shared" si="154"/>
        <v>0</v>
      </c>
      <c r="AD1425" s="8">
        <f t="shared" si="155"/>
        <v>0</v>
      </c>
      <c r="AE1425">
        <f t="shared" si="159"/>
        <v>0</v>
      </c>
      <c r="AF1425" s="8">
        <f t="shared" si="160"/>
        <v>1</v>
      </c>
    </row>
    <row r="1426" spans="1:32" x14ac:dyDescent="0.3">
      <c r="A1426">
        <v>10226</v>
      </c>
      <c r="B1426">
        <v>21</v>
      </c>
      <c r="C1426" s="6">
        <v>60.26</v>
      </c>
      <c r="D1426">
        <v>1</v>
      </c>
      <c r="E1426" s="6">
        <v>1265.46</v>
      </c>
      <c r="F1426" t="s">
        <v>745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 s="6">
        <v>73</v>
      </c>
      <c r="M1426" t="s">
        <v>858</v>
      </c>
      <c r="N1426" t="s">
        <v>433</v>
      </c>
      <c r="O1426">
        <v>7605558146</v>
      </c>
      <c r="P1426" t="s">
        <v>434</v>
      </c>
      <c r="R1426" t="s">
        <v>435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  <c r="Z1426">
        <f t="shared" si="156"/>
        <v>1265.46</v>
      </c>
      <c r="AA1426">
        <f t="shared" si="157"/>
        <v>1</v>
      </c>
      <c r="AB1426">
        <f t="shared" si="158"/>
        <v>0</v>
      </c>
      <c r="AC1426">
        <f t="shared" si="154"/>
        <v>0</v>
      </c>
      <c r="AD1426" s="8">
        <f t="shared" si="155"/>
        <v>0</v>
      </c>
      <c r="AE1426">
        <f t="shared" si="159"/>
        <v>0</v>
      </c>
      <c r="AF1426" s="8">
        <f t="shared" si="160"/>
        <v>1</v>
      </c>
    </row>
    <row r="1427" spans="1:32" x14ac:dyDescent="0.3">
      <c r="A1427">
        <v>10241</v>
      </c>
      <c r="B1427">
        <v>22</v>
      </c>
      <c r="C1427" s="6">
        <v>76.430000000000007</v>
      </c>
      <c r="D1427">
        <v>8</v>
      </c>
      <c r="E1427" s="6">
        <v>1681.46</v>
      </c>
      <c r="F1427" t="s">
        <v>693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 s="6">
        <v>73</v>
      </c>
      <c r="M1427" t="s">
        <v>858</v>
      </c>
      <c r="N1427" t="s">
        <v>680</v>
      </c>
      <c r="O1427" t="s">
        <v>681</v>
      </c>
      <c r="P1427" t="s">
        <v>682</v>
      </c>
      <c r="R1427" t="s">
        <v>683</v>
      </c>
      <c r="T1427">
        <v>67000</v>
      </c>
      <c r="U1427" t="s">
        <v>43</v>
      </c>
      <c r="V1427" t="s">
        <v>44</v>
      </c>
      <c r="W1427" t="s">
        <v>684</v>
      </c>
      <c r="X1427" t="s">
        <v>685</v>
      </c>
      <c r="Y1427" t="s">
        <v>37</v>
      </c>
      <c r="Z1427">
        <f t="shared" si="156"/>
        <v>1681.46</v>
      </c>
      <c r="AA1427">
        <f t="shared" si="157"/>
        <v>1</v>
      </c>
      <c r="AB1427">
        <f t="shared" si="158"/>
        <v>0</v>
      </c>
      <c r="AC1427">
        <f t="shared" si="154"/>
        <v>0</v>
      </c>
      <c r="AD1427" s="8">
        <f t="shared" si="155"/>
        <v>0</v>
      </c>
      <c r="AE1427">
        <f t="shared" si="159"/>
        <v>0</v>
      </c>
      <c r="AF1427" s="8">
        <f t="shared" si="160"/>
        <v>1</v>
      </c>
    </row>
    <row r="1428" spans="1:32" x14ac:dyDescent="0.3">
      <c r="A1428">
        <v>10267</v>
      </c>
      <c r="B1428">
        <v>40</v>
      </c>
      <c r="C1428" s="6">
        <v>80.099999999999994</v>
      </c>
      <c r="D1428">
        <v>5</v>
      </c>
      <c r="E1428" s="6">
        <v>3204</v>
      </c>
      <c r="F1428" t="s">
        <v>856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 s="6">
        <v>73</v>
      </c>
      <c r="M1428" t="s">
        <v>858</v>
      </c>
      <c r="N1428" t="s">
        <v>592</v>
      </c>
      <c r="O1428">
        <v>2125557413</v>
      </c>
      <c r="P1428" t="s">
        <v>593</v>
      </c>
      <c r="Q1428" t="s">
        <v>594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595</v>
      </c>
      <c r="Y1428" t="s">
        <v>54</v>
      </c>
      <c r="Z1428">
        <f t="shared" si="156"/>
        <v>3204</v>
      </c>
      <c r="AA1428">
        <f t="shared" si="157"/>
        <v>1</v>
      </c>
      <c r="AB1428">
        <f t="shared" si="158"/>
        <v>0</v>
      </c>
      <c r="AC1428">
        <f t="shared" si="154"/>
        <v>0</v>
      </c>
      <c r="AD1428" s="8">
        <f t="shared" si="155"/>
        <v>0</v>
      </c>
      <c r="AE1428">
        <f t="shared" si="159"/>
        <v>0</v>
      </c>
      <c r="AF1428" s="8">
        <f t="shared" si="160"/>
        <v>1</v>
      </c>
    </row>
    <row r="1429" spans="1:32" x14ac:dyDescent="0.3">
      <c r="A1429">
        <v>10279</v>
      </c>
      <c r="B1429">
        <v>32</v>
      </c>
      <c r="C1429" s="6">
        <v>74.959999999999994</v>
      </c>
      <c r="D1429">
        <v>5</v>
      </c>
      <c r="E1429" s="6">
        <v>2398.7199999999998</v>
      </c>
      <c r="F1429" t="s">
        <v>857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 s="6">
        <v>73</v>
      </c>
      <c r="M1429" t="s">
        <v>858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  <c r="Z1429">
        <f t="shared" si="156"/>
        <v>2398.7199999999998</v>
      </c>
      <c r="AA1429">
        <f t="shared" si="157"/>
        <v>1</v>
      </c>
      <c r="AB1429">
        <f t="shared" si="158"/>
        <v>0</v>
      </c>
      <c r="AC1429">
        <f t="shared" si="154"/>
        <v>0</v>
      </c>
      <c r="AD1429" s="8">
        <f t="shared" si="155"/>
        <v>0</v>
      </c>
      <c r="AE1429">
        <f t="shared" si="159"/>
        <v>0</v>
      </c>
      <c r="AF1429" s="8">
        <f t="shared" si="160"/>
        <v>1</v>
      </c>
    </row>
    <row r="1430" spans="1:32" x14ac:dyDescent="0.3">
      <c r="A1430">
        <v>10288</v>
      </c>
      <c r="B1430">
        <v>36</v>
      </c>
      <c r="C1430" s="6">
        <v>66.14</v>
      </c>
      <c r="D1430">
        <v>11</v>
      </c>
      <c r="E1430" s="6">
        <v>2381.04</v>
      </c>
      <c r="F1430" t="s">
        <v>746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 s="6">
        <v>73</v>
      </c>
      <c r="M1430" t="s">
        <v>858</v>
      </c>
      <c r="N1430" t="s">
        <v>509</v>
      </c>
      <c r="O1430" t="s">
        <v>510</v>
      </c>
      <c r="P1430" t="s">
        <v>511</v>
      </c>
      <c r="Q1430" t="s">
        <v>512</v>
      </c>
      <c r="R1430" t="s">
        <v>228</v>
      </c>
      <c r="T1430">
        <v>69045</v>
      </c>
      <c r="U1430" t="s">
        <v>228</v>
      </c>
      <c r="V1430" t="s">
        <v>107</v>
      </c>
      <c r="W1430" t="s">
        <v>513</v>
      </c>
      <c r="X1430" t="s">
        <v>514</v>
      </c>
      <c r="Y1430" t="s">
        <v>37</v>
      </c>
      <c r="Z1430">
        <f t="shared" si="156"/>
        <v>2381.04</v>
      </c>
      <c r="AA1430">
        <f t="shared" si="157"/>
        <v>1</v>
      </c>
      <c r="AB1430">
        <f t="shared" si="158"/>
        <v>0</v>
      </c>
      <c r="AC1430">
        <f t="shared" si="154"/>
        <v>0</v>
      </c>
      <c r="AD1430" s="8">
        <f t="shared" si="155"/>
        <v>0</v>
      </c>
      <c r="AE1430">
        <f t="shared" si="159"/>
        <v>0</v>
      </c>
      <c r="AF1430" s="8">
        <f t="shared" si="160"/>
        <v>1</v>
      </c>
    </row>
    <row r="1431" spans="1:32" x14ac:dyDescent="0.3">
      <c r="A1431">
        <v>10301</v>
      </c>
      <c r="B1431">
        <v>27</v>
      </c>
      <c r="C1431" s="6">
        <v>72.02</v>
      </c>
      <c r="D1431">
        <v>1</v>
      </c>
      <c r="E1431" s="6">
        <v>1944.54</v>
      </c>
      <c r="F1431" t="s">
        <v>699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 s="6">
        <v>73</v>
      </c>
      <c r="M1431" t="s">
        <v>858</v>
      </c>
      <c r="N1431" t="s">
        <v>700</v>
      </c>
      <c r="O1431" t="s">
        <v>701</v>
      </c>
      <c r="P1431" t="s">
        <v>702</v>
      </c>
      <c r="R1431" t="s">
        <v>703</v>
      </c>
      <c r="T1431" t="s">
        <v>704</v>
      </c>
      <c r="U1431" t="s">
        <v>86</v>
      </c>
      <c r="V1431" t="s">
        <v>44</v>
      </c>
      <c r="W1431" t="s">
        <v>705</v>
      </c>
      <c r="X1431" t="s">
        <v>706</v>
      </c>
      <c r="Y1431" t="s">
        <v>37</v>
      </c>
      <c r="Z1431">
        <f t="shared" si="156"/>
        <v>1944.54</v>
      </c>
      <c r="AA1431">
        <f t="shared" si="157"/>
        <v>1</v>
      </c>
      <c r="AB1431">
        <f t="shared" si="158"/>
        <v>0</v>
      </c>
      <c r="AC1431">
        <f t="shared" si="154"/>
        <v>0</v>
      </c>
      <c r="AD1431" s="8">
        <f t="shared" si="155"/>
        <v>0</v>
      </c>
      <c r="AE1431">
        <f t="shared" si="159"/>
        <v>0</v>
      </c>
      <c r="AF1431" s="8">
        <f t="shared" si="160"/>
        <v>1</v>
      </c>
    </row>
    <row r="1432" spans="1:32" x14ac:dyDescent="0.3">
      <c r="A1432">
        <v>10311</v>
      </c>
      <c r="B1432">
        <v>26</v>
      </c>
      <c r="C1432" s="6">
        <v>87.45</v>
      </c>
      <c r="D1432">
        <v>6</v>
      </c>
      <c r="E1432" s="6">
        <v>2273.6999999999998</v>
      </c>
      <c r="F1432" t="s">
        <v>578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 s="6">
        <v>73</v>
      </c>
      <c r="M1432" t="s">
        <v>858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  <c r="Z1432">
        <f t="shared" si="156"/>
        <v>2273.7000000000003</v>
      </c>
      <c r="AA1432">
        <f t="shared" si="157"/>
        <v>1</v>
      </c>
      <c r="AB1432">
        <f t="shared" si="158"/>
        <v>0</v>
      </c>
      <c r="AC1432">
        <f t="shared" si="154"/>
        <v>0</v>
      </c>
      <c r="AD1432" s="8">
        <f t="shared" si="155"/>
        <v>0</v>
      </c>
      <c r="AE1432">
        <f t="shared" si="159"/>
        <v>0</v>
      </c>
      <c r="AF1432" s="8">
        <f t="shared" si="160"/>
        <v>1</v>
      </c>
    </row>
    <row r="1433" spans="1:32" x14ac:dyDescent="0.3">
      <c r="A1433">
        <v>10321</v>
      </c>
      <c r="B1433">
        <v>30</v>
      </c>
      <c r="C1433" s="6">
        <v>70.55</v>
      </c>
      <c r="D1433">
        <v>3</v>
      </c>
      <c r="E1433" s="6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 s="6">
        <v>73</v>
      </c>
      <c r="M1433" t="s">
        <v>858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  <c r="Z1433">
        <f t="shared" si="156"/>
        <v>2116.5</v>
      </c>
      <c r="AA1433">
        <f t="shared" si="157"/>
        <v>1</v>
      </c>
      <c r="AB1433">
        <f t="shared" si="158"/>
        <v>0</v>
      </c>
      <c r="AC1433">
        <f t="shared" si="154"/>
        <v>0</v>
      </c>
      <c r="AD1433" s="8">
        <f t="shared" si="155"/>
        <v>0</v>
      </c>
      <c r="AE1433">
        <f t="shared" si="159"/>
        <v>0</v>
      </c>
      <c r="AF1433" s="8">
        <f t="shared" si="160"/>
        <v>1</v>
      </c>
    </row>
    <row r="1434" spans="1:32" x14ac:dyDescent="0.3">
      <c r="A1434">
        <v>10332</v>
      </c>
      <c r="B1434">
        <v>23</v>
      </c>
      <c r="C1434" s="6">
        <v>56.84</v>
      </c>
      <c r="D1434">
        <v>4</v>
      </c>
      <c r="E1434" s="6">
        <v>1307.32</v>
      </c>
      <c r="F1434" t="s">
        <v>707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 s="6">
        <v>73</v>
      </c>
      <c r="M1434" t="s">
        <v>858</v>
      </c>
      <c r="N1434" t="s">
        <v>618</v>
      </c>
      <c r="O1434" t="s">
        <v>619</v>
      </c>
      <c r="P1434" t="s">
        <v>620</v>
      </c>
      <c r="R1434" t="s">
        <v>621</v>
      </c>
      <c r="T1434" t="s">
        <v>622</v>
      </c>
      <c r="U1434" t="s">
        <v>195</v>
      </c>
      <c r="V1434" t="s">
        <v>44</v>
      </c>
      <c r="W1434" t="s">
        <v>623</v>
      </c>
      <c r="X1434" t="s">
        <v>105</v>
      </c>
      <c r="Y1434" t="s">
        <v>37</v>
      </c>
      <c r="Z1434">
        <f t="shared" si="156"/>
        <v>1307.3200000000002</v>
      </c>
      <c r="AA1434">
        <f t="shared" si="157"/>
        <v>1</v>
      </c>
      <c r="AB1434">
        <f t="shared" si="158"/>
        <v>0</v>
      </c>
      <c r="AC1434">
        <f t="shared" si="154"/>
        <v>0</v>
      </c>
      <c r="AD1434" s="8">
        <f t="shared" si="155"/>
        <v>0</v>
      </c>
      <c r="AE1434">
        <f t="shared" si="159"/>
        <v>0</v>
      </c>
      <c r="AF1434" s="8">
        <f t="shared" si="160"/>
        <v>1</v>
      </c>
    </row>
    <row r="1435" spans="1:32" x14ac:dyDescent="0.3">
      <c r="A1435">
        <v>10344</v>
      </c>
      <c r="B1435">
        <v>29</v>
      </c>
      <c r="C1435" s="6">
        <v>59.53</v>
      </c>
      <c r="D1435">
        <v>7</v>
      </c>
      <c r="E1435" s="6">
        <v>1726.37</v>
      </c>
      <c r="F1435" t="s">
        <v>784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 s="6">
        <v>73</v>
      </c>
      <c r="M1435" t="s">
        <v>858</v>
      </c>
      <c r="N1435" t="s">
        <v>531</v>
      </c>
      <c r="O1435" t="s">
        <v>532</v>
      </c>
      <c r="P1435" t="s">
        <v>533</v>
      </c>
      <c r="R1435" t="s">
        <v>534</v>
      </c>
      <c r="T1435">
        <v>13008</v>
      </c>
      <c r="U1435" t="s">
        <v>43</v>
      </c>
      <c r="V1435" t="s">
        <v>44</v>
      </c>
      <c r="W1435" t="s">
        <v>535</v>
      </c>
      <c r="X1435" t="s">
        <v>536</v>
      </c>
      <c r="Y1435" t="s">
        <v>37</v>
      </c>
      <c r="Z1435">
        <f t="shared" si="156"/>
        <v>1726.3700000000001</v>
      </c>
      <c r="AA1435">
        <f t="shared" si="157"/>
        <v>1</v>
      </c>
      <c r="AB1435">
        <f t="shared" si="158"/>
        <v>0</v>
      </c>
      <c r="AC1435">
        <f t="shared" si="154"/>
        <v>0</v>
      </c>
      <c r="AD1435" s="8">
        <f t="shared" si="155"/>
        <v>0</v>
      </c>
      <c r="AE1435">
        <f t="shared" si="159"/>
        <v>0</v>
      </c>
      <c r="AF1435" s="8">
        <f t="shared" si="160"/>
        <v>1</v>
      </c>
    </row>
    <row r="1436" spans="1:32" x14ac:dyDescent="0.3">
      <c r="A1436">
        <v>10367</v>
      </c>
      <c r="B1436">
        <v>21</v>
      </c>
      <c r="C1436" s="6">
        <v>60.37</v>
      </c>
      <c r="D1436">
        <v>10</v>
      </c>
      <c r="E1436" s="6">
        <v>1267.77</v>
      </c>
      <c r="F1436" t="s">
        <v>747</v>
      </c>
      <c r="G1436" t="s">
        <v>497</v>
      </c>
      <c r="H1436">
        <v>1</v>
      </c>
      <c r="I1436">
        <v>1</v>
      </c>
      <c r="J1436">
        <v>2005</v>
      </c>
      <c r="K1436" t="s">
        <v>208</v>
      </c>
      <c r="L1436" s="6">
        <v>73</v>
      </c>
      <c r="M1436" t="s">
        <v>858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  <c r="Z1436">
        <f t="shared" si="156"/>
        <v>1267.77</v>
      </c>
      <c r="AA1436">
        <f t="shared" si="157"/>
        <v>1</v>
      </c>
      <c r="AB1436">
        <f t="shared" si="158"/>
        <v>0</v>
      </c>
      <c r="AC1436">
        <f t="shared" si="154"/>
        <v>0</v>
      </c>
      <c r="AD1436" s="8">
        <f t="shared" si="155"/>
        <v>0</v>
      </c>
      <c r="AE1436">
        <f t="shared" si="159"/>
        <v>0</v>
      </c>
      <c r="AF1436" s="8">
        <f t="shared" si="160"/>
        <v>1</v>
      </c>
    </row>
    <row r="1437" spans="1:32" x14ac:dyDescent="0.3">
      <c r="A1437">
        <v>10380</v>
      </c>
      <c r="B1437">
        <v>34</v>
      </c>
      <c r="C1437" s="6">
        <v>100</v>
      </c>
      <c r="D1437">
        <v>3</v>
      </c>
      <c r="E1437" s="6">
        <v>3441.82</v>
      </c>
      <c r="F1437" t="s">
        <v>738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 s="6">
        <v>73</v>
      </c>
      <c r="M1437" t="s">
        <v>858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  <c r="Z1437">
        <f t="shared" si="156"/>
        <v>3400</v>
      </c>
      <c r="AA1437">
        <f t="shared" si="157"/>
        <v>0</v>
      </c>
      <c r="AB1437">
        <f t="shared" si="158"/>
        <v>1</v>
      </c>
      <c r="AC1437">
        <f t="shared" si="154"/>
        <v>101.23</v>
      </c>
      <c r="AD1437" s="8">
        <f t="shared" si="155"/>
        <v>1.0123</v>
      </c>
      <c r="AE1437">
        <f t="shared" si="159"/>
        <v>41.820000000000164</v>
      </c>
      <c r="AF1437" s="8">
        <f t="shared" si="160"/>
        <v>1.0123</v>
      </c>
    </row>
    <row r="1438" spans="1:32" x14ac:dyDescent="0.3">
      <c r="A1438">
        <v>10407</v>
      </c>
      <c r="B1438">
        <v>26</v>
      </c>
      <c r="C1438" s="6">
        <v>76.430000000000007</v>
      </c>
      <c r="D1438">
        <v>8</v>
      </c>
      <c r="E1438" s="6">
        <v>1987.18</v>
      </c>
      <c r="F1438" t="s">
        <v>749</v>
      </c>
      <c r="G1438" t="s">
        <v>488</v>
      </c>
      <c r="H1438">
        <v>2</v>
      </c>
      <c r="I1438">
        <v>4</v>
      </c>
      <c r="J1438">
        <v>2005</v>
      </c>
      <c r="K1438" t="s">
        <v>208</v>
      </c>
      <c r="L1438" s="6">
        <v>73</v>
      </c>
      <c r="M1438" t="s">
        <v>858</v>
      </c>
      <c r="N1438" t="s">
        <v>483</v>
      </c>
      <c r="O1438">
        <v>4085553659</v>
      </c>
      <c r="P1438" t="s">
        <v>484</v>
      </c>
      <c r="R1438" t="s">
        <v>485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486</v>
      </c>
      <c r="Y1438" t="s">
        <v>37</v>
      </c>
      <c r="Z1438">
        <f t="shared" si="156"/>
        <v>1987.1800000000003</v>
      </c>
      <c r="AA1438">
        <f t="shared" si="157"/>
        <v>1</v>
      </c>
      <c r="AB1438">
        <f t="shared" si="158"/>
        <v>0</v>
      </c>
      <c r="AC1438">
        <f t="shared" si="154"/>
        <v>0</v>
      </c>
      <c r="AD1438" s="8">
        <f t="shared" si="155"/>
        <v>0</v>
      </c>
      <c r="AE1438">
        <f t="shared" si="159"/>
        <v>0</v>
      </c>
      <c r="AF1438" s="8">
        <f t="shared" si="160"/>
        <v>1</v>
      </c>
    </row>
    <row r="1439" spans="1:32" x14ac:dyDescent="0.3">
      <c r="A1439">
        <v>10420</v>
      </c>
      <c r="B1439">
        <v>60</v>
      </c>
      <c r="C1439" s="6">
        <v>64.67</v>
      </c>
      <c r="D1439">
        <v>11</v>
      </c>
      <c r="E1439" s="6">
        <v>3880.2</v>
      </c>
      <c r="F1439" t="s">
        <v>785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 s="6">
        <v>73</v>
      </c>
      <c r="M1439" t="s">
        <v>858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  <c r="Z1439">
        <f t="shared" si="156"/>
        <v>3880.2000000000003</v>
      </c>
      <c r="AA1439">
        <f t="shared" si="157"/>
        <v>1</v>
      </c>
      <c r="AB1439">
        <f t="shared" si="158"/>
        <v>0</v>
      </c>
      <c r="AC1439">
        <f t="shared" si="154"/>
        <v>0</v>
      </c>
      <c r="AD1439" s="8">
        <f t="shared" si="155"/>
        <v>0</v>
      </c>
      <c r="AE1439">
        <f t="shared" si="159"/>
        <v>0</v>
      </c>
      <c r="AF1439" s="8">
        <f t="shared" si="160"/>
        <v>1</v>
      </c>
    </row>
    <row r="1440" spans="1:32" x14ac:dyDescent="0.3">
      <c r="A1440">
        <v>10104</v>
      </c>
      <c r="B1440">
        <v>35</v>
      </c>
      <c r="C1440" s="6">
        <v>55.49</v>
      </c>
      <c r="D1440">
        <v>6</v>
      </c>
      <c r="E1440" s="6">
        <v>1942.15</v>
      </c>
      <c r="F1440" t="s">
        <v>644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 s="6">
        <v>57</v>
      </c>
      <c r="M1440" t="s">
        <v>859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  <c r="Z1440">
        <f t="shared" si="156"/>
        <v>1942.15</v>
      </c>
      <c r="AA1440">
        <f t="shared" si="157"/>
        <v>1</v>
      </c>
      <c r="AB1440">
        <f t="shared" si="158"/>
        <v>0</v>
      </c>
      <c r="AC1440">
        <f t="shared" si="154"/>
        <v>0</v>
      </c>
      <c r="AD1440" s="8">
        <f t="shared" si="155"/>
        <v>0</v>
      </c>
      <c r="AE1440">
        <f t="shared" si="159"/>
        <v>0</v>
      </c>
      <c r="AF1440" s="8">
        <f t="shared" si="160"/>
        <v>1</v>
      </c>
    </row>
    <row r="1441" spans="1:32" x14ac:dyDescent="0.3">
      <c r="A1441">
        <v>10115</v>
      </c>
      <c r="B1441">
        <v>47</v>
      </c>
      <c r="C1441" s="6">
        <v>69.36</v>
      </c>
      <c r="D1441">
        <v>2</v>
      </c>
      <c r="E1441" s="6">
        <v>3259.92</v>
      </c>
      <c r="F1441" t="s">
        <v>661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 s="6">
        <v>57</v>
      </c>
      <c r="M1441" t="s">
        <v>859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  <c r="Z1441">
        <f t="shared" si="156"/>
        <v>3259.92</v>
      </c>
      <c r="AA1441">
        <f t="shared" si="157"/>
        <v>1</v>
      </c>
      <c r="AB1441">
        <f t="shared" si="158"/>
        <v>0</v>
      </c>
      <c r="AC1441">
        <f t="shared" si="154"/>
        <v>0</v>
      </c>
      <c r="AD1441" s="8">
        <f t="shared" si="155"/>
        <v>0</v>
      </c>
      <c r="AE1441">
        <f t="shared" si="159"/>
        <v>0</v>
      </c>
      <c r="AF1441" s="8">
        <f t="shared" si="160"/>
        <v>1</v>
      </c>
    </row>
    <row r="1442" spans="1:32" x14ac:dyDescent="0.3">
      <c r="A1442">
        <v>10127</v>
      </c>
      <c r="B1442">
        <v>20</v>
      </c>
      <c r="C1442" s="6">
        <v>60.69</v>
      </c>
      <c r="D1442">
        <v>8</v>
      </c>
      <c r="E1442" s="6">
        <v>1213.8</v>
      </c>
      <c r="F1442" t="s">
        <v>591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 s="6">
        <v>57</v>
      </c>
      <c r="M1442" t="s">
        <v>859</v>
      </c>
      <c r="N1442" t="s">
        <v>592</v>
      </c>
      <c r="O1442">
        <v>2125557413</v>
      </c>
      <c r="P1442" t="s">
        <v>593</v>
      </c>
      <c r="Q1442" t="s">
        <v>594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595</v>
      </c>
      <c r="Y1442" t="s">
        <v>37</v>
      </c>
      <c r="Z1442">
        <f t="shared" si="156"/>
        <v>1213.8</v>
      </c>
      <c r="AA1442">
        <f t="shared" si="157"/>
        <v>1</v>
      </c>
      <c r="AB1442">
        <f t="shared" si="158"/>
        <v>0</v>
      </c>
      <c r="AC1442">
        <f t="shared" si="154"/>
        <v>0</v>
      </c>
      <c r="AD1442" s="8">
        <f t="shared" si="155"/>
        <v>0</v>
      </c>
      <c r="AE1442">
        <f t="shared" si="159"/>
        <v>0</v>
      </c>
      <c r="AF1442" s="8">
        <f t="shared" si="160"/>
        <v>1</v>
      </c>
    </row>
    <row r="1443" spans="1:32" x14ac:dyDescent="0.3">
      <c r="A1443">
        <v>10141</v>
      </c>
      <c r="B1443">
        <v>20</v>
      </c>
      <c r="C1443" s="6">
        <v>54.33</v>
      </c>
      <c r="D1443">
        <v>2</v>
      </c>
      <c r="E1443" s="6">
        <v>1086.5999999999999</v>
      </c>
      <c r="F1443" t="s">
        <v>662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 s="6">
        <v>57</v>
      </c>
      <c r="M1443" t="s">
        <v>859</v>
      </c>
      <c r="N1443" t="s">
        <v>581</v>
      </c>
      <c r="O1443" t="s">
        <v>582</v>
      </c>
      <c r="P1443" t="s">
        <v>583</v>
      </c>
      <c r="R1443" t="s">
        <v>584</v>
      </c>
      <c r="T1443" t="s">
        <v>585</v>
      </c>
      <c r="U1443" t="s">
        <v>147</v>
      </c>
      <c r="V1443" t="s">
        <v>44</v>
      </c>
      <c r="W1443" t="s">
        <v>586</v>
      </c>
      <c r="X1443" t="s">
        <v>587</v>
      </c>
      <c r="Y1443" t="s">
        <v>37</v>
      </c>
      <c r="Z1443">
        <f t="shared" si="156"/>
        <v>1086.5999999999999</v>
      </c>
      <c r="AA1443">
        <f t="shared" si="157"/>
        <v>1</v>
      </c>
      <c r="AB1443">
        <f t="shared" si="158"/>
        <v>0</v>
      </c>
      <c r="AC1443">
        <f t="shared" si="154"/>
        <v>0</v>
      </c>
      <c r="AD1443" s="8">
        <f t="shared" si="155"/>
        <v>0</v>
      </c>
      <c r="AE1443">
        <f t="shared" si="159"/>
        <v>0</v>
      </c>
      <c r="AF1443" s="8">
        <f t="shared" si="160"/>
        <v>1</v>
      </c>
    </row>
    <row r="1444" spans="1:32" x14ac:dyDescent="0.3">
      <c r="A1444">
        <v>10152</v>
      </c>
      <c r="B1444">
        <v>25</v>
      </c>
      <c r="C1444" s="6">
        <v>65.31</v>
      </c>
      <c r="D1444">
        <v>4</v>
      </c>
      <c r="E1444" s="6">
        <v>1632.75</v>
      </c>
      <c r="F1444" t="s">
        <v>847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 s="6">
        <v>57</v>
      </c>
      <c r="M1444" t="s">
        <v>859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  <c r="Z1444">
        <f t="shared" si="156"/>
        <v>1632.75</v>
      </c>
      <c r="AA1444">
        <f t="shared" si="157"/>
        <v>1</v>
      </c>
      <c r="AB1444">
        <f t="shared" si="158"/>
        <v>0</v>
      </c>
      <c r="AC1444">
        <f t="shared" si="154"/>
        <v>0</v>
      </c>
      <c r="AD1444" s="8">
        <f t="shared" si="155"/>
        <v>0</v>
      </c>
      <c r="AE1444">
        <f t="shared" si="159"/>
        <v>0</v>
      </c>
      <c r="AF1444" s="8">
        <f t="shared" si="160"/>
        <v>1</v>
      </c>
    </row>
    <row r="1445" spans="1:32" x14ac:dyDescent="0.3">
      <c r="A1445">
        <v>10165</v>
      </c>
      <c r="B1445">
        <v>25</v>
      </c>
      <c r="C1445" s="6">
        <v>69.36</v>
      </c>
      <c r="D1445">
        <v>9</v>
      </c>
      <c r="E1445" s="6">
        <v>1734</v>
      </c>
      <c r="F1445" t="s">
        <v>598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 s="6">
        <v>57</v>
      </c>
      <c r="M1445" t="s">
        <v>859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  <c r="Z1445">
        <f t="shared" si="156"/>
        <v>1734</v>
      </c>
      <c r="AA1445">
        <f t="shared" si="157"/>
        <v>1</v>
      </c>
      <c r="AB1445">
        <f t="shared" si="158"/>
        <v>0</v>
      </c>
      <c r="AC1445">
        <f t="shared" si="154"/>
        <v>0</v>
      </c>
      <c r="AD1445" s="8">
        <f t="shared" si="155"/>
        <v>0</v>
      </c>
      <c r="AE1445">
        <f t="shared" si="159"/>
        <v>0</v>
      </c>
      <c r="AF1445" s="8">
        <f t="shared" si="160"/>
        <v>1</v>
      </c>
    </row>
    <row r="1446" spans="1:32" x14ac:dyDescent="0.3">
      <c r="A1446">
        <v>10176</v>
      </c>
      <c r="B1446">
        <v>27</v>
      </c>
      <c r="C1446" s="6">
        <v>68.78</v>
      </c>
      <c r="D1446">
        <v>8</v>
      </c>
      <c r="E1446" s="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 s="6">
        <v>57</v>
      </c>
      <c r="M1446" t="s">
        <v>859</v>
      </c>
      <c r="N1446" t="s">
        <v>560</v>
      </c>
      <c r="O1446" t="s">
        <v>561</v>
      </c>
      <c r="P1446" t="s">
        <v>562</v>
      </c>
      <c r="R1446" t="s">
        <v>563</v>
      </c>
      <c r="T1446">
        <v>42100</v>
      </c>
      <c r="U1446" t="s">
        <v>298</v>
      </c>
      <c r="V1446" t="s">
        <v>44</v>
      </c>
      <c r="W1446" t="s">
        <v>564</v>
      </c>
      <c r="X1446" t="s">
        <v>565</v>
      </c>
      <c r="Y1446" t="s">
        <v>37</v>
      </c>
      <c r="Z1446">
        <f t="shared" si="156"/>
        <v>1857.06</v>
      </c>
      <c r="AA1446">
        <f t="shared" si="157"/>
        <v>1</v>
      </c>
      <c r="AB1446">
        <f t="shared" si="158"/>
        <v>0</v>
      </c>
      <c r="AC1446">
        <f t="shared" si="154"/>
        <v>0</v>
      </c>
      <c r="AD1446" s="8">
        <f t="shared" si="155"/>
        <v>0</v>
      </c>
      <c r="AE1446">
        <f t="shared" si="159"/>
        <v>0</v>
      </c>
      <c r="AF1446" s="8">
        <f t="shared" si="160"/>
        <v>1</v>
      </c>
    </row>
    <row r="1447" spans="1:32" x14ac:dyDescent="0.3">
      <c r="A1447">
        <v>10184</v>
      </c>
      <c r="B1447">
        <v>31</v>
      </c>
      <c r="C1447" s="6">
        <v>60.11</v>
      </c>
      <c r="D1447">
        <v>3</v>
      </c>
      <c r="E1447" s="6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 s="6">
        <v>57</v>
      </c>
      <c r="M1447" t="s">
        <v>859</v>
      </c>
      <c r="N1447" t="s">
        <v>664</v>
      </c>
      <c r="O1447" t="s">
        <v>665</v>
      </c>
      <c r="P1447" t="s">
        <v>666</v>
      </c>
      <c r="R1447" t="s">
        <v>667</v>
      </c>
      <c r="T1447">
        <v>41101</v>
      </c>
      <c r="U1447" t="s">
        <v>204</v>
      </c>
      <c r="V1447" t="s">
        <v>44</v>
      </c>
      <c r="W1447" t="s">
        <v>668</v>
      </c>
      <c r="X1447" t="s">
        <v>669</v>
      </c>
      <c r="Y1447" t="s">
        <v>37</v>
      </c>
      <c r="Z1447">
        <f t="shared" si="156"/>
        <v>1863.41</v>
      </c>
      <c r="AA1447">
        <f t="shared" si="157"/>
        <v>1</v>
      </c>
      <c r="AB1447">
        <f t="shared" si="158"/>
        <v>0</v>
      </c>
      <c r="AC1447">
        <f t="shared" si="154"/>
        <v>0</v>
      </c>
      <c r="AD1447" s="8">
        <f t="shared" si="155"/>
        <v>0</v>
      </c>
      <c r="AE1447">
        <f t="shared" si="159"/>
        <v>0</v>
      </c>
      <c r="AF1447" s="8">
        <f t="shared" si="160"/>
        <v>1</v>
      </c>
    </row>
    <row r="1448" spans="1:32" x14ac:dyDescent="0.3">
      <c r="A1448">
        <v>10195</v>
      </c>
      <c r="B1448">
        <v>44</v>
      </c>
      <c r="C1448" s="6">
        <v>66.47</v>
      </c>
      <c r="D1448">
        <v>3</v>
      </c>
      <c r="E1448" s="6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 s="6">
        <v>57</v>
      </c>
      <c r="M1448" t="s">
        <v>859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  <c r="Z1448">
        <f t="shared" si="156"/>
        <v>2924.68</v>
      </c>
      <c r="AA1448">
        <f t="shared" si="157"/>
        <v>1</v>
      </c>
      <c r="AB1448">
        <f t="shared" si="158"/>
        <v>0</v>
      </c>
      <c r="AC1448">
        <f t="shared" si="154"/>
        <v>0</v>
      </c>
      <c r="AD1448" s="8">
        <f t="shared" si="155"/>
        <v>0</v>
      </c>
      <c r="AE1448">
        <f t="shared" si="159"/>
        <v>0</v>
      </c>
      <c r="AF1448" s="8">
        <f t="shared" si="160"/>
        <v>1</v>
      </c>
    </row>
    <row r="1449" spans="1:32" x14ac:dyDescent="0.3">
      <c r="A1449">
        <v>10207</v>
      </c>
      <c r="B1449">
        <v>49</v>
      </c>
      <c r="C1449" s="6">
        <v>46.82</v>
      </c>
      <c r="D1449">
        <v>4</v>
      </c>
      <c r="E1449" s="6">
        <v>2294.1799999999998</v>
      </c>
      <c r="F1449" t="s">
        <v>504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 s="6">
        <v>57</v>
      </c>
      <c r="M1449" t="s">
        <v>859</v>
      </c>
      <c r="N1449" t="s">
        <v>505</v>
      </c>
      <c r="O1449">
        <v>6175552555</v>
      </c>
      <c r="P1449" t="s">
        <v>506</v>
      </c>
      <c r="R1449" t="s">
        <v>457</v>
      </c>
      <c r="S1449" t="s">
        <v>139</v>
      </c>
      <c r="T1449">
        <v>51003</v>
      </c>
      <c r="U1449" t="s">
        <v>33</v>
      </c>
      <c r="V1449" t="s">
        <v>34</v>
      </c>
      <c r="W1449" t="s">
        <v>507</v>
      </c>
      <c r="X1449" t="s">
        <v>319</v>
      </c>
      <c r="Y1449" t="s">
        <v>37</v>
      </c>
      <c r="Z1449">
        <f t="shared" si="156"/>
        <v>2294.1799999999998</v>
      </c>
      <c r="AA1449">
        <f t="shared" si="157"/>
        <v>1</v>
      </c>
      <c r="AB1449">
        <f t="shared" si="158"/>
        <v>0</v>
      </c>
      <c r="AC1449">
        <f t="shared" si="154"/>
        <v>0</v>
      </c>
      <c r="AD1449" s="8">
        <f t="shared" si="155"/>
        <v>0</v>
      </c>
      <c r="AE1449">
        <f t="shared" si="159"/>
        <v>0</v>
      </c>
      <c r="AF1449" s="8">
        <f t="shared" si="160"/>
        <v>1</v>
      </c>
    </row>
    <row r="1450" spans="1:32" x14ac:dyDescent="0.3">
      <c r="A1450">
        <v>10220</v>
      </c>
      <c r="B1450">
        <v>26</v>
      </c>
      <c r="C1450" s="6">
        <v>56.07</v>
      </c>
      <c r="D1450">
        <v>8</v>
      </c>
      <c r="E1450" s="6">
        <v>1457.82</v>
      </c>
      <c r="F1450" t="s">
        <v>600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 s="6">
        <v>57</v>
      </c>
      <c r="M1450" t="s">
        <v>859</v>
      </c>
      <c r="N1450" t="s">
        <v>601</v>
      </c>
      <c r="O1450" t="s">
        <v>602</v>
      </c>
      <c r="P1450" t="s">
        <v>603</v>
      </c>
      <c r="Q1450" t="s">
        <v>604</v>
      </c>
      <c r="R1450" t="s">
        <v>605</v>
      </c>
      <c r="T1450">
        <v>2</v>
      </c>
      <c r="U1450" t="s">
        <v>606</v>
      </c>
      <c r="V1450" t="s">
        <v>44</v>
      </c>
      <c r="W1450" t="s">
        <v>607</v>
      </c>
      <c r="X1450" t="s">
        <v>608</v>
      </c>
      <c r="Y1450" t="s">
        <v>37</v>
      </c>
      <c r="Z1450">
        <f t="shared" si="156"/>
        <v>1457.82</v>
      </c>
      <c r="AA1450">
        <f t="shared" si="157"/>
        <v>1</v>
      </c>
      <c r="AB1450">
        <f t="shared" si="158"/>
        <v>0</v>
      </c>
      <c r="AC1450">
        <f t="shared" si="154"/>
        <v>0</v>
      </c>
      <c r="AD1450" s="8">
        <f t="shared" si="155"/>
        <v>0</v>
      </c>
      <c r="AE1450">
        <f t="shared" si="159"/>
        <v>0</v>
      </c>
      <c r="AF1450" s="8">
        <f t="shared" si="160"/>
        <v>1</v>
      </c>
    </row>
    <row r="1451" spans="1:32" x14ac:dyDescent="0.3">
      <c r="A1451">
        <v>10230</v>
      </c>
      <c r="B1451">
        <v>36</v>
      </c>
      <c r="C1451" s="6">
        <v>54.33</v>
      </c>
      <c r="D1451">
        <v>6</v>
      </c>
      <c r="E1451" s="6">
        <v>1955.88</v>
      </c>
      <c r="F1451" t="s">
        <v>646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 s="6">
        <v>57</v>
      </c>
      <c r="M1451" t="s">
        <v>859</v>
      </c>
      <c r="N1451" t="s">
        <v>573</v>
      </c>
      <c r="O1451" t="s">
        <v>574</v>
      </c>
      <c r="P1451" t="s">
        <v>575</v>
      </c>
      <c r="R1451" t="s">
        <v>576</v>
      </c>
      <c r="T1451">
        <v>60528</v>
      </c>
      <c r="U1451" t="s">
        <v>546</v>
      </c>
      <c r="V1451" t="s">
        <v>44</v>
      </c>
      <c r="W1451" t="s">
        <v>577</v>
      </c>
      <c r="X1451" t="s">
        <v>503</v>
      </c>
      <c r="Y1451" t="s">
        <v>37</v>
      </c>
      <c r="Z1451">
        <f t="shared" si="156"/>
        <v>1955.8799999999999</v>
      </c>
      <c r="AA1451">
        <f t="shared" si="157"/>
        <v>1</v>
      </c>
      <c r="AB1451">
        <f t="shared" si="158"/>
        <v>0</v>
      </c>
      <c r="AC1451">
        <f t="shared" si="154"/>
        <v>0</v>
      </c>
      <c r="AD1451" s="8">
        <f t="shared" si="155"/>
        <v>0</v>
      </c>
      <c r="AE1451">
        <f t="shared" si="159"/>
        <v>0</v>
      </c>
      <c r="AF1451" s="8">
        <f t="shared" si="160"/>
        <v>1</v>
      </c>
    </row>
    <row r="1452" spans="1:32" x14ac:dyDescent="0.3">
      <c r="A1452">
        <v>10246</v>
      </c>
      <c r="B1452">
        <v>44</v>
      </c>
      <c r="C1452" s="6">
        <v>52.6</v>
      </c>
      <c r="D1452">
        <v>2</v>
      </c>
      <c r="E1452" s="6">
        <v>2314.4</v>
      </c>
      <c r="F1452" t="s">
        <v>615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 s="6">
        <v>57</v>
      </c>
      <c r="M1452" t="s">
        <v>859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  <c r="Z1452">
        <f t="shared" si="156"/>
        <v>2314.4</v>
      </c>
      <c r="AA1452">
        <f t="shared" si="157"/>
        <v>1</v>
      </c>
      <c r="AB1452">
        <f t="shared" si="158"/>
        <v>0</v>
      </c>
      <c r="AC1452">
        <f t="shared" si="154"/>
        <v>0</v>
      </c>
      <c r="AD1452" s="8">
        <f t="shared" si="155"/>
        <v>0</v>
      </c>
      <c r="AE1452">
        <f t="shared" si="159"/>
        <v>0</v>
      </c>
      <c r="AF1452" s="8">
        <f t="shared" si="160"/>
        <v>1</v>
      </c>
    </row>
    <row r="1453" spans="1:32" x14ac:dyDescent="0.3">
      <c r="A1453">
        <v>10259</v>
      </c>
      <c r="B1453">
        <v>28</v>
      </c>
      <c r="C1453" s="6">
        <v>46.82</v>
      </c>
      <c r="D1453">
        <v>1</v>
      </c>
      <c r="E1453" s="6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 s="6">
        <v>57</v>
      </c>
      <c r="M1453" t="s">
        <v>859</v>
      </c>
      <c r="N1453" t="s">
        <v>509</v>
      </c>
      <c r="O1453" t="s">
        <v>510</v>
      </c>
      <c r="P1453" t="s">
        <v>511</v>
      </c>
      <c r="Q1453" t="s">
        <v>512</v>
      </c>
      <c r="R1453" t="s">
        <v>228</v>
      </c>
      <c r="T1453">
        <v>69045</v>
      </c>
      <c r="U1453" t="s">
        <v>228</v>
      </c>
      <c r="V1453" t="s">
        <v>107</v>
      </c>
      <c r="W1453" t="s">
        <v>513</v>
      </c>
      <c r="X1453" t="s">
        <v>514</v>
      </c>
      <c r="Y1453" t="s">
        <v>37</v>
      </c>
      <c r="Z1453">
        <f t="shared" si="156"/>
        <v>1310.96</v>
      </c>
      <c r="AA1453">
        <f t="shared" si="157"/>
        <v>1</v>
      </c>
      <c r="AB1453">
        <f t="shared" si="158"/>
        <v>0</v>
      </c>
      <c r="AC1453">
        <f t="shared" si="154"/>
        <v>0</v>
      </c>
      <c r="AD1453" s="8">
        <f t="shared" si="155"/>
        <v>0</v>
      </c>
      <c r="AE1453">
        <f t="shared" si="159"/>
        <v>0</v>
      </c>
      <c r="AF1453" s="8">
        <f t="shared" si="160"/>
        <v>1</v>
      </c>
    </row>
    <row r="1454" spans="1:32" x14ac:dyDescent="0.3">
      <c r="A1454">
        <v>10271</v>
      </c>
      <c r="B1454">
        <v>45</v>
      </c>
      <c r="C1454" s="6">
        <v>64.739999999999995</v>
      </c>
      <c r="D1454">
        <v>2</v>
      </c>
      <c r="E1454" s="6">
        <v>2913.3</v>
      </c>
      <c r="F1454" t="s">
        <v>616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 s="6">
        <v>57</v>
      </c>
      <c r="M1454" t="s">
        <v>859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  <c r="Z1454">
        <f t="shared" si="156"/>
        <v>2913.2999999999997</v>
      </c>
      <c r="AA1454">
        <f t="shared" si="157"/>
        <v>1</v>
      </c>
      <c r="AB1454">
        <f t="shared" si="158"/>
        <v>0</v>
      </c>
      <c r="AC1454">
        <f t="shared" si="154"/>
        <v>0</v>
      </c>
      <c r="AD1454" s="8">
        <f t="shared" si="155"/>
        <v>0</v>
      </c>
      <c r="AE1454">
        <f t="shared" si="159"/>
        <v>0</v>
      </c>
      <c r="AF1454" s="8">
        <f t="shared" si="160"/>
        <v>1</v>
      </c>
    </row>
    <row r="1455" spans="1:32" x14ac:dyDescent="0.3">
      <c r="A1455">
        <v>10282</v>
      </c>
      <c r="B1455">
        <v>29</v>
      </c>
      <c r="C1455" s="6">
        <v>46.82</v>
      </c>
      <c r="D1455">
        <v>11</v>
      </c>
      <c r="E1455" s="6">
        <v>1357.78</v>
      </c>
      <c r="F1455" t="s">
        <v>447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 s="6">
        <v>57</v>
      </c>
      <c r="M1455" t="s">
        <v>859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  <c r="Z1455">
        <f t="shared" si="156"/>
        <v>1357.78</v>
      </c>
      <c r="AA1455">
        <f t="shared" si="157"/>
        <v>1</v>
      </c>
      <c r="AB1455">
        <f t="shared" si="158"/>
        <v>0</v>
      </c>
      <c r="AC1455">
        <f t="shared" si="154"/>
        <v>0</v>
      </c>
      <c r="AD1455" s="8">
        <f t="shared" si="155"/>
        <v>0</v>
      </c>
      <c r="AE1455">
        <f t="shared" si="159"/>
        <v>0</v>
      </c>
      <c r="AF1455" s="8">
        <f t="shared" si="160"/>
        <v>1</v>
      </c>
    </row>
    <row r="1456" spans="1:32" x14ac:dyDescent="0.3">
      <c r="A1456">
        <v>10292</v>
      </c>
      <c r="B1456">
        <v>40</v>
      </c>
      <c r="C1456" s="6">
        <v>53.75</v>
      </c>
      <c r="D1456">
        <v>5</v>
      </c>
      <c r="E1456" s="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 s="6">
        <v>57</v>
      </c>
      <c r="M1456" t="s">
        <v>859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  <c r="Z1456">
        <f t="shared" si="156"/>
        <v>2150</v>
      </c>
      <c r="AA1456">
        <f t="shared" si="157"/>
        <v>1</v>
      </c>
      <c r="AB1456">
        <f t="shared" si="158"/>
        <v>0</v>
      </c>
      <c r="AC1456">
        <f t="shared" si="154"/>
        <v>0</v>
      </c>
      <c r="AD1456" s="8">
        <f t="shared" si="155"/>
        <v>0</v>
      </c>
      <c r="AE1456">
        <f t="shared" si="159"/>
        <v>0</v>
      </c>
      <c r="AF1456" s="8">
        <f t="shared" si="160"/>
        <v>1</v>
      </c>
    </row>
    <row r="1457" spans="1:32" x14ac:dyDescent="0.3">
      <c r="A1457">
        <v>10305</v>
      </c>
      <c r="B1457">
        <v>45</v>
      </c>
      <c r="C1457" s="6">
        <v>61.85</v>
      </c>
      <c r="D1457">
        <v>2</v>
      </c>
      <c r="E1457" s="6">
        <v>2783.25</v>
      </c>
      <c r="F1457" t="s">
        <v>517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 s="6">
        <v>57</v>
      </c>
      <c r="M1457" t="s">
        <v>859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  <c r="Z1457">
        <f t="shared" si="156"/>
        <v>2783.25</v>
      </c>
      <c r="AA1457">
        <f t="shared" si="157"/>
        <v>1</v>
      </c>
      <c r="AB1457">
        <f t="shared" si="158"/>
        <v>0</v>
      </c>
      <c r="AC1457">
        <f t="shared" si="154"/>
        <v>0</v>
      </c>
      <c r="AD1457" s="8">
        <f t="shared" si="155"/>
        <v>0</v>
      </c>
      <c r="AE1457">
        <f t="shared" si="159"/>
        <v>0</v>
      </c>
      <c r="AF1457" s="8">
        <f t="shared" si="160"/>
        <v>1</v>
      </c>
    </row>
    <row r="1458" spans="1:32" x14ac:dyDescent="0.3">
      <c r="A1458">
        <v>10314</v>
      </c>
      <c r="B1458">
        <v>44</v>
      </c>
      <c r="C1458" s="6">
        <v>53.18</v>
      </c>
      <c r="D1458">
        <v>11</v>
      </c>
      <c r="E1458" s="6">
        <v>2339.92</v>
      </c>
      <c r="F1458" t="s">
        <v>518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 s="6">
        <v>57</v>
      </c>
      <c r="M1458" t="s">
        <v>859</v>
      </c>
      <c r="N1458" t="s">
        <v>624</v>
      </c>
      <c r="O1458" t="s">
        <v>625</v>
      </c>
      <c r="P1458" t="s">
        <v>626</v>
      </c>
      <c r="R1458" t="s">
        <v>627</v>
      </c>
      <c r="T1458">
        <v>8200</v>
      </c>
      <c r="U1458" t="s">
        <v>387</v>
      </c>
      <c r="V1458" t="s">
        <v>44</v>
      </c>
      <c r="W1458" t="s">
        <v>628</v>
      </c>
      <c r="X1458" t="s">
        <v>629</v>
      </c>
      <c r="Y1458" t="s">
        <v>37</v>
      </c>
      <c r="Z1458">
        <f t="shared" si="156"/>
        <v>2339.92</v>
      </c>
      <c r="AA1458">
        <f t="shared" si="157"/>
        <v>1</v>
      </c>
      <c r="AB1458">
        <f t="shared" si="158"/>
        <v>0</v>
      </c>
      <c r="AC1458">
        <f t="shared" si="154"/>
        <v>0</v>
      </c>
      <c r="AD1458" s="8">
        <f t="shared" si="155"/>
        <v>0</v>
      </c>
      <c r="AE1458">
        <f t="shared" si="159"/>
        <v>0</v>
      </c>
      <c r="AF1458" s="8">
        <f t="shared" si="160"/>
        <v>1</v>
      </c>
    </row>
    <row r="1459" spans="1:32" x14ac:dyDescent="0.3">
      <c r="A1459">
        <v>10324</v>
      </c>
      <c r="B1459">
        <v>25</v>
      </c>
      <c r="C1459" s="6">
        <v>69.16</v>
      </c>
      <c r="D1459">
        <v>14</v>
      </c>
      <c r="E1459" s="6">
        <v>1729</v>
      </c>
      <c r="F1459" t="s">
        <v>469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 s="6">
        <v>57</v>
      </c>
      <c r="M1459" t="s">
        <v>859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  <c r="Z1459">
        <f t="shared" si="156"/>
        <v>1729</v>
      </c>
      <c r="AA1459">
        <f t="shared" si="157"/>
        <v>1</v>
      </c>
      <c r="AB1459">
        <f t="shared" si="158"/>
        <v>0</v>
      </c>
      <c r="AC1459">
        <f t="shared" si="154"/>
        <v>0</v>
      </c>
      <c r="AD1459" s="8">
        <f t="shared" si="155"/>
        <v>0</v>
      </c>
      <c r="AE1459">
        <f t="shared" si="159"/>
        <v>0</v>
      </c>
      <c r="AF1459" s="8">
        <f t="shared" si="160"/>
        <v>1</v>
      </c>
    </row>
    <row r="1460" spans="1:32" x14ac:dyDescent="0.3">
      <c r="A1460">
        <v>10336</v>
      </c>
      <c r="B1460">
        <v>45</v>
      </c>
      <c r="C1460" s="6">
        <v>100</v>
      </c>
      <c r="D1460">
        <v>4</v>
      </c>
      <c r="E1460" s="6">
        <v>5972.4</v>
      </c>
      <c r="F1460" t="s">
        <v>630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 s="6">
        <v>57</v>
      </c>
      <c r="M1460" t="s">
        <v>859</v>
      </c>
      <c r="N1460" t="s">
        <v>491</v>
      </c>
      <c r="O1460" t="s">
        <v>492</v>
      </c>
      <c r="P1460" t="s">
        <v>493</v>
      </c>
      <c r="R1460" t="s">
        <v>51</v>
      </c>
      <c r="T1460">
        <v>75012</v>
      </c>
      <c r="U1460" t="s">
        <v>43</v>
      </c>
      <c r="V1460" t="s">
        <v>44</v>
      </c>
      <c r="W1460" t="s">
        <v>494</v>
      </c>
      <c r="X1460" t="s">
        <v>495</v>
      </c>
      <c r="Y1460" t="s">
        <v>54</v>
      </c>
      <c r="Z1460">
        <f t="shared" si="156"/>
        <v>4500</v>
      </c>
      <c r="AA1460">
        <f t="shared" si="157"/>
        <v>0</v>
      </c>
      <c r="AB1460">
        <f t="shared" si="158"/>
        <v>1</v>
      </c>
      <c r="AC1460">
        <f t="shared" si="154"/>
        <v>132.72</v>
      </c>
      <c r="AD1460" s="8">
        <f t="shared" si="155"/>
        <v>1.3271999999999999</v>
      </c>
      <c r="AE1460">
        <f t="shared" si="159"/>
        <v>1472.3999999999996</v>
      </c>
      <c r="AF1460" s="8">
        <f t="shared" si="160"/>
        <v>1.3271999999999999</v>
      </c>
    </row>
    <row r="1461" spans="1:32" x14ac:dyDescent="0.3">
      <c r="A1461">
        <v>10349</v>
      </c>
      <c r="B1461">
        <v>48</v>
      </c>
      <c r="C1461" s="6">
        <v>47.4</v>
      </c>
      <c r="D1461">
        <v>4</v>
      </c>
      <c r="E1461" s="6">
        <v>2275.1999999999998</v>
      </c>
      <c r="F1461" t="s">
        <v>656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 s="6">
        <v>57</v>
      </c>
      <c r="M1461" t="s">
        <v>859</v>
      </c>
      <c r="N1461" t="s">
        <v>592</v>
      </c>
      <c r="O1461">
        <v>2125557413</v>
      </c>
      <c r="P1461" t="s">
        <v>593</v>
      </c>
      <c r="Q1461" t="s">
        <v>594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595</v>
      </c>
      <c r="Y1461" t="s">
        <v>37</v>
      </c>
      <c r="Z1461">
        <f t="shared" si="156"/>
        <v>2275.1999999999998</v>
      </c>
      <c r="AA1461">
        <f t="shared" si="157"/>
        <v>1</v>
      </c>
      <c r="AB1461">
        <f t="shared" si="158"/>
        <v>0</v>
      </c>
      <c r="AC1461">
        <f t="shared" si="154"/>
        <v>0</v>
      </c>
      <c r="AD1461" s="8">
        <f t="shared" si="155"/>
        <v>0</v>
      </c>
      <c r="AE1461">
        <f t="shared" si="159"/>
        <v>0</v>
      </c>
      <c r="AF1461" s="8">
        <f t="shared" si="160"/>
        <v>1</v>
      </c>
    </row>
    <row r="1462" spans="1:32" x14ac:dyDescent="0.3">
      <c r="A1462">
        <v>10358</v>
      </c>
      <c r="B1462">
        <v>44</v>
      </c>
      <c r="C1462" s="6">
        <v>60.76</v>
      </c>
      <c r="D1462">
        <v>14</v>
      </c>
      <c r="E1462" s="6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 s="6">
        <v>57</v>
      </c>
      <c r="M1462" t="s">
        <v>859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  <c r="Z1462">
        <f t="shared" si="156"/>
        <v>2673.44</v>
      </c>
      <c r="AA1462">
        <f t="shared" si="157"/>
        <v>1</v>
      </c>
      <c r="AB1462">
        <f t="shared" si="158"/>
        <v>0</v>
      </c>
      <c r="AC1462">
        <f t="shared" si="154"/>
        <v>0</v>
      </c>
      <c r="AD1462" s="8">
        <f t="shared" si="155"/>
        <v>0</v>
      </c>
      <c r="AE1462">
        <f t="shared" si="159"/>
        <v>0</v>
      </c>
      <c r="AF1462" s="8">
        <f t="shared" si="160"/>
        <v>1</v>
      </c>
    </row>
    <row r="1463" spans="1:32" x14ac:dyDescent="0.3">
      <c r="A1463">
        <v>10371</v>
      </c>
      <c r="B1463">
        <v>25</v>
      </c>
      <c r="C1463" s="6">
        <v>97.27</v>
      </c>
      <c r="D1463">
        <v>12</v>
      </c>
      <c r="E1463" s="6">
        <v>2431.75</v>
      </c>
      <c r="F1463" t="s">
        <v>631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 s="6">
        <v>57</v>
      </c>
      <c r="M1463" t="s">
        <v>859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  <c r="Z1463">
        <f t="shared" si="156"/>
        <v>2431.75</v>
      </c>
      <c r="AA1463">
        <f t="shared" si="157"/>
        <v>1</v>
      </c>
      <c r="AB1463">
        <f t="shared" si="158"/>
        <v>0</v>
      </c>
      <c r="AC1463">
        <f t="shared" si="154"/>
        <v>0</v>
      </c>
      <c r="AD1463" s="8">
        <f t="shared" si="155"/>
        <v>0</v>
      </c>
      <c r="AE1463">
        <f t="shared" si="159"/>
        <v>0</v>
      </c>
      <c r="AF1463" s="8">
        <f t="shared" si="160"/>
        <v>1</v>
      </c>
    </row>
    <row r="1464" spans="1:32" x14ac:dyDescent="0.3">
      <c r="A1464">
        <v>10383</v>
      </c>
      <c r="B1464">
        <v>22</v>
      </c>
      <c r="C1464" s="6">
        <v>91.76</v>
      </c>
      <c r="D1464">
        <v>2</v>
      </c>
      <c r="E1464" s="6">
        <v>2018.72</v>
      </c>
      <c r="F1464" t="s">
        <v>793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 s="6">
        <v>57</v>
      </c>
      <c r="M1464" t="s">
        <v>859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  <c r="Z1464">
        <f t="shared" si="156"/>
        <v>2018.72</v>
      </c>
      <c r="AA1464">
        <f t="shared" si="157"/>
        <v>1</v>
      </c>
      <c r="AB1464">
        <f t="shared" si="158"/>
        <v>0</v>
      </c>
      <c r="AC1464">
        <f t="shared" si="154"/>
        <v>0</v>
      </c>
      <c r="AD1464" s="8">
        <f t="shared" si="155"/>
        <v>0</v>
      </c>
      <c r="AE1464">
        <f t="shared" si="159"/>
        <v>0</v>
      </c>
      <c r="AF1464" s="8">
        <f t="shared" si="160"/>
        <v>1</v>
      </c>
    </row>
    <row r="1465" spans="1:32" x14ac:dyDescent="0.3">
      <c r="A1465">
        <v>10394</v>
      </c>
      <c r="B1465">
        <v>31</v>
      </c>
      <c r="C1465" s="6">
        <v>50.29</v>
      </c>
      <c r="D1465">
        <v>2</v>
      </c>
      <c r="E1465" s="6">
        <v>1558.99</v>
      </c>
      <c r="F1465" t="s">
        <v>825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 s="6">
        <v>57</v>
      </c>
      <c r="M1465" t="s">
        <v>859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  <c r="Z1465">
        <f t="shared" si="156"/>
        <v>1558.99</v>
      </c>
      <c r="AA1465">
        <f t="shared" si="157"/>
        <v>1</v>
      </c>
      <c r="AB1465">
        <f t="shared" si="158"/>
        <v>0</v>
      </c>
      <c r="AC1465">
        <f t="shared" si="154"/>
        <v>0</v>
      </c>
      <c r="AD1465" s="8">
        <f t="shared" si="155"/>
        <v>0</v>
      </c>
      <c r="AE1465">
        <f t="shared" si="159"/>
        <v>0</v>
      </c>
      <c r="AF1465" s="8">
        <f t="shared" si="160"/>
        <v>1</v>
      </c>
    </row>
    <row r="1466" spans="1:32" x14ac:dyDescent="0.3">
      <c r="A1466">
        <v>10412</v>
      </c>
      <c r="B1466">
        <v>21</v>
      </c>
      <c r="C1466" s="6">
        <v>52.6</v>
      </c>
      <c r="D1466">
        <v>2</v>
      </c>
      <c r="E1466" s="6">
        <v>1104.5999999999999</v>
      </c>
      <c r="F1466" t="s">
        <v>675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 s="6">
        <v>57</v>
      </c>
      <c r="M1466" t="s">
        <v>859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  <c r="Z1466">
        <f t="shared" si="156"/>
        <v>1104.6000000000001</v>
      </c>
      <c r="AA1466">
        <f t="shared" si="157"/>
        <v>1</v>
      </c>
      <c r="AB1466">
        <f t="shared" si="158"/>
        <v>0</v>
      </c>
      <c r="AC1466">
        <f t="shared" si="154"/>
        <v>0</v>
      </c>
      <c r="AD1466" s="8">
        <f t="shared" si="155"/>
        <v>0</v>
      </c>
      <c r="AE1466">
        <f t="shared" si="159"/>
        <v>0</v>
      </c>
      <c r="AF1466" s="8">
        <f t="shared" si="160"/>
        <v>1</v>
      </c>
    </row>
    <row r="1467" spans="1:32" x14ac:dyDescent="0.3">
      <c r="A1467">
        <v>10425</v>
      </c>
      <c r="B1467">
        <v>55</v>
      </c>
      <c r="C1467" s="6">
        <v>46.82</v>
      </c>
      <c r="D1467">
        <v>1</v>
      </c>
      <c r="E1467" s="6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 s="6">
        <v>57</v>
      </c>
      <c r="M1467" t="s">
        <v>859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  <c r="Z1467">
        <f t="shared" si="156"/>
        <v>2575.1</v>
      </c>
      <c r="AA1467">
        <f t="shared" si="157"/>
        <v>1</v>
      </c>
      <c r="AB1467">
        <f t="shared" si="158"/>
        <v>0</v>
      </c>
      <c r="AC1467">
        <f t="shared" si="154"/>
        <v>0</v>
      </c>
      <c r="AD1467" s="8">
        <f t="shared" si="155"/>
        <v>0</v>
      </c>
      <c r="AE1467">
        <f t="shared" si="159"/>
        <v>0</v>
      </c>
      <c r="AF1467" s="8">
        <f t="shared" si="160"/>
        <v>1</v>
      </c>
    </row>
    <row r="1468" spans="1:32" x14ac:dyDescent="0.3">
      <c r="A1468">
        <v>10107</v>
      </c>
      <c r="B1468">
        <v>25</v>
      </c>
      <c r="C1468" s="6">
        <v>100</v>
      </c>
      <c r="D1468">
        <v>3</v>
      </c>
      <c r="E1468" s="6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 s="6">
        <v>112</v>
      </c>
      <c r="M1468" t="s">
        <v>860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  <c r="Z1468">
        <f t="shared" si="156"/>
        <v>2500</v>
      </c>
      <c r="AA1468">
        <f t="shared" si="157"/>
        <v>0</v>
      </c>
      <c r="AB1468">
        <f t="shared" si="158"/>
        <v>1</v>
      </c>
      <c r="AC1468">
        <f t="shared" si="154"/>
        <v>113.83</v>
      </c>
      <c r="AD1468" s="8">
        <f t="shared" si="155"/>
        <v>1.1383000000000001</v>
      </c>
      <c r="AE1468">
        <f t="shared" si="159"/>
        <v>345.75</v>
      </c>
      <c r="AF1468" s="8">
        <f t="shared" si="160"/>
        <v>1.1383000000000001</v>
      </c>
    </row>
    <row r="1469" spans="1:32" x14ac:dyDescent="0.3">
      <c r="A1469">
        <v>10120</v>
      </c>
      <c r="B1469">
        <v>35</v>
      </c>
      <c r="C1469" s="6">
        <v>98.05</v>
      </c>
      <c r="D1469">
        <v>1</v>
      </c>
      <c r="E1469" s="6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 s="6">
        <v>112</v>
      </c>
      <c r="M1469" t="s">
        <v>860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  <c r="Z1469">
        <f t="shared" si="156"/>
        <v>3431.75</v>
      </c>
      <c r="AA1469">
        <f t="shared" si="157"/>
        <v>1</v>
      </c>
      <c r="AB1469">
        <f t="shared" si="158"/>
        <v>0</v>
      </c>
      <c r="AC1469">
        <f t="shared" si="154"/>
        <v>0</v>
      </c>
      <c r="AD1469" s="8">
        <f t="shared" si="155"/>
        <v>0</v>
      </c>
      <c r="AE1469">
        <f t="shared" si="159"/>
        <v>0</v>
      </c>
      <c r="AF1469" s="8">
        <f t="shared" si="160"/>
        <v>1</v>
      </c>
    </row>
    <row r="1470" spans="1:32" x14ac:dyDescent="0.3">
      <c r="A1470">
        <v>10134</v>
      </c>
      <c r="B1470">
        <v>35</v>
      </c>
      <c r="C1470" s="6">
        <v>93.54</v>
      </c>
      <c r="D1470">
        <v>3</v>
      </c>
      <c r="E1470" s="6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 s="6">
        <v>112</v>
      </c>
      <c r="M1470" t="s">
        <v>860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  <c r="Z1470">
        <f t="shared" si="156"/>
        <v>3273.9</v>
      </c>
      <c r="AA1470">
        <f t="shared" si="157"/>
        <v>1</v>
      </c>
      <c r="AB1470">
        <f t="shared" si="158"/>
        <v>0</v>
      </c>
      <c r="AC1470">
        <f t="shared" si="154"/>
        <v>0</v>
      </c>
      <c r="AD1470" s="8">
        <f t="shared" si="155"/>
        <v>0</v>
      </c>
      <c r="AE1470">
        <f t="shared" si="159"/>
        <v>0</v>
      </c>
      <c r="AF1470" s="8">
        <f t="shared" si="160"/>
        <v>1</v>
      </c>
    </row>
    <row r="1471" spans="1:32" x14ac:dyDescent="0.3">
      <c r="A1471">
        <v>10145</v>
      </c>
      <c r="B1471">
        <v>43</v>
      </c>
      <c r="C1471" s="6">
        <v>95.8</v>
      </c>
      <c r="D1471">
        <v>7</v>
      </c>
      <c r="E1471" s="6">
        <v>4119.3999999999996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 s="6">
        <v>112</v>
      </c>
      <c r="M1471" t="s">
        <v>860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  <c r="Z1471">
        <f t="shared" si="156"/>
        <v>4119.3999999999996</v>
      </c>
      <c r="AA1471">
        <f t="shared" si="157"/>
        <v>1</v>
      </c>
      <c r="AB1471">
        <f t="shared" si="158"/>
        <v>0</v>
      </c>
      <c r="AC1471">
        <f t="shared" si="154"/>
        <v>0</v>
      </c>
      <c r="AD1471" s="8">
        <f t="shared" si="155"/>
        <v>0</v>
      </c>
      <c r="AE1471">
        <f t="shared" si="159"/>
        <v>0</v>
      </c>
      <c r="AF1471" s="8">
        <f t="shared" si="160"/>
        <v>1</v>
      </c>
    </row>
    <row r="1472" spans="1:32" x14ac:dyDescent="0.3">
      <c r="A1472">
        <v>10159</v>
      </c>
      <c r="B1472">
        <v>44</v>
      </c>
      <c r="C1472" s="6">
        <v>100</v>
      </c>
      <c r="D1472">
        <v>15</v>
      </c>
      <c r="E1472" s="6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 s="6">
        <v>112</v>
      </c>
      <c r="M1472" t="s">
        <v>860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  <c r="Z1472">
        <f t="shared" si="156"/>
        <v>4400</v>
      </c>
      <c r="AA1472">
        <f t="shared" si="157"/>
        <v>0</v>
      </c>
      <c r="AB1472">
        <f t="shared" si="158"/>
        <v>1</v>
      </c>
      <c r="AC1472">
        <f t="shared" si="154"/>
        <v>121.72000000000001</v>
      </c>
      <c r="AD1472" s="8">
        <f t="shared" si="155"/>
        <v>1.2172000000000001</v>
      </c>
      <c r="AE1472">
        <f t="shared" si="159"/>
        <v>955.68000000000029</v>
      </c>
      <c r="AF1472" s="8">
        <f t="shared" si="160"/>
        <v>1.2172000000000001</v>
      </c>
    </row>
    <row r="1473" spans="1:32" x14ac:dyDescent="0.3">
      <c r="A1473">
        <v>10168</v>
      </c>
      <c r="B1473">
        <v>50</v>
      </c>
      <c r="C1473" s="6">
        <v>100</v>
      </c>
      <c r="D1473">
        <v>2</v>
      </c>
      <c r="E1473" s="6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 s="6">
        <v>112</v>
      </c>
      <c r="M1473" t="s">
        <v>860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  <c r="Z1473">
        <f t="shared" si="156"/>
        <v>5000</v>
      </c>
      <c r="AA1473">
        <f t="shared" si="157"/>
        <v>0</v>
      </c>
      <c r="AB1473">
        <f t="shared" si="158"/>
        <v>1</v>
      </c>
      <c r="AC1473">
        <f t="shared" si="154"/>
        <v>114.95</v>
      </c>
      <c r="AD1473" s="8">
        <f t="shared" si="155"/>
        <v>1.1495</v>
      </c>
      <c r="AE1473">
        <f t="shared" si="159"/>
        <v>747.5</v>
      </c>
      <c r="AF1473" s="8">
        <f t="shared" si="160"/>
        <v>1.1495</v>
      </c>
    </row>
    <row r="1474" spans="1:32" x14ac:dyDescent="0.3">
      <c r="A1474">
        <v>10180</v>
      </c>
      <c r="B1474">
        <v>48</v>
      </c>
      <c r="C1474" s="6">
        <v>100</v>
      </c>
      <c r="D1474">
        <v>10</v>
      </c>
      <c r="E1474" s="6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 s="6">
        <v>112</v>
      </c>
      <c r="M1474" t="s">
        <v>860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  <c r="Z1474">
        <f t="shared" si="156"/>
        <v>4800</v>
      </c>
      <c r="AA1474">
        <f t="shared" si="157"/>
        <v>0</v>
      </c>
      <c r="AB1474">
        <f t="shared" si="158"/>
        <v>1</v>
      </c>
      <c r="AC1474">
        <f t="shared" ref="AC1474:AC1537" si="161">IF(AB1474&gt;0,E1474/B1474,0)</f>
        <v>111.57</v>
      </c>
      <c r="AD1474" s="8">
        <f t="shared" ref="AD1474:AD1537" si="162">AC1474/C1474</f>
        <v>1.1156999999999999</v>
      </c>
      <c r="AE1474">
        <f t="shared" si="159"/>
        <v>555.35999999999967</v>
      </c>
      <c r="AF1474" s="8">
        <f t="shared" si="160"/>
        <v>1.1156999999999999</v>
      </c>
    </row>
    <row r="1475" spans="1:32" x14ac:dyDescent="0.3">
      <c r="A1475">
        <v>10188</v>
      </c>
      <c r="B1475">
        <v>25</v>
      </c>
      <c r="C1475" s="6">
        <v>100</v>
      </c>
      <c r="D1475">
        <v>2</v>
      </c>
      <c r="E1475" s="6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 s="6">
        <v>112</v>
      </c>
      <c r="M1475" t="s">
        <v>860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  <c r="Z1475">
        <f t="shared" ref="Z1475:Z1538" si="163">C1475*B1475</f>
        <v>2500</v>
      </c>
      <c r="AA1475">
        <f t="shared" ref="AA1475:AA1538" si="164">IF(Z1475=E1475,1,0)</f>
        <v>0</v>
      </c>
      <c r="AB1475">
        <f t="shared" ref="AB1475:AB1538" si="165">IF(E1475&gt;Z1475,1,0)</f>
        <v>1</v>
      </c>
      <c r="AC1475">
        <f t="shared" si="161"/>
        <v>101.43</v>
      </c>
      <c r="AD1475" s="8">
        <f t="shared" si="162"/>
        <v>1.0143</v>
      </c>
      <c r="AE1475">
        <f t="shared" ref="AE1475:AE1538" si="166">E1475-Z1475</f>
        <v>35.75</v>
      </c>
      <c r="AF1475" s="8">
        <f t="shared" ref="AF1475:AF1538" si="167">((AE1475/B1475)/100)+1</f>
        <v>1.0143</v>
      </c>
    </row>
    <row r="1476" spans="1:32" x14ac:dyDescent="0.3">
      <c r="A1476">
        <v>10201</v>
      </c>
      <c r="B1476">
        <v>39</v>
      </c>
      <c r="C1476" s="6">
        <v>100</v>
      </c>
      <c r="D1476">
        <v>3</v>
      </c>
      <c r="E1476" s="6">
        <v>4351.2299999999996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 s="6">
        <v>112</v>
      </c>
      <c r="M1476" t="s">
        <v>860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  <c r="Z1476">
        <f t="shared" si="163"/>
        <v>3900</v>
      </c>
      <c r="AA1476">
        <f t="shared" si="164"/>
        <v>0</v>
      </c>
      <c r="AB1476">
        <f t="shared" si="165"/>
        <v>1</v>
      </c>
      <c r="AC1476">
        <f t="shared" si="161"/>
        <v>111.57</v>
      </c>
      <c r="AD1476" s="8">
        <f t="shared" si="162"/>
        <v>1.1156999999999999</v>
      </c>
      <c r="AE1476">
        <f t="shared" si="166"/>
        <v>451.22999999999956</v>
      </c>
      <c r="AF1476" s="8">
        <f t="shared" si="167"/>
        <v>1.1156999999999999</v>
      </c>
    </row>
    <row r="1477" spans="1:32" x14ac:dyDescent="0.3">
      <c r="A1477">
        <v>10211</v>
      </c>
      <c r="B1477">
        <v>25</v>
      </c>
      <c r="C1477" s="6">
        <v>90.16</v>
      </c>
      <c r="D1477">
        <v>15</v>
      </c>
      <c r="E1477" s="6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 s="6">
        <v>112</v>
      </c>
      <c r="M1477" t="s">
        <v>860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  <c r="Z1477">
        <f t="shared" si="163"/>
        <v>2254</v>
      </c>
      <c r="AA1477">
        <f t="shared" si="164"/>
        <v>1</v>
      </c>
      <c r="AB1477">
        <f t="shared" si="165"/>
        <v>0</v>
      </c>
      <c r="AC1477">
        <f t="shared" si="161"/>
        <v>0</v>
      </c>
      <c r="AD1477" s="8">
        <f t="shared" si="162"/>
        <v>0</v>
      </c>
      <c r="AE1477">
        <f t="shared" si="166"/>
        <v>0</v>
      </c>
      <c r="AF1477" s="8">
        <f t="shared" si="167"/>
        <v>1</v>
      </c>
    </row>
    <row r="1478" spans="1:32" x14ac:dyDescent="0.3">
      <c r="A1478">
        <v>10223</v>
      </c>
      <c r="B1478">
        <v>32</v>
      </c>
      <c r="C1478" s="6">
        <v>91.29</v>
      </c>
      <c r="D1478">
        <v>2</v>
      </c>
      <c r="E1478" s="6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 s="6">
        <v>112</v>
      </c>
      <c r="M1478" t="s">
        <v>860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  <c r="Z1478">
        <f t="shared" si="163"/>
        <v>2921.28</v>
      </c>
      <c r="AA1478">
        <f t="shared" si="164"/>
        <v>1</v>
      </c>
      <c r="AB1478">
        <f t="shared" si="165"/>
        <v>0</v>
      </c>
      <c r="AC1478">
        <f t="shared" si="161"/>
        <v>0</v>
      </c>
      <c r="AD1478" s="8">
        <f t="shared" si="162"/>
        <v>0</v>
      </c>
      <c r="AE1478">
        <f t="shared" si="166"/>
        <v>0</v>
      </c>
      <c r="AF1478" s="8">
        <f t="shared" si="167"/>
        <v>1</v>
      </c>
    </row>
    <row r="1479" spans="1:32" x14ac:dyDescent="0.3">
      <c r="A1479">
        <v>10237</v>
      </c>
      <c r="B1479">
        <v>20</v>
      </c>
      <c r="C1479" s="6">
        <v>100</v>
      </c>
      <c r="D1479">
        <v>8</v>
      </c>
      <c r="E1479" s="6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 s="6">
        <v>112</v>
      </c>
      <c r="M1479" t="s">
        <v>860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  <c r="Z1479">
        <f t="shared" si="163"/>
        <v>2000</v>
      </c>
      <c r="AA1479">
        <f t="shared" si="164"/>
        <v>0</v>
      </c>
      <c r="AB1479">
        <f t="shared" si="165"/>
        <v>1</v>
      </c>
      <c r="AC1479">
        <f t="shared" si="161"/>
        <v>114.95</v>
      </c>
      <c r="AD1479" s="8">
        <f t="shared" si="162"/>
        <v>1.1495</v>
      </c>
      <c r="AE1479">
        <f t="shared" si="166"/>
        <v>299</v>
      </c>
      <c r="AF1479" s="8">
        <f t="shared" si="167"/>
        <v>1.1495</v>
      </c>
    </row>
    <row r="1480" spans="1:32" x14ac:dyDescent="0.3">
      <c r="A1480">
        <v>10251</v>
      </c>
      <c r="B1480">
        <v>26</v>
      </c>
      <c r="C1480" s="6">
        <v>100</v>
      </c>
      <c r="D1480">
        <v>3</v>
      </c>
      <c r="E1480" s="6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 s="6">
        <v>112</v>
      </c>
      <c r="M1480" t="s">
        <v>860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  <c r="Z1480">
        <f t="shared" si="163"/>
        <v>2600</v>
      </c>
      <c r="AA1480">
        <f t="shared" si="164"/>
        <v>0</v>
      </c>
      <c r="AB1480">
        <f t="shared" si="165"/>
        <v>1</v>
      </c>
      <c r="AC1480">
        <f t="shared" si="161"/>
        <v>101.42999999999999</v>
      </c>
      <c r="AD1480" s="8">
        <f t="shared" si="162"/>
        <v>1.0143</v>
      </c>
      <c r="AE1480">
        <f t="shared" si="166"/>
        <v>37.179999999999836</v>
      </c>
      <c r="AF1480" s="8">
        <f t="shared" si="167"/>
        <v>1.0143</v>
      </c>
    </row>
    <row r="1481" spans="1:32" x14ac:dyDescent="0.3">
      <c r="A1481">
        <v>10263</v>
      </c>
      <c r="B1481">
        <v>42</v>
      </c>
      <c r="C1481" s="6">
        <v>100</v>
      </c>
      <c r="D1481">
        <v>3</v>
      </c>
      <c r="E1481" s="6">
        <v>4307.5200000000004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 s="6">
        <v>112</v>
      </c>
      <c r="M1481" t="s">
        <v>860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  <c r="Z1481">
        <f t="shared" si="163"/>
        <v>4200</v>
      </c>
      <c r="AA1481">
        <f t="shared" si="164"/>
        <v>0</v>
      </c>
      <c r="AB1481">
        <f t="shared" si="165"/>
        <v>1</v>
      </c>
      <c r="AC1481">
        <f t="shared" si="161"/>
        <v>102.56000000000002</v>
      </c>
      <c r="AD1481" s="8">
        <f t="shared" si="162"/>
        <v>1.0256000000000001</v>
      </c>
      <c r="AE1481">
        <f t="shared" si="166"/>
        <v>107.52000000000044</v>
      </c>
      <c r="AF1481" s="8">
        <f t="shared" si="167"/>
        <v>1.0256000000000001</v>
      </c>
    </row>
    <row r="1482" spans="1:32" x14ac:dyDescent="0.3">
      <c r="A1482">
        <v>10275</v>
      </c>
      <c r="B1482">
        <v>21</v>
      </c>
      <c r="C1482" s="6">
        <v>100</v>
      </c>
      <c r="D1482">
        <v>2</v>
      </c>
      <c r="E1482" s="6">
        <v>2153.7600000000002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 s="6">
        <v>112</v>
      </c>
      <c r="M1482" t="s">
        <v>860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  <c r="Z1482">
        <f t="shared" si="163"/>
        <v>2100</v>
      </c>
      <c r="AA1482">
        <f t="shared" si="164"/>
        <v>0</v>
      </c>
      <c r="AB1482">
        <f t="shared" si="165"/>
        <v>1</v>
      </c>
      <c r="AC1482">
        <f t="shared" si="161"/>
        <v>102.56000000000002</v>
      </c>
      <c r="AD1482" s="8">
        <f t="shared" si="162"/>
        <v>1.0256000000000001</v>
      </c>
      <c r="AE1482">
        <f t="shared" si="166"/>
        <v>53.760000000000218</v>
      </c>
      <c r="AF1482" s="8">
        <f t="shared" si="167"/>
        <v>1.0256000000000001</v>
      </c>
    </row>
    <row r="1483" spans="1:32" x14ac:dyDescent="0.3">
      <c r="A1483">
        <v>10285</v>
      </c>
      <c r="B1483">
        <v>34</v>
      </c>
      <c r="C1483" s="6">
        <v>100</v>
      </c>
      <c r="D1483">
        <v>7</v>
      </c>
      <c r="E1483" s="6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 s="6">
        <v>112</v>
      </c>
      <c r="M1483" t="s">
        <v>860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  <c r="Z1483">
        <f t="shared" si="163"/>
        <v>3400</v>
      </c>
      <c r="AA1483">
        <f t="shared" si="164"/>
        <v>0</v>
      </c>
      <c r="AB1483">
        <f t="shared" si="165"/>
        <v>1</v>
      </c>
      <c r="AC1483">
        <f t="shared" si="161"/>
        <v>109.32000000000001</v>
      </c>
      <c r="AD1483" s="8">
        <f t="shared" si="162"/>
        <v>1.0932000000000002</v>
      </c>
      <c r="AE1483">
        <f t="shared" si="166"/>
        <v>316.88000000000011</v>
      </c>
      <c r="AF1483" s="8">
        <f t="shared" si="167"/>
        <v>1.0931999999999999</v>
      </c>
    </row>
    <row r="1484" spans="1:32" x14ac:dyDescent="0.3">
      <c r="A1484">
        <v>10299</v>
      </c>
      <c r="B1484">
        <v>47</v>
      </c>
      <c r="C1484" s="6">
        <v>100</v>
      </c>
      <c r="D1484">
        <v>10</v>
      </c>
      <c r="E1484" s="6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 s="6">
        <v>112</v>
      </c>
      <c r="M1484" t="s">
        <v>860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  <c r="Z1484">
        <f t="shared" si="163"/>
        <v>4700</v>
      </c>
      <c r="AA1484">
        <f t="shared" si="164"/>
        <v>0</v>
      </c>
      <c r="AB1484">
        <f t="shared" si="165"/>
        <v>1</v>
      </c>
      <c r="AC1484">
        <f t="shared" si="161"/>
        <v>116.08</v>
      </c>
      <c r="AD1484" s="8">
        <f t="shared" si="162"/>
        <v>1.1608000000000001</v>
      </c>
      <c r="AE1484">
        <f t="shared" si="166"/>
        <v>755.76000000000022</v>
      </c>
      <c r="AF1484" s="8">
        <f t="shared" si="167"/>
        <v>1.1608000000000001</v>
      </c>
    </row>
    <row r="1485" spans="1:32" x14ac:dyDescent="0.3">
      <c r="A1485">
        <v>10309</v>
      </c>
      <c r="B1485">
        <v>21</v>
      </c>
      <c r="C1485" s="6">
        <v>100</v>
      </c>
      <c r="D1485">
        <v>6</v>
      </c>
      <c r="E1485" s="6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 s="6">
        <v>112</v>
      </c>
      <c r="M1485" t="s">
        <v>860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  <c r="Z1485">
        <f t="shared" si="163"/>
        <v>2100</v>
      </c>
      <c r="AA1485">
        <f t="shared" si="164"/>
        <v>0</v>
      </c>
      <c r="AB1485">
        <f t="shared" si="165"/>
        <v>1</v>
      </c>
      <c r="AC1485">
        <f t="shared" si="161"/>
        <v>126.22</v>
      </c>
      <c r="AD1485" s="8">
        <f t="shared" si="162"/>
        <v>1.2622</v>
      </c>
      <c r="AE1485">
        <f t="shared" si="166"/>
        <v>550.61999999999989</v>
      </c>
      <c r="AF1485" s="8">
        <f t="shared" si="167"/>
        <v>1.2622</v>
      </c>
    </row>
    <row r="1486" spans="1:32" x14ac:dyDescent="0.3">
      <c r="A1486">
        <v>10318</v>
      </c>
      <c r="B1486">
        <v>48</v>
      </c>
      <c r="C1486" s="6">
        <v>100</v>
      </c>
      <c r="D1486">
        <v>2</v>
      </c>
      <c r="E1486" s="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 s="6">
        <v>112</v>
      </c>
      <c r="M1486" t="s">
        <v>860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  <c r="Z1486">
        <f t="shared" si="163"/>
        <v>4800</v>
      </c>
      <c r="AA1486">
        <f t="shared" si="164"/>
        <v>0</v>
      </c>
      <c r="AB1486">
        <f t="shared" si="165"/>
        <v>1</v>
      </c>
      <c r="AC1486">
        <f t="shared" si="161"/>
        <v>134.10999999999999</v>
      </c>
      <c r="AD1486" s="8">
        <f t="shared" si="162"/>
        <v>1.3411</v>
      </c>
      <c r="AE1486">
        <f t="shared" si="166"/>
        <v>1637.2799999999997</v>
      </c>
      <c r="AF1486" s="8">
        <f t="shared" si="167"/>
        <v>1.3411</v>
      </c>
    </row>
    <row r="1487" spans="1:32" x14ac:dyDescent="0.3">
      <c r="A1487">
        <v>10329</v>
      </c>
      <c r="B1487">
        <v>30</v>
      </c>
      <c r="C1487" s="6">
        <v>87.78</v>
      </c>
      <c r="D1487">
        <v>7</v>
      </c>
      <c r="E1487" s="6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 s="6">
        <v>112</v>
      </c>
      <c r="M1487" t="s">
        <v>860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  <c r="Z1487">
        <f t="shared" si="163"/>
        <v>2633.4</v>
      </c>
      <c r="AA1487">
        <f t="shared" si="164"/>
        <v>1</v>
      </c>
      <c r="AB1487">
        <f t="shared" si="165"/>
        <v>0</v>
      </c>
      <c r="AC1487">
        <f t="shared" si="161"/>
        <v>0</v>
      </c>
      <c r="AD1487" s="8">
        <f t="shared" si="162"/>
        <v>0</v>
      </c>
      <c r="AE1487">
        <f t="shared" si="166"/>
        <v>0</v>
      </c>
      <c r="AF1487" s="8">
        <f t="shared" si="167"/>
        <v>1</v>
      </c>
    </row>
    <row r="1488" spans="1:32" x14ac:dyDescent="0.3">
      <c r="A1488">
        <v>10339</v>
      </c>
      <c r="B1488">
        <v>27</v>
      </c>
      <c r="C1488" s="6">
        <v>84.39</v>
      </c>
      <c r="D1488">
        <v>10</v>
      </c>
      <c r="E1488" s="6">
        <v>2278.5300000000002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 s="6">
        <v>112</v>
      </c>
      <c r="M1488" t="s">
        <v>860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  <c r="Z1488">
        <f t="shared" si="163"/>
        <v>2278.5300000000002</v>
      </c>
      <c r="AA1488">
        <f t="shared" si="164"/>
        <v>1</v>
      </c>
      <c r="AB1488">
        <f t="shared" si="165"/>
        <v>0</v>
      </c>
      <c r="AC1488">
        <f t="shared" si="161"/>
        <v>0</v>
      </c>
      <c r="AD1488" s="8">
        <f t="shared" si="162"/>
        <v>0</v>
      </c>
      <c r="AE1488">
        <f t="shared" si="166"/>
        <v>0</v>
      </c>
      <c r="AF1488" s="8">
        <f t="shared" si="167"/>
        <v>1</v>
      </c>
    </row>
    <row r="1489" spans="1:32" x14ac:dyDescent="0.3">
      <c r="A1489">
        <v>10362</v>
      </c>
      <c r="B1489">
        <v>50</v>
      </c>
      <c r="C1489" s="6">
        <v>96.92</v>
      </c>
      <c r="D1489">
        <v>2</v>
      </c>
      <c r="E1489" s="6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 s="6">
        <v>112</v>
      </c>
      <c r="M1489" t="s">
        <v>860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  <c r="Z1489">
        <f t="shared" si="163"/>
        <v>4846</v>
      </c>
      <c r="AA1489">
        <f t="shared" si="164"/>
        <v>1</v>
      </c>
      <c r="AB1489">
        <f t="shared" si="165"/>
        <v>0</v>
      </c>
      <c r="AC1489">
        <f t="shared" si="161"/>
        <v>0</v>
      </c>
      <c r="AD1489" s="8">
        <f t="shared" si="162"/>
        <v>0</v>
      </c>
      <c r="AE1489">
        <f t="shared" si="166"/>
        <v>0</v>
      </c>
      <c r="AF1489" s="8">
        <f t="shared" si="167"/>
        <v>1</v>
      </c>
    </row>
    <row r="1490" spans="1:32" x14ac:dyDescent="0.3">
      <c r="A1490">
        <v>10374</v>
      </c>
      <c r="B1490">
        <v>38</v>
      </c>
      <c r="C1490" s="6">
        <v>100</v>
      </c>
      <c r="D1490">
        <v>6</v>
      </c>
      <c r="E1490" s="6">
        <v>4197.1000000000004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 s="6">
        <v>112</v>
      </c>
      <c r="M1490" t="s">
        <v>860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  <c r="Z1490">
        <f t="shared" si="163"/>
        <v>3800</v>
      </c>
      <c r="AA1490">
        <f t="shared" si="164"/>
        <v>0</v>
      </c>
      <c r="AB1490">
        <f t="shared" si="165"/>
        <v>1</v>
      </c>
      <c r="AC1490">
        <f t="shared" si="161"/>
        <v>110.45</v>
      </c>
      <c r="AD1490" s="8">
        <f t="shared" si="162"/>
        <v>1.1045</v>
      </c>
      <c r="AE1490">
        <f t="shared" si="166"/>
        <v>397.10000000000036</v>
      </c>
      <c r="AF1490" s="8">
        <f t="shared" si="167"/>
        <v>1.1045</v>
      </c>
    </row>
    <row r="1491" spans="1:32" x14ac:dyDescent="0.3">
      <c r="A1491">
        <v>10389</v>
      </c>
      <c r="B1491">
        <v>45</v>
      </c>
      <c r="C1491" s="6">
        <v>100</v>
      </c>
      <c r="D1491">
        <v>1</v>
      </c>
      <c r="E1491" s="6">
        <v>4597.6499999999996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 s="6">
        <v>112</v>
      </c>
      <c r="M1491" t="s">
        <v>860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  <c r="Z1491">
        <f t="shared" si="163"/>
        <v>4500</v>
      </c>
      <c r="AA1491">
        <f t="shared" si="164"/>
        <v>0</v>
      </c>
      <c r="AB1491">
        <f t="shared" si="165"/>
        <v>1</v>
      </c>
      <c r="AC1491">
        <f t="shared" si="161"/>
        <v>102.16999999999999</v>
      </c>
      <c r="AD1491" s="8">
        <f t="shared" si="162"/>
        <v>1.0216999999999998</v>
      </c>
      <c r="AE1491">
        <f t="shared" si="166"/>
        <v>97.649999999999636</v>
      </c>
      <c r="AF1491" s="8">
        <f t="shared" si="167"/>
        <v>1.0216999999999998</v>
      </c>
    </row>
    <row r="1492" spans="1:32" x14ac:dyDescent="0.3">
      <c r="A1492">
        <v>10403</v>
      </c>
      <c r="B1492">
        <v>46</v>
      </c>
      <c r="C1492" s="6">
        <v>100</v>
      </c>
      <c r="D1492">
        <v>8</v>
      </c>
      <c r="E1492" s="6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 s="6">
        <v>112</v>
      </c>
      <c r="M1492" t="s">
        <v>860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  <c r="Z1492">
        <f t="shared" si="163"/>
        <v>4600</v>
      </c>
      <c r="AA1492">
        <f t="shared" si="164"/>
        <v>0</v>
      </c>
      <c r="AB1492">
        <f t="shared" si="165"/>
        <v>1</v>
      </c>
      <c r="AC1492">
        <f t="shared" si="161"/>
        <v>114.95</v>
      </c>
      <c r="AD1492" s="8">
        <f t="shared" si="162"/>
        <v>1.1495</v>
      </c>
      <c r="AE1492">
        <f t="shared" si="166"/>
        <v>687.69999999999982</v>
      </c>
      <c r="AF1492" s="8">
        <f t="shared" si="167"/>
        <v>1.1495</v>
      </c>
    </row>
    <row r="1493" spans="1:32" x14ac:dyDescent="0.3">
      <c r="A1493">
        <v>10417</v>
      </c>
      <c r="B1493">
        <v>35</v>
      </c>
      <c r="C1493" s="6">
        <v>100</v>
      </c>
      <c r="D1493">
        <v>3</v>
      </c>
      <c r="E1493" s="6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 s="6">
        <v>112</v>
      </c>
      <c r="M1493" t="s">
        <v>860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  <c r="Z1493">
        <f t="shared" si="163"/>
        <v>3500</v>
      </c>
      <c r="AA1493">
        <f t="shared" si="164"/>
        <v>0</v>
      </c>
      <c r="AB1493">
        <f t="shared" si="165"/>
        <v>1</v>
      </c>
      <c r="AC1493">
        <f t="shared" si="161"/>
        <v>101.43</v>
      </c>
      <c r="AD1493" s="8">
        <f t="shared" si="162"/>
        <v>1.0143</v>
      </c>
      <c r="AE1493">
        <f t="shared" si="166"/>
        <v>50.050000000000182</v>
      </c>
      <c r="AF1493" s="8">
        <f t="shared" si="167"/>
        <v>1.0143</v>
      </c>
    </row>
    <row r="1494" spans="1:32" x14ac:dyDescent="0.3">
      <c r="A1494">
        <v>10110</v>
      </c>
      <c r="B1494">
        <v>29</v>
      </c>
      <c r="C1494" s="6">
        <v>59.37</v>
      </c>
      <c r="D1494">
        <v>15</v>
      </c>
      <c r="E1494" s="6">
        <v>1721.73</v>
      </c>
      <c r="F1494" t="s">
        <v>741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 s="6">
        <v>50</v>
      </c>
      <c r="M1494" t="s">
        <v>861</v>
      </c>
      <c r="N1494" t="s">
        <v>618</v>
      </c>
      <c r="O1494" t="s">
        <v>619</v>
      </c>
      <c r="P1494" t="s">
        <v>620</v>
      </c>
      <c r="R1494" t="s">
        <v>621</v>
      </c>
      <c r="T1494" t="s">
        <v>622</v>
      </c>
      <c r="U1494" t="s">
        <v>195</v>
      </c>
      <c r="V1494" t="s">
        <v>44</v>
      </c>
      <c r="W1494" t="s">
        <v>623</v>
      </c>
      <c r="X1494" t="s">
        <v>105</v>
      </c>
      <c r="Y1494" t="s">
        <v>37</v>
      </c>
      <c r="Z1494">
        <f t="shared" si="163"/>
        <v>1721.73</v>
      </c>
      <c r="AA1494">
        <f t="shared" si="164"/>
        <v>1</v>
      </c>
      <c r="AB1494">
        <f t="shared" si="165"/>
        <v>0</v>
      </c>
      <c r="AC1494">
        <f t="shared" si="161"/>
        <v>0</v>
      </c>
      <c r="AD1494" s="8">
        <f t="shared" si="162"/>
        <v>0</v>
      </c>
      <c r="AE1494">
        <f t="shared" si="166"/>
        <v>0</v>
      </c>
      <c r="AF1494" s="8">
        <f t="shared" si="167"/>
        <v>1</v>
      </c>
    </row>
    <row r="1495" spans="1:32" x14ac:dyDescent="0.3">
      <c r="A1495">
        <v>10123</v>
      </c>
      <c r="B1495">
        <v>50</v>
      </c>
      <c r="C1495" s="6">
        <v>59.87</v>
      </c>
      <c r="D1495">
        <v>1</v>
      </c>
      <c r="E1495" s="6">
        <v>2993.5</v>
      </c>
      <c r="F1495" t="s">
        <v>743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 s="6">
        <v>50</v>
      </c>
      <c r="M1495" t="s">
        <v>861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  <c r="Z1495">
        <f t="shared" si="163"/>
        <v>2993.5</v>
      </c>
      <c r="AA1495">
        <f t="shared" si="164"/>
        <v>1</v>
      </c>
      <c r="AB1495">
        <f t="shared" si="165"/>
        <v>0</v>
      </c>
      <c r="AC1495">
        <f t="shared" si="161"/>
        <v>0</v>
      </c>
      <c r="AD1495" s="8">
        <f t="shared" si="162"/>
        <v>0</v>
      </c>
      <c r="AE1495">
        <f t="shared" si="166"/>
        <v>0</v>
      </c>
      <c r="AF1495" s="8">
        <f t="shared" si="167"/>
        <v>1</v>
      </c>
    </row>
    <row r="1496" spans="1:32" x14ac:dyDescent="0.3">
      <c r="A1496">
        <v>10137</v>
      </c>
      <c r="B1496">
        <v>26</v>
      </c>
      <c r="C1496" s="6">
        <v>49.81</v>
      </c>
      <c r="D1496">
        <v>1</v>
      </c>
      <c r="E1496" s="6">
        <v>1295.06</v>
      </c>
      <c r="F1496" t="s">
        <v>744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 s="6">
        <v>50</v>
      </c>
      <c r="M1496" t="s">
        <v>861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  <c r="Z1496">
        <f t="shared" si="163"/>
        <v>1295.06</v>
      </c>
      <c r="AA1496">
        <f t="shared" si="164"/>
        <v>1</v>
      </c>
      <c r="AB1496">
        <f t="shared" si="165"/>
        <v>0</v>
      </c>
      <c r="AC1496">
        <f t="shared" si="161"/>
        <v>0</v>
      </c>
      <c r="AD1496" s="8">
        <f t="shared" si="162"/>
        <v>0</v>
      </c>
      <c r="AE1496">
        <f t="shared" si="166"/>
        <v>0</v>
      </c>
      <c r="AF1496" s="8">
        <f t="shared" si="167"/>
        <v>1</v>
      </c>
    </row>
    <row r="1497" spans="1:32" x14ac:dyDescent="0.3">
      <c r="A1497">
        <v>10148</v>
      </c>
      <c r="B1497">
        <v>47</v>
      </c>
      <c r="C1497" s="6">
        <v>56.85</v>
      </c>
      <c r="D1497">
        <v>8</v>
      </c>
      <c r="E1497" s="6">
        <v>2671.95</v>
      </c>
      <c r="F1497" t="s">
        <v>690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 s="6">
        <v>50</v>
      </c>
      <c r="M1497" t="s">
        <v>861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  <c r="Z1497">
        <f t="shared" si="163"/>
        <v>2671.9500000000003</v>
      </c>
      <c r="AA1497">
        <f t="shared" si="164"/>
        <v>1</v>
      </c>
      <c r="AB1497">
        <f t="shared" si="165"/>
        <v>0</v>
      </c>
      <c r="AC1497">
        <f t="shared" si="161"/>
        <v>0</v>
      </c>
      <c r="AD1497" s="8">
        <f t="shared" si="162"/>
        <v>0</v>
      </c>
      <c r="AE1497">
        <f t="shared" si="166"/>
        <v>0</v>
      </c>
      <c r="AF1497" s="8">
        <f t="shared" si="167"/>
        <v>1</v>
      </c>
    </row>
    <row r="1498" spans="1:32" x14ac:dyDescent="0.3">
      <c r="A1498">
        <v>10161</v>
      </c>
      <c r="B1498">
        <v>23</v>
      </c>
      <c r="C1498" s="6">
        <v>53.33</v>
      </c>
      <c r="D1498">
        <v>7</v>
      </c>
      <c r="E1498" s="6">
        <v>1226.5899999999999</v>
      </c>
      <c r="F1498" t="s">
        <v>691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 s="6">
        <v>50</v>
      </c>
      <c r="M1498" t="s">
        <v>861</v>
      </c>
      <c r="N1498" t="s">
        <v>624</v>
      </c>
      <c r="O1498" t="s">
        <v>625</v>
      </c>
      <c r="P1498" t="s">
        <v>626</v>
      </c>
      <c r="R1498" t="s">
        <v>627</v>
      </c>
      <c r="T1498">
        <v>8200</v>
      </c>
      <c r="U1498" t="s">
        <v>387</v>
      </c>
      <c r="V1498" t="s">
        <v>44</v>
      </c>
      <c r="W1498" t="s">
        <v>628</v>
      </c>
      <c r="X1498" t="s">
        <v>629</v>
      </c>
      <c r="Y1498" t="s">
        <v>37</v>
      </c>
      <c r="Z1498">
        <f t="shared" si="163"/>
        <v>1226.5899999999999</v>
      </c>
      <c r="AA1498">
        <f t="shared" si="164"/>
        <v>1</v>
      </c>
      <c r="AB1498">
        <f t="shared" si="165"/>
        <v>0</v>
      </c>
      <c r="AC1498">
        <f t="shared" si="161"/>
        <v>0</v>
      </c>
      <c r="AD1498" s="8">
        <f t="shared" si="162"/>
        <v>0</v>
      </c>
      <c r="AE1498">
        <f t="shared" si="166"/>
        <v>0</v>
      </c>
      <c r="AF1498" s="8">
        <f t="shared" si="167"/>
        <v>1</v>
      </c>
    </row>
    <row r="1499" spans="1:32" x14ac:dyDescent="0.3">
      <c r="A1499">
        <v>10172</v>
      </c>
      <c r="B1499">
        <v>34</v>
      </c>
      <c r="C1499" s="6">
        <v>42.76</v>
      </c>
      <c r="D1499">
        <v>5</v>
      </c>
      <c r="E1499" s="6">
        <v>1453.84</v>
      </c>
      <c r="F1499" t="s">
        <v>692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 s="6">
        <v>50</v>
      </c>
      <c r="M1499" t="s">
        <v>861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  <c r="Z1499">
        <f t="shared" si="163"/>
        <v>1453.84</v>
      </c>
      <c r="AA1499">
        <f t="shared" si="164"/>
        <v>1</v>
      </c>
      <c r="AB1499">
        <f t="shared" si="165"/>
        <v>0</v>
      </c>
      <c r="AC1499">
        <f t="shared" si="161"/>
        <v>0</v>
      </c>
      <c r="AD1499" s="8">
        <f t="shared" si="162"/>
        <v>0</v>
      </c>
      <c r="AE1499">
        <f t="shared" si="166"/>
        <v>0</v>
      </c>
      <c r="AF1499" s="8">
        <f t="shared" si="167"/>
        <v>1</v>
      </c>
    </row>
    <row r="1500" spans="1:32" x14ac:dyDescent="0.3">
      <c r="A1500">
        <v>10181</v>
      </c>
      <c r="B1500">
        <v>34</v>
      </c>
      <c r="C1500" s="6">
        <v>53.83</v>
      </c>
      <c r="D1500">
        <v>1</v>
      </c>
      <c r="E1500" s="6">
        <v>1830.22</v>
      </c>
      <c r="F1500" t="s">
        <v>540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 s="6">
        <v>50</v>
      </c>
      <c r="M1500" t="s">
        <v>861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  <c r="Z1500">
        <f t="shared" si="163"/>
        <v>1830.22</v>
      </c>
      <c r="AA1500">
        <f t="shared" si="164"/>
        <v>1</v>
      </c>
      <c r="AB1500">
        <f t="shared" si="165"/>
        <v>0</v>
      </c>
      <c r="AC1500">
        <f t="shared" si="161"/>
        <v>0</v>
      </c>
      <c r="AD1500" s="8">
        <f t="shared" si="162"/>
        <v>0</v>
      </c>
      <c r="AE1500">
        <f t="shared" si="166"/>
        <v>0</v>
      </c>
      <c r="AF1500" s="8">
        <f t="shared" si="167"/>
        <v>1</v>
      </c>
    </row>
    <row r="1501" spans="1:32" x14ac:dyDescent="0.3">
      <c r="A1501">
        <v>10192</v>
      </c>
      <c r="B1501">
        <v>47</v>
      </c>
      <c r="C1501" s="6">
        <v>53.83</v>
      </c>
      <c r="D1501">
        <v>6</v>
      </c>
      <c r="E1501" s="6">
        <v>2530.0100000000002</v>
      </c>
      <c r="F1501" t="s">
        <v>541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 s="6">
        <v>50</v>
      </c>
      <c r="M1501" t="s">
        <v>861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  <c r="Z1501">
        <f t="shared" si="163"/>
        <v>2530.0099999999998</v>
      </c>
      <c r="AA1501">
        <f t="shared" si="164"/>
        <v>1</v>
      </c>
      <c r="AB1501">
        <f t="shared" si="165"/>
        <v>0</v>
      </c>
      <c r="AC1501">
        <f t="shared" si="161"/>
        <v>0</v>
      </c>
      <c r="AD1501" s="8">
        <f t="shared" si="162"/>
        <v>0</v>
      </c>
      <c r="AE1501">
        <f t="shared" si="166"/>
        <v>0</v>
      </c>
      <c r="AF1501" s="8">
        <f t="shared" si="167"/>
        <v>1</v>
      </c>
    </row>
    <row r="1502" spans="1:32" x14ac:dyDescent="0.3">
      <c r="A1502">
        <v>10204</v>
      </c>
      <c r="B1502">
        <v>45</v>
      </c>
      <c r="C1502" s="6">
        <v>49.81</v>
      </c>
      <c r="D1502">
        <v>12</v>
      </c>
      <c r="E1502" s="6">
        <v>2241.4499999999998</v>
      </c>
      <c r="F1502" t="s">
        <v>549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 s="6">
        <v>50</v>
      </c>
      <c r="M1502" t="s">
        <v>861</v>
      </c>
      <c r="N1502" t="s">
        <v>592</v>
      </c>
      <c r="O1502">
        <v>2125557413</v>
      </c>
      <c r="P1502" t="s">
        <v>593</v>
      </c>
      <c r="Q1502" t="s">
        <v>594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595</v>
      </c>
      <c r="Y1502" t="s">
        <v>37</v>
      </c>
      <c r="Z1502">
        <f t="shared" si="163"/>
        <v>2241.4500000000003</v>
      </c>
      <c r="AA1502">
        <f t="shared" si="164"/>
        <v>1</v>
      </c>
      <c r="AB1502">
        <f t="shared" si="165"/>
        <v>0</v>
      </c>
      <c r="AC1502">
        <f t="shared" si="161"/>
        <v>0</v>
      </c>
      <c r="AD1502" s="8">
        <f t="shared" si="162"/>
        <v>0</v>
      </c>
      <c r="AE1502">
        <f t="shared" si="166"/>
        <v>0</v>
      </c>
      <c r="AF1502" s="8">
        <f t="shared" si="167"/>
        <v>1</v>
      </c>
    </row>
    <row r="1503" spans="1:32" x14ac:dyDescent="0.3">
      <c r="A1503">
        <v>10212</v>
      </c>
      <c r="B1503">
        <v>45</v>
      </c>
      <c r="C1503" s="6">
        <v>53.33</v>
      </c>
      <c r="D1503">
        <v>5</v>
      </c>
      <c r="E1503" s="6">
        <v>2399.85</v>
      </c>
      <c r="F1503" t="s">
        <v>650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 s="6">
        <v>50</v>
      </c>
      <c r="M1503" t="s">
        <v>861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  <c r="Z1503">
        <f t="shared" si="163"/>
        <v>2399.85</v>
      </c>
      <c r="AA1503">
        <f t="shared" si="164"/>
        <v>1</v>
      </c>
      <c r="AB1503">
        <f t="shared" si="165"/>
        <v>0</v>
      </c>
      <c r="AC1503">
        <f t="shared" si="161"/>
        <v>0</v>
      </c>
      <c r="AD1503" s="8">
        <f t="shared" si="162"/>
        <v>0</v>
      </c>
      <c r="AE1503">
        <f t="shared" si="166"/>
        <v>0</v>
      </c>
      <c r="AF1503" s="8">
        <f t="shared" si="167"/>
        <v>1</v>
      </c>
    </row>
    <row r="1504" spans="1:32" x14ac:dyDescent="0.3">
      <c r="A1504">
        <v>10226</v>
      </c>
      <c r="B1504">
        <v>36</v>
      </c>
      <c r="C1504" s="6">
        <v>43.27</v>
      </c>
      <c r="D1504">
        <v>3</v>
      </c>
      <c r="E1504" s="6">
        <v>1557.72</v>
      </c>
      <c r="F1504" t="s">
        <v>745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 s="6">
        <v>50</v>
      </c>
      <c r="M1504" t="s">
        <v>861</v>
      </c>
      <c r="N1504" t="s">
        <v>433</v>
      </c>
      <c r="O1504">
        <v>7605558146</v>
      </c>
      <c r="P1504" t="s">
        <v>434</v>
      </c>
      <c r="R1504" t="s">
        <v>435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  <c r="Z1504">
        <f t="shared" si="163"/>
        <v>1557.72</v>
      </c>
      <c r="AA1504">
        <f t="shared" si="164"/>
        <v>1</v>
      </c>
      <c r="AB1504">
        <f t="shared" si="165"/>
        <v>0</v>
      </c>
      <c r="AC1504">
        <f t="shared" si="161"/>
        <v>0</v>
      </c>
      <c r="AD1504" s="8">
        <f t="shared" si="162"/>
        <v>0</v>
      </c>
      <c r="AE1504">
        <f t="shared" si="166"/>
        <v>0</v>
      </c>
      <c r="AF1504" s="8">
        <f t="shared" si="167"/>
        <v>1</v>
      </c>
    </row>
    <row r="1505" spans="1:32" x14ac:dyDescent="0.3">
      <c r="A1505">
        <v>10241</v>
      </c>
      <c r="B1505">
        <v>21</v>
      </c>
      <c r="C1505" s="6">
        <v>40.25</v>
      </c>
      <c r="D1505">
        <v>10</v>
      </c>
      <c r="E1505" s="6">
        <v>845.25</v>
      </c>
      <c r="F1505" t="s">
        <v>693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 s="6">
        <v>50</v>
      </c>
      <c r="M1505" t="s">
        <v>861</v>
      </c>
      <c r="N1505" t="s">
        <v>680</v>
      </c>
      <c r="O1505" t="s">
        <v>681</v>
      </c>
      <c r="P1505" t="s">
        <v>682</v>
      </c>
      <c r="R1505" t="s">
        <v>683</v>
      </c>
      <c r="T1505">
        <v>67000</v>
      </c>
      <c r="U1505" t="s">
        <v>43</v>
      </c>
      <c r="V1505" t="s">
        <v>44</v>
      </c>
      <c r="W1505" t="s">
        <v>684</v>
      </c>
      <c r="X1505" t="s">
        <v>685</v>
      </c>
      <c r="Y1505" t="s">
        <v>37</v>
      </c>
      <c r="Z1505">
        <f t="shared" si="163"/>
        <v>845.25</v>
      </c>
      <c r="AA1505">
        <f t="shared" si="164"/>
        <v>1</v>
      </c>
      <c r="AB1505">
        <f t="shared" si="165"/>
        <v>0</v>
      </c>
      <c r="AC1505">
        <f t="shared" si="161"/>
        <v>0</v>
      </c>
      <c r="AD1505" s="8">
        <f t="shared" si="162"/>
        <v>0</v>
      </c>
      <c r="AE1505">
        <f t="shared" si="166"/>
        <v>0</v>
      </c>
      <c r="AF1505" s="8">
        <f t="shared" si="167"/>
        <v>1</v>
      </c>
    </row>
    <row r="1506" spans="1:32" x14ac:dyDescent="0.3">
      <c r="A1506">
        <v>10266</v>
      </c>
      <c r="B1506">
        <v>28</v>
      </c>
      <c r="C1506" s="6">
        <v>48.3</v>
      </c>
      <c r="D1506">
        <v>1</v>
      </c>
      <c r="E1506" s="6">
        <v>1352.4</v>
      </c>
      <c r="F1506" t="s">
        <v>559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 s="6">
        <v>50</v>
      </c>
      <c r="M1506" t="s">
        <v>861</v>
      </c>
      <c r="N1506" t="s">
        <v>560</v>
      </c>
      <c r="O1506" t="s">
        <v>561</v>
      </c>
      <c r="P1506" t="s">
        <v>562</v>
      </c>
      <c r="R1506" t="s">
        <v>563</v>
      </c>
      <c r="T1506">
        <v>42100</v>
      </c>
      <c r="U1506" t="s">
        <v>298</v>
      </c>
      <c r="V1506" t="s">
        <v>44</v>
      </c>
      <c r="W1506" t="s">
        <v>564</v>
      </c>
      <c r="X1506" t="s">
        <v>565</v>
      </c>
      <c r="Y1506" t="s">
        <v>37</v>
      </c>
      <c r="Z1506">
        <f t="shared" si="163"/>
        <v>1352.3999999999999</v>
      </c>
      <c r="AA1506">
        <f t="shared" si="164"/>
        <v>1</v>
      </c>
      <c r="AB1506">
        <f t="shared" si="165"/>
        <v>0</v>
      </c>
      <c r="AC1506">
        <f t="shared" si="161"/>
        <v>0</v>
      </c>
      <c r="AD1506" s="8">
        <f t="shared" si="162"/>
        <v>0</v>
      </c>
      <c r="AE1506">
        <f t="shared" si="166"/>
        <v>0</v>
      </c>
      <c r="AF1506" s="8">
        <f t="shared" si="167"/>
        <v>1</v>
      </c>
    </row>
    <row r="1507" spans="1:32" x14ac:dyDescent="0.3">
      <c r="A1507">
        <v>10278</v>
      </c>
      <c r="B1507">
        <v>35</v>
      </c>
      <c r="C1507" s="6">
        <v>45.28</v>
      </c>
      <c r="D1507">
        <v>1</v>
      </c>
      <c r="E1507" s="6">
        <v>1584.8</v>
      </c>
      <c r="F1507" t="s">
        <v>694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 s="6">
        <v>50</v>
      </c>
      <c r="M1507" t="s">
        <v>861</v>
      </c>
      <c r="N1507" t="s">
        <v>695</v>
      </c>
      <c r="O1507">
        <v>7025551838</v>
      </c>
      <c r="P1507" t="s">
        <v>696</v>
      </c>
      <c r="R1507" t="s">
        <v>697</v>
      </c>
      <c r="S1507" t="s">
        <v>698</v>
      </c>
      <c r="T1507">
        <v>83030</v>
      </c>
      <c r="U1507" t="s">
        <v>33</v>
      </c>
      <c r="V1507" t="s">
        <v>34</v>
      </c>
      <c r="W1507" t="s">
        <v>127</v>
      </c>
      <c r="X1507" t="s">
        <v>486</v>
      </c>
      <c r="Y1507" t="s">
        <v>37</v>
      </c>
      <c r="Z1507">
        <f t="shared" si="163"/>
        <v>1584.8</v>
      </c>
      <c r="AA1507">
        <f t="shared" si="164"/>
        <v>1</v>
      </c>
      <c r="AB1507">
        <f t="shared" si="165"/>
        <v>0</v>
      </c>
      <c r="AC1507">
        <f t="shared" si="161"/>
        <v>0</v>
      </c>
      <c r="AD1507" s="8">
        <f t="shared" si="162"/>
        <v>0</v>
      </c>
      <c r="AE1507">
        <f t="shared" si="166"/>
        <v>0</v>
      </c>
      <c r="AF1507" s="8">
        <f t="shared" si="167"/>
        <v>1</v>
      </c>
    </row>
    <row r="1508" spans="1:32" x14ac:dyDescent="0.3">
      <c r="A1508">
        <v>10288</v>
      </c>
      <c r="B1508">
        <v>50</v>
      </c>
      <c r="C1508" s="6">
        <v>52.32</v>
      </c>
      <c r="D1508">
        <v>13</v>
      </c>
      <c r="E1508" s="6">
        <v>2616</v>
      </c>
      <c r="F1508" t="s">
        <v>746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 s="6">
        <v>50</v>
      </c>
      <c r="M1508" t="s">
        <v>861</v>
      </c>
      <c r="N1508" t="s">
        <v>509</v>
      </c>
      <c r="O1508" t="s">
        <v>510</v>
      </c>
      <c r="P1508" t="s">
        <v>511</v>
      </c>
      <c r="Q1508" t="s">
        <v>512</v>
      </c>
      <c r="R1508" t="s">
        <v>228</v>
      </c>
      <c r="T1508">
        <v>69045</v>
      </c>
      <c r="U1508" t="s">
        <v>228</v>
      </c>
      <c r="V1508" t="s">
        <v>107</v>
      </c>
      <c r="W1508" t="s">
        <v>513</v>
      </c>
      <c r="X1508" t="s">
        <v>514</v>
      </c>
      <c r="Y1508" t="s">
        <v>37</v>
      </c>
      <c r="Z1508">
        <f t="shared" si="163"/>
        <v>2616</v>
      </c>
      <c r="AA1508">
        <f t="shared" si="164"/>
        <v>1</v>
      </c>
      <c r="AB1508">
        <f t="shared" si="165"/>
        <v>0</v>
      </c>
      <c r="AC1508">
        <f t="shared" si="161"/>
        <v>0</v>
      </c>
      <c r="AD1508" s="8">
        <f t="shared" si="162"/>
        <v>0</v>
      </c>
      <c r="AE1508">
        <f t="shared" si="166"/>
        <v>0</v>
      </c>
      <c r="AF1508" s="8">
        <f t="shared" si="167"/>
        <v>1</v>
      </c>
    </row>
    <row r="1509" spans="1:32" x14ac:dyDescent="0.3">
      <c r="A1509">
        <v>10301</v>
      </c>
      <c r="B1509">
        <v>22</v>
      </c>
      <c r="C1509" s="6">
        <v>51.32</v>
      </c>
      <c r="D1509">
        <v>3</v>
      </c>
      <c r="E1509" s="6">
        <v>1129.04</v>
      </c>
      <c r="F1509" t="s">
        <v>699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 s="6">
        <v>50</v>
      </c>
      <c r="M1509" t="s">
        <v>861</v>
      </c>
      <c r="N1509" t="s">
        <v>700</v>
      </c>
      <c r="O1509" t="s">
        <v>701</v>
      </c>
      <c r="P1509" t="s">
        <v>702</v>
      </c>
      <c r="R1509" t="s">
        <v>703</v>
      </c>
      <c r="T1509" t="s">
        <v>704</v>
      </c>
      <c r="U1509" t="s">
        <v>86</v>
      </c>
      <c r="V1509" t="s">
        <v>44</v>
      </c>
      <c r="W1509" t="s">
        <v>705</v>
      </c>
      <c r="X1509" t="s">
        <v>706</v>
      </c>
      <c r="Y1509" t="s">
        <v>37</v>
      </c>
      <c r="Z1509">
        <f t="shared" si="163"/>
        <v>1129.04</v>
      </c>
      <c r="AA1509">
        <f t="shared" si="164"/>
        <v>1</v>
      </c>
      <c r="AB1509">
        <f t="shared" si="165"/>
        <v>0</v>
      </c>
      <c r="AC1509">
        <f t="shared" si="161"/>
        <v>0</v>
      </c>
      <c r="AD1509" s="8">
        <f t="shared" si="162"/>
        <v>0</v>
      </c>
      <c r="AE1509">
        <f t="shared" si="166"/>
        <v>0</v>
      </c>
      <c r="AF1509" s="8">
        <f t="shared" si="167"/>
        <v>1</v>
      </c>
    </row>
    <row r="1510" spans="1:32" x14ac:dyDescent="0.3">
      <c r="A1510">
        <v>10311</v>
      </c>
      <c r="B1510">
        <v>45</v>
      </c>
      <c r="C1510" s="6">
        <v>49.3</v>
      </c>
      <c r="D1510">
        <v>8</v>
      </c>
      <c r="E1510" s="6">
        <v>2218.5</v>
      </c>
      <c r="F1510" t="s">
        <v>578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 s="6">
        <v>50</v>
      </c>
      <c r="M1510" t="s">
        <v>861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  <c r="Z1510">
        <f t="shared" si="163"/>
        <v>2218.5</v>
      </c>
      <c r="AA1510">
        <f t="shared" si="164"/>
        <v>1</v>
      </c>
      <c r="AB1510">
        <f t="shared" si="165"/>
        <v>0</v>
      </c>
      <c r="AC1510">
        <f t="shared" si="161"/>
        <v>0</v>
      </c>
      <c r="AD1510" s="8">
        <f t="shared" si="162"/>
        <v>0</v>
      </c>
      <c r="AE1510">
        <f t="shared" si="166"/>
        <v>0</v>
      </c>
      <c r="AF1510" s="8">
        <f t="shared" si="167"/>
        <v>1</v>
      </c>
    </row>
    <row r="1511" spans="1:32" x14ac:dyDescent="0.3">
      <c r="A1511">
        <v>10321</v>
      </c>
      <c r="B1511">
        <v>48</v>
      </c>
      <c r="C1511" s="6">
        <v>42.26</v>
      </c>
      <c r="D1511">
        <v>5</v>
      </c>
      <c r="E1511" s="6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 s="6">
        <v>50</v>
      </c>
      <c r="M1511" t="s">
        <v>861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  <c r="Z1511">
        <f t="shared" si="163"/>
        <v>2028.48</v>
      </c>
      <c r="AA1511">
        <f t="shared" si="164"/>
        <v>1</v>
      </c>
      <c r="AB1511">
        <f t="shared" si="165"/>
        <v>0</v>
      </c>
      <c r="AC1511">
        <f t="shared" si="161"/>
        <v>0</v>
      </c>
      <c r="AD1511" s="8">
        <f t="shared" si="162"/>
        <v>0</v>
      </c>
      <c r="AE1511">
        <f t="shared" si="166"/>
        <v>0</v>
      </c>
      <c r="AF1511" s="8">
        <f t="shared" si="167"/>
        <v>1</v>
      </c>
    </row>
    <row r="1512" spans="1:32" x14ac:dyDescent="0.3">
      <c r="A1512">
        <v>10332</v>
      </c>
      <c r="B1512">
        <v>20</v>
      </c>
      <c r="C1512" s="6">
        <v>87.96</v>
      </c>
      <c r="D1512">
        <v>5</v>
      </c>
      <c r="E1512" s="6">
        <v>1759.2</v>
      </c>
      <c r="F1512" t="s">
        <v>707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 s="6">
        <v>50</v>
      </c>
      <c r="M1512" t="s">
        <v>861</v>
      </c>
      <c r="N1512" t="s">
        <v>618</v>
      </c>
      <c r="O1512" t="s">
        <v>619</v>
      </c>
      <c r="P1512" t="s">
        <v>620</v>
      </c>
      <c r="R1512" t="s">
        <v>621</v>
      </c>
      <c r="T1512" t="s">
        <v>622</v>
      </c>
      <c r="U1512" t="s">
        <v>195</v>
      </c>
      <c r="V1512" t="s">
        <v>44</v>
      </c>
      <c r="W1512" t="s">
        <v>623</v>
      </c>
      <c r="X1512" t="s">
        <v>105</v>
      </c>
      <c r="Y1512" t="s">
        <v>37</v>
      </c>
      <c r="Z1512">
        <f t="shared" si="163"/>
        <v>1759.1999999999998</v>
      </c>
      <c r="AA1512">
        <f t="shared" si="164"/>
        <v>1</v>
      </c>
      <c r="AB1512">
        <f t="shared" si="165"/>
        <v>0</v>
      </c>
      <c r="AC1512">
        <f t="shared" si="161"/>
        <v>0</v>
      </c>
      <c r="AD1512" s="8">
        <f t="shared" si="162"/>
        <v>0</v>
      </c>
      <c r="AE1512">
        <f t="shared" si="166"/>
        <v>0</v>
      </c>
      <c r="AF1512" s="8">
        <f t="shared" si="167"/>
        <v>1</v>
      </c>
    </row>
    <row r="1513" spans="1:32" x14ac:dyDescent="0.3">
      <c r="A1513">
        <v>10343</v>
      </c>
      <c r="B1513">
        <v>27</v>
      </c>
      <c r="C1513" s="6">
        <v>36.21</v>
      </c>
      <c r="D1513">
        <v>6</v>
      </c>
      <c r="E1513" s="6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 s="6">
        <v>50</v>
      </c>
      <c r="M1513" t="s">
        <v>861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  <c r="Z1513">
        <f t="shared" si="163"/>
        <v>977.67000000000007</v>
      </c>
      <c r="AA1513">
        <f t="shared" si="164"/>
        <v>1</v>
      </c>
      <c r="AB1513">
        <f t="shared" si="165"/>
        <v>0</v>
      </c>
      <c r="AC1513">
        <f t="shared" si="161"/>
        <v>0</v>
      </c>
      <c r="AD1513" s="8">
        <f t="shared" si="162"/>
        <v>0</v>
      </c>
      <c r="AE1513">
        <f t="shared" si="166"/>
        <v>0</v>
      </c>
      <c r="AF1513" s="8">
        <f t="shared" si="167"/>
        <v>1</v>
      </c>
    </row>
    <row r="1514" spans="1:32" x14ac:dyDescent="0.3">
      <c r="A1514">
        <v>10367</v>
      </c>
      <c r="B1514">
        <v>38</v>
      </c>
      <c r="C1514" s="6">
        <v>38.5</v>
      </c>
      <c r="D1514">
        <v>11</v>
      </c>
      <c r="E1514" s="6">
        <v>1463</v>
      </c>
      <c r="F1514" t="s">
        <v>747</v>
      </c>
      <c r="G1514" t="s">
        <v>497</v>
      </c>
      <c r="H1514">
        <v>1</v>
      </c>
      <c r="I1514">
        <v>1</v>
      </c>
      <c r="J1514">
        <v>2005</v>
      </c>
      <c r="K1514" t="s">
        <v>208</v>
      </c>
      <c r="L1514" s="6">
        <v>50</v>
      </c>
      <c r="M1514" t="s">
        <v>861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  <c r="Z1514">
        <f t="shared" si="163"/>
        <v>1463</v>
      </c>
      <c r="AA1514">
        <f t="shared" si="164"/>
        <v>1</v>
      </c>
      <c r="AB1514">
        <f t="shared" si="165"/>
        <v>0</v>
      </c>
      <c r="AC1514">
        <f t="shared" si="161"/>
        <v>0</v>
      </c>
      <c r="AD1514" s="8">
        <f t="shared" si="162"/>
        <v>0</v>
      </c>
      <c r="AE1514">
        <f t="shared" si="166"/>
        <v>0</v>
      </c>
      <c r="AF1514" s="8">
        <f t="shared" si="167"/>
        <v>1</v>
      </c>
    </row>
    <row r="1515" spans="1:32" x14ac:dyDescent="0.3">
      <c r="A1515">
        <v>10379</v>
      </c>
      <c r="B1515">
        <v>32</v>
      </c>
      <c r="C1515" s="6">
        <v>100</v>
      </c>
      <c r="D1515">
        <v>3</v>
      </c>
      <c r="E1515" s="6">
        <v>3970.56</v>
      </c>
      <c r="F1515" t="s">
        <v>748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 s="6">
        <v>50</v>
      </c>
      <c r="M1515" t="s">
        <v>861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  <c r="Z1515">
        <f t="shared" si="163"/>
        <v>3200</v>
      </c>
      <c r="AA1515">
        <f t="shared" si="164"/>
        <v>0</v>
      </c>
      <c r="AB1515">
        <f t="shared" si="165"/>
        <v>1</v>
      </c>
      <c r="AC1515">
        <f t="shared" si="161"/>
        <v>124.08</v>
      </c>
      <c r="AD1515" s="8">
        <f t="shared" si="162"/>
        <v>1.2407999999999999</v>
      </c>
      <c r="AE1515">
        <f t="shared" si="166"/>
        <v>770.56</v>
      </c>
      <c r="AF1515" s="8">
        <f t="shared" si="167"/>
        <v>1.2407999999999999</v>
      </c>
    </row>
    <row r="1516" spans="1:32" x14ac:dyDescent="0.3">
      <c r="A1516">
        <v>10407</v>
      </c>
      <c r="B1516">
        <v>64</v>
      </c>
      <c r="C1516" s="6">
        <v>40.25</v>
      </c>
      <c r="D1516">
        <v>10</v>
      </c>
      <c r="E1516" s="6">
        <v>2576</v>
      </c>
      <c r="F1516" t="s">
        <v>749</v>
      </c>
      <c r="G1516" t="s">
        <v>488</v>
      </c>
      <c r="H1516">
        <v>2</v>
      </c>
      <c r="I1516">
        <v>4</v>
      </c>
      <c r="J1516">
        <v>2005</v>
      </c>
      <c r="K1516" t="s">
        <v>208</v>
      </c>
      <c r="L1516" s="6">
        <v>50</v>
      </c>
      <c r="M1516" t="s">
        <v>861</v>
      </c>
      <c r="N1516" t="s">
        <v>483</v>
      </c>
      <c r="O1516">
        <v>4085553659</v>
      </c>
      <c r="P1516" t="s">
        <v>484</v>
      </c>
      <c r="R1516" t="s">
        <v>485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486</v>
      </c>
      <c r="Y1516" t="s">
        <v>37</v>
      </c>
      <c r="Z1516">
        <f t="shared" si="163"/>
        <v>2576</v>
      </c>
      <c r="AA1516">
        <f t="shared" si="164"/>
        <v>1</v>
      </c>
      <c r="AB1516">
        <f t="shared" si="165"/>
        <v>0</v>
      </c>
      <c r="AC1516">
        <f t="shared" si="161"/>
        <v>0</v>
      </c>
      <c r="AD1516" s="8">
        <f t="shared" si="162"/>
        <v>0</v>
      </c>
      <c r="AE1516">
        <f t="shared" si="166"/>
        <v>0</v>
      </c>
      <c r="AF1516" s="8">
        <f t="shared" si="167"/>
        <v>1</v>
      </c>
    </row>
    <row r="1517" spans="1:32" x14ac:dyDescent="0.3">
      <c r="A1517">
        <v>10420</v>
      </c>
      <c r="B1517">
        <v>37</v>
      </c>
      <c r="C1517" s="6">
        <v>60.37</v>
      </c>
      <c r="D1517">
        <v>13</v>
      </c>
      <c r="E1517" s="6">
        <v>2233.69</v>
      </c>
      <c r="F1517" t="s">
        <v>785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 s="6">
        <v>50</v>
      </c>
      <c r="M1517" t="s">
        <v>861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  <c r="Z1517">
        <f t="shared" si="163"/>
        <v>2233.69</v>
      </c>
      <c r="AA1517">
        <f t="shared" si="164"/>
        <v>1</v>
      </c>
      <c r="AB1517">
        <f t="shared" si="165"/>
        <v>0</v>
      </c>
      <c r="AC1517">
        <f t="shared" si="161"/>
        <v>0</v>
      </c>
      <c r="AD1517" s="8">
        <f t="shared" si="162"/>
        <v>0</v>
      </c>
      <c r="AE1517">
        <f t="shared" si="166"/>
        <v>0</v>
      </c>
      <c r="AF1517" s="8">
        <f t="shared" si="167"/>
        <v>1</v>
      </c>
    </row>
    <row r="1518" spans="1:32" x14ac:dyDescent="0.3">
      <c r="A1518">
        <v>10106</v>
      </c>
      <c r="B1518">
        <v>28</v>
      </c>
      <c r="C1518" s="6">
        <v>88.63</v>
      </c>
      <c r="D1518">
        <v>4</v>
      </c>
      <c r="E1518" s="6">
        <v>2481.64</v>
      </c>
      <c r="F1518" t="s">
        <v>750</v>
      </c>
      <c r="G1518" t="s">
        <v>26</v>
      </c>
      <c r="H1518">
        <v>1</v>
      </c>
      <c r="I1518">
        <v>2</v>
      </c>
      <c r="J1518">
        <v>2003</v>
      </c>
      <c r="K1518" t="s">
        <v>751</v>
      </c>
      <c r="L1518" s="6">
        <v>109</v>
      </c>
      <c r="M1518" t="s">
        <v>862</v>
      </c>
      <c r="N1518" t="s">
        <v>720</v>
      </c>
      <c r="O1518" t="s">
        <v>721</v>
      </c>
      <c r="P1518" t="s">
        <v>722</v>
      </c>
      <c r="R1518" t="s">
        <v>723</v>
      </c>
      <c r="T1518">
        <v>24100</v>
      </c>
      <c r="U1518" t="s">
        <v>298</v>
      </c>
      <c r="V1518" t="s">
        <v>44</v>
      </c>
      <c r="W1518" t="s">
        <v>724</v>
      </c>
      <c r="X1518" t="s">
        <v>725</v>
      </c>
      <c r="Y1518" t="s">
        <v>37</v>
      </c>
      <c r="Z1518">
        <f t="shared" si="163"/>
        <v>2481.64</v>
      </c>
      <c r="AA1518">
        <f t="shared" si="164"/>
        <v>1</v>
      </c>
      <c r="AB1518">
        <f t="shared" si="165"/>
        <v>0</v>
      </c>
      <c r="AC1518">
        <f t="shared" si="161"/>
        <v>0</v>
      </c>
      <c r="AD1518" s="8">
        <f t="shared" si="162"/>
        <v>0</v>
      </c>
      <c r="AE1518">
        <f t="shared" si="166"/>
        <v>0</v>
      </c>
      <c r="AF1518" s="8">
        <f t="shared" si="167"/>
        <v>1</v>
      </c>
    </row>
    <row r="1519" spans="1:32" x14ac:dyDescent="0.3">
      <c r="A1519">
        <v>10120</v>
      </c>
      <c r="B1519">
        <v>39</v>
      </c>
      <c r="C1519" s="6">
        <v>100</v>
      </c>
      <c r="D1519">
        <v>10</v>
      </c>
      <c r="E1519" s="6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751</v>
      </c>
      <c r="L1519" s="6">
        <v>109</v>
      </c>
      <c r="M1519" t="s">
        <v>862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  <c r="Z1519">
        <f t="shared" si="163"/>
        <v>3900</v>
      </c>
      <c r="AA1519">
        <f t="shared" si="164"/>
        <v>0</v>
      </c>
      <c r="AB1519">
        <f t="shared" si="165"/>
        <v>1</v>
      </c>
      <c r="AC1519">
        <f t="shared" si="161"/>
        <v>119.27</v>
      </c>
      <c r="AD1519" s="8">
        <f t="shared" si="162"/>
        <v>1.1926999999999999</v>
      </c>
      <c r="AE1519">
        <f t="shared" si="166"/>
        <v>751.52999999999975</v>
      </c>
      <c r="AF1519" s="8">
        <f t="shared" si="167"/>
        <v>1.1926999999999999</v>
      </c>
    </row>
    <row r="1520" spans="1:32" x14ac:dyDescent="0.3">
      <c r="A1520">
        <v>10133</v>
      </c>
      <c r="B1520">
        <v>41</v>
      </c>
      <c r="C1520" s="6">
        <v>94.1</v>
      </c>
      <c r="D1520">
        <v>5</v>
      </c>
      <c r="E1520" s="6">
        <v>3858.1</v>
      </c>
      <c r="F1520" t="s">
        <v>800</v>
      </c>
      <c r="G1520" t="s">
        <v>26</v>
      </c>
      <c r="H1520">
        <v>2</v>
      </c>
      <c r="I1520">
        <v>6</v>
      </c>
      <c r="J1520">
        <v>2003</v>
      </c>
      <c r="K1520" t="s">
        <v>751</v>
      </c>
      <c r="L1520" s="6">
        <v>109</v>
      </c>
      <c r="M1520" t="s">
        <v>862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  <c r="Z1520">
        <f t="shared" si="163"/>
        <v>3858.1</v>
      </c>
      <c r="AA1520">
        <f t="shared" si="164"/>
        <v>1</v>
      </c>
      <c r="AB1520">
        <f t="shared" si="165"/>
        <v>0</v>
      </c>
      <c r="AC1520">
        <f t="shared" si="161"/>
        <v>0</v>
      </c>
      <c r="AD1520" s="8">
        <f t="shared" si="162"/>
        <v>0</v>
      </c>
      <c r="AE1520">
        <f t="shared" si="166"/>
        <v>0</v>
      </c>
      <c r="AF1520" s="8">
        <f t="shared" si="167"/>
        <v>1</v>
      </c>
    </row>
    <row r="1521" spans="1:32" x14ac:dyDescent="0.3">
      <c r="A1521">
        <v>10145</v>
      </c>
      <c r="B1521">
        <v>40</v>
      </c>
      <c r="C1521" s="6">
        <v>87.54</v>
      </c>
      <c r="D1521">
        <v>16</v>
      </c>
      <c r="E1521" s="6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751</v>
      </c>
      <c r="L1521" s="6">
        <v>109</v>
      </c>
      <c r="M1521" t="s">
        <v>862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  <c r="Z1521">
        <f t="shared" si="163"/>
        <v>3501.6000000000004</v>
      </c>
      <c r="AA1521">
        <f t="shared" si="164"/>
        <v>1</v>
      </c>
      <c r="AB1521">
        <f t="shared" si="165"/>
        <v>0</v>
      </c>
      <c r="AC1521">
        <f t="shared" si="161"/>
        <v>0</v>
      </c>
      <c r="AD1521" s="8">
        <f t="shared" si="162"/>
        <v>0</v>
      </c>
      <c r="AE1521">
        <f t="shared" si="166"/>
        <v>0</v>
      </c>
      <c r="AF1521" s="8">
        <f t="shared" si="167"/>
        <v>1</v>
      </c>
    </row>
    <row r="1522" spans="1:32" x14ac:dyDescent="0.3">
      <c r="A1522">
        <v>10168</v>
      </c>
      <c r="B1522">
        <v>49</v>
      </c>
      <c r="C1522" s="6">
        <v>100</v>
      </c>
      <c r="D1522">
        <v>11</v>
      </c>
      <c r="E1522" s="6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751</v>
      </c>
      <c r="L1522" s="6">
        <v>109</v>
      </c>
      <c r="M1522" t="s">
        <v>862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  <c r="Z1522">
        <f t="shared" si="163"/>
        <v>4900</v>
      </c>
      <c r="AA1522">
        <f t="shared" si="164"/>
        <v>0</v>
      </c>
      <c r="AB1522">
        <f t="shared" si="165"/>
        <v>1</v>
      </c>
      <c r="AC1522">
        <f t="shared" si="161"/>
        <v>131.29999999999998</v>
      </c>
      <c r="AD1522" s="8">
        <f t="shared" si="162"/>
        <v>1.3129999999999997</v>
      </c>
      <c r="AE1522">
        <f t="shared" si="166"/>
        <v>1533.6999999999998</v>
      </c>
      <c r="AF1522" s="8">
        <f t="shared" si="167"/>
        <v>1.3129999999999999</v>
      </c>
    </row>
    <row r="1523" spans="1:32" x14ac:dyDescent="0.3">
      <c r="A1523">
        <v>10210</v>
      </c>
      <c r="B1523">
        <v>27</v>
      </c>
      <c r="C1523" s="6">
        <v>98.48</v>
      </c>
      <c r="D1523">
        <v>9</v>
      </c>
      <c r="E1523" s="6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751</v>
      </c>
      <c r="L1523" s="6">
        <v>109</v>
      </c>
      <c r="M1523" t="s">
        <v>862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  <c r="Z1523">
        <f t="shared" si="163"/>
        <v>2658.96</v>
      </c>
      <c r="AA1523">
        <f t="shared" si="164"/>
        <v>1</v>
      </c>
      <c r="AB1523">
        <f t="shared" si="165"/>
        <v>0</v>
      </c>
      <c r="AC1523">
        <f t="shared" si="161"/>
        <v>0</v>
      </c>
      <c r="AD1523" s="8">
        <f t="shared" si="162"/>
        <v>0</v>
      </c>
      <c r="AE1523">
        <f t="shared" si="166"/>
        <v>0</v>
      </c>
      <c r="AF1523" s="8">
        <f t="shared" si="167"/>
        <v>1</v>
      </c>
    </row>
    <row r="1524" spans="1:32" x14ac:dyDescent="0.3">
      <c r="A1524">
        <v>10223</v>
      </c>
      <c r="B1524">
        <v>34</v>
      </c>
      <c r="C1524" s="6">
        <v>100</v>
      </c>
      <c r="D1524">
        <v>11</v>
      </c>
      <c r="E1524" s="6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751</v>
      </c>
      <c r="L1524" s="6">
        <v>109</v>
      </c>
      <c r="M1524" t="s">
        <v>862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  <c r="Z1524">
        <f t="shared" si="163"/>
        <v>3400</v>
      </c>
      <c r="AA1524">
        <f t="shared" si="164"/>
        <v>0</v>
      </c>
      <c r="AB1524">
        <f t="shared" si="165"/>
        <v>1</v>
      </c>
      <c r="AC1524">
        <f t="shared" si="161"/>
        <v>106.14</v>
      </c>
      <c r="AD1524" s="8">
        <f t="shared" si="162"/>
        <v>1.0613999999999999</v>
      </c>
      <c r="AE1524">
        <f t="shared" si="166"/>
        <v>208.76000000000022</v>
      </c>
      <c r="AF1524" s="8">
        <f t="shared" si="167"/>
        <v>1.0614000000000001</v>
      </c>
    </row>
    <row r="1525" spans="1:32" x14ac:dyDescent="0.3">
      <c r="A1525">
        <v>10235</v>
      </c>
      <c r="B1525">
        <v>23</v>
      </c>
      <c r="C1525" s="6">
        <v>96.29</v>
      </c>
      <c r="D1525">
        <v>5</v>
      </c>
      <c r="E1525" s="6">
        <v>2214.67</v>
      </c>
      <c r="F1525" t="s">
        <v>801</v>
      </c>
      <c r="G1525" t="s">
        <v>26</v>
      </c>
      <c r="H1525">
        <v>2</v>
      </c>
      <c r="I1525">
        <v>4</v>
      </c>
      <c r="J1525">
        <v>2004</v>
      </c>
      <c r="K1525" t="s">
        <v>751</v>
      </c>
      <c r="L1525" s="6">
        <v>109</v>
      </c>
      <c r="M1525" t="s">
        <v>862</v>
      </c>
      <c r="N1525" t="s">
        <v>448</v>
      </c>
      <c r="O1525" t="s">
        <v>449</v>
      </c>
      <c r="P1525" t="s">
        <v>450</v>
      </c>
      <c r="R1525" t="s">
        <v>451</v>
      </c>
      <c r="S1525" t="s">
        <v>263</v>
      </c>
      <c r="T1525" t="s">
        <v>452</v>
      </c>
      <c r="U1525" t="s">
        <v>265</v>
      </c>
      <c r="V1525" t="s">
        <v>34</v>
      </c>
      <c r="W1525" t="s">
        <v>453</v>
      </c>
      <c r="X1525" t="s">
        <v>197</v>
      </c>
      <c r="Y1525" t="s">
        <v>37</v>
      </c>
      <c r="Z1525">
        <f t="shared" si="163"/>
        <v>2214.67</v>
      </c>
      <c r="AA1525">
        <f t="shared" si="164"/>
        <v>1</v>
      </c>
      <c r="AB1525">
        <f t="shared" si="165"/>
        <v>0</v>
      </c>
      <c r="AC1525">
        <f t="shared" si="161"/>
        <v>0</v>
      </c>
      <c r="AD1525" s="8">
        <f t="shared" si="162"/>
        <v>0</v>
      </c>
      <c r="AE1525">
        <f t="shared" si="166"/>
        <v>0</v>
      </c>
      <c r="AF1525" s="8">
        <f t="shared" si="167"/>
        <v>1</v>
      </c>
    </row>
    <row r="1526" spans="1:32" x14ac:dyDescent="0.3">
      <c r="A1526">
        <v>10250</v>
      </c>
      <c r="B1526">
        <v>31</v>
      </c>
      <c r="C1526" s="6">
        <v>88.63</v>
      </c>
      <c r="D1526">
        <v>6</v>
      </c>
      <c r="E1526" s="6">
        <v>2747.53</v>
      </c>
      <c r="F1526" t="s">
        <v>759</v>
      </c>
      <c r="G1526" t="s">
        <v>26</v>
      </c>
      <c r="H1526">
        <v>2</v>
      </c>
      <c r="I1526">
        <v>5</v>
      </c>
      <c r="J1526">
        <v>2004</v>
      </c>
      <c r="K1526" t="s">
        <v>751</v>
      </c>
      <c r="L1526" s="6">
        <v>109</v>
      </c>
      <c r="M1526" t="s">
        <v>862</v>
      </c>
      <c r="N1526" t="s">
        <v>483</v>
      </c>
      <c r="O1526">
        <v>4085553659</v>
      </c>
      <c r="P1526" t="s">
        <v>484</v>
      </c>
      <c r="R1526" t="s">
        <v>485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486</v>
      </c>
      <c r="Y1526" t="s">
        <v>37</v>
      </c>
      <c r="Z1526">
        <f t="shared" si="163"/>
        <v>2747.5299999999997</v>
      </c>
      <c r="AA1526">
        <f t="shared" si="164"/>
        <v>1</v>
      </c>
      <c r="AB1526">
        <f t="shared" si="165"/>
        <v>0</v>
      </c>
      <c r="AC1526">
        <f t="shared" si="161"/>
        <v>0</v>
      </c>
      <c r="AD1526" s="8">
        <f t="shared" si="162"/>
        <v>0</v>
      </c>
      <c r="AE1526">
        <f t="shared" si="166"/>
        <v>0</v>
      </c>
      <c r="AF1526" s="8">
        <f t="shared" si="167"/>
        <v>1</v>
      </c>
    </row>
    <row r="1527" spans="1:32" x14ac:dyDescent="0.3">
      <c r="A1527">
        <v>10262</v>
      </c>
      <c r="B1527">
        <v>34</v>
      </c>
      <c r="C1527" s="6">
        <v>97.38</v>
      </c>
      <c r="D1527">
        <v>1</v>
      </c>
      <c r="E1527" s="6">
        <v>3310.92</v>
      </c>
      <c r="F1527" t="s">
        <v>760</v>
      </c>
      <c r="G1527" t="s">
        <v>405</v>
      </c>
      <c r="H1527">
        <v>2</v>
      </c>
      <c r="I1527">
        <v>6</v>
      </c>
      <c r="J1527">
        <v>2004</v>
      </c>
      <c r="K1527" t="s">
        <v>751</v>
      </c>
      <c r="L1527" s="6">
        <v>109</v>
      </c>
      <c r="M1527" t="s">
        <v>862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  <c r="Z1527">
        <f t="shared" si="163"/>
        <v>3310.92</v>
      </c>
      <c r="AA1527">
        <f t="shared" si="164"/>
        <v>1</v>
      </c>
      <c r="AB1527">
        <f t="shared" si="165"/>
        <v>0</v>
      </c>
      <c r="AC1527">
        <f t="shared" si="161"/>
        <v>0</v>
      </c>
      <c r="AD1527" s="8">
        <f t="shared" si="162"/>
        <v>0</v>
      </c>
      <c r="AE1527">
        <f t="shared" si="166"/>
        <v>0</v>
      </c>
      <c r="AF1527" s="8">
        <f t="shared" si="167"/>
        <v>1</v>
      </c>
    </row>
    <row r="1528" spans="1:32" x14ac:dyDescent="0.3">
      <c r="A1528">
        <v>10275</v>
      </c>
      <c r="B1528">
        <v>25</v>
      </c>
      <c r="C1528" s="6">
        <v>95.2</v>
      </c>
      <c r="D1528">
        <v>11</v>
      </c>
      <c r="E1528" s="6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751</v>
      </c>
      <c r="L1528" s="6">
        <v>109</v>
      </c>
      <c r="M1528" t="s">
        <v>862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  <c r="Z1528">
        <f t="shared" si="163"/>
        <v>2380</v>
      </c>
      <c r="AA1528">
        <f t="shared" si="164"/>
        <v>1</v>
      </c>
      <c r="AB1528">
        <f t="shared" si="165"/>
        <v>0</v>
      </c>
      <c r="AC1528">
        <f t="shared" si="161"/>
        <v>0</v>
      </c>
      <c r="AD1528" s="8">
        <f t="shared" si="162"/>
        <v>0</v>
      </c>
      <c r="AE1528">
        <f t="shared" si="166"/>
        <v>0</v>
      </c>
      <c r="AF1528" s="8">
        <f t="shared" si="167"/>
        <v>1</v>
      </c>
    </row>
    <row r="1529" spans="1:32" x14ac:dyDescent="0.3">
      <c r="A1529">
        <v>10284</v>
      </c>
      <c r="B1529">
        <v>22</v>
      </c>
      <c r="C1529" s="6">
        <v>100</v>
      </c>
      <c r="D1529">
        <v>3</v>
      </c>
      <c r="E1529" s="6">
        <v>2310.88</v>
      </c>
      <c r="F1529" t="s">
        <v>761</v>
      </c>
      <c r="G1529" t="s">
        <v>26</v>
      </c>
      <c r="H1529">
        <v>3</v>
      </c>
      <c r="I1529">
        <v>8</v>
      </c>
      <c r="J1529">
        <v>2004</v>
      </c>
      <c r="K1529" t="s">
        <v>751</v>
      </c>
      <c r="L1529" s="6">
        <v>109</v>
      </c>
      <c r="M1529" t="s">
        <v>862</v>
      </c>
      <c r="N1529" t="s">
        <v>700</v>
      </c>
      <c r="O1529" t="s">
        <v>701</v>
      </c>
      <c r="P1529" t="s">
        <v>702</v>
      </c>
      <c r="R1529" t="s">
        <v>703</v>
      </c>
      <c r="T1529" t="s">
        <v>704</v>
      </c>
      <c r="U1529" t="s">
        <v>86</v>
      </c>
      <c r="V1529" t="s">
        <v>44</v>
      </c>
      <c r="W1529" t="s">
        <v>705</v>
      </c>
      <c r="X1529" t="s">
        <v>706</v>
      </c>
      <c r="Y1529" t="s">
        <v>37</v>
      </c>
      <c r="Z1529">
        <f t="shared" si="163"/>
        <v>2200</v>
      </c>
      <c r="AA1529">
        <f t="shared" si="164"/>
        <v>0</v>
      </c>
      <c r="AB1529">
        <f t="shared" si="165"/>
        <v>1</v>
      </c>
      <c r="AC1529">
        <f t="shared" si="161"/>
        <v>105.04</v>
      </c>
      <c r="AD1529" s="8">
        <f t="shared" si="162"/>
        <v>1.0504</v>
      </c>
      <c r="AE1529">
        <f t="shared" si="166"/>
        <v>110.88000000000011</v>
      </c>
      <c r="AF1529" s="8">
        <f t="shared" si="167"/>
        <v>1.0504</v>
      </c>
    </row>
    <row r="1530" spans="1:32" x14ac:dyDescent="0.3">
      <c r="A1530">
        <v>10297</v>
      </c>
      <c r="B1530">
        <v>32</v>
      </c>
      <c r="C1530" s="6">
        <v>100</v>
      </c>
      <c r="D1530">
        <v>6</v>
      </c>
      <c r="E1530" s="6">
        <v>4061.76</v>
      </c>
      <c r="F1530" t="s">
        <v>802</v>
      </c>
      <c r="G1530" t="s">
        <v>26</v>
      </c>
      <c r="H1530">
        <v>3</v>
      </c>
      <c r="I1530">
        <v>9</v>
      </c>
      <c r="J1530">
        <v>2004</v>
      </c>
      <c r="K1530" t="s">
        <v>751</v>
      </c>
      <c r="L1530" s="6">
        <v>109</v>
      </c>
      <c r="M1530" t="s">
        <v>862</v>
      </c>
      <c r="N1530" t="s">
        <v>601</v>
      </c>
      <c r="O1530" t="s">
        <v>602</v>
      </c>
      <c r="P1530" t="s">
        <v>603</v>
      </c>
      <c r="Q1530" t="s">
        <v>604</v>
      </c>
      <c r="R1530" t="s">
        <v>605</v>
      </c>
      <c r="T1530">
        <v>2</v>
      </c>
      <c r="U1530" t="s">
        <v>606</v>
      </c>
      <c r="V1530" t="s">
        <v>44</v>
      </c>
      <c r="W1530" t="s">
        <v>607</v>
      </c>
      <c r="X1530" t="s">
        <v>608</v>
      </c>
      <c r="Y1530" t="s">
        <v>54</v>
      </c>
      <c r="Z1530">
        <f t="shared" si="163"/>
        <v>3200</v>
      </c>
      <c r="AA1530">
        <f t="shared" si="164"/>
        <v>0</v>
      </c>
      <c r="AB1530">
        <f t="shared" si="165"/>
        <v>1</v>
      </c>
      <c r="AC1530">
        <f t="shared" si="161"/>
        <v>126.93</v>
      </c>
      <c r="AD1530" s="8">
        <f t="shared" si="162"/>
        <v>1.2693000000000001</v>
      </c>
      <c r="AE1530">
        <f t="shared" si="166"/>
        <v>861.76000000000022</v>
      </c>
      <c r="AF1530" s="8">
        <f t="shared" si="167"/>
        <v>1.2693000000000001</v>
      </c>
    </row>
    <row r="1531" spans="1:32" x14ac:dyDescent="0.3">
      <c r="A1531">
        <v>10308</v>
      </c>
      <c r="B1531">
        <v>31</v>
      </c>
      <c r="C1531" s="6">
        <v>100</v>
      </c>
      <c r="D1531">
        <v>9</v>
      </c>
      <c r="E1531" s="6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751</v>
      </c>
      <c r="L1531" s="6">
        <v>109</v>
      </c>
      <c r="M1531" t="s">
        <v>862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  <c r="Z1531">
        <f t="shared" si="163"/>
        <v>3100</v>
      </c>
      <c r="AA1531">
        <f t="shared" si="164"/>
        <v>0</v>
      </c>
      <c r="AB1531">
        <f t="shared" si="165"/>
        <v>1</v>
      </c>
      <c r="AC1531">
        <f t="shared" si="161"/>
        <v>112.69999999999999</v>
      </c>
      <c r="AD1531" s="8">
        <f t="shared" si="162"/>
        <v>1.1269999999999998</v>
      </c>
      <c r="AE1531">
        <f t="shared" si="166"/>
        <v>393.69999999999982</v>
      </c>
      <c r="AF1531" s="8">
        <f t="shared" si="167"/>
        <v>1.127</v>
      </c>
    </row>
    <row r="1532" spans="1:32" x14ac:dyDescent="0.3">
      <c r="A1532">
        <v>10316</v>
      </c>
      <c r="B1532">
        <v>25</v>
      </c>
      <c r="C1532" s="6">
        <v>100</v>
      </c>
      <c r="D1532">
        <v>1</v>
      </c>
      <c r="E1532" s="6">
        <v>2872.25</v>
      </c>
      <c r="F1532" t="s">
        <v>460</v>
      </c>
      <c r="G1532" t="s">
        <v>26</v>
      </c>
      <c r="H1532">
        <v>4</v>
      </c>
      <c r="I1532">
        <v>11</v>
      </c>
      <c r="J1532">
        <v>2004</v>
      </c>
      <c r="K1532" t="s">
        <v>751</v>
      </c>
      <c r="L1532" s="6">
        <v>109</v>
      </c>
      <c r="M1532" t="s">
        <v>862</v>
      </c>
      <c r="N1532" t="s">
        <v>461</v>
      </c>
      <c r="O1532" t="s">
        <v>462</v>
      </c>
      <c r="P1532" t="s">
        <v>463</v>
      </c>
      <c r="R1532" t="s">
        <v>464</v>
      </c>
      <c r="S1532" t="s">
        <v>465</v>
      </c>
      <c r="T1532" t="s">
        <v>466</v>
      </c>
      <c r="U1532" t="s">
        <v>195</v>
      </c>
      <c r="V1532" t="s">
        <v>44</v>
      </c>
      <c r="W1532" t="s">
        <v>467</v>
      </c>
      <c r="X1532" t="s">
        <v>468</v>
      </c>
      <c r="Y1532" t="s">
        <v>37</v>
      </c>
      <c r="Z1532">
        <f t="shared" si="163"/>
        <v>2500</v>
      </c>
      <c r="AA1532">
        <f t="shared" si="164"/>
        <v>0</v>
      </c>
      <c r="AB1532">
        <f t="shared" si="165"/>
        <v>1</v>
      </c>
      <c r="AC1532">
        <f t="shared" si="161"/>
        <v>114.89</v>
      </c>
      <c r="AD1532" s="8">
        <f t="shared" si="162"/>
        <v>1.1489</v>
      </c>
      <c r="AE1532">
        <f t="shared" si="166"/>
        <v>372.25</v>
      </c>
      <c r="AF1532" s="8">
        <f t="shared" si="167"/>
        <v>1.1489</v>
      </c>
    </row>
    <row r="1533" spans="1:32" x14ac:dyDescent="0.3">
      <c r="A1533">
        <v>10328</v>
      </c>
      <c r="B1533">
        <v>47</v>
      </c>
      <c r="C1533" s="6">
        <v>87.54</v>
      </c>
      <c r="D1533">
        <v>14</v>
      </c>
      <c r="E1533" s="6">
        <v>4114.38</v>
      </c>
      <c r="F1533" t="s">
        <v>844</v>
      </c>
      <c r="G1533" t="s">
        <v>26</v>
      </c>
      <c r="H1533">
        <v>4</v>
      </c>
      <c r="I1533">
        <v>11</v>
      </c>
      <c r="J1533">
        <v>2004</v>
      </c>
      <c r="K1533" t="s">
        <v>751</v>
      </c>
      <c r="L1533" s="6">
        <v>109</v>
      </c>
      <c r="M1533" t="s">
        <v>862</v>
      </c>
      <c r="N1533" t="s">
        <v>720</v>
      </c>
      <c r="O1533" t="s">
        <v>721</v>
      </c>
      <c r="P1533" t="s">
        <v>722</v>
      </c>
      <c r="R1533" t="s">
        <v>723</v>
      </c>
      <c r="T1533">
        <v>24100</v>
      </c>
      <c r="U1533" t="s">
        <v>298</v>
      </c>
      <c r="V1533" t="s">
        <v>44</v>
      </c>
      <c r="W1533" t="s">
        <v>724</v>
      </c>
      <c r="X1533" t="s">
        <v>725</v>
      </c>
      <c r="Y1533" t="s">
        <v>54</v>
      </c>
      <c r="Z1533">
        <f t="shared" si="163"/>
        <v>4114.38</v>
      </c>
      <c r="AA1533">
        <f t="shared" si="164"/>
        <v>1</v>
      </c>
      <c r="AB1533">
        <f t="shared" si="165"/>
        <v>0</v>
      </c>
      <c r="AC1533">
        <f t="shared" si="161"/>
        <v>0</v>
      </c>
      <c r="AD1533" s="8">
        <f t="shared" si="162"/>
        <v>0</v>
      </c>
      <c r="AE1533">
        <f t="shared" si="166"/>
        <v>0</v>
      </c>
      <c r="AF1533" s="8">
        <f t="shared" si="167"/>
        <v>1</v>
      </c>
    </row>
    <row r="1534" spans="1:32" x14ac:dyDescent="0.3">
      <c r="A1534">
        <v>10339</v>
      </c>
      <c r="B1534">
        <v>21</v>
      </c>
      <c r="C1534" s="6">
        <v>50.65</v>
      </c>
      <c r="D1534">
        <v>7</v>
      </c>
      <c r="E1534" s="6">
        <v>1063.6500000000001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751</v>
      </c>
      <c r="L1534" s="6">
        <v>109</v>
      </c>
      <c r="M1534" t="s">
        <v>862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  <c r="Z1534">
        <f t="shared" si="163"/>
        <v>1063.6499999999999</v>
      </c>
      <c r="AA1534">
        <f t="shared" si="164"/>
        <v>1</v>
      </c>
      <c r="AB1534">
        <f t="shared" si="165"/>
        <v>0</v>
      </c>
      <c r="AC1534">
        <f t="shared" si="161"/>
        <v>0</v>
      </c>
      <c r="AD1534" s="8">
        <f t="shared" si="162"/>
        <v>0</v>
      </c>
      <c r="AE1534">
        <f t="shared" si="166"/>
        <v>0</v>
      </c>
      <c r="AF1534" s="8">
        <f t="shared" si="167"/>
        <v>1</v>
      </c>
    </row>
    <row r="1535" spans="1:32" x14ac:dyDescent="0.3">
      <c r="A1535">
        <v>10353</v>
      </c>
      <c r="B1535">
        <v>28</v>
      </c>
      <c r="C1535" s="6">
        <v>71.73</v>
      </c>
      <c r="D1535">
        <v>2</v>
      </c>
      <c r="E1535" s="6">
        <v>2008.44</v>
      </c>
      <c r="F1535" t="s">
        <v>803</v>
      </c>
      <c r="G1535" t="s">
        <v>26</v>
      </c>
      <c r="H1535">
        <v>4</v>
      </c>
      <c r="I1535">
        <v>12</v>
      </c>
      <c r="J1535">
        <v>2004</v>
      </c>
      <c r="K1535" t="s">
        <v>751</v>
      </c>
      <c r="L1535" s="6">
        <v>109</v>
      </c>
      <c r="M1535" t="s">
        <v>862</v>
      </c>
      <c r="N1535" t="s">
        <v>754</v>
      </c>
      <c r="O1535">
        <v>2035554407</v>
      </c>
      <c r="P1535" t="s">
        <v>755</v>
      </c>
      <c r="R1535" t="s">
        <v>654</v>
      </c>
      <c r="S1535" t="s">
        <v>126</v>
      </c>
      <c r="T1535">
        <v>97561</v>
      </c>
      <c r="U1535" t="s">
        <v>33</v>
      </c>
      <c r="V1535" t="s">
        <v>34</v>
      </c>
      <c r="W1535" t="s">
        <v>756</v>
      </c>
      <c r="X1535" t="s">
        <v>757</v>
      </c>
      <c r="Y1535" t="s">
        <v>37</v>
      </c>
      <c r="Z1535">
        <f t="shared" si="163"/>
        <v>2008.44</v>
      </c>
      <c r="AA1535">
        <f t="shared" si="164"/>
        <v>1</v>
      </c>
      <c r="AB1535">
        <f t="shared" si="165"/>
        <v>0</v>
      </c>
      <c r="AC1535">
        <f t="shared" si="161"/>
        <v>0</v>
      </c>
      <c r="AD1535" s="8">
        <f t="shared" si="162"/>
        <v>0</v>
      </c>
      <c r="AE1535">
        <f t="shared" si="166"/>
        <v>0</v>
      </c>
      <c r="AF1535" s="8">
        <f t="shared" si="167"/>
        <v>1</v>
      </c>
    </row>
    <row r="1536" spans="1:32" x14ac:dyDescent="0.3">
      <c r="A1536">
        <v>10374</v>
      </c>
      <c r="B1536">
        <v>46</v>
      </c>
      <c r="C1536" s="6">
        <v>94.1</v>
      </c>
      <c r="D1536">
        <v>3</v>
      </c>
      <c r="E1536" s="6">
        <v>4328.6000000000004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751</v>
      </c>
      <c r="L1536" s="6">
        <v>109</v>
      </c>
      <c r="M1536" t="s">
        <v>862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  <c r="Z1536">
        <f t="shared" si="163"/>
        <v>4328.5999999999995</v>
      </c>
      <c r="AA1536">
        <f t="shared" si="164"/>
        <v>1</v>
      </c>
      <c r="AB1536">
        <f t="shared" si="165"/>
        <v>0</v>
      </c>
      <c r="AC1536">
        <f t="shared" si="161"/>
        <v>0</v>
      </c>
      <c r="AD1536" s="8">
        <f t="shared" si="162"/>
        <v>0</v>
      </c>
      <c r="AE1536">
        <f t="shared" si="166"/>
        <v>0</v>
      </c>
      <c r="AF1536" s="8">
        <f t="shared" si="167"/>
        <v>1</v>
      </c>
    </row>
    <row r="1537" spans="1:32" x14ac:dyDescent="0.3">
      <c r="A1537">
        <v>10386</v>
      </c>
      <c r="B1537">
        <v>33</v>
      </c>
      <c r="C1537" s="6">
        <v>41.71</v>
      </c>
      <c r="D1537">
        <v>11</v>
      </c>
      <c r="E1537" s="6">
        <v>1376.43</v>
      </c>
      <c r="F1537" t="s">
        <v>778</v>
      </c>
      <c r="G1537" t="s">
        <v>497</v>
      </c>
      <c r="H1537">
        <v>1</v>
      </c>
      <c r="I1537">
        <v>3</v>
      </c>
      <c r="J1537">
        <v>2005</v>
      </c>
      <c r="K1537" t="s">
        <v>751</v>
      </c>
      <c r="L1537" s="6">
        <v>109</v>
      </c>
      <c r="M1537" t="s">
        <v>862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  <c r="Z1537">
        <f t="shared" si="163"/>
        <v>1376.43</v>
      </c>
      <c r="AA1537">
        <f t="shared" si="164"/>
        <v>1</v>
      </c>
      <c r="AB1537">
        <f t="shared" si="165"/>
        <v>0</v>
      </c>
      <c r="AC1537">
        <f t="shared" si="161"/>
        <v>0</v>
      </c>
      <c r="AD1537" s="8">
        <f t="shared" si="162"/>
        <v>0</v>
      </c>
      <c r="AE1537">
        <f t="shared" si="166"/>
        <v>0</v>
      </c>
      <c r="AF1537" s="8">
        <f t="shared" si="167"/>
        <v>1</v>
      </c>
    </row>
    <row r="1538" spans="1:32" x14ac:dyDescent="0.3">
      <c r="A1538">
        <v>10398</v>
      </c>
      <c r="B1538">
        <v>43</v>
      </c>
      <c r="C1538" s="6">
        <v>100</v>
      </c>
      <c r="D1538">
        <v>16</v>
      </c>
      <c r="E1538" s="6">
        <v>5552.16</v>
      </c>
      <c r="F1538" t="s">
        <v>779</v>
      </c>
      <c r="G1538" t="s">
        <v>26</v>
      </c>
      <c r="H1538">
        <v>1</v>
      </c>
      <c r="I1538">
        <v>3</v>
      </c>
      <c r="J1538">
        <v>2005</v>
      </c>
      <c r="K1538" t="s">
        <v>751</v>
      </c>
      <c r="L1538" s="6">
        <v>109</v>
      </c>
      <c r="M1538" t="s">
        <v>862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  <c r="Z1538">
        <f t="shared" si="163"/>
        <v>4300</v>
      </c>
      <c r="AA1538">
        <f t="shared" si="164"/>
        <v>0</v>
      </c>
      <c r="AB1538">
        <f t="shared" si="165"/>
        <v>1</v>
      </c>
      <c r="AC1538">
        <f t="shared" ref="AC1538:AC1601" si="168">IF(AB1538&gt;0,E1538/B1538,0)</f>
        <v>129.12</v>
      </c>
      <c r="AD1538" s="8">
        <f t="shared" ref="AD1538:AD1601" si="169">AC1538/C1538</f>
        <v>1.2912000000000001</v>
      </c>
      <c r="AE1538">
        <f t="shared" si="166"/>
        <v>1252.1599999999999</v>
      </c>
      <c r="AF1538" s="8">
        <f t="shared" si="167"/>
        <v>1.2911999999999999</v>
      </c>
    </row>
    <row r="1539" spans="1:32" x14ac:dyDescent="0.3">
      <c r="A1539">
        <v>10401</v>
      </c>
      <c r="B1539">
        <v>38</v>
      </c>
      <c r="C1539" s="6">
        <v>96.29</v>
      </c>
      <c r="D1539">
        <v>5</v>
      </c>
      <c r="E1539" s="6">
        <v>3659.02</v>
      </c>
      <c r="F1539" t="s">
        <v>804</v>
      </c>
      <c r="G1539" t="s">
        <v>488</v>
      </c>
      <c r="H1539">
        <v>2</v>
      </c>
      <c r="I1539">
        <v>4</v>
      </c>
      <c r="J1539">
        <v>2005</v>
      </c>
      <c r="K1539" t="s">
        <v>751</v>
      </c>
      <c r="L1539" s="6">
        <v>109</v>
      </c>
      <c r="M1539" t="s">
        <v>862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  <c r="Z1539">
        <f t="shared" ref="Z1539:Z1602" si="170">C1539*B1539</f>
        <v>3659.0200000000004</v>
      </c>
      <c r="AA1539">
        <f t="shared" ref="AA1539:AA1602" si="171">IF(Z1539=E1539,1,0)</f>
        <v>1</v>
      </c>
      <c r="AB1539">
        <f t="shared" ref="AB1539:AB1602" si="172">IF(E1539&gt;Z1539,1,0)</f>
        <v>0</v>
      </c>
      <c r="AC1539">
        <f t="shared" si="168"/>
        <v>0</v>
      </c>
      <c r="AD1539" s="8">
        <f t="shared" si="169"/>
        <v>0</v>
      </c>
      <c r="AE1539">
        <f t="shared" ref="AE1539:AE1602" si="173">E1539-Z1539</f>
        <v>0</v>
      </c>
      <c r="AF1539" s="8">
        <f t="shared" ref="AF1539:AF1602" si="174">((AE1539/B1539)/100)+1</f>
        <v>1</v>
      </c>
    </row>
    <row r="1540" spans="1:32" x14ac:dyDescent="0.3">
      <c r="A1540">
        <v>10416</v>
      </c>
      <c r="B1540">
        <v>47</v>
      </c>
      <c r="C1540" s="6">
        <v>88.63</v>
      </c>
      <c r="D1540">
        <v>6</v>
      </c>
      <c r="E1540" s="6">
        <v>4165.6099999999997</v>
      </c>
      <c r="F1540" t="s">
        <v>780</v>
      </c>
      <c r="G1540" t="s">
        <v>26</v>
      </c>
      <c r="H1540">
        <v>2</v>
      </c>
      <c r="I1540">
        <v>5</v>
      </c>
      <c r="J1540">
        <v>2005</v>
      </c>
      <c r="K1540" t="s">
        <v>751</v>
      </c>
      <c r="L1540" s="6">
        <v>109</v>
      </c>
      <c r="M1540" t="s">
        <v>862</v>
      </c>
      <c r="N1540" t="s">
        <v>560</v>
      </c>
      <c r="O1540" t="s">
        <v>561</v>
      </c>
      <c r="P1540" t="s">
        <v>562</v>
      </c>
      <c r="R1540" t="s">
        <v>563</v>
      </c>
      <c r="T1540">
        <v>42100</v>
      </c>
      <c r="U1540" t="s">
        <v>298</v>
      </c>
      <c r="V1540" t="s">
        <v>44</v>
      </c>
      <c r="W1540" t="s">
        <v>564</v>
      </c>
      <c r="X1540" t="s">
        <v>565</v>
      </c>
      <c r="Y1540" t="s">
        <v>54</v>
      </c>
      <c r="Z1540">
        <f t="shared" si="170"/>
        <v>4165.6099999999997</v>
      </c>
      <c r="AA1540">
        <f t="shared" si="171"/>
        <v>1</v>
      </c>
      <c r="AB1540">
        <f t="shared" si="172"/>
        <v>0</v>
      </c>
      <c r="AC1540">
        <f t="shared" si="168"/>
        <v>0</v>
      </c>
      <c r="AD1540" s="8">
        <f t="shared" si="169"/>
        <v>0</v>
      </c>
      <c r="AE1540">
        <f t="shared" si="173"/>
        <v>0</v>
      </c>
      <c r="AF1540" s="8">
        <f t="shared" si="174"/>
        <v>1</v>
      </c>
    </row>
    <row r="1541" spans="1:32" x14ac:dyDescent="0.3">
      <c r="A1541">
        <v>10101</v>
      </c>
      <c r="B1541">
        <v>45</v>
      </c>
      <c r="C1541" s="6">
        <v>31.2</v>
      </c>
      <c r="D1541">
        <v>3</v>
      </c>
      <c r="E1541" s="6">
        <v>1404</v>
      </c>
      <c r="F1541" t="s">
        <v>794</v>
      </c>
      <c r="G1541" t="s">
        <v>26</v>
      </c>
      <c r="H1541">
        <v>1</v>
      </c>
      <c r="I1541">
        <v>1</v>
      </c>
      <c r="J1541">
        <v>2003</v>
      </c>
      <c r="K1541" t="s">
        <v>713</v>
      </c>
      <c r="L1541" s="6">
        <v>33</v>
      </c>
      <c r="M1541" t="s">
        <v>863</v>
      </c>
      <c r="N1541" t="s">
        <v>573</v>
      </c>
      <c r="O1541" t="s">
        <v>574</v>
      </c>
      <c r="P1541" t="s">
        <v>575</v>
      </c>
      <c r="R1541" t="s">
        <v>576</v>
      </c>
      <c r="T1541">
        <v>60528</v>
      </c>
      <c r="U1541" t="s">
        <v>546</v>
      </c>
      <c r="V1541" t="s">
        <v>44</v>
      </c>
      <c r="W1541" t="s">
        <v>577</v>
      </c>
      <c r="X1541" t="s">
        <v>503</v>
      </c>
      <c r="Y1541" t="s">
        <v>37</v>
      </c>
      <c r="Z1541">
        <f t="shared" si="170"/>
        <v>1404</v>
      </c>
      <c r="AA1541">
        <f t="shared" si="171"/>
        <v>1</v>
      </c>
      <c r="AB1541">
        <f t="shared" si="172"/>
        <v>0</v>
      </c>
      <c r="AC1541">
        <f t="shared" si="168"/>
        <v>0</v>
      </c>
      <c r="AD1541" s="8">
        <f t="shared" si="169"/>
        <v>0</v>
      </c>
      <c r="AE1541">
        <f t="shared" si="173"/>
        <v>0</v>
      </c>
      <c r="AF1541" s="8">
        <f t="shared" si="174"/>
        <v>1</v>
      </c>
    </row>
    <row r="1542" spans="1:32" x14ac:dyDescent="0.3">
      <c r="A1542">
        <v>10110</v>
      </c>
      <c r="B1542">
        <v>20</v>
      </c>
      <c r="C1542" s="6">
        <v>35.51</v>
      </c>
      <c r="D1542">
        <v>3</v>
      </c>
      <c r="E1542" s="6">
        <v>710.2</v>
      </c>
      <c r="F1542" t="s">
        <v>741</v>
      </c>
      <c r="G1542" t="s">
        <v>26</v>
      </c>
      <c r="H1542">
        <v>1</v>
      </c>
      <c r="I1542">
        <v>3</v>
      </c>
      <c r="J1542">
        <v>2003</v>
      </c>
      <c r="K1542" t="s">
        <v>713</v>
      </c>
      <c r="L1542" s="6">
        <v>33</v>
      </c>
      <c r="M1542" t="s">
        <v>863</v>
      </c>
      <c r="N1542" t="s">
        <v>618</v>
      </c>
      <c r="O1542" t="s">
        <v>619</v>
      </c>
      <c r="P1542" t="s">
        <v>620</v>
      </c>
      <c r="R1542" t="s">
        <v>621</v>
      </c>
      <c r="T1542" t="s">
        <v>622</v>
      </c>
      <c r="U1542" t="s">
        <v>195</v>
      </c>
      <c r="V1542" t="s">
        <v>44</v>
      </c>
      <c r="W1542" t="s">
        <v>623</v>
      </c>
      <c r="X1542" t="s">
        <v>105</v>
      </c>
      <c r="Y1542" t="s">
        <v>37</v>
      </c>
      <c r="Z1542">
        <f t="shared" si="170"/>
        <v>710.19999999999993</v>
      </c>
      <c r="AA1542">
        <f t="shared" si="171"/>
        <v>1</v>
      </c>
      <c r="AB1542">
        <f t="shared" si="172"/>
        <v>0</v>
      </c>
      <c r="AC1542">
        <f t="shared" si="168"/>
        <v>0</v>
      </c>
      <c r="AD1542" s="8">
        <f t="shared" si="169"/>
        <v>0</v>
      </c>
      <c r="AE1542">
        <f t="shared" si="173"/>
        <v>0</v>
      </c>
      <c r="AF1542" s="8">
        <f t="shared" si="174"/>
        <v>1</v>
      </c>
    </row>
    <row r="1543" spans="1:32" x14ac:dyDescent="0.3">
      <c r="A1543">
        <v>10124</v>
      </c>
      <c r="B1543">
        <v>45</v>
      </c>
      <c r="C1543" s="6">
        <v>37.840000000000003</v>
      </c>
      <c r="D1543">
        <v>2</v>
      </c>
      <c r="E1543" s="6">
        <v>1702.8</v>
      </c>
      <c r="F1543" t="s">
        <v>716</v>
      </c>
      <c r="G1543" t="s">
        <v>26</v>
      </c>
      <c r="H1543">
        <v>2</v>
      </c>
      <c r="I1543">
        <v>5</v>
      </c>
      <c r="J1543">
        <v>2003</v>
      </c>
      <c r="K1543" t="s">
        <v>713</v>
      </c>
      <c r="L1543" s="6">
        <v>33</v>
      </c>
      <c r="M1543" t="s">
        <v>863</v>
      </c>
      <c r="N1543" t="s">
        <v>695</v>
      </c>
      <c r="O1543">
        <v>7025551838</v>
      </c>
      <c r="P1543" t="s">
        <v>696</v>
      </c>
      <c r="R1543" t="s">
        <v>697</v>
      </c>
      <c r="S1543" t="s">
        <v>698</v>
      </c>
      <c r="T1543">
        <v>83030</v>
      </c>
      <c r="U1543" t="s">
        <v>33</v>
      </c>
      <c r="V1543" t="s">
        <v>34</v>
      </c>
      <c r="W1543" t="s">
        <v>127</v>
      </c>
      <c r="X1543" t="s">
        <v>486</v>
      </c>
      <c r="Y1543" t="s">
        <v>37</v>
      </c>
      <c r="Z1543">
        <f t="shared" si="170"/>
        <v>1702.8000000000002</v>
      </c>
      <c r="AA1543">
        <f t="shared" si="171"/>
        <v>1</v>
      </c>
      <c r="AB1543">
        <f t="shared" si="172"/>
        <v>0</v>
      </c>
      <c r="AC1543">
        <f t="shared" si="168"/>
        <v>0</v>
      </c>
      <c r="AD1543" s="8">
        <f t="shared" si="169"/>
        <v>0</v>
      </c>
      <c r="AE1543">
        <f t="shared" si="173"/>
        <v>0</v>
      </c>
      <c r="AF1543" s="8">
        <f t="shared" si="174"/>
        <v>1</v>
      </c>
    </row>
    <row r="1544" spans="1:32" x14ac:dyDescent="0.3">
      <c r="A1544">
        <v>10149</v>
      </c>
      <c r="B1544">
        <v>36</v>
      </c>
      <c r="C1544" s="6">
        <v>33.19</v>
      </c>
      <c r="D1544">
        <v>7</v>
      </c>
      <c r="E1544" s="6">
        <v>1194.8399999999999</v>
      </c>
      <c r="F1544" t="s">
        <v>718</v>
      </c>
      <c r="G1544" t="s">
        <v>26</v>
      </c>
      <c r="H1544">
        <v>3</v>
      </c>
      <c r="I1544">
        <v>9</v>
      </c>
      <c r="J1544">
        <v>2003</v>
      </c>
      <c r="K1544" t="s">
        <v>713</v>
      </c>
      <c r="L1544" s="6">
        <v>33</v>
      </c>
      <c r="M1544" t="s">
        <v>863</v>
      </c>
      <c r="N1544" t="s">
        <v>671</v>
      </c>
      <c r="O1544">
        <v>4155554312</v>
      </c>
      <c r="P1544" t="s">
        <v>672</v>
      </c>
      <c r="R1544" t="s">
        <v>673</v>
      </c>
      <c r="S1544" t="s">
        <v>59</v>
      </c>
      <c r="T1544">
        <v>94217</v>
      </c>
      <c r="U1544" t="s">
        <v>33</v>
      </c>
      <c r="V1544" t="s">
        <v>34</v>
      </c>
      <c r="W1544" t="s">
        <v>674</v>
      </c>
      <c r="X1544" t="s">
        <v>486</v>
      </c>
      <c r="Y1544" t="s">
        <v>37</v>
      </c>
      <c r="Z1544">
        <f t="shared" si="170"/>
        <v>1194.8399999999999</v>
      </c>
      <c r="AA1544">
        <f t="shared" si="171"/>
        <v>1</v>
      </c>
      <c r="AB1544">
        <f t="shared" si="172"/>
        <v>0</v>
      </c>
      <c r="AC1544">
        <f t="shared" si="168"/>
        <v>0</v>
      </c>
      <c r="AD1544" s="8">
        <f t="shared" si="169"/>
        <v>0</v>
      </c>
      <c r="AE1544">
        <f t="shared" si="173"/>
        <v>0</v>
      </c>
      <c r="AF1544" s="8">
        <f t="shared" si="174"/>
        <v>1</v>
      </c>
    </row>
    <row r="1545" spans="1:32" x14ac:dyDescent="0.3">
      <c r="A1545">
        <v>10162</v>
      </c>
      <c r="B1545">
        <v>37</v>
      </c>
      <c r="C1545" s="6">
        <v>27.22</v>
      </c>
      <c r="D1545">
        <v>5</v>
      </c>
      <c r="E1545" s="6">
        <v>1007.14</v>
      </c>
      <c r="F1545" t="s">
        <v>719</v>
      </c>
      <c r="G1545" t="s">
        <v>26</v>
      </c>
      <c r="H1545">
        <v>4</v>
      </c>
      <c r="I1545">
        <v>10</v>
      </c>
      <c r="J1545">
        <v>2003</v>
      </c>
      <c r="K1545" t="s">
        <v>713</v>
      </c>
      <c r="L1545" s="6">
        <v>33</v>
      </c>
      <c r="M1545" t="s">
        <v>863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  <c r="Z1545">
        <f t="shared" si="170"/>
        <v>1007.14</v>
      </c>
      <c r="AA1545">
        <f t="shared" si="171"/>
        <v>1</v>
      </c>
      <c r="AB1545">
        <f t="shared" si="172"/>
        <v>0</v>
      </c>
      <c r="AC1545">
        <f t="shared" si="168"/>
        <v>0</v>
      </c>
      <c r="AD1545" s="8">
        <f t="shared" si="169"/>
        <v>0</v>
      </c>
      <c r="AE1545">
        <f t="shared" si="173"/>
        <v>0</v>
      </c>
      <c r="AF1545" s="8">
        <f t="shared" si="174"/>
        <v>1</v>
      </c>
    </row>
    <row r="1546" spans="1:32" x14ac:dyDescent="0.3">
      <c r="A1546">
        <v>10173</v>
      </c>
      <c r="B1546">
        <v>31</v>
      </c>
      <c r="C1546" s="6">
        <v>31.53</v>
      </c>
      <c r="D1546">
        <v>9</v>
      </c>
      <c r="E1546" s="6">
        <v>977.43</v>
      </c>
      <c r="F1546" t="s">
        <v>692</v>
      </c>
      <c r="G1546" t="s">
        <v>26</v>
      </c>
      <c r="H1546">
        <v>4</v>
      </c>
      <c r="I1546">
        <v>11</v>
      </c>
      <c r="J1546">
        <v>2003</v>
      </c>
      <c r="K1546" t="s">
        <v>713</v>
      </c>
      <c r="L1546" s="6">
        <v>33</v>
      </c>
      <c r="M1546" t="s">
        <v>863</v>
      </c>
      <c r="N1546" t="s">
        <v>720</v>
      </c>
      <c r="O1546" t="s">
        <v>721</v>
      </c>
      <c r="P1546" t="s">
        <v>722</v>
      </c>
      <c r="R1546" t="s">
        <v>723</v>
      </c>
      <c r="T1546">
        <v>24100</v>
      </c>
      <c r="U1546" t="s">
        <v>298</v>
      </c>
      <c r="V1546" t="s">
        <v>44</v>
      </c>
      <c r="W1546" t="s">
        <v>724</v>
      </c>
      <c r="X1546" t="s">
        <v>725</v>
      </c>
      <c r="Y1546" t="s">
        <v>37</v>
      </c>
      <c r="Z1546">
        <f t="shared" si="170"/>
        <v>977.43000000000006</v>
      </c>
      <c r="AA1546">
        <f t="shared" si="171"/>
        <v>1</v>
      </c>
      <c r="AB1546">
        <f t="shared" si="172"/>
        <v>0</v>
      </c>
      <c r="AC1546">
        <f t="shared" si="168"/>
        <v>0</v>
      </c>
      <c r="AD1546" s="8">
        <f t="shared" si="169"/>
        <v>0</v>
      </c>
      <c r="AE1546">
        <f t="shared" si="173"/>
        <v>0</v>
      </c>
      <c r="AF1546" s="8">
        <f t="shared" si="174"/>
        <v>1</v>
      </c>
    </row>
    <row r="1547" spans="1:32" x14ac:dyDescent="0.3">
      <c r="A1547">
        <v>10182</v>
      </c>
      <c r="B1547">
        <v>39</v>
      </c>
      <c r="C1547" s="6">
        <v>36.840000000000003</v>
      </c>
      <c r="D1547">
        <v>6</v>
      </c>
      <c r="E1547" s="6">
        <v>1436.76</v>
      </c>
      <c r="F1547" t="s">
        <v>540</v>
      </c>
      <c r="G1547" t="s">
        <v>26</v>
      </c>
      <c r="H1547">
        <v>4</v>
      </c>
      <c r="I1547">
        <v>11</v>
      </c>
      <c r="J1547">
        <v>2003</v>
      </c>
      <c r="K1547" t="s">
        <v>713</v>
      </c>
      <c r="L1547" s="6">
        <v>33</v>
      </c>
      <c r="M1547" t="s">
        <v>863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  <c r="Z1547">
        <f t="shared" si="170"/>
        <v>1436.7600000000002</v>
      </c>
      <c r="AA1547">
        <f t="shared" si="171"/>
        <v>1</v>
      </c>
      <c r="AB1547">
        <f t="shared" si="172"/>
        <v>0</v>
      </c>
      <c r="AC1547">
        <f t="shared" si="168"/>
        <v>0</v>
      </c>
      <c r="AD1547" s="8">
        <f t="shared" si="169"/>
        <v>0</v>
      </c>
      <c r="AE1547">
        <f t="shared" si="173"/>
        <v>0</v>
      </c>
      <c r="AF1547" s="8">
        <f t="shared" si="174"/>
        <v>1</v>
      </c>
    </row>
    <row r="1548" spans="1:32" x14ac:dyDescent="0.3">
      <c r="A1548">
        <v>10193</v>
      </c>
      <c r="B1548">
        <v>26</v>
      </c>
      <c r="C1548" s="6">
        <v>29.21</v>
      </c>
      <c r="D1548">
        <v>10</v>
      </c>
      <c r="E1548" s="6">
        <v>759.46</v>
      </c>
      <c r="F1548" t="s">
        <v>726</v>
      </c>
      <c r="G1548" t="s">
        <v>26</v>
      </c>
      <c r="H1548">
        <v>4</v>
      </c>
      <c r="I1548">
        <v>11</v>
      </c>
      <c r="J1548">
        <v>2003</v>
      </c>
      <c r="K1548" t="s">
        <v>713</v>
      </c>
      <c r="L1548" s="6">
        <v>33</v>
      </c>
      <c r="M1548" t="s">
        <v>863</v>
      </c>
      <c r="N1548" t="s">
        <v>727</v>
      </c>
      <c r="O1548" t="s">
        <v>728</v>
      </c>
      <c r="P1548" t="s">
        <v>729</v>
      </c>
      <c r="R1548" t="s">
        <v>730</v>
      </c>
      <c r="S1548" t="s">
        <v>105</v>
      </c>
      <c r="T1548">
        <v>3150</v>
      </c>
      <c r="U1548" t="s">
        <v>106</v>
      </c>
      <c r="V1548" t="s">
        <v>107</v>
      </c>
      <c r="W1548" t="s">
        <v>731</v>
      </c>
      <c r="X1548" t="s">
        <v>732</v>
      </c>
      <c r="Y1548" t="s">
        <v>37</v>
      </c>
      <c r="Z1548">
        <f t="shared" si="170"/>
        <v>759.46</v>
      </c>
      <c r="AA1548">
        <f t="shared" si="171"/>
        <v>1</v>
      </c>
      <c r="AB1548">
        <f t="shared" si="172"/>
        <v>0</v>
      </c>
      <c r="AC1548">
        <f t="shared" si="168"/>
        <v>0</v>
      </c>
      <c r="AD1548" s="8">
        <f t="shared" si="169"/>
        <v>0</v>
      </c>
      <c r="AE1548">
        <f t="shared" si="173"/>
        <v>0</v>
      </c>
      <c r="AF1548" s="8">
        <f t="shared" si="174"/>
        <v>1</v>
      </c>
    </row>
    <row r="1549" spans="1:32" x14ac:dyDescent="0.3">
      <c r="A1549">
        <v>10205</v>
      </c>
      <c r="B1549">
        <v>32</v>
      </c>
      <c r="C1549" s="6">
        <v>37.17</v>
      </c>
      <c r="D1549">
        <v>5</v>
      </c>
      <c r="E1549" s="6">
        <v>1189.44</v>
      </c>
      <c r="F1549" t="s">
        <v>733</v>
      </c>
      <c r="G1549" t="s">
        <v>26</v>
      </c>
      <c r="H1549">
        <v>4</v>
      </c>
      <c r="I1549">
        <v>12</v>
      </c>
      <c r="J1549">
        <v>2003</v>
      </c>
      <c r="K1549" t="s">
        <v>713</v>
      </c>
      <c r="L1549" s="6">
        <v>33</v>
      </c>
      <c r="M1549" t="s">
        <v>863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  <c r="Z1549">
        <f t="shared" si="170"/>
        <v>1189.44</v>
      </c>
      <c r="AA1549">
        <f t="shared" si="171"/>
        <v>1</v>
      </c>
      <c r="AB1549">
        <f t="shared" si="172"/>
        <v>0</v>
      </c>
      <c r="AC1549">
        <f t="shared" si="168"/>
        <v>0</v>
      </c>
      <c r="AD1549" s="8">
        <f t="shared" si="169"/>
        <v>0</v>
      </c>
      <c r="AE1549">
        <f t="shared" si="173"/>
        <v>0</v>
      </c>
      <c r="AF1549" s="8">
        <f t="shared" si="174"/>
        <v>1</v>
      </c>
    </row>
    <row r="1550" spans="1:32" x14ac:dyDescent="0.3">
      <c r="A1550">
        <v>10214</v>
      </c>
      <c r="B1550">
        <v>20</v>
      </c>
      <c r="C1550" s="6">
        <v>34.19</v>
      </c>
      <c r="D1550">
        <v>3</v>
      </c>
      <c r="E1550" s="6">
        <v>683.8</v>
      </c>
      <c r="F1550" t="s">
        <v>783</v>
      </c>
      <c r="G1550" t="s">
        <v>26</v>
      </c>
      <c r="H1550">
        <v>1</v>
      </c>
      <c r="I1550">
        <v>1</v>
      </c>
      <c r="J1550">
        <v>2004</v>
      </c>
      <c r="K1550" t="s">
        <v>713</v>
      </c>
      <c r="L1550" s="6">
        <v>33</v>
      </c>
      <c r="M1550" t="s">
        <v>863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Y1550" t="s">
        <v>37</v>
      </c>
      <c r="Z1550">
        <f t="shared" si="170"/>
        <v>683.8</v>
      </c>
      <c r="AA1550">
        <f t="shared" si="171"/>
        <v>1</v>
      </c>
      <c r="AB1550">
        <f t="shared" si="172"/>
        <v>0</v>
      </c>
      <c r="AC1550">
        <f t="shared" si="168"/>
        <v>0</v>
      </c>
      <c r="AD1550" s="8">
        <f t="shared" si="169"/>
        <v>0</v>
      </c>
      <c r="AE1550">
        <f t="shared" si="173"/>
        <v>0</v>
      </c>
      <c r="AF1550" s="8">
        <f t="shared" si="174"/>
        <v>1</v>
      </c>
    </row>
    <row r="1551" spans="1:32" x14ac:dyDescent="0.3">
      <c r="A1551">
        <v>10227</v>
      </c>
      <c r="B1551">
        <v>42</v>
      </c>
      <c r="C1551" s="6">
        <v>29.21</v>
      </c>
      <c r="D1551">
        <v>6</v>
      </c>
      <c r="E1551" s="6">
        <v>1226.82</v>
      </c>
      <c r="F1551" t="s">
        <v>734</v>
      </c>
      <c r="G1551" t="s">
        <v>26</v>
      </c>
      <c r="H1551">
        <v>1</v>
      </c>
      <c r="I1551">
        <v>3</v>
      </c>
      <c r="J1551">
        <v>2004</v>
      </c>
      <c r="K1551" t="s">
        <v>713</v>
      </c>
      <c r="L1551" s="6">
        <v>33</v>
      </c>
      <c r="M1551" t="s">
        <v>863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  <c r="Z1551">
        <f t="shared" si="170"/>
        <v>1226.82</v>
      </c>
      <c r="AA1551">
        <f t="shared" si="171"/>
        <v>1</v>
      </c>
      <c r="AB1551">
        <f t="shared" si="172"/>
        <v>0</v>
      </c>
      <c r="AC1551">
        <f t="shared" si="168"/>
        <v>0</v>
      </c>
      <c r="AD1551" s="8">
        <f t="shared" si="169"/>
        <v>0</v>
      </c>
      <c r="AE1551">
        <f t="shared" si="173"/>
        <v>0</v>
      </c>
      <c r="AF1551" s="8">
        <f t="shared" si="174"/>
        <v>1</v>
      </c>
    </row>
    <row r="1552" spans="1:32" x14ac:dyDescent="0.3">
      <c r="A1552">
        <v>10243</v>
      </c>
      <c r="B1552">
        <v>33</v>
      </c>
      <c r="C1552" s="6">
        <v>29.54</v>
      </c>
      <c r="D1552">
        <v>1</v>
      </c>
      <c r="E1552" s="6">
        <v>974.82</v>
      </c>
      <c r="F1552" t="s">
        <v>796</v>
      </c>
      <c r="G1552" t="s">
        <v>26</v>
      </c>
      <c r="H1552">
        <v>2</v>
      </c>
      <c r="I1552">
        <v>4</v>
      </c>
      <c r="J1552">
        <v>2004</v>
      </c>
      <c r="K1552" t="s">
        <v>713</v>
      </c>
      <c r="L1552" s="6">
        <v>33</v>
      </c>
      <c r="M1552" t="s">
        <v>863</v>
      </c>
      <c r="N1552" t="s">
        <v>505</v>
      </c>
      <c r="O1552">
        <v>6175552555</v>
      </c>
      <c r="P1552" t="s">
        <v>506</v>
      </c>
      <c r="R1552" t="s">
        <v>457</v>
      </c>
      <c r="S1552" t="s">
        <v>139</v>
      </c>
      <c r="T1552">
        <v>51003</v>
      </c>
      <c r="U1552" t="s">
        <v>33</v>
      </c>
      <c r="V1552" t="s">
        <v>34</v>
      </c>
      <c r="W1552" t="s">
        <v>507</v>
      </c>
      <c r="X1552" t="s">
        <v>319</v>
      </c>
      <c r="Y1552" t="s">
        <v>37</v>
      </c>
      <c r="Z1552">
        <f t="shared" si="170"/>
        <v>974.81999999999994</v>
      </c>
      <c r="AA1552">
        <f t="shared" si="171"/>
        <v>1</v>
      </c>
      <c r="AB1552">
        <f t="shared" si="172"/>
        <v>0</v>
      </c>
      <c r="AC1552">
        <f t="shared" si="168"/>
        <v>0</v>
      </c>
      <c r="AD1552" s="8">
        <f t="shared" si="169"/>
        <v>0</v>
      </c>
      <c r="AE1552">
        <f t="shared" si="173"/>
        <v>0</v>
      </c>
      <c r="AF1552" s="8">
        <f t="shared" si="174"/>
        <v>1</v>
      </c>
    </row>
    <row r="1553" spans="1:32" x14ac:dyDescent="0.3">
      <c r="A1553">
        <v>10280</v>
      </c>
      <c r="B1553">
        <v>20</v>
      </c>
      <c r="C1553" s="6">
        <v>28.88</v>
      </c>
      <c r="D1553">
        <v>12</v>
      </c>
      <c r="E1553" s="6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713</v>
      </c>
      <c r="L1553" s="6">
        <v>33</v>
      </c>
      <c r="M1553" t="s">
        <v>863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  <c r="Z1553">
        <f t="shared" si="170"/>
        <v>577.6</v>
      </c>
      <c r="AA1553">
        <f t="shared" si="171"/>
        <v>1</v>
      </c>
      <c r="AB1553">
        <f t="shared" si="172"/>
        <v>0</v>
      </c>
      <c r="AC1553">
        <f t="shared" si="168"/>
        <v>0</v>
      </c>
      <c r="AD1553" s="8">
        <f t="shared" si="169"/>
        <v>0</v>
      </c>
      <c r="AE1553">
        <f t="shared" si="173"/>
        <v>0</v>
      </c>
      <c r="AF1553" s="8">
        <f t="shared" si="174"/>
        <v>1</v>
      </c>
    </row>
    <row r="1554" spans="1:32" x14ac:dyDescent="0.3">
      <c r="A1554">
        <v>10288</v>
      </c>
      <c r="B1554">
        <v>29</v>
      </c>
      <c r="C1554" s="6">
        <v>38.17</v>
      </c>
      <c r="D1554">
        <v>1</v>
      </c>
      <c r="E1554" s="6">
        <v>1106.93</v>
      </c>
      <c r="F1554" t="s">
        <v>746</v>
      </c>
      <c r="G1554" t="s">
        <v>26</v>
      </c>
      <c r="H1554">
        <v>3</v>
      </c>
      <c r="I1554">
        <v>9</v>
      </c>
      <c r="J1554">
        <v>2004</v>
      </c>
      <c r="K1554" t="s">
        <v>713</v>
      </c>
      <c r="L1554" s="6">
        <v>33</v>
      </c>
      <c r="M1554" t="s">
        <v>863</v>
      </c>
      <c r="N1554" t="s">
        <v>509</v>
      </c>
      <c r="O1554" t="s">
        <v>510</v>
      </c>
      <c r="P1554" t="s">
        <v>511</v>
      </c>
      <c r="Q1554" t="s">
        <v>512</v>
      </c>
      <c r="R1554" t="s">
        <v>228</v>
      </c>
      <c r="T1554">
        <v>69045</v>
      </c>
      <c r="U1554" t="s">
        <v>228</v>
      </c>
      <c r="V1554" t="s">
        <v>107</v>
      </c>
      <c r="W1554" t="s">
        <v>513</v>
      </c>
      <c r="X1554" t="s">
        <v>514</v>
      </c>
      <c r="Y1554" t="s">
        <v>37</v>
      </c>
      <c r="Z1554">
        <f t="shared" si="170"/>
        <v>1106.93</v>
      </c>
      <c r="AA1554">
        <f t="shared" si="171"/>
        <v>1</v>
      </c>
      <c r="AB1554">
        <f t="shared" si="172"/>
        <v>0</v>
      </c>
      <c r="AC1554">
        <f t="shared" si="168"/>
        <v>0</v>
      </c>
      <c r="AD1554" s="8">
        <f t="shared" si="169"/>
        <v>0</v>
      </c>
      <c r="AE1554">
        <f t="shared" si="173"/>
        <v>0</v>
      </c>
      <c r="AF1554" s="8">
        <f t="shared" si="174"/>
        <v>1</v>
      </c>
    </row>
    <row r="1555" spans="1:32" x14ac:dyDescent="0.3">
      <c r="A1555">
        <v>10304</v>
      </c>
      <c r="B1555">
        <v>23</v>
      </c>
      <c r="C1555" s="6">
        <v>30.2</v>
      </c>
      <c r="D1555">
        <v>16</v>
      </c>
      <c r="E1555" s="6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713</v>
      </c>
      <c r="L1555" s="6">
        <v>33</v>
      </c>
      <c r="M1555" t="s">
        <v>863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  <c r="Z1555">
        <f t="shared" si="170"/>
        <v>694.6</v>
      </c>
      <c r="AA1555">
        <f t="shared" si="171"/>
        <v>1</v>
      </c>
      <c r="AB1555">
        <f t="shared" si="172"/>
        <v>0</v>
      </c>
      <c r="AC1555">
        <f t="shared" si="168"/>
        <v>0</v>
      </c>
      <c r="AD1555" s="8">
        <f t="shared" si="169"/>
        <v>0</v>
      </c>
      <c r="AE1555">
        <f t="shared" si="173"/>
        <v>0</v>
      </c>
      <c r="AF1555" s="8">
        <f t="shared" si="174"/>
        <v>1</v>
      </c>
    </row>
    <row r="1556" spans="1:32" x14ac:dyDescent="0.3">
      <c r="A1556">
        <v>10312</v>
      </c>
      <c r="B1556">
        <v>39</v>
      </c>
      <c r="C1556" s="6">
        <v>29.54</v>
      </c>
      <c r="D1556">
        <v>13</v>
      </c>
      <c r="E1556" s="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713</v>
      </c>
      <c r="L1556" s="6">
        <v>33</v>
      </c>
      <c r="M1556" t="s">
        <v>863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  <c r="Z1556">
        <f t="shared" si="170"/>
        <v>1152.06</v>
      </c>
      <c r="AA1556">
        <f t="shared" si="171"/>
        <v>1</v>
      </c>
      <c r="AB1556">
        <f t="shared" si="172"/>
        <v>0</v>
      </c>
      <c r="AC1556">
        <f t="shared" si="168"/>
        <v>0</v>
      </c>
      <c r="AD1556" s="8">
        <f t="shared" si="169"/>
        <v>0</v>
      </c>
      <c r="AE1556">
        <f t="shared" si="173"/>
        <v>0</v>
      </c>
      <c r="AF1556" s="8">
        <f t="shared" si="174"/>
        <v>1</v>
      </c>
    </row>
    <row r="1557" spans="1:32" x14ac:dyDescent="0.3">
      <c r="A1557">
        <v>10322</v>
      </c>
      <c r="B1557">
        <v>20</v>
      </c>
      <c r="C1557" s="6">
        <v>100</v>
      </c>
      <c r="D1557">
        <v>3</v>
      </c>
      <c r="E1557" s="6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713</v>
      </c>
      <c r="L1557" s="6">
        <v>33</v>
      </c>
      <c r="M1557" t="s">
        <v>863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  <c r="Z1557">
        <f t="shared" si="170"/>
        <v>2000</v>
      </c>
      <c r="AA1557">
        <f t="shared" si="171"/>
        <v>0</v>
      </c>
      <c r="AB1557">
        <f t="shared" si="172"/>
        <v>1</v>
      </c>
      <c r="AC1557">
        <f t="shared" si="168"/>
        <v>131.19999999999999</v>
      </c>
      <c r="AD1557" s="8">
        <f t="shared" si="169"/>
        <v>1.3119999999999998</v>
      </c>
      <c r="AE1557">
        <f t="shared" si="173"/>
        <v>624</v>
      </c>
      <c r="AF1557" s="8">
        <f t="shared" si="174"/>
        <v>1.3120000000000001</v>
      </c>
    </row>
    <row r="1558" spans="1:32" x14ac:dyDescent="0.3">
      <c r="A1558">
        <v>10332</v>
      </c>
      <c r="B1558">
        <v>45</v>
      </c>
      <c r="C1558" s="6">
        <v>81.91</v>
      </c>
      <c r="D1558">
        <v>6</v>
      </c>
      <c r="E1558" s="6">
        <v>3685.95</v>
      </c>
      <c r="F1558" t="s">
        <v>707</v>
      </c>
      <c r="G1558" t="s">
        <v>26</v>
      </c>
      <c r="H1558">
        <v>4</v>
      </c>
      <c r="I1558">
        <v>11</v>
      </c>
      <c r="J1558">
        <v>2004</v>
      </c>
      <c r="K1558" t="s">
        <v>713</v>
      </c>
      <c r="L1558" s="6">
        <v>33</v>
      </c>
      <c r="M1558" t="s">
        <v>863</v>
      </c>
      <c r="N1558" t="s">
        <v>618</v>
      </c>
      <c r="O1558" t="s">
        <v>619</v>
      </c>
      <c r="P1558" t="s">
        <v>620</v>
      </c>
      <c r="R1558" t="s">
        <v>621</v>
      </c>
      <c r="T1558" t="s">
        <v>622</v>
      </c>
      <c r="U1558" t="s">
        <v>195</v>
      </c>
      <c r="V1558" t="s">
        <v>44</v>
      </c>
      <c r="W1558" t="s">
        <v>623</v>
      </c>
      <c r="X1558" t="s">
        <v>105</v>
      </c>
      <c r="Y1558" t="s">
        <v>54</v>
      </c>
      <c r="Z1558">
        <f t="shared" si="170"/>
        <v>3685.95</v>
      </c>
      <c r="AA1558">
        <f t="shared" si="171"/>
        <v>1</v>
      </c>
      <c r="AB1558">
        <f t="shared" si="172"/>
        <v>0</v>
      </c>
      <c r="AC1558">
        <f t="shared" si="168"/>
        <v>0</v>
      </c>
      <c r="AD1558" s="8">
        <f t="shared" si="169"/>
        <v>0</v>
      </c>
      <c r="AE1558">
        <f t="shared" si="173"/>
        <v>0</v>
      </c>
      <c r="AF1558" s="8">
        <f t="shared" si="174"/>
        <v>1</v>
      </c>
    </row>
    <row r="1559" spans="1:32" x14ac:dyDescent="0.3">
      <c r="A1559">
        <v>10344</v>
      </c>
      <c r="B1559">
        <v>20</v>
      </c>
      <c r="C1559" s="6">
        <v>35.18</v>
      </c>
      <c r="D1559">
        <v>6</v>
      </c>
      <c r="E1559" s="6">
        <v>703.6</v>
      </c>
      <c r="F1559" t="s">
        <v>784</v>
      </c>
      <c r="G1559" t="s">
        <v>26</v>
      </c>
      <c r="H1559">
        <v>4</v>
      </c>
      <c r="I1559">
        <v>11</v>
      </c>
      <c r="J1559">
        <v>2004</v>
      </c>
      <c r="K1559" t="s">
        <v>713</v>
      </c>
      <c r="L1559" s="6">
        <v>33</v>
      </c>
      <c r="M1559" t="s">
        <v>863</v>
      </c>
      <c r="N1559" t="s">
        <v>531</v>
      </c>
      <c r="O1559" t="s">
        <v>532</v>
      </c>
      <c r="P1559" t="s">
        <v>533</v>
      </c>
      <c r="R1559" t="s">
        <v>534</v>
      </c>
      <c r="T1559">
        <v>13008</v>
      </c>
      <c r="U1559" t="s">
        <v>43</v>
      </c>
      <c r="V1559" t="s">
        <v>44</v>
      </c>
      <c r="W1559" t="s">
        <v>535</v>
      </c>
      <c r="X1559" t="s">
        <v>536</v>
      </c>
      <c r="Y1559" t="s">
        <v>37</v>
      </c>
      <c r="Z1559">
        <f t="shared" si="170"/>
        <v>703.6</v>
      </c>
      <c r="AA1559">
        <f t="shared" si="171"/>
        <v>1</v>
      </c>
      <c r="AB1559">
        <f t="shared" si="172"/>
        <v>0</v>
      </c>
      <c r="AC1559">
        <f t="shared" si="168"/>
        <v>0</v>
      </c>
      <c r="AD1559" s="8">
        <f t="shared" si="169"/>
        <v>0</v>
      </c>
      <c r="AE1559">
        <f t="shared" si="173"/>
        <v>0</v>
      </c>
      <c r="AF1559" s="8">
        <f t="shared" si="174"/>
        <v>1</v>
      </c>
    </row>
    <row r="1560" spans="1:32" x14ac:dyDescent="0.3">
      <c r="A1560">
        <v>10356</v>
      </c>
      <c r="B1560">
        <v>48</v>
      </c>
      <c r="C1560" s="6">
        <v>100</v>
      </c>
      <c r="D1560">
        <v>5</v>
      </c>
      <c r="E1560" s="6">
        <v>9720</v>
      </c>
      <c r="F1560" t="s">
        <v>708</v>
      </c>
      <c r="G1560" t="s">
        <v>26</v>
      </c>
      <c r="H1560">
        <v>4</v>
      </c>
      <c r="I1560">
        <v>12</v>
      </c>
      <c r="J1560">
        <v>2004</v>
      </c>
      <c r="K1560" t="s">
        <v>713</v>
      </c>
      <c r="L1560" s="6">
        <v>33</v>
      </c>
      <c r="M1560" t="s">
        <v>863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  <c r="Z1560">
        <f t="shared" si="170"/>
        <v>4800</v>
      </c>
      <c r="AA1560">
        <f t="shared" si="171"/>
        <v>0</v>
      </c>
      <c r="AB1560">
        <f t="shared" si="172"/>
        <v>1</v>
      </c>
      <c r="AC1560">
        <f t="shared" si="168"/>
        <v>202.5</v>
      </c>
      <c r="AD1560" s="8">
        <f t="shared" si="169"/>
        <v>2.0249999999999999</v>
      </c>
      <c r="AE1560">
        <f t="shared" si="173"/>
        <v>4920</v>
      </c>
      <c r="AF1560" s="8">
        <f t="shared" si="174"/>
        <v>2.0249999999999999</v>
      </c>
    </row>
    <row r="1561" spans="1:32" x14ac:dyDescent="0.3">
      <c r="A1561">
        <v>10367</v>
      </c>
      <c r="B1561">
        <v>23</v>
      </c>
      <c r="C1561" s="6">
        <v>36.29</v>
      </c>
      <c r="D1561">
        <v>13</v>
      </c>
      <c r="E1561" s="6">
        <v>834.67</v>
      </c>
      <c r="F1561" t="s">
        <v>747</v>
      </c>
      <c r="G1561" t="s">
        <v>497</v>
      </c>
      <c r="H1561">
        <v>1</v>
      </c>
      <c r="I1561">
        <v>1</v>
      </c>
      <c r="J1561">
        <v>2005</v>
      </c>
      <c r="K1561" t="s">
        <v>713</v>
      </c>
      <c r="L1561" s="6">
        <v>33</v>
      </c>
      <c r="M1561" t="s">
        <v>863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  <c r="Z1561">
        <f t="shared" si="170"/>
        <v>834.67</v>
      </c>
      <c r="AA1561">
        <f t="shared" si="171"/>
        <v>1</v>
      </c>
      <c r="AB1561">
        <f t="shared" si="172"/>
        <v>0</v>
      </c>
      <c r="AC1561">
        <f t="shared" si="168"/>
        <v>0</v>
      </c>
      <c r="AD1561" s="8">
        <f t="shared" si="169"/>
        <v>0</v>
      </c>
      <c r="AE1561">
        <f t="shared" si="173"/>
        <v>0</v>
      </c>
      <c r="AF1561" s="8">
        <f t="shared" si="174"/>
        <v>1</v>
      </c>
    </row>
    <row r="1562" spans="1:32" x14ac:dyDescent="0.3">
      <c r="A1562">
        <v>10380</v>
      </c>
      <c r="B1562">
        <v>32</v>
      </c>
      <c r="C1562" s="6">
        <v>70.56</v>
      </c>
      <c r="D1562">
        <v>4</v>
      </c>
      <c r="E1562" s="6">
        <v>2257.92</v>
      </c>
      <c r="F1562" t="s">
        <v>738</v>
      </c>
      <c r="G1562" t="s">
        <v>26</v>
      </c>
      <c r="H1562">
        <v>1</v>
      </c>
      <c r="I1562">
        <v>2</v>
      </c>
      <c r="J1562">
        <v>2005</v>
      </c>
      <c r="K1562" t="s">
        <v>713</v>
      </c>
      <c r="L1562" s="6">
        <v>33</v>
      </c>
      <c r="M1562" t="s">
        <v>863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  <c r="Z1562">
        <f t="shared" si="170"/>
        <v>2257.92</v>
      </c>
      <c r="AA1562">
        <f t="shared" si="171"/>
        <v>1</v>
      </c>
      <c r="AB1562">
        <f t="shared" si="172"/>
        <v>0</v>
      </c>
      <c r="AC1562">
        <f t="shared" si="168"/>
        <v>0</v>
      </c>
      <c r="AD1562" s="8">
        <f t="shared" si="169"/>
        <v>0</v>
      </c>
      <c r="AE1562">
        <f t="shared" si="173"/>
        <v>0</v>
      </c>
      <c r="AF1562" s="8">
        <f t="shared" si="174"/>
        <v>1</v>
      </c>
    </row>
    <row r="1563" spans="1:32" x14ac:dyDescent="0.3">
      <c r="A1563">
        <v>10391</v>
      </c>
      <c r="B1563">
        <v>33</v>
      </c>
      <c r="C1563" s="6">
        <v>100</v>
      </c>
      <c r="D1563">
        <v>8</v>
      </c>
      <c r="E1563" s="6">
        <v>8344.7099999999991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713</v>
      </c>
      <c r="L1563" s="6">
        <v>33</v>
      </c>
      <c r="M1563" t="s">
        <v>863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  <c r="Z1563">
        <f t="shared" si="170"/>
        <v>3300</v>
      </c>
      <c r="AA1563">
        <f t="shared" si="171"/>
        <v>0</v>
      </c>
      <c r="AB1563">
        <f t="shared" si="172"/>
        <v>1</v>
      </c>
      <c r="AC1563">
        <f t="shared" si="168"/>
        <v>252.86999999999998</v>
      </c>
      <c r="AD1563" s="8">
        <f t="shared" si="169"/>
        <v>2.5286999999999997</v>
      </c>
      <c r="AE1563">
        <f t="shared" si="173"/>
        <v>5044.7099999999991</v>
      </c>
      <c r="AF1563" s="8">
        <f t="shared" si="174"/>
        <v>2.5286999999999997</v>
      </c>
    </row>
    <row r="1564" spans="1:32" x14ac:dyDescent="0.3">
      <c r="A1564">
        <v>10409</v>
      </c>
      <c r="B1564">
        <v>61</v>
      </c>
      <c r="C1564" s="6">
        <v>29.54</v>
      </c>
      <c r="D1564">
        <v>1</v>
      </c>
      <c r="E1564" s="6">
        <v>1801.94</v>
      </c>
      <c r="F1564" t="s">
        <v>797</v>
      </c>
      <c r="G1564" t="s">
        <v>26</v>
      </c>
      <c r="H1564">
        <v>2</v>
      </c>
      <c r="I1564">
        <v>4</v>
      </c>
      <c r="J1564">
        <v>2005</v>
      </c>
      <c r="K1564" t="s">
        <v>713</v>
      </c>
      <c r="L1564" s="6">
        <v>33</v>
      </c>
      <c r="M1564" t="s">
        <v>863</v>
      </c>
      <c r="N1564" t="s">
        <v>509</v>
      </c>
      <c r="O1564" t="s">
        <v>510</v>
      </c>
      <c r="P1564" t="s">
        <v>511</v>
      </c>
      <c r="Q1564" t="s">
        <v>512</v>
      </c>
      <c r="R1564" t="s">
        <v>228</v>
      </c>
      <c r="T1564">
        <v>69045</v>
      </c>
      <c r="U1564" t="s">
        <v>228</v>
      </c>
      <c r="V1564" t="s">
        <v>107</v>
      </c>
      <c r="W1564" t="s">
        <v>513</v>
      </c>
      <c r="X1564" t="s">
        <v>514</v>
      </c>
      <c r="Y1564" t="s">
        <v>37</v>
      </c>
      <c r="Z1564">
        <f t="shared" si="170"/>
        <v>1801.94</v>
      </c>
      <c r="AA1564">
        <f t="shared" si="171"/>
        <v>1</v>
      </c>
      <c r="AB1564">
        <f t="shared" si="172"/>
        <v>0</v>
      </c>
      <c r="AC1564">
        <f t="shared" si="168"/>
        <v>0</v>
      </c>
      <c r="AD1564" s="8">
        <f t="shared" si="169"/>
        <v>0</v>
      </c>
      <c r="AE1564">
        <f t="shared" si="173"/>
        <v>0</v>
      </c>
      <c r="AF1564" s="8">
        <f t="shared" si="174"/>
        <v>1</v>
      </c>
    </row>
    <row r="1565" spans="1:32" x14ac:dyDescent="0.3">
      <c r="A1565">
        <v>10420</v>
      </c>
      <c r="B1565">
        <v>45</v>
      </c>
      <c r="C1565" s="6">
        <v>26.88</v>
      </c>
      <c r="D1565">
        <v>1</v>
      </c>
      <c r="E1565" s="6">
        <v>1209.5999999999999</v>
      </c>
      <c r="F1565" t="s">
        <v>785</v>
      </c>
      <c r="G1565" t="s">
        <v>352</v>
      </c>
      <c r="H1565">
        <v>2</v>
      </c>
      <c r="I1565">
        <v>5</v>
      </c>
      <c r="J1565">
        <v>2005</v>
      </c>
      <c r="K1565" t="s">
        <v>713</v>
      </c>
      <c r="L1565" s="6">
        <v>33</v>
      </c>
      <c r="M1565" t="s">
        <v>863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  <c r="Z1565">
        <f t="shared" si="170"/>
        <v>1209.5999999999999</v>
      </c>
      <c r="AA1565">
        <f t="shared" si="171"/>
        <v>1</v>
      </c>
      <c r="AB1565">
        <f t="shared" si="172"/>
        <v>0</v>
      </c>
      <c r="AC1565">
        <f t="shared" si="168"/>
        <v>0</v>
      </c>
      <c r="AD1565" s="8">
        <f t="shared" si="169"/>
        <v>0</v>
      </c>
      <c r="AE1565">
        <f t="shared" si="173"/>
        <v>0</v>
      </c>
      <c r="AF1565" s="8">
        <f t="shared" si="174"/>
        <v>1</v>
      </c>
    </row>
    <row r="1566" spans="1:32" x14ac:dyDescent="0.3">
      <c r="A1566">
        <v>10107</v>
      </c>
      <c r="B1566">
        <v>38</v>
      </c>
      <c r="C1566" s="6">
        <v>83.03</v>
      </c>
      <c r="D1566">
        <v>7</v>
      </c>
      <c r="E1566" s="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 s="6">
        <v>76</v>
      </c>
      <c r="M1566" t="s">
        <v>864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  <c r="Z1566">
        <f t="shared" si="170"/>
        <v>3155.14</v>
      </c>
      <c r="AA1566">
        <f t="shared" si="171"/>
        <v>1</v>
      </c>
      <c r="AB1566">
        <f t="shared" si="172"/>
        <v>0</v>
      </c>
      <c r="AC1566">
        <f t="shared" si="168"/>
        <v>0</v>
      </c>
      <c r="AD1566" s="8">
        <f t="shared" si="169"/>
        <v>0</v>
      </c>
      <c r="AE1566">
        <f t="shared" si="173"/>
        <v>0</v>
      </c>
      <c r="AF1566" s="8">
        <f t="shared" si="174"/>
        <v>1</v>
      </c>
    </row>
    <row r="1567" spans="1:32" x14ac:dyDescent="0.3">
      <c r="A1567">
        <v>10120</v>
      </c>
      <c r="B1567">
        <v>34</v>
      </c>
      <c r="C1567" s="6">
        <v>83.79</v>
      </c>
      <c r="D1567">
        <v>5</v>
      </c>
      <c r="E1567" s="6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 s="6">
        <v>76</v>
      </c>
      <c r="M1567" t="s">
        <v>864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  <c r="Z1567">
        <f t="shared" si="170"/>
        <v>2848.86</v>
      </c>
      <c r="AA1567">
        <f t="shared" si="171"/>
        <v>1</v>
      </c>
      <c r="AB1567">
        <f t="shared" si="172"/>
        <v>0</v>
      </c>
      <c r="AC1567">
        <f t="shared" si="168"/>
        <v>0</v>
      </c>
      <c r="AD1567" s="8">
        <f t="shared" si="169"/>
        <v>0</v>
      </c>
      <c r="AE1567">
        <f t="shared" si="173"/>
        <v>0</v>
      </c>
      <c r="AF1567" s="8">
        <f t="shared" si="174"/>
        <v>1</v>
      </c>
    </row>
    <row r="1568" spans="1:32" x14ac:dyDescent="0.3">
      <c r="A1568">
        <v>10134</v>
      </c>
      <c r="B1568">
        <v>43</v>
      </c>
      <c r="C1568" s="6">
        <v>83.03</v>
      </c>
      <c r="D1568">
        <v>7</v>
      </c>
      <c r="E1568" s="6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 s="6">
        <v>76</v>
      </c>
      <c r="M1568" t="s">
        <v>864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  <c r="Z1568">
        <f t="shared" si="170"/>
        <v>3570.29</v>
      </c>
      <c r="AA1568">
        <f t="shared" si="171"/>
        <v>1</v>
      </c>
      <c r="AB1568">
        <f t="shared" si="172"/>
        <v>0</v>
      </c>
      <c r="AC1568">
        <f t="shared" si="168"/>
        <v>0</v>
      </c>
      <c r="AD1568" s="8">
        <f t="shared" si="169"/>
        <v>0</v>
      </c>
      <c r="AE1568">
        <f t="shared" si="173"/>
        <v>0</v>
      </c>
      <c r="AF1568" s="8">
        <f t="shared" si="174"/>
        <v>1</v>
      </c>
    </row>
    <row r="1569" spans="1:32" x14ac:dyDescent="0.3">
      <c r="A1569">
        <v>10145</v>
      </c>
      <c r="B1569">
        <v>47</v>
      </c>
      <c r="C1569" s="6">
        <v>83.03</v>
      </c>
      <c r="D1569">
        <v>11</v>
      </c>
      <c r="E1569" s="6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 s="6">
        <v>76</v>
      </c>
      <c r="M1569" t="s">
        <v>864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  <c r="Z1569">
        <f t="shared" si="170"/>
        <v>3902.41</v>
      </c>
      <c r="AA1569">
        <f t="shared" si="171"/>
        <v>1</v>
      </c>
      <c r="AB1569">
        <f t="shared" si="172"/>
        <v>0</v>
      </c>
      <c r="AC1569">
        <f t="shared" si="168"/>
        <v>0</v>
      </c>
      <c r="AD1569" s="8">
        <f t="shared" si="169"/>
        <v>0</v>
      </c>
      <c r="AE1569">
        <f t="shared" si="173"/>
        <v>0</v>
      </c>
      <c r="AF1569" s="8">
        <f t="shared" si="174"/>
        <v>1</v>
      </c>
    </row>
    <row r="1570" spans="1:32" x14ac:dyDescent="0.3">
      <c r="A1570">
        <v>10158</v>
      </c>
      <c r="B1570">
        <v>22</v>
      </c>
      <c r="C1570" s="6">
        <v>67.03</v>
      </c>
      <c r="D1570">
        <v>1</v>
      </c>
      <c r="E1570" s="6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 s="6">
        <v>76</v>
      </c>
      <c r="M1570" t="s">
        <v>864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  <c r="Z1570">
        <f t="shared" si="170"/>
        <v>1474.66</v>
      </c>
      <c r="AA1570">
        <f t="shared" si="171"/>
        <v>1</v>
      </c>
      <c r="AB1570">
        <f t="shared" si="172"/>
        <v>0</v>
      </c>
      <c r="AC1570">
        <f t="shared" si="168"/>
        <v>0</v>
      </c>
      <c r="AD1570" s="8">
        <f t="shared" si="169"/>
        <v>0</v>
      </c>
      <c r="AE1570">
        <f t="shared" si="173"/>
        <v>0</v>
      </c>
      <c r="AF1570" s="8">
        <f t="shared" si="174"/>
        <v>1</v>
      </c>
    </row>
    <row r="1571" spans="1:32" x14ac:dyDescent="0.3">
      <c r="A1571">
        <v>10168</v>
      </c>
      <c r="B1571">
        <v>29</v>
      </c>
      <c r="C1571" s="6">
        <v>75.41</v>
      </c>
      <c r="D1571">
        <v>6</v>
      </c>
      <c r="E1571" s="6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 s="6">
        <v>76</v>
      </c>
      <c r="M1571" t="s">
        <v>864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  <c r="Z1571">
        <f t="shared" si="170"/>
        <v>2186.89</v>
      </c>
      <c r="AA1571">
        <f t="shared" si="171"/>
        <v>1</v>
      </c>
      <c r="AB1571">
        <f t="shared" si="172"/>
        <v>0</v>
      </c>
      <c r="AC1571">
        <f t="shared" si="168"/>
        <v>0</v>
      </c>
      <c r="AD1571" s="8">
        <f t="shared" si="169"/>
        <v>0</v>
      </c>
      <c r="AE1571">
        <f t="shared" si="173"/>
        <v>0</v>
      </c>
      <c r="AF1571" s="8">
        <f t="shared" si="174"/>
        <v>1</v>
      </c>
    </row>
    <row r="1572" spans="1:32" x14ac:dyDescent="0.3">
      <c r="A1572">
        <v>10180</v>
      </c>
      <c r="B1572">
        <v>28</v>
      </c>
      <c r="C1572" s="6">
        <v>68.55</v>
      </c>
      <c r="D1572">
        <v>14</v>
      </c>
      <c r="E1572" s="6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 s="6">
        <v>76</v>
      </c>
      <c r="M1572" t="s">
        <v>864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  <c r="Z1572">
        <f t="shared" si="170"/>
        <v>1919.3999999999999</v>
      </c>
      <c r="AA1572">
        <f t="shared" si="171"/>
        <v>1</v>
      </c>
      <c r="AB1572">
        <f t="shared" si="172"/>
        <v>0</v>
      </c>
      <c r="AC1572">
        <f t="shared" si="168"/>
        <v>0</v>
      </c>
      <c r="AD1572" s="8">
        <f t="shared" si="169"/>
        <v>0</v>
      </c>
      <c r="AE1572">
        <f t="shared" si="173"/>
        <v>0</v>
      </c>
      <c r="AF1572" s="8">
        <f t="shared" si="174"/>
        <v>1</v>
      </c>
    </row>
    <row r="1573" spans="1:32" x14ac:dyDescent="0.3">
      <c r="A1573">
        <v>10188</v>
      </c>
      <c r="B1573">
        <v>40</v>
      </c>
      <c r="C1573" s="6">
        <v>91.4</v>
      </c>
      <c r="D1573">
        <v>6</v>
      </c>
      <c r="E1573" s="6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 s="6">
        <v>76</v>
      </c>
      <c r="M1573" t="s">
        <v>864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  <c r="Z1573">
        <f t="shared" si="170"/>
        <v>3656</v>
      </c>
      <c r="AA1573">
        <f t="shared" si="171"/>
        <v>1</v>
      </c>
      <c r="AB1573">
        <f t="shared" si="172"/>
        <v>0</v>
      </c>
      <c r="AC1573">
        <f t="shared" si="168"/>
        <v>0</v>
      </c>
      <c r="AD1573" s="8">
        <f t="shared" si="169"/>
        <v>0</v>
      </c>
      <c r="AE1573">
        <f t="shared" si="173"/>
        <v>0</v>
      </c>
      <c r="AF1573" s="8">
        <f t="shared" si="174"/>
        <v>1</v>
      </c>
    </row>
    <row r="1574" spans="1:32" x14ac:dyDescent="0.3">
      <c r="A1574">
        <v>10201</v>
      </c>
      <c r="B1574">
        <v>25</v>
      </c>
      <c r="C1574" s="6">
        <v>73.88</v>
      </c>
      <c r="D1574">
        <v>7</v>
      </c>
      <c r="E1574" s="6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 s="6">
        <v>76</v>
      </c>
      <c r="M1574" t="s">
        <v>864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  <c r="Z1574">
        <f t="shared" si="170"/>
        <v>1847</v>
      </c>
      <c r="AA1574">
        <f t="shared" si="171"/>
        <v>1</v>
      </c>
      <c r="AB1574">
        <f t="shared" si="172"/>
        <v>0</v>
      </c>
      <c r="AC1574">
        <f t="shared" si="168"/>
        <v>0</v>
      </c>
      <c r="AD1574" s="8">
        <f t="shared" si="169"/>
        <v>0</v>
      </c>
      <c r="AE1574">
        <f t="shared" si="173"/>
        <v>0</v>
      </c>
      <c r="AF1574" s="8">
        <f t="shared" si="174"/>
        <v>1</v>
      </c>
    </row>
    <row r="1575" spans="1:32" x14ac:dyDescent="0.3">
      <c r="A1575">
        <v>10210</v>
      </c>
      <c r="B1575">
        <v>30</v>
      </c>
      <c r="C1575" s="6">
        <v>61.7</v>
      </c>
      <c r="D1575">
        <v>4</v>
      </c>
      <c r="E1575" s="6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 s="6">
        <v>76</v>
      </c>
      <c r="M1575" t="s">
        <v>864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  <c r="Z1575">
        <f t="shared" si="170"/>
        <v>1851</v>
      </c>
      <c r="AA1575">
        <f t="shared" si="171"/>
        <v>1</v>
      </c>
      <c r="AB1575">
        <f t="shared" si="172"/>
        <v>0</v>
      </c>
      <c r="AC1575">
        <f t="shared" si="168"/>
        <v>0</v>
      </c>
      <c r="AD1575" s="8">
        <f t="shared" si="169"/>
        <v>0</v>
      </c>
      <c r="AE1575">
        <f t="shared" si="173"/>
        <v>0</v>
      </c>
      <c r="AF1575" s="8">
        <f t="shared" si="174"/>
        <v>1</v>
      </c>
    </row>
    <row r="1576" spans="1:32" x14ac:dyDescent="0.3">
      <c r="A1576">
        <v>10223</v>
      </c>
      <c r="B1576">
        <v>38</v>
      </c>
      <c r="C1576" s="6">
        <v>69.31</v>
      </c>
      <c r="D1576">
        <v>6</v>
      </c>
      <c r="E1576" s="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 s="6">
        <v>76</v>
      </c>
      <c r="M1576" t="s">
        <v>864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  <c r="Z1576">
        <f t="shared" si="170"/>
        <v>2633.78</v>
      </c>
      <c r="AA1576">
        <f t="shared" si="171"/>
        <v>1</v>
      </c>
      <c r="AB1576">
        <f t="shared" si="172"/>
        <v>0</v>
      </c>
      <c r="AC1576">
        <f t="shared" si="168"/>
        <v>0</v>
      </c>
      <c r="AD1576" s="8">
        <f t="shared" si="169"/>
        <v>0</v>
      </c>
      <c r="AE1576">
        <f t="shared" si="173"/>
        <v>0</v>
      </c>
      <c r="AF1576" s="8">
        <f t="shared" si="174"/>
        <v>1</v>
      </c>
    </row>
    <row r="1577" spans="1:32" x14ac:dyDescent="0.3">
      <c r="A1577">
        <v>10236</v>
      </c>
      <c r="B1577">
        <v>36</v>
      </c>
      <c r="C1577" s="6">
        <v>87.6</v>
      </c>
      <c r="D1577">
        <v>3</v>
      </c>
      <c r="E1577" s="6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 s="6">
        <v>76</v>
      </c>
      <c r="M1577" t="s">
        <v>864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  <c r="Z1577">
        <f t="shared" si="170"/>
        <v>3153.6</v>
      </c>
      <c r="AA1577">
        <f t="shared" si="171"/>
        <v>1</v>
      </c>
      <c r="AB1577">
        <f t="shared" si="172"/>
        <v>0</v>
      </c>
      <c r="AC1577">
        <f t="shared" si="168"/>
        <v>0</v>
      </c>
      <c r="AD1577" s="8">
        <f t="shared" si="169"/>
        <v>0</v>
      </c>
      <c r="AE1577">
        <f t="shared" si="173"/>
        <v>0</v>
      </c>
      <c r="AF1577" s="8">
        <f t="shared" si="174"/>
        <v>1</v>
      </c>
    </row>
    <row r="1578" spans="1:32" x14ac:dyDescent="0.3">
      <c r="A1578">
        <v>10250</v>
      </c>
      <c r="B1578">
        <v>32</v>
      </c>
      <c r="C1578" s="6">
        <v>87.6</v>
      </c>
      <c r="D1578">
        <v>1</v>
      </c>
      <c r="E1578" s="6">
        <v>2803.2</v>
      </c>
      <c r="F1578" t="s">
        <v>759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 s="6">
        <v>76</v>
      </c>
      <c r="M1578" t="s">
        <v>864</v>
      </c>
      <c r="N1578" t="s">
        <v>483</v>
      </c>
      <c r="O1578">
        <v>4085553659</v>
      </c>
      <c r="P1578" t="s">
        <v>484</v>
      </c>
      <c r="R1578" t="s">
        <v>485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486</v>
      </c>
      <c r="Y1578" t="s">
        <v>37</v>
      </c>
      <c r="Z1578">
        <f t="shared" si="170"/>
        <v>2803.2</v>
      </c>
      <c r="AA1578">
        <f t="shared" si="171"/>
        <v>1</v>
      </c>
      <c r="AB1578">
        <f t="shared" si="172"/>
        <v>0</v>
      </c>
      <c r="AC1578">
        <f t="shared" si="168"/>
        <v>0</v>
      </c>
      <c r="AD1578" s="8">
        <f t="shared" si="169"/>
        <v>0</v>
      </c>
      <c r="AE1578">
        <f t="shared" si="173"/>
        <v>0</v>
      </c>
      <c r="AF1578" s="8">
        <f t="shared" si="174"/>
        <v>1</v>
      </c>
    </row>
    <row r="1579" spans="1:32" x14ac:dyDescent="0.3">
      <c r="A1579">
        <v>10263</v>
      </c>
      <c r="B1579">
        <v>37</v>
      </c>
      <c r="C1579" s="6">
        <v>62.46</v>
      </c>
      <c r="D1579">
        <v>7</v>
      </c>
      <c r="E1579" s="6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 s="6">
        <v>76</v>
      </c>
      <c r="M1579" t="s">
        <v>864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  <c r="Z1579">
        <f t="shared" si="170"/>
        <v>2311.02</v>
      </c>
      <c r="AA1579">
        <f t="shared" si="171"/>
        <v>1</v>
      </c>
      <c r="AB1579">
        <f t="shared" si="172"/>
        <v>0</v>
      </c>
      <c r="AC1579">
        <f t="shared" si="168"/>
        <v>0</v>
      </c>
      <c r="AD1579" s="8">
        <f t="shared" si="169"/>
        <v>0</v>
      </c>
      <c r="AE1579">
        <f t="shared" si="173"/>
        <v>0</v>
      </c>
      <c r="AF1579" s="8">
        <f t="shared" si="174"/>
        <v>1</v>
      </c>
    </row>
    <row r="1580" spans="1:32" x14ac:dyDescent="0.3">
      <c r="A1580">
        <v>10275</v>
      </c>
      <c r="B1580">
        <v>30</v>
      </c>
      <c r="C1580" s="6">
        <v>79.98</v>
      </c>
      <c r="D1580">
        <v>6</v>
      </c>
      <c r="E1580" s="6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 s="6">
        <v>76</v>
      </c>
      <c r="M1580" t="s">
        <v>864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  <c r="Z1580">
        <f t="shared" si="170"/>
        <v>2399.4</v>
      </c>
      <c r="AA1580">
        <f t="shared" si="171"/>
        <v>1</v>
      </c>
      <c r="AB1580">
        <f t="shared" si="172"/>
        <v>0</v>
      </c>
      <c r="AC1580">
        <f t="shared" si="168"/>
        <v>0</v>
      </c>
      <c r="AD1580" s="8">
        <f t="shared" si="169"/>
        <v>0</v>
      </c>
      <c r="AE1580">
        <f t="shared" si="173"/>
        <v>0</v>
      </c>
      <c r="AF1580" s="8">
        <f t="shared" si="174"/>
        <v>1</v>
      </c>
    </row>
    <row r="1581" spans="1:32" x14ac:dyDescent="0.3">
      <c r="A1581">
        <v>10285</v>
      </c>
      <c r="B1581">
        <v>39</v>
      </c>
      <c r="C1581" s="6">
        <v>70.08</v>
      </c>
      <c r="D1581">
        <v>11</v>
      </c>
      <c r="E1581" s="6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 s="6">
        <v>76</v>
      </c>
      <c r="M1581" t="s">
        <v>864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  <c r="Z1581">
        <f t="shared" si="170"/>
        <v>2733.12</v>
      </c>
      <c r="AA1581">
        <f t="shared" si="171"/>
        <v>1</v>
      </c>
      <c r="AB1581">
        <f t="shared" si="172"/>
        <v>0</v>
      </c>
      <c r="AC1581">
        <f t="shared" si="168"/>
        <v>0</v>
      </c>
      <c r="AD1581" s="8">
        <f t="shared" si="169"/>
        <v>0</v>
      </c>
      <c r="AE1581">
        <f t="shared" si="173"/>
        <v>0</v>
      </c>
      <c r="AF1581" s="8">
        <f t="shared" si="174"/>
        <v>1</v>
      </c>
    </row>
    <row r="1582" spans="1:32" x14ac:dyDescent="0.3">
      <c r="A1582">
        <v>10297</v>
      </c>
      <c r="B1582">
        <v>32</v>
      </c>
      <c r="C1582" s="6">
        <v>65.510000000000005</v>
      </c>
      <c r="D1582">
        <v>1</v>
      </c>
      <c r="E1582" s="6">
        <v>2096.3200000000002</v>
      </c>
      <c r="F1582" t="s">
        <v>802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 s="6">
        <v>76</v>
      </c>
      <c r="M1582" t="s">
        <v>864</v>
      </c>
      <c r="N1582" t="s">
        <v>601</v>
      </c>
      <c r="O1582" t="s">
        <v>602</v>
      </c>
      <c r="P1582" t="s">
        <v>603</v>
      </c>
      <c r="Q1582" t="s">
        <v>604</v>
      </c>
      <c r="R1582" t="s">
        <v>605</v>
      </c>
      <c r="T1582">
        <v>2</v>
      </c>
      <c r="U1582" t="s">
        <v>606</v>
      </c>
      <c r="V1582" t="s">
        <v>44</v>
      </c>
      <c r="W1582" t="s">
        <v>607</v>
      </c>
      <c r="X1582" t="s">
        <v>608</v>
      </c>
      <c r="Y1582" t="s">
        <v>37</v>
      </c>
      <c r="Z1582">
        <f t="shared" si="170"/>
        <v>2096.3200000000002</v>
      </c>
      <c r="AA1582">
        <f t="shared" si="171"/>
        <v>1</v>
      </c>
      <c r="AB1582">
        <f t="shared" si="172"/>
        <v>0</v>
      </c>
      <c r="AC1582">
        <f t="shared" si="168"/>
        <v>0</v>
      </c>
      <c r="AD1582" s="8">
        <f t="shared" si="169"/>
        <v>0</v>
      </c>
      <c r="AE1582">
        <f t="shared" si="173"/>
        <v>0</v>
      </c>
      <c r="AF1582" s="8">
        <f t="shared" si="174"/>
        <v>1</v>
      </c>
    </row>
    <row r="1583" spans="1:32" x14ac:dyDescent="0.3">
      <c r="A1583">
        <v>10308</v>
      </c>
      <c r="B1583">
        <v>47</v>
      </c>
      <c r="C1583" s="6">
        <v>63.22</v>
      </c>
      <c r="D1583">
        <v>4</v>
      </c>
      <c r="E1583" s="6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 s="6">
        <v>76</v>
      </c>
      <c r="M1583" t="s">
        <v>864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  <c r="Z1583">
        <f t="shared" si="170"/>
        <v>2971.34</v>
      </c>
      <c r="AA1583">
        <f t="shared" si="171"/>
        <v>1</v>
      </c>
      <c r="AB1583">
        <f t="shared" si="172"/>
        <v>0</v>
      </c>
      <c r="AC1583">
        <f t="shared" si="168"/>
        <v>0</v>
      </c>
      <c r="AD1583" s="8">
        <f t="shared" si="169"/>
        <v>0</v>
      </c>
      <c r="AE1583">
        <f t="shared" si="173"/>
        <v>0</v>
      </c>
      <c r="AF1583" s="8">
        <f t="shared" si="174"/>
        <v>1</v>
      </c>
    </row>
    <row r="1584" spans="1:32" x14ac:dyDescent="0.3">
      <c r="A1584">
        <v>10318</v>
      </c>
      <c r="B1584">
        <v>26</v>
      </c>
      <c r="C1584" s="6">
        <v>86.83</v>
      </c>
      <c r="D1584">
        <v>6</v>
      </c>
      <c r="E1584" s="6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 s="6">
        <v>76</v>
      </c>
      <c r="M1584" t="s">
        <v>864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  <c r="Z1584">
        <f t="shared" si="170"/>
        <v>2257.58</v>
      </c>
      <c r="AA1584">
        <f t="shared" si="171"/>
        <v>1</v>
      </c>
      <c r="AB1584">
        <f t="shared" si="172"/>
        <v>0</v>
      </c>
      <c r="AC1584">
        <f t="shared" si="168"/>
        <v>0</v>
      </c>
      <c r="AD1584" s="8">
        <f t="shared" si="169"/>
        <v>0</v>
      </c>
      <c r="AE1584">
        <f t="shared" si="173"/>
        <v>0</v>
      </c>
      <c r="AF1584" s="8">
        <f t="shared" si="174"/>
        <v>1</v>
      </c>
    </row>
    <row r="1585" spans="1:32" x14ac:dyDescent="0.3">
      <c r="A1585">
        <v>10329</v>
      </c>
      <c r="B1585">
        <v>37</v>
      </c>
      <c r="C1585" s="6">
        <v>94.43</v>
      </c>
      <c r="D1585">
        <v>4</v>
      </c>
      <c r="E1585" s="6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 s="6">
        <v>76</v>
      </c>
      <c r="M1585" t="s">
        <v>864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  <c r="Z1585">
        <f t="shared" si="170"/>
        <v>3493.9100000000003</v>
      </c>
      <c r="AA1585">
        <f t="shared" si="171"/>
        <v>1</v>
      </c>
      <c r="AB1585">
        <f t="shared" si="172"/>
        <v>0</v>
      </c>
      <c r="AC1585">
        <f t="shared" si="168"/>
        <v>0</v>
      </c>
      <c r="AD1585" s="8">
        <f t="shared" si="169"/>
        <v>0</v>
      </c>
      <c r="AE1585">
        <f t="shared" si="173"/>
        <v>0</v>
      </c>
      <c r="AF1585" s="8">
        <f t="shared" si="174"/>
        <v>1</v>
      </c>
    </row>
    <row r="1586" spans="1:32" x14ac:dyDescent="0.3">
      <c r="A1586">
        <v>10340</v>
      </c>
      <c r="B1586">
        <v>55</v>
      </c>
      <c r="C1586" s="6">
        <v>79.98</v>
      </c>
      <c r="D1586">
        <v>8</v>
      </c>
      <c r="E1586" s="6">
        <v>4398.8999999999996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 s="6">
        <v>76</v>
      </c>
      <c r="M1586" t="s">
        <v>864</v>
      </c>
      <c r="N1586" t="s">
        <v>421</v>
      </c>
      <c r="O1586" t="s">
        <v>422</v>
      </c>
      <c r="P1586" t="s">
        <v>423</v>
      </c>
      <c r="R1586" t="s">
        <v>424</v>
      </c>
      <c r="T1586">
        <v>8022</v>
      </c>
      <c r="U1586" t="s">
        <v>204</v>
      </c>
      <c r="V1586" t="s">
        <v>44</v>
      </c>
      <c r="W1586" t="s">
        <v>425</v>
      </c>
      <c r="X1586" t="s">
        <v>426</v>
      </c>
      <c r="Y1586" t="s">
        <v>54</v>
      </c>
      <c r="Z1586">
        <f t="shared" si="170"/>
        <v>4398.9000000000005</v>
      </c>
      <c r="AA1586">
        <f t="shared" si="171"/>
        <v>1</v>
      </c>
      <c r="AB1586">
        <f t="shared" si="172"/>
        <v>0</v>
      </c>
      <c r="AC1586">
        <f t="shared" si="168"/>
        <v>0</v>
      </c>
      <c r="AD1586" s="8">
        <f t="shared" si="169"/>
        <v>0</v>
      </c>
      <c r="AE1586">
        <f t="shared" si="173"/>
        <v>0</v>
      </c>
      <c r="AF1586" s="8">
        <f t="shared" si="174"/>
        <v>1</v>
      </c>
    </row>
    <row r="1587" spans="1:32" x14ac:dyDescent="0.3">
      <c r="A1587">
        <v>10363</v>
      </c>
      <c r="B1587">
        <v>21</v>
      </c>
      <c r="C1587" s="6">
        <v>100</v>
      </c>
      <c r="D1587">
        <v>8</v>
      </c>
      <c r="E1587" s="6">
        <v>3595.62</v>
      </c>
      <c r="F1587" t="s">
        <v>580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 s="6">
        <v>76</v>
      </c>
      <c r="M1587" t="s">
        <v>864</v>
      </c>
      <c r="N1587" t="s">
        <v>581</v>
      </c>
      <c r="O1587" t="s">
        <v>582</v>
      </c>
      <c r="P1587" t="s">
        <v>583</v>
      </c>
      <c r="R1587" t="s">
        <v>584</v>
      </c>
      <c r="T1587" t="s">
        <v>585</v>
      </c>
      <c r="U1587" t="s">
        <v>147</v>
      </c>
      <c r="V1587" t="s">
        <v>44</v>
      </c>
      <c r="W1587" t="s">
        <v>586</v>
      </c>
      <c r="X1587" t="s">
        <v>587</v>
      </c>
      <c r="Y1587" t="s">
        <v>54</v>
      </c>
      <c r="Z1587">
        <f t="shared" si="170"/>
        <v>2100</v>
      </c>
      <c r="AA1587">
        <f t="shared" si="171"/>
        <v>0</v>
      </c>
      <c r="AB1587">
        <f t="shared" si="172"/>
        <v>1</v>
      </c>
      <c r="AC1587">
        <f t="shared" si="168"/>
        <v>171.22</v>
      </c>
      <c r="AD1587" s="8">
        <f t="shared" si="169"/>
        <v>1.7121999999999999</v>
      </c>
      <c r="AE1587">
        <f t="shared" si="173"/>
        <v>1495.62</v>
      </c>
      <c r="AF1587" s="8">
        <f t="shared" si="174"/>
        <v>1.7121999999999999</v>
      </c>
    </row>
    <row r="1588" spans="1:32" x14ac:dyDescent="0.3">
      <c r="A1588">
        <v>10375</v>
      </c>
      <c r="B1588">
        <v>23</v>
      </c>
      <c r="C1588" s="6">
        <v>100</v>
      </c>
      <c r="D1588">
        <v>9</v>
      </c>
      <c r="E1588" s="6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 s="6">
        <v>76</v>
      </c>
      <c r="M1588" t="s">
        <v>864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  <c r="Z1588">
        <f t="shared" si="170"/>
        <v>2300</v>
      </c>
      <c r="AA1588">
        <f t="shared" si="171"/>
        <v>0</v>
      </c>
      <c r="AB1588">
        <f t="shared" si="172"/>
        <v>1</v>
      </c>
      <c r="AC1588">
        <f t="shared" si="168"/>
        <v>106.23</v>
      </c>
      <c r="AD1588" s="8">
        <f t="shared" si="169"/>
        <v>1.0623</v>
      </c>
      <c r="AE1588">
        <f t="shared" si="173"/>
        <v>143.28999999999996</v>
      </c>
      <c r="AF1588" s="8">
        <f t="shared" si="174"/>
        <v>1.0623</v>
      </c>
    </row>
    <row r="1589" spans="1:32" x14ac:dyDescent="0.3">
      <c r="A1589">
        <v>10389</v>
      </c>
      <c r="B1589">
        <v>49</v>
      </c>
      <c r="C1589" s="6">
        <v>81.400000000000006</v>
      </c>
      <c r="D1589">
        <v>2</v>
      </c>
      <c r="E1589" s="6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 s="6">
        <v>76</v>
      </c>
      <c r="M1589" t="s">
        <v>864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  <c r="Z1589">
        <f t="shared" si="170"/>
        <v>3988.6000000000004</v>
      </c>
      <c r="AA1589">
        <f t="shared" si="171"/>
        <v>1</v>
      </c>
      <c r="AB1589">
        <f t="shared" si="172"/>
        <v>0</v>
      </c>
      <c r="AC1589">
        <f t="shared" si="168"/>
        <v>0</v>
      </c>
      <c r="AD1589" s="8">
        <f t="shared" si="169"/>
        <v>0</v>
      </c>
      <c r="AE1589">
        <f t="shared" si="173"/>
        <v>0</v>
      </c>
      <c r="AF1589" s="8">
        <f t="shared" si="174"/>
        <v>1</v>
      </c>
    </row>
    <row r="1590" spans="1:32" x14ac:dyDescent="0.3">
      <c r="A1590">
        <v>10402</v>
      </c>
      <c r="B1590">
        <v>59</v>
      </c>
      <c r="C1590" s="6">
        <v>87.6</v>
      </c>
      <c r="D1590">
        <v>3</v>
      </c>
      <c r="E1590" s="6">
        <v>5168.3999999999996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 s="6">
        <v>76</v>
      </c>
      <c r="M1590" t="s">
        <v>864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  <c r="Z1590">
        <f t="shared" si="170"/>
        <v>5168.3999999999996</v>
      </c>
      <c r="AA1590">
        <f t="shared" si="171"/>
        <v>1</v>
      </c>
      <c r="AB1590">
        <f t="shared" si="172"/>
        <v>0</v>
      </c>
      <c r="AC1590">
        <f t="shared" si="168"/>
        <v>0</v>
      </c>
      <c r="AD1590" s="8">
        <f t="shared" si="169"/>
        <v>0</v>
      </c>
      <c r="AE1590">
        <f t="shared" si="173"/>
        <v>0</v>
      </c>
      <c r="AF1590" s="8">
        <f t="shared" si="174"/>
        <v>1</v>
      </c>
    </row>
    <row r="1591" spans="1:32" x14ac:dyDescent="0.3">
      <c r="A1591">
        <v>10416</v>
      </c>
      <c r="B1591">
        <v>32</v>
      </c>
      <c r="C1591" s="6">
        <v>87.6</v>
      </c>
      <c r="D1591">
        <v>1</v>
      </c>
      <c r="E1591" s="6">
        <v>2803.2</v>
      </c>
      <c r="F1591" t="s">
        <v>780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 s="6">
        <v>76</v>
      </c>
      <c r="M1591" t="s">
        <v>864</v>
      </c>
      <c r="N1591" t="s">
        <v>560</v>
      </c>
      <c r="O1591" t="s">
        <v>561</v>
      </c>
      <c r="P1591" t="s">
        <v>562</v>
      </c>
      <c r="R1591" t="s">
        <v>563</v>
      </c>
      <c r="T1591">
        <v>42100</v>
      </c>
      <c r="U1591" t="s">
        <v>298</v>
      </c>
      <c r="V1591" t="s">
        <v>44</v>
      </c>
      <c r="W1591" t="s">
        <v>564</v>
      </c>
      <c r="X1591" t="s">
        <v>565</v>
      </c>
      <c r="Y1591" t="s">
        <v>37</v>
      </c>
      <c r="Z1591">
        <f t="shared" si="170"/>
        <v>2803.2</v>
      </c>
      <c r="AA1591">
        <f t="shared" si="171"/>
        <v>1</v>
      </c>
      <c r="AB1591">
        <f t="shared" si="172"/>
        <v>0</v>
      </c>
      <c r="AC1591">
        <f t="shared" si="168"/>
        <v>0</v>
      </c>
      <c r="AD1591" s="8">
        <f t="shared" si="169"/>
        <v>0</v>
      </c>
      <c r="AE1591">
        <f t="shared" si="173"/>
        <v>0</v>
      </c>
      <c r="AF1591" s="8">
        <f t="shared" si="174"/>
        <v>1</v>
      </c>
    </row>
    <row r="1592" spans="1:32" x14ac:dyDescent="0.3">
      <c r="A1592">
        <v>10105</v>
      </c>
      <c r="B1592">
        <v>43</v>
      </c>
      <c r="C1592" s="6">
        <v>100</v>
      </c>
      <c r="D1592">
        <v>9</v>
      </c>
      <c r="E1592" s="6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814</v>
      </c>
      <c r="L1592" s="6">
        <v>122</v>
      </c>
      <c r="M1592" t="s">
        <v>865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  <c r="Z1592">
        <f t="shared" si="170"/>
        <v>4300</v>
      </c>
      <c r="AA1592">
        <f t="shared" si="171"/>
        <v>0</v>
      </c>
      <c r="AB1592">
        <f t="shared" si="172"/>
        <v>1</v>
      </c>
      <c r="AC1592">
        <f t="shared" si="168"/>
        <v>147.47</v>
      </c>
      <c r="AD1592" s="8">
        <f t="shared" si="169"/>
        <v>1.4746999999999999</v>
      </c>
      <c r="AE1592">
        <f t="shared" si="173"/>
        <v>2041.21</v>
      </c>
      <c r="AF1592" s="8">
        <f t="shared" si="174"/>
        <v>1.4746999999999999</v>
      </c>
    </row>
    <row r="1593" spans="1:32" x14ac:dyDescent="0.3">
      <c r="A1593">
        <v>10117</v>
      </c>
      <c r="B1593">
        <v>41</v>
      </c>
      <c r="C1593" s="6">
        <v>100</v>
      </c>
      <c r="D1593">
        <v>3</v>
      </c>
      <c r="E1593" s="6">
        <v>5189.78</v>
      </c>
      <c r="F1593" t="s">
        <v>590</v>
      </c>
      <c r="G1593" t="s">
        <v>26</v>
      </c>
      <c r="H1593">
        <v>2</v>
      </c>
      <c r="I1593">
        <v>4</v>
      </c>
      <c r="J1593">
        <v>2003</v>
      </c>
      <c r="K1593" t="s">
        <v>814</v>
      </c>
      <c r="L1593" s="6">
        <v>122</v>
      </c>
      <c r="M1593" t="s">
        <v>865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  <c r="Z1593">
        <f t="shared" si="170"/>
        <v>4100</v>
      </c>
      <c r="AA1593">
        <f t="shared" si="171"/>
        <v>0</v>
      </c>
      <c r="AB1593">
        <f t="shared" si="172"/>
        <v>1</v>
      </c>
      <c r="AC1593">
        <f t="shared" si="168"/>
        <v>126.58</v>
      </c>
      <c r="AD1593" s="8">
        <f t="shared" si="169"/>
        <v>1.2658</v>
      </c>
      <c r="AE1593">
        <f t="shared" si="173"/>
        <v>1089.7799999999997</v>
      </c>
      <c r="AF1593" s="8">
        <f t="shared" si="174"/>
        <v>1.2658</v>
      </c>
    </row>
    <row r="1594" spans="1:32" x14ac:dyDescent="0.3">
      <c r="A1594">
        <v>10129</v>
      </c>
      <c r="B1594">
        <v>45</v>
      </c>
      <c r="C1594" s="6">
        <v>100</v>
      </c>
      <c r="D1594">
        <v>9</v>
      </c>
      <c r="E1594" s="6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814</v>
      </c>
      <c r="L1594" s="6">
        <v>122</v>
      </c>
      <c r="M1594" t="s">
        <v>865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  <c r="Z1594">
        <f t="shared" si="170"/>
        <v>4500</v>
      </c>
      <c r="AA1594">
        <f t="shared" si="171"/>
        <v>0</v>
      </c>
      <c r="AB1594">
        <f t="shared" si="172"/>
        <v>1</v>
      </c>
      <c r="AC1594">
        <f t="shared" si="168"/>
        <v>133.94999999999999</v>
      </c>
      <c r="AD1594" s="8">
        <f t="shared" si="169"/>
        <v>1.3394999999999999</v>
      </c>
      <c r="AE1594">
        <f t="shared" si="173"/>
        <v>1527.75</v>
      </c>
      <c r="AF1594" s="8">
        <f t="shared" si="174"/>
        <v>1.3395000000000001</v>
      </c>
    </row>
    <row r="1595" spans="1:32" x14ac:dyDescent="0.3">
      <c r="A1595">
        <v>10142</v>
      </c>
      <c r="B1595">
        <v>33</v>
      </c>
      <c r="C1595" s="6">
        <v>100</v>
      </c>
      <c r="D1595">
        <v>6</v>
      </c>
      <c r="E1595" s="6">
        <v>3366</v>
      </c>
      <c r="F1595" t="s">
        <v>596</v>
      </c>
      <c r="G1595" t="s">
        <v>26</v>
      </c>
      <c r="H1595">
        <v>3</v>
      </c>
      <c r="I1595">
        <v>8</v>
      </c>
      <c r="J1595">
        <v>2003</v>
      </c>
      <c r="K1595" t="s">
        <v>814</v>
      </c>
      <c r="L1595" s="6">
        <v>122</v>
      </c>
      <c r="M1595" t="s">
        <v>865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  <c r="Z1595">
        <f t="shared" si="170"/>
        <v>3300</v>
      </c>
      <c r="AA1595">
        <f t="shared" si="171"/>
        <v>0</v>
      </c>
      <c r="AB1595">
        <f t="shared" si="172"/>
        <v>1</v>
      </c>
      <c r="AC1595">
        <f t="shared" si="168"/>
        <v>102</v>
      </c>
      <c r="AD1595" s="8">
        <f t="shared" si="169"/>
        <v>1.02</v>
      </c>
      <c r="AE1595">
        <f t="shared" si="173"/>
        <v>66</v>
      </c>
      <c r="AF1595" s="8">
        <f t="shared" si="174"/>
        <v>1.02</v>
      </c>
    </row>
    <row r="1596" spans="1:32" x14ac:dyDescent="0.3">
      <c r="A1596">
        <v>10153</v>
      </c>
      <c r="B1596">
        <v>40</v>
      </c>
      <c r="C1596" s="6">
        <v>100</v>
      </c>
      <c r="D1596">
        <v>5</v>
      </c>
      <c r="E1596" s="6">
        <v>5456.4</v>
      </c>
      <c r="F1596" t="s">
        <v>597</v>
      </c>
      <c r="G1596" t="s">
        <v>26</v>
      </c>
      <c r="H1596">
        <v>3</v>
      </c>
      <c r="I1596">
        <v>9</v>
      </c>
      <c r="J1596">
        <v>2003</v>
      </c>
      <c r="K1596" t="s">
        <v>814</v>
      </c>
      <c r="L1596" s="6">
        <v>122</v>
      </c>
      <c r="M1596" t="s">
        <v>865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  <c r="Z1596">
        <f t="shared" si="170"/>
        <v>4000</v>
      </c>
      <c r="AA1596">
        <f t="shared" si="171"/>
        <v>0</v>
      </c>
      <c r="AB1596">
        <f t="shared" si="172"/>
        <v>1</v>
      </c>
      <c r="AC1596">
        <f t="shared" si="168"/>
        <v>136.41</v>
      </c>
      <c r="AD1596" s="8">
        <f t="shared" si="169"/>
        <v>1.3640999999999999</v>
      </c>
      <c r="AE1596">
        <f t="shared" si="173"/>
        <v>1456.3999999999996</v>
      </c>
      <c r="AF1596" s="8">
        <f t="shared" si="174"/>
        <v>1.3640999999999999</v>
      </c>
    </row>
    <row r="1597" spans="1:32" x14ac:dyDescent="0.3">
      <c r="A1597">
        <v>10167</v>
      </c>
      <c r="B1597">
        <v>33</v>
      </c>
      <c r="C1597" s="6">
        <v>100</v>
      </c>
      <c r="D1597">
        <v>16</v>
      </c>
      <c r="E1597" s="6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814</v>
      </c>
      <c r="L1597" s="6">
        <v>122</v>
      </c>
      <c r="M1597" t="s">
        <v>865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  <c r="Z1597">
        <f t="shared" si="170"/>
        <v>3300</v>
      </c>
      <c r="AA1597">
        <f t="shared" si="171"/>
        <v>0</v>
      </c>
      <c r="AB1597">
        <f t="shared" si="172"/>
        <v>1</v>
      </c>
      <c r="AC1597">
        <f t="shared" si="168"/>
        <v>115.52</v>
      </c>
      <c r="AD1597" s="8">
        <f t="shared" si="169"/>
        <v>1.1552</v>
      </c>
      <c r="AE1597">
        <f t="shared" si="173"/>
        <v>512.15999999999985</v>
      </c>
      <c r="AF1597" s="8">
        <f t="shared" si="174"/>
        <v>1.1552</v>
      </c>
    </row>
    <row r="1598" spans="1:32" x14ac:dyDescent="0.3">
      <c r="A1598">
        <v>10177</v>
      </c>
      <c r="B1598">
        <v>50</v>
      </c>
      <c r="C1598" s="6">
        <v>100</v>
      </c>
      <c r="D1598">
        <v>7</v>
      </c>
      <c r="E1598" s="6">
        <v>6083</v>
      </c>
      <c r="F1598" t="s">
        <v>821</v>
      </c>
      <c r="G1598" t="s">
        <v>26</v>
      </c>
      <c r="H1598">
        <v>4</v>
      </c>
      <c r="I1598">
        <v>11</v>
      </c>
      <c r="J1598">
        <v>2003</v>
      </c>
      <c r="K1598" t="s">
        <v>814</v>
      </c>
      <c r="L1598" s="6">
        <v>122</v>
      </c>
      <c r="M1598" t="s">
        <v>865</v>
      </c>
      <c r="N1598" t="s">
        <v>610</v>
      </c>
      <c r="O1598" t="s">
        <v>611</v>
      </c>
      <c r="P1598" t="s">
        <v>612</v>
      </c>
      <c r="R1598" t="s">
        <v>203</v>
      </c>
      <c r="T1598">
        <v>28023</v>
      </c>
      <c r="U1598" t="s">
        <v>204</v>
      </c>
      <c r="V1598" t="s">
        <v>44</v>
      </c>
      <c r="W1598" t="s">
        <v>613</v>
      </c>
      <c r="X1598" t="s">
        <v>614</v>
      </c>
      <c r="Y1598" t="s">
        <v>54</v>
      </c>
      <c r="Z1598">
        <f t="shared" si="170"/>
        <v>5000</v>
      </c>
      <c r="AA1598">
        <f t="shared" si="171"/>
        <v>0</v>
      </c>
      <c r="AB1598">
        <f t="shared" si="172"/>
        <v>1</v>
      </c>
      <c r="AC1598">
        <f t="shared" si="168"/>
        <v>121.66</v>
      </c>
      <c r="AD1598" s="8">
        <f t="shared" si="169"/>
        <v>1.2165999999999999</v>
      </c>
      <c r="AE1598">
        <f t="shared" si="173"/>
        <v>1083</v>
      </c>
      <c r="AF1598" s="8">
        <f t="shared" si="174"/>
        <v>1.2166000000000001</v>
      </c>
    </row>
    <row r="1599" spans="1:32" x14ac:dyDescent="0.3">
      <c r="A1599">
        <v>10185</v>
      </c>
      <c r="B1599">
        <v>30</v>
      </c>
      <c r="C1599" s="6">
        <v>100</v>
      </c>
      <c r="D1599">
        <v>7</v>
      </c>
      <c r="E1599" s="6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814</v>
      </c>
      <c r="L1599" s="6">
        <v>122</v>
      </c>
      <c r="M1599" t="s">
        <v>865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  <c r="Z1599">
        <f t="shared" si="170"/>
        <v>3000</v>
      </c>
      <c r="AA1599">
        <f t="shared" si="171"/>
        <v>0</v>
      </c>
      <c r="AB1599">
        <f t="shared" si="172"/>
        <v>1</v>
      </c>
      <c r="AC1599">
        <f t="shared" si="168"/>
        <v>105.69</v>
      </c>
      <c r="AD1599" s="8">
        <f t="shared" si="169"/>
        <v>1.0569</v>
      </c>
      <c r="AE1599">
        <f t="shared" si="173"/>
        <v>170.69999999999982</v>
      </c>
      <c r="AF1599" s="8">
        <f t="shared" si="174"/>
        <v>1.0569</v>
      </c>
    </row>
    <row r="1600" spans="1:32" x14ac:dyDescent="0.3">
      <c r="A1600">
        <v>10197</v>
      </c>
      <c r="B1600">
        <v>41</v>
      </c>
      <c r="C1600" s="6">
        <v>100</v>
      </c>
      <c r="D1600">
        <v>13</v>
      </c>
      <c r="E1600" s="6">
        <v>4534.6000000000004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814</v>
      </c>
      <c r="L1600" s="6">
        <v>122</v>
      </c>
      <c r="M1600" t="s">
        <v>865</v>
      </c>
      <c r="N1600" t="s">
        <v>421</v>
      </c>
      <c r="O1600" t="s">
        <v>422</v>
      </c>
      <c r="P1600" t="s">
        <v>423</v>
      </c>
      <c r="R1600" t="s">
        <v>424</v>
      </c>
      <c r="T1600">
        <v>8022</v>
      </c>
      <c r="U1600" t="s">
        <v>204</v>
      </c>
      <c r="V1600" t="s">
        <v>44</v>
      </c>
      <c r="W1600" t="s">
        <v>425</v>
      </c>
      <c r="X1600" t="s">
        <v>426</v>
      </c>
      <c r="Y1600" t="s">
        <v>54</v>
      </c>
      <c r="Z1600">
        <f t="shared" si="170"/>
        <v>4100</v>
      </c>
      <c r="AA1600">
        <f t="shared" si="171"/>
        <v>0</v>
      </c>
      <c r="AB1600">
        <f t="shared" si="172"/>
        <v>1</v>
      </c>
      <c r="AC1600">
        <f t="shared" si="168"/>
        <v>110.60000000000001</v>
      </c>
      <c r="AD1600" s="8">
        <f t="shared" si="169"/>
        <v>1.1060000000000001</v>
      </c>
      <c r="AE1600">
        <f t="shared" si="173"/>
        <v>434.60000000000036</v>
      </c>
      <c r="AF1600" s="8">
        <f t="shared" si="174"/>
        <v>1.1060000000000001</v>
      </c>
    </row>
    <row r="1601" spans="1:32" x14ac:dyDescent="0.3">
      <c r="A1601">
        <v>10208</v>
      </c>
      <c r="B1601">
        <v>35</v>
      </c>
      <c r="C1601" s="6">
        <v>100</v>
      </c>
      <c r="D1601">
        <v>7</v>
      </c>
      <c r="E1601" s="6">
        <v>4301.1499999999996</v>
      </c>
      <c r="F1601" t="s">
        <v>599</v>
      </c>
      <c r="G1601" t="s">
        <v>26</v>
      </c>
      <c r="H1601">
        <v>1</v>
      </c>
      <c r="I1601">
        <v>1</v>
      </c>
      <c r="J1601">
        <v>2004</v>
      </c>
      <c r="K1601" t="s">
        <v>814</v>
      </c>
      <c r="L1601" s="6">
        <v>122</v>
      </c>
      <c r="M1601" t="s">
        <v>865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  <c r="Z1601">
        <f t="shared" si="170"/>
        <v>3500</v>
      </c>
      <c r="AA1601">
        <f t="shared" si="171"/>
        <v>0</v>
      </c>
      <c r="AB1601">
        <f t="shared" si="172"/>
        <v>1</v>
      </c>
      <c r="AC1601">
        <f t="shared" si="168"/>
        <v>122.88999999999999</v>
      </c>
      <c r="AD1601" s="8">
        <f t="shared" si="169"/>
        <v>1.2288999999999999</v>
      </c>
      <c r="AE1601">
        <f t="shared" si="173"/>
        <v>801.14999999999964</v>
      </c>
      <c r="AF1601" s="8">
        <f t="shared" si="174"/>
        <v>1.2288999999999999</v>
      </c>
    </row>
    <row r="1602" spans="1:32" x14ac:dyDescent="0.3">
      <c r="A1602">
        <v>10221</v>
      </c>
      <c r="B1602">
        <v>49</v>
      </c>
      <c r="C1602" s="6">
        <v>100</v>
      </c>
      <c r="D1602">
        <v>1</v>
      </c>
      <c r="E1602" s="6">
        <v>6804.63</v>
      </c>
      <c r="F1602" t="s">
        <v>822</v>
      </c>
      <c r="G1602" t="s">
        <v>26</v>
      </c>
      <c r="H1602">
        <v>1</v>
      </c>
      <c r="I1602">
        <v>2</v>
      </c>
      <c r="J1602">
        <v>2004</v>
      </c>
      <c r="K1602" t="s">
        <v>814</v>
      </c>
      <c r="L1602" s="6">
        <v>122</v>
      </c>
      <c r="M1602" t="s">
        <v>865</v>
      </c>
      <c r="N1602" t="s">
        <v>439</v>
      </c>
      <c r="O1602" t="s">
        <v>440</v>
      </c>
      <c r="P1602" t="s">
        <v>441</v>
      </c>
      <c r="R1602" t="s">
        <v>442</v>
      </c>
      <c r="T1602" t="s">
        <v>443</v>
      </c>
      <c r="U1602" t="s">
        <v>444</v>
      </c>
      <c r="V1602" t="s">
        <v>44</v>
      </c>
      <c r="W1602" t="s">
        <v>445</v>
      </c>
      <c r="X1602" t="s">
        <v>446</v>
      </c>
      <c r="Y1602" t="s">
        <v>54</v>
      </c>
      <c r="Z1602">
        <f t="shared" si="170"/>
        <v>4900</v>
      </c>
      <c r="AA1602">
        <f t="shared" si="171"/>
        <v>0</v>
      </c>
      <c r="AB1602">
        <f t="shared" si="172"/>
        <v>1</v>
      </c>
      <c r="AC1602">
        <f t="shared" ref="AC1602:AC1665" si="175">IF(AB1602&gt;0,E1602/B1602,0)</f>
        <v>138.87</v>
      </c>
      <c r="AD1602" s="8">
        <f t="shared" ref="AD1602:AD1665" si="176">AC1602/C1602</f>
        <v>1.3887</v>
      </c>
      <c r="AE1602">
        <f t="shared" si="173"/>
        <v>1904.63</v>
      </c>
      <c r="AF1602" s="8">
        <f t="shared" si="174"/>
        <v>1.3887</v>
      </c>
    </row>
    <row r="1603" spans="1:32" x14ac:dyDescent="0.3">
      <c r="A1603">
        <v>10232</v>
      </c>
      <c r="B1603">
        <v>46</v>
      </c>
      <c r="C1603" s="6">
        <v>100</v>
      </c>
      <c r="D1603">
        <v>4</v>
      </c>
      <c r="E1603" s="6">
        <v>5652.94</v>
      </c>
      <c r="F1603" t="s">
        <v>823</v>
      </c>
      <c r="G1603" t="s">
        <v>26</v>
      </c>
      <c r="H1603">
        <v>1</v>
      </c>
      <c r="I1603">
        <v>3</v>
      </c>
      <c r="J1603">
        <v>2004</v>
      </c>
      <c r="K1603" t="s">
        <v>814</v>
      </c>
      <c r="L1603" s="6">
        <v>122</v>
      </c>
      <c r="M1603" t="s">
        <v>865</v>
      </c>
      <c r="N1603" t="s">
        <v>461</v>
      </c>
      <c r="O1603" t="s">
        <v>462</v>
      </c>
      <c r="P1603" t="s">
        <v>463</v>
      </c>
      <c r="R1603" t="s">
        <v>464</v>
      </c>
      <c r="S1603" t="s">
        <v>465</v>
      </c>
      <c r="T1603" t="s">
        <v>466</v>
      </c>
      <c r="U1603" t="s">
        <v>195</v>
      </c>
      <c r="V1603" t="s">
        <v>44</v>
      </c>
      <c r="W1603" t="s">
        <v>467</v>
      </c>
      <c r="X1603" t="s">
        <v>468</v>
      </c>
      <c r="Y1603" t="s">
        <v>54</v>
      </c>
      <c r="Z1603">
        <f t="shared" ref="Z1603:Z1666" si="177">C1603*B1603</f>
        <v>4600</v>
      </c>
      <c r="AA1603">
        <f t="shared" ref="AA1603:AA1666" si="178">IF(Z1603=E1603,1,0)</f>
        <v>0</v>
      </c>
      <c r="AB1603">
        <f t="shared" ref="AB1603:AB1666" si="179">IF(E1603&gt;Z1603,1,0)</f>
        <v>1</v>
      </c>
      <c r="AC1603">
        <f t="shared" si="175"/>
        <v>122.88999999999999</v>
      </c>
      <c r="AD1603" s="8">
        <f t="shared" si="176"/>
        <v>1.2288999999999999</v>
      </c>
      <c r="AE1603">
        <f t="shared" ref="AE1603:AE1666" si="180">E1603-Z1603</f>
        <v>1052.9399999999996</v>
      </c>
      <c r="AF1603" s="8">
        <f t="shared" ref="AF1603:AF1666" si="181">((AE1603/B1603)/100)+1</f>
        <v>1.2288999999999999</v>
      </c>
    </row>
    <row r="1604" spans="1:32" x14ac:dyDescent="0.3">
      <c r="A1604">
        <v>10248</v>
      </c>
      <c r="B1604">
        <v>48</v>
      </c>
      <c r="C1604" s="6">
        <v>100</v>
      </c>
      <c r="D1604">
        <v>10</v>
      </c>
      <c r="E1604" s="6">
        <v>6960.48</v>
      </c>
      <c r="F1604" t="s">
        <v>436</v>
      </c>
      <c r="G1604" t="s">
        <v>405</v>
      </c>
      <c r="H1604">
        <v>2</v>
      </c>
      <c r="I1604">
        <v>5</v>
      </c>
      <c r="J1604">
        <v>2004</v>
      </c>
      <c r="K1604" t="s">
        <v>814</v>
      </c>
      <c r="L1604" s="6">
        <v>122</v>
      </c>
      <c r="M1604" t="s">
        <v>865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  <c r="Z1604">
        <f t="shared" si="177"/>
        <v>4800</v>
      </c>
      <c r="AA1604">
        <f t="shared" si="178"/>
        <v>0</v>
      </c>
      <c r="AB1604">
        <f t="shared" si="179"/>
        <v>1</v>
      </c>
      <c r="AC1604">
        <f t="shared" si="175"/>
        <v>145.01</v>
      </c>
      <c r="AD1604" s="8">
        <f t="shared" si="176"/>
        <v>1.4500999999999999</v>
      </c>
      <c r="AE1604">
        <f t="shared" si="180"/>
        <v>2160.4799999999996</v>
      </c>
      <c r="AF1604" s="8">
        <f t="shared" si="181"/>
        <v>1.4500999999999999</v>
      </c>
    </row>
    <row r="1605" spans="1:32" x14ac:dyDescent="0.3">
      <c r="A1605">
        <v>10261</v>
      </c>
      <c r="B1605">
        <v>36</v>
      </c>
      <c r="C1605" s="6">
        <v>100</v>
      </c>
      <c r="D1605">
        <v>8</v>
      </c>
      <c r="E1605" s="6">
        <v>4512.6000000000004</v>
      </c>
      <c r="F1605" t="s">
        <v>437</v>
      </c>
      <c r="G1605" t="s">
        <v>26</v>
      </c>
      <c r="H1605">
        <v>2</v>
      </c>
      <c r="I1605">
        <v>6</v>
      </c>
      <c r="J1605">
        <v>2004</v>
      </c>
      <c r="K1605" t="s">
        <v>814</v>
      </c>
      <c r="L1605" s="6">
        <v>122</v>
      </c>
      <c r="M1605" t="s">
        <v>865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  <c r="Z1605">
        <f t="shared" si="177"/>
        <v>3600</v>
      </c>
      <c r="AA1605">
        <f t="shared" si="178"/>
        <v>0</v>
      </c>
      <c r="AB1605">
        <f t="shared" si="179"/>
        <v>1</v>
      </c>
      <c r="AC1605">
        <f t="shared" si="175"/>
        <v>125.35000000000001</v>
      </c>
      <c r="AD1605" s="8">
        <f t="shared" si="176"/>
        <v>1.2535000000000001</v>
      </c>
      <c r="AE1605">
        <f t="shared" si="180"/>
        <v>912.60000000000036</v>
      </c>
      <c r="AF1605" s="8">
        <f t="shared" si="181"/>
        <v>1.2535000000000001</v>
      </c>
    </row>
    <row r="1606" spans="1:32" x14ac:dyDescent="0.3">
      <c r="A1606">
        <v>10273</v>
      </c>
      <c r="B1606">
        <v>22</v>
      </c>
      <c r="C1606" s="6">
        <v>100</v>
      </c>
      <c r="D1606">
        <v>11</v>
      </c>
      <c r="E1606" s="6">
        <v>2784.76</v>
      </c>
      <c r="F1606" t="s">
        <v>438</v>
      </c>
      <c r="G1606" t="s">
        <v>26</v>
      </c>
      <c r="H1606">
        <v>3</v>
      </c>
      <c r="I1606">
        <v>7</v>
      </c>
      <c r="J1606">
        <v>2004</v>
      </c>
      <c r="K1606" t="s">
        <v>814</v>
      </c>
      <c r="L1606" s="6">
        <v>122</v>
      </c>
      <c r="M1606" t="s">
        <v>865</v>
      </c>
      <c r="N1606" t="s">
        <v>439</v>
      </c>
      <c r="O1606" t="s">
        <v>440</v>
      </c>
      <c r="P1606" t="s">
        <v>441</v>
      </c>
      <c r="R1606" t="s">
        <v>442</v>
      </c>
      <c r="T1606" t="s">
        <v>443</v>
      </c>
      <c r="U1606" t="s">
        <v>444</v>
      </c>
      <c r="V1606" t="s">
        <v>44</v>
      </c>
      <c r="W1606" t="s">
        <v>445</v>
      </c>
      <c r="X1606" t="s">
        <v>446</v>
      </c>
      <c r="Y1606" t="s">
        <v>37</v>
      </c>
      <c r="Z1606">
        <f t="shared" si="177"/>
        <v>2200</v>
      </c>
      <c r="AA1606">
        <f t="shared" si="178"/>
        <v>0</v>
      </c>
      <c r="AB1606">
        <f t="shared" si="179"/>
        <v>1</v>
      </c>
      <c r="AC1606">
        <f t="shared" si="175"/>
        <v>126.58000000000001</v>
      </c>
      <c r="AD1606" s="8">
        <f t="shared" si="176"/>
        <v>1.2658</v>
      </c>
      <c r="AE1606">
        <f t="shared" si="180"/>
        <v>584.76000000000022</v>
      </c>
      <c r="AF1606" s="8">
        <f t="shared" si="181"/>
        <v>1.2658</v>
      </c>
    </row>
    <row r="1607" spans="1:32" x14ac:dyDescent="0.3">
      <c r="A1607">
        <v>10283</v>
      </c>
      <c r="B1607">
        <v>42</v>
      </c>
      <c r="C1607" s="6">
        <v>100</v>
      </c>
      <c r="D1607">
        <v>13</v>
      </c>
      <c r="E1607" s="6">
        <v>5316.36</v>
      </c>
      <c r="F1607" t="s">
        <v>447</v>
      </c>
      <c r="G1607" t="s">
        <v>26</v>
      </c>
      <c r="H1607">
        <v>3</v>
      </c>
      <c r="I1607">
        <v>8</v>
      </c>
      <c r="J1607">
        <v>2004</v>
      </c>
      <c r="K1607" t="s">
        <v>814</v>
      </c>
      <c r="L1607" s="6">
        <v>122</v>
      </c>
      <c r="M1607" t="s">
        <v>865</v>
      </c>
      <c r="N1607" t="s">
        <v>448</v>
      </c>
      <c r="O1607" t="s">
        <v>449</v>
      </c>
      <c r="P1607" t="s">
        <v>450</v>
      </c>
      <c r="R1607" t="s">
        <v>451</v>
      </c>
      <c r="S1607" t="s">
        <v>263</v>
      </c>
      <c r="T1607" t="s">
        <v>452</v>
      </c>
      <c r="U1607" t="s">
        <v>265</v>
      </c>
      <c r="V1607" t="s">
        <v>34</v>
      </c>
      <c r="W1607" t="s">
        <v>453</v>
      </c>
      <c r="X1607" t="s">
        <v>197</v>
      </c>
      <c r="Y1607" t="s">
        <v>54</v>
      </c>
      <c r="Z1607">
        <f t="shared" si="177"/>
        <v>4200</v>
      </c>
      <c r="AA1607">
        <f t="shared" si="178"/>
        <v>0</v>
      </c>
      <c r="AB1607">
        <f t="shared" si="179"/>
        <v>1</v>
      </c>
      <c r="AC1607">
        <f t="shared" si="175"/>
        <v>126.58</v>
      </c>
      <c r="AD1607" s="8">
        <f t="shared" si="176"/>
        <v>1.2658</v>
      </c>
      <c r="AE1607">
        <f t="shared" si="180"/>
        <v>1116.3599999999997</v>
      </c>
      <c r="AF1607" s="8">
        <f t="shared" si="181"/>
        <v>1.2658</v>
      </c>
    </row>
    <row r="1608" spans="1:32" x14ac:dyDescent="0.3">
      <c r="A1608">
        <v>10293</v>
      </c>
      <c r="B1608">
        <v>21</v>
      </c>
      <c r="C1608" s="6">
        <v>100</v>
      </c>
      <c r="D1608">
        <v>2</v>
      </c>
      <c r="E1608" s="6">
        <v>2941.89</v>
      </c>
      <c r="F1608" t="s">
        <v>617</v>
      </c>
      <c r="G1608" t="s">
        <v>26</v>
      </c>
      <c r="H1608">
        <v>3</v>
      </c>
      <c r="I1608">
        <v>9</v>
      </c>
      <c r="J1608">
        <v>2004</v>
      </c>
      <c r="K1608" t="s">
        <v>814</v>
      </c>
      <c r="L1608" s="6">
        <v>122</v>
      </c>
      <c r="M1608" t="s">
        <v>865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  <c r="Z1608">
        <f t="shared" si="177"/>
        <v>2100</v>
      </c>
      <c r="AA1608">
        <f t="shared" si="178"/>
        <v>0</v>
      </c>
      <c r="AB1608">
        <f t="shared" si="179"/>
        <v>1</v>
      </c>
      <c r="AC1608">
        <f t="shared" si="175"/>
        <v>140.09</v>
      </c>
      <c r="AD1608" s="8">
        <f t="shared" si="176"/>
        <v>1.4009</v>
      </c>
      <c r="AE1608">
        <f t="shared" si="180"/>
        <v>841.88999999999987</v>
      </c>
      <c r="AF1608" s="8">
        <f t="shared" si="181"/>
        <v>1.4009</v>
      </c>
    </row>
    <row r="1609" spans="1:32" x14ac:dyDescent="0.3">
      <c r="A1609">
        <v>10306</v>
      </c>
      <c r="B1609">
        <v>29</v>
      </c>
      <c r="C1609" s="6">
        <v>100</v>
      </c>
      <c r="D1609">
        <v>7</v>
      </c>
      <c r="E1609" s="6">
        <v>3207.4</v>
      </c>
      <c r="F1609" t="s">
        <v>459</v>
      </c>
      <c r="G1609" t="s">
        <v>26</v>
      </c>
      <c r="H1609">
        <v>4</v>
      </c>
      <c r="I1609">
        <v>10</v>
      </c>
      <c r="J1609">
        <v>2004</v>
      </c>
      <c r="K1609" t="s">
        <v>814</v>
      </c>
      <c r="L1609" s="6">
        <v>122</v>
      </c>
      <c r="M1609" t="s">
        <v>865</v>
      </c>
      <c r="N1609" t="s">
        <v>618</v>
      </c>
      <c r="O1609" t="s">
        <v>619</v>
      </c>
      <c r="P1609" t="s">
        <v>620</v>
      </c>
      <c r="R1609" t="s">
        <v>621</v>
      </c>
      <c r="T1609" t="s">
        <v>622</v>
      </c>
      <c r="U1609" t="s">
        <v>195</v>
      </c>
      <c r="V1609" t="s">
        <v>44</v>
      </c>
      <c r="W1609" t="s">
        <v>623</v>
      </c>
      <c r="X1609" t="s">
        <v>105</v>
      </c>
      <c r="Y1609" t="s">
        <v>54</v>
      </c>
      <c r="Z1609">
        <f t="shared" si="177"/>
        <v>2900</v>
      </c>
      <c r="AA1609">
        <f t="shared" si="178"/>
        <v>0</v>
      </c>
      <c r="AB1609">
        <f t="shared" si="179"/>
        <v>1</v>
      </c>
      <c r="AC1609">
        <f t="shared" si="175"/>
        <v>110.60000000000001</v>
      </c>
      <c r="AD1609" s="8">
        <f t="shared" si="176"/>
        <v>1.1060000000000001</v>
      </c>
      <c r="AE1609">
        <f t="shared" si="180"/>
        <v>307.40000000000009</v>
      </c>
      <c r="AF1609" s="8">
        <f t="shared" si="181"/>
        <v>1.1060000000000001</v>
      </c>
    </row>
    <row r="1610" spans="1:32" x14ac:dyDescent="0.3">
      <c r="A1610">
        <v>10315</v>
      </c>
      <c r="B1610">
        <v>35</v>
      </c>
      <c r="C1610" s="6">
        <v>100</v>
      </c>
      <c r="D1610">
        <v>6</v>
      </c>
      <c r="E1610" s="6">
        <v>4215.05</v>
      </c>
      <c r="F1610" t="s">
        <v>851</v>
      </c>
      <c r="G1610" t="s">
        <v>26</v>
      </c>
      <c r="H1610">
        <v>4</v>
      </c>
      <c r="I1610">
        <v>10</v>
      </c>
      <c r="J1610">
        <v>2004</v>
      </c>
      <c r="K1610" t="s">
        <v>814</v>
      </c>
      <c r="L1610" s="6">
        <v>122</v>
      </c>
      <c r="M1610" t="s">
        <v>865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  <c r="Z1610">
        <f t="shared" si="177"/>
        <v>3500</v>
      </c>
      <c r="AA1610">
        <f t="shared" si="178"/>
        <v>0</v>
      </c>
      <c r="AB1610">
        <f t="shared" si="179"/>
        <v>1</v>
      </c>
      <c r="AC1610">
        <f t="shared" si="175"/>
        <v>120.43</v>
      </c>
      <c r="AD1610" s="8">
        <f t="shared" si="176"/>
        <v>1.2043000000000001</v>
      </c>
      <c r="AE1610">
        <f t="shared" si="180"/>
        <v>715.05000000000018</v>
      </c>
      <c r="AF1610" s="8">
        <f t="shared" si="181"/>
        <v>1.2043000000000001</v>
      </c>
    </row>
    <row r="1611" spans="1:32" x14ac:dyDescent="0.3">
      <c r="A1611">
        <v>10326</v>
      </c>
      <c r="B1611">
        <v>41</v>
      </c>
      <c r="C1611" s="6">
        <v>100</v>
      </c>
      <c r="D1611">
        <v>4</v>
      </c>
      <c r="E1611" s="6">
        <v>4333.29</v>
      </c>
      <c r="F1611" t="s">
        <v>828</v>
      </c>
      <c r="G1611" t="s">
        <v>26</v>
      </c>
      <c r="H1611">
        <v>4</v>
      </c>
      <c r="I1611">
        <v>11</v>
      </c>
      <c r="J1611">
        <v>2004</v>
      </c>
      <c r="K1611" t="s">
        <v>814</v>
      </c>
      <c r="L1611" s="6">
        <v>122</v>
      </c>
      <c r="M1611" t="s">
        <v>865</v>
      </c>
      <c r="N1611" t="s">
        <v>211</v>
      </c>
      <c r="O1611" t="s">
        <v>212</v>
      </c>
      <c r="P1611">
        <v>8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  <c r="Z1611">
        <f t="shared" si="177"/>
        <v>4100</v>
      </c>
      <c r="AA1611">
        <f t="shared" si="178"/>
        <v>0</v>
      </c>
      <c r="AB1611">
        <f t="shared" si="179"/>
        <v>1</v>
      </c>
      <c r="AC1611">
        <f t="shared" si="175"/>
        <v>105.69</v>
      </c>
      <c r="AD1611" s="8">
        <f t="shared" si="176"/>
        <v>1.0569</v>
      </c>
      <c r="AE1611">
        <f t="shared" si="180"/>
        <v>233.28999999999996</v>
      </c>
      <c r="AF1611" s="8">
        <f t="shared" si="181"/>
        <v>1.0569</v>
      </c>
    </row>
    <row r="1612" spans="1:32" x14ac:dyDescent="0.3">
      <c r="A1612">
        <v>10337</v>
      </c>
      <c r="B1612">
        <v>29</v>
      </c>
      <c r="C1612" s="6">
        <v>71.97</v>
      </c>
      <c r="D1612">
        <v>4</v>
      </c>
      <c r="E1612" s="6">
        <v>2087.13</v>
      </c>
      <c r="F1612" t="s">
        <v>470</v>
      </c>
      <c r="G1612" t="s">
        <v>26</v>
      </c>
      <c r="H1612">
        <v>4</v>
      </c>
      <c r="I1612">
        <v>11</v>
      </c>
      <c r="J1612">
        <v>2004</v>
      </c>
      <c r="K1612" t="s">
        <v>814</v>
      </c>
      <c r="L1612" s="6">
        <v>122</v>
      </c>
      <c r="M1612" t="s">
        <v>865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  <c r="Z1612">
        <f t="shared" si="177"/>
        <v>2087.13</v>
      </c>
      <c r="AA1612">
        <f t="shared" si="178"/>
        <v>1</v>
      </c>
      <c r="AB1612">
        <f t="shared" si="179"/>
        <v>0</v>
      </c>
      <c r="AC1612">
        <f t="shared" si="175"/>
        <v>0</v>
      </c>
      <c r="AD1612" s="8">
        <f t="shared" si="176"/>
        <v>0</v>
      </c>
      <c r="AE1612">
        <f t="shared" si="180"/>
        <v>0</v>
      </c>
      <c r="AF1612" s="8">
        <f t="shared" si="181"/>
        <v>1</v>
      </c>
    </row>
    <row r="1613" spans="1:32" x14ac:dyDescent="0.3">
      <c r="A1613">
        <v>10350</v>
      </c>
      <c r="B1613">
        <v>34</v>
      </c>
      <c r="C1613" s="6">
        <v>50.33</v>
      </c>
      <c r="D1613">
        <v>7</v>
      </c>
      <c r="E1613" s="6">
        <v>1711.22</v>
      </c>
      <c r="F1613" t="s">
        <v>471</v>
      </c>
      <c r="G1613" t="s">
        <v>26</v>
      </c>
      <c r="H1613">
        <v>4</v>
      </c>
      <c r="I1613">
        <v>12</v>
      </c>
      <c r="J1613">
        <v>2004</v>
      </c>
      <c r="K1613" t="s">
        <v>814</v>
      </c>
      <c r="L1613" s="6">
        <v>122</v>
      </c>
      <c r="M1613" t="s">
        <v>865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  <c r="Z1613">
        <f t="shared" si="177"/>
        <v>1711.22</v>
      </c>
      <c r="AA1613">
        <f t="shared" si="178"/>
        <v>1</v>
      </c>
      <c r="AB1613">
        <f t="shared" si="179"/>
        <v>0</v>
      </c>
      <c r="AC1613">
        <f t="shared" si="175"/>
        <v>0</v>
      </c>
      <c r="AD1613" s="8">
        <f t="shared" si="176"/>
        <v>0</v>
      </c>
      <c r="AE1613">
        <f t="shared" si="180"/>
        <v>0</v>
      </c>
      <c r="AF1613" s="8">
        <f t="shared" si="181"/>
        <v>1</v>
      </c>
    </row>
    <row r="1614" spans="1:32" x14ac:dyDescent="0.3">
      <c r="A1614">
        <v>10372</v>
      </c>
      <c r="B1614">
        <v>37</v>
      </c>
      <c r="C1614" s="6">
        <v>100</v>
      </c>
      <c r="D1614">
        <v>8</v>
      </c>
      <c r="E1614" s="6">
        <v>3910.53</v>
      </c>
      <c r="F1614" t="s">
        <v>647</v>
      </c>
      <c r="G1614" t="s">
        <v>26</v>
      </c>
      <c r="H1614">
        <v>1</v>
      </c>
      <c r="I1614">
        <v>1</v>
      </c>
      <c r="J1614">
        <v>2005</v>
      </c>
      <c r="K1614" t="s">
        <v>814</v>
      </c>
      <c r="L1614" s="6">
        <v>122</v>
      </c>
      <c r="M1614" t="s">
        <v>865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  <c r="Z1614">
        <f t="shared" si="177"/>
        <v>3700</v>
      </c>
      <c r="AA1614">
        <f t="shared" si="178"/>
        <v>0</v>
      </c>
      <c r="AB1614">
        <f t="shared" si="179"/>
        <v>1</v>
      </c>
      <c r="AC1614">
        <f t="shared" si="175"/>
        <v>105.69000000000001</v>
      </c>
      <c r="AD1614" s="8">
        <f t="shared" si="176"/>
        <v>1.0569000000000002</v>
      </c>
      <c r="AE1614">
        <f t="shared" si="180"/>
        <v>210.5300000000002</v>
      </c>
      <c r="AF1614" s="8">
        <f t="shared" si="181"/>
        <v>1.0569</v>
      </c>
    </row>
    <row r="1615" spans="1:32" x14ac:dyDescent="0.3">
      <c r="A1615">
        <v>10384</v>
      </c>
      <c r="B1615">
        <v>28</v>
      </c>
      <c r="C1615" s="6">
        <v>80.540000000000006</v>
      </c>
      <c r="D1615">
        <v>3</v>
      </c>
      <c r="E1615" s="6">
        <v>2255.12</v>
      </c>
      <c r="F1615" t="s">
        <v>480</v>
      </c>
      <c r="G1615" t="s">
        <v>26</v>
      </c>
      <c r="H1615">
        <v>1</v>
      </c>
      <c r="I1615">
        <v>2</v>
      </c>
      <c r="J1615">
        <v>2005</v>
      </c>
      <c r="K1615" t="s">
        <v>814</v>
      </c>
      <c r="L1615" s="6">
        <v>122</v>
      </c>
      <c r="M1615" t="s">
        <v>865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  <c r="Z1615">
        <f t="shared" si="177"/>
        <v>2255.1200000000003</v>
      </c>
      <c r="AA1615">
        <f t="shared" si="178"/>
        <v>1</v>
      </c>
      <c r="AB1615">
        <f t="shared" si="179"/>
        <v>0</v>
      </c>
      <c r="AC1615">
        <f t="shared" si="175"/>
        <v>0</v>
      </c>
      <c r="AD1615" s="8">
        <f t="shared" si="176"/>
        <v>0</v>
      </c>
      <c r="AE1615">
        <f t="shared" si="180"/>
        <v>0</v>
      </c>
      <c r="AF1615" s="8">
        <f t="shared" si="181"/>
        <v>1</v>
      </c>
    </row>
    <row r="1616" spans="1:32" x14ac:dyDescent="0.3">
      <c r="A1616">
        <v>10396</v>
      </c>
      <c r="B1616">
        <v>49</v>
      </c>
      <c r="C1616" s="6">
        <v>100</v>
      </c>
      <c r="D1616">
        <v>6</v>
      </c>
      <c r="E1616" s="6">
        <v>5720.75</v>
      </c>
      <c r="F1616" t="s">
        <v>657</v>
      </c>
      <c r="G1616" t="s">
        <v>26</v>
      </c>
      <c r="H1616">
        <v>1</v>
      </c>
      <c r="I1616">
        <v>3</v>
      </c>
      <c r="J1616">
        <v>2005</v>
      </c>
      <c r="K1616" t="s">
        <v>814</v>
      </c>
      <c r="L1616" s="6">
        <v>122</v>
      </c>
      <c r="M1616" t="s">
        <v>865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  <c r="Z1616">
        <f t="shared" si="177"/>
        <v>4900</v>
      </c>
      <c r="AA1616">
        <f t="shared" si="178"/>
        <v>0</v>
      </c>
      <c r="AB1616">
        <f t="shared" si="179"/>
        <v>1</v>
      </c>
      <c r="AC1616">
        <f t="shared" si="175"/>
        <v>116.75</v>
      </c>
      <c r="AD1616" s="8">
        <f t="shared" si="176"/>
        <v>1.1675</v>
      </c>
      <c r="AE1616">
        <f t="shared" si="180"/>
        <v>820.75</v>
      </c>
      <c r="AF1616" s="8">
        <f t="shared" si="181"/>
        <v>1.1675</v>
      </c>
    </row>
    <row r="1617" spans="1:32" x14ac:dyDescent="0.3">
      <c r="A1617">
        <v>10414</v>
      </c>
      <c r="B1617">
        <v>23</v>
      </c>
      <c r="C1617" s="6">
        <v>100</v>
      </c>
      <c r="D1617">
        <v>10</v>
      </c>
      <c r="E1617" s="6">
        <v>3335.23</v>
      </c>
      <c r="F1617" t="s">
        <v>487</v>
      </c>
      <c r="G1617" t="s">
        <v>488</v>
      </c>
      <c r="H1617">
        <v>2</v>
      </c>
      <c r="I1617">
        <v>5</v>
      </c>
      <c r="J1617">
        <v>2005</v>
      </c>
      <c r="K1617" t="s">
        <v>814</v>
      </c>
      <c r="L1617" s="6">
        <v>122</v>
      </c>
      <c r="M1617" t="s">
        <v>865</v>
      </c>
      <c r="N1617" t="s">
        <v>455</v>
      </c>
      <c r="O1617">
        <v>6175559555</v>
      </c>
      <c r="P1617" t="s">
        <v>456</v>
      </c>
      <c r="R1617" t="s">
        <v>457</v>
      </c>
      <c r="S1617" t="s">
        <v>139</v>
      </c>
      <c r="T1617">
        <v>51003</v>
      </c>
      <c r="U1617" t="s">
        <v>33</v>
      </c>
      <c r="V1617" t="s">
        <v>34</v>
      </c>
      <c r="W1617" t="s">
        <v>458</v>
      </c>
      <c r="X1617" t="s">
        <v>72</v>
      </c>
      <c r="Y1617" t="s">
        <v>54</v>
      </c>
      <c r="Z1617">
        <f t="shared" si="177"/>
        <v>2300</v>
      </c>
      <c r="AA1617">
        <f t="shared" si="178"/>
        <v>0</v>
      </c>
      <c r="AB1617">
        <f t="shared" si="179"/>
        <v>1</v>
      </c>
      <c r="AC1617">
        <f t="shared" si="175"/>
        <v>145.01</v>
      </c>
      <c r="AD1617" s="8">
        <f t="shared" si="176"/>
        <v>1.4500999999999999</v>
      </c>
      <c r="AE1617">
        <f t="shared" si="180"/>
        <v>1035.23</v>
      </c>
      <c r="AF1617" s="8">
        <f t="shared" si="181"/>
        <v>1.4500999999999999</v>
      </c>
    </row>
    <row r="1618" spans="1:32" x14ac:dyDescent="0.3">
      <c r="A1618">
        <v>10101</v>
      </c>
      <c r="B1618">
        <v>46</v>
      </c>
      <c r="C1618" s="6">
        <v>53.76</v>
      </c>
      <c r="D1618">
        <v>2</v>
      </c>
      <c r="E1618" s="6">
        <v>2472.96</v>
      </c>
      <c r="F1618" t="s">
        <v>794</v>
      </c>
      <c r="G1618" t="s">
        <v>26</v>
      </c>
      <c r="H1618">
        <v>1</v>
      </c>
      <c r="I1618">
        <v>1</v>
      </c>
      <c r="J1618">
        <v>2003</v>
      </c>
      <c r="K1618" t="s">
        <v>713</v>
      </c>
      <c r="L1618" s="6">
        <v>44</v>
      </c>
      <c r="M1618" t="s">
        <v>866</v>
      </c>
      <c r="N1618" t="s">
        <v>573</v>
      </c>
      <c r="O1618" t="s">
        <v>574</v>
      </c>
      <c r="P1618" t="s">
        <v>575</v>
      </c>
      <c r="R1618" t="s">
        <v>576</v>
      </c>
      <c r="T1618">
        <v>60528</v>
      </c>
      <c r="U1618" t="s">
        <v>546</v>
      </c>
      <c r="V1618" t="s">
        <v>44</v>
      </c>
      <c r="W1618" t="s">
        <v>577</v>
      </c>
      <c r="X1618" t="s">
        <v>503</v>
      </c>
      <c r="Y1618" t="s">
        <v>37</v>
      </c>
      <c r="Z1618">
        <f t="shared" si="177"/>
        <v>2472.96</v>
      </c>
      <c r="AA1618">
        <f t="shared" si="178"/>
        <v>1</v>
      </c>
      <c r="AB1618">
        <f t="shared" si="179"/>
        <v>0</v>
      </c>
      <c r="AC1618">
        <f t="shared" si="175"/>
        <v>0</v>
      </c>
      <c r="AD1618" s="8">
        <f t="shared" si="176"/>
        <v>0</v>
      </c>
      <c r="AE1618">
        <f t="shared" si="180"/>
        <v>0</v>
      </c>
      <c r="AF1618" s="8">
        <f t="shared" si="181"/>
        <v>1</v>
      </c>
    </row>
    <row r="1619" spans="1:32" x14ac:dyDescent="0.3">
      <c r="A1619">
        <v>10110</v>
      </c>
      <c r="B1619">
        <v>39</v>
      </c>
      <c r="C1619" s="6">
        <v>44.35</v>
      </c>
      <c r="D1619">
        <v>2</v>
      </c>
      <c r="E1619" s="6">
        <v>1729.65</v>
      </c>
      <c r="F1619" t="s">
        <v>741</v>
      </c>
      <c r="G1619" t="s">
        <v>26</v>
      </c>
      <c r="H1619">
        <v>1</v>
      </c>
      <c r="I1619">
        <v>3</v>
      </c>
      <c r="J1619">
        <v>2003</v>
      </c>
      <c r="K1619" t="s">
        <v>713</v>
      </c>
      <c r="L1619" s="6">
        <v>44</v>
      </c>
      <c r="M1619" t="s">
        <v>866</v>
      </c>
      <c r="N1619" t="s">
        <v>618</v>
      </c>
      <c r="O1619" t="s">
        <v>619</v>
      </c>
      <c r="P1619" t="s">
        <v>620</v>
      </c>
      <c r="R1619" t="s">
        <v>621</v>
      </c>
      <c r="T1619" t="s">
        <v>622</v>
      </c>
      <c r="U1619" t="s">
        <v>195</v>
      </c>
      <c r="V1619" t="s">
        <v>44</v>
      </c>
      <c r="W1619" t="s">
        <v>623</v>
      </c>
      <c r="X1619" t="s">
        <v>105</v>
      </c>
      <c r="Y1619" t="s">
        <v>37</v>
      </c>
      <c r="Z1619">
        <f t="shared" si="177"/>
        <v>1729.65</v>
      </c>
      <c r="AA1619">
        <f t="shared" si="178"/>
        <v>1</v>
      </c>
      <c r="AB1619">
        <f t="shared" si="179"/>
        <v>0</v>
      </c>
      <c r="AC1619">
        <f t="shared" si="175"/>
        <v>0</v>
      </c>
      <c r="AD1619" s="8">
        <f t="shared" si="176"/>
        <v>0</v>
      </c>
      <c r="AE1619">
        <f t="shared" si="180"/>
        <v>0</v>
      </c>
      <c r="AF1619" s="8">
        <f t="shared" si="181"/>
        <v>1</v>
      </c>
    </row>
    <row r="1620" spans="1:32" x14ac:dyDescent="0.3">
      <c r="A1620">
        <v>10124</v>
      </c>
      <c r="B1620">
        <v>22</v>
      </c>
      <c r="C1620" s="6">
        <v>45.25</v>
      </c>
      <c r="D1620">
        <v>1</v>
      </c>
      <c r="E1620" s="6">
        <v>995.5</v>
      </c>
      <c r="F1620" t="s">
        <v>716</v>
      </c>
      <c r="G1620" t="s">
        <v>26</v>
      </c>
      <c r="H1620">
        <v>2</v>
      </c>
      <c r="I1620">
        <v>5</v>
      </c>
      <c r="J1620">
        <v>2003</v>
      </c>
      <c r="K1620" t="s">
        <v>713</v>
      </c>
      <c r="L1620" s="6">
        <v>44</v>
      </c>
      <c r="M1620" t="s">
        <v>866</v>
      </c>
      <c r="N1620" t="s">
        <v>695</v>
      </c>
      <c r="O1620">
        <v>7025551838</v>
      </c>
      <c r="P1620" t="s">
        <v>696</v>
      </c>
      <c r="R1620" t="s">
        <v>697</v>
      </c>
      <c r="S1620" t="s">
        <v>698</v>
      </c>
      <c r="T1620">
        <v>83030</v>
      </c>
      <c r="U1620" t="s">
        <v>33</v>
      </c>
      <c r="V1620" t="s">
        <v>34</v>
      </c>
      <c r="W1620" t="s">
        <v>127</v>
      </c>
      <c r="X1620" t="s">
        <v>486</v>
      </c>
      <c r="Y1620" t="s">
        <v>37</v>
      </c>
      <c r="Z1620">
        <f t="shared" si="177"/>
        <v>995.5</v>
      </c>
      <c r="AA1620">
        <f t="shared" si="178"/>
        <v>1</v>
      </c>
      <c r="AB1620">
        <f t="shared" si="179"/>
        <v>0</v>
      </c>
      <c r="AC1620">
        <f t="shared" si="175"/>
        <v>0</v>
      </c>
      <c r="AD1620" s="8">
        <f t="shared" si="176"/>
        <v>0</v>
      </c>
      <c r="AE1620">
        <f t="shared" si="180"/>
        <v>0</v>
      </c>
      <c r="AF1620" s="8">
        <f t="shared" si="181"/>
        <v>1</v>
      </c>
    </row>
    <row r="1621" spans="1:32" x14ac:dyDescent="0.3">
      <c r="A1621">
        <v>10149</v>
      </c>
      <c r="B1621">
        <v>49</v>
      </c>
      <c r="C1621" s="6">
        <v>49.28</v>
      </c>
      <c r="D1621">
        <v>6</v>
      </c>
      <c r="E1621" s="6">
        <v>2414.7199999999998</v>
      </c>
      <c r="F1621" t="s">
        <v>718</v>
      </c>
      <c r="G1621" t="s">
        <v>26</v>
      </c>
      <c r="H1621">
        <v>3</v>
      </c>
      <c r="I1621">
        <v>9</v>
      </c>
      <c r="J1621">
        <v>2003</v>
      </c>
      <c r="K1621" t="s">
        <v>713</v>
      </c>
      <c r="L1621" s="6">
        <v>44</v>
      </c>
      <c r="M1621" t="s">
        <v>866</v>
      </c>
      <c r="N1621" t="s">
        <v>671</v>
      </c>
      <c r="O1621">
        <v>4155554312</v>
      </c>
      <c r="P1621" t="s">
        <v>672</v>
      </c>
      <c r="R1621" t="s">
        <v>673</v>
      </c>
      <c r="S1621" t="s">
        <v>59</v>
      </c>
      <c r="T1621">
        <v>94217</v>
      </c>
      <c r="U1621" t="s">
        <v>33</v>
      </c>
      <c r="V1621" t="s">
        <v>34</v>
      </c>
      <c r="W1621" t="s">
        <v>674</v>
      </c>
      <c r="X1621" t="s">
        <v>486</v>
      </c>
      <c r="Y1621" t="s">
        <v>37</v>
      </c>
      <c r="Z1621">
        <f t="shared" si="177"/>
        <v>2414.7200000000003</v>
      </c>
      <c r="AA1621">
        <f t="shared" si="178"/>
        <v>1</v>
      </c>
      <c r="AB1621">
        <f t="shared" si="179"/>
        <v>0</v>
      </c>
      <c r="AC1621">
        <f t="shared" si="175"/>
        <v>0</v>
      </c>
      <c r="AD1621" s="8">
        <f t="shared" si="176"/>
        <v>0</v>
      </c>
      <c r="AE1621">
        <f t="shared" si="180"/>
        <v>0</v>
      </c>
      <c r="AF1621" s="8">
        <f t="shared" si="181"/>
        <v>1</v>
      </c>
    </row>
    <row r="1622" spans="1:32" x14ac:dyDescent="0.3">
      <c r="A1622">
        <v>10162</v>
      </c>
      <c r="B1622">
        <v>43</v>
      </c>
      <c r="C1622" s="6">
        <v>36.29</v>
      </c>
      <c r="D1622">
        <v>4</v>
      </c>
      <c r="E1622" s="6">
        <v>1560.47</v>
      </c>
      <c r="F1622" t="s">
        <v>719</v>
      </c>
      <c r="G1622" t="s">
        <v>26</v>
      </c>
      <c r="H1622">
        <v>4</v>
      </c>
      <c r="I1622">
        <v>10</v>
      </c>
      <c r="J1622">
        <v>2003</v>
      </c>
      <c r="K1622" t="s">
        <v>713</v>
      </c>
      <c r="L1622" s="6">
        <v>44</v>
      </c>
      <c r="M1622" t="s">
        <v>866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  <c r="Z1622">
        <f t="shared" si="177"/>
        <v>1560.47</v>
      </c>
      <c r="AA1622">
        <f t="shared" si="178"/>
        <v>1</v>
      </c>
      <c r="AB1622">
        <f t="shared" si="179"/>
        <v>0</v>
      </c>
      <c r="AC1622">
        <f t="shared" si="175"/>
        <v>0</v>
      </c>
      <c r="AD1622" s="8">
        <f t="shared" si="176"/>
        <v>0</v>
      </c>
      <c r="AE1622">
        <f t="shared" si="180"/>
        <v>0</v>
      </c>
      <c r="AF1622" s="8">
        <f t="shared" si="181"/>
        <v>1</v>
      </c>
    </row>
    <row r="1623" spans="1:32" x14ac:dyDescent="0.3">
      <c r="A1623">
        <v>10173</v>
      </c>
      <c r="B1623">
        <v>27</v>
      </c>
      <c r="C1623" s="6">
        <v>41.22</v>
      </c>
      <c r="D1623">
        <v>8</v>
      </c>
      <c r="E1623" s="6">
        <v>1112.94</v>
      </c>
      <c r="F1623" t="s">
        <v>692</v>
      </c>
      <c r="G1623" t="s">
        <v>26</v>
      </c>
      <c r="H1623">
        <v>4</v>
      </c>
      <c r="I1623">
        <v>11</v>
      </c>
      <c r="J1623">
        <v>2003</v>
      </c>
      <c r="K1623" t="s">
        <v>713</v>
      </c>
      <c r="L1623" s="6">
        <v>44</v>
      </c>
      <c r="M1623" t="s">
        <v>866</v>
      </c>
      <c r="N1623" t="s">
        <v>720</v>
      </c>
      <c r="O1623" t="s">
        <v>721</v>
      </c>
      <c r="P1623" t="s">
        <v>722</v>
      </c>
      <c r="R1623" t="s">
        <v>723</v>
      </c>
      <c r="T1623">
        <v>24100</v>
      </c>
      <c r="U1623" t="s">
        <v>298</v>
      </c>
      <c r="V1623" t="s">
        <v>44</v>
      </c>
      <c r="W1623" t="s">
        <v>724</v>
      </c>
      <c r="X1623" t="s">
        <v>725</v>
      </c>
      <c r="Y1623" t="s">
        <v>37</v>
      </c>
      <c r="Z1623">
        <f t="shared" si="177"/>
        <v>1112.94</v>
      </c>
      <c r="AA1623">
        <f t="shared" si="178"/>
        <v>1</v>
      </c>
      <c r="AB1623">
        <f t="shared" si="179"/>
        <v>0</v>
      </c>
      <c r="AC1623">
        <f t="shared" si="175"/>
        <v>0</v>
      </c>
      <c r="AD1623" s="8">
        <f t="shared" si="176"/>
        <v>0</v>
      </c>
      <c r="AE1623">
        <f t="shared" si="180"/>
        <v>0</v>
      </c>
      <c r="AF1623" s="8">
        <f t="shared" si="181"/>
        <v>1</v>
      </c>
    </row>
    <row r="1624" spans="1:32" x14ac:dyDescent="0.3">
      <c r="A1624">
        <v>10182</v>
      </c>
      <c r="B1624">
        <v>31</v>
      </c>
      <c r="C1624" s="6">
        <v>36.74</v>
      </c>
      <c r="D1624">
        <v>5</v>
      </c>
      <c r="E1624" s="6">
        <v>1138.94</v>
      </c>
      <c r="F1624" t="s">
        <v>540</v>
      </c>
      <c r="G1624" t="s">
        <v>26</v>
      </c>
      <c r="H1624">
        <v>4</v>
      </c>
      <c r="I1624">
        <v>11</v>
      </c>
      <c r="J1624">
        <v>2003</v>
      </c>
      <c r="K1624" t="s">
        <v>713</v>
      </c>
      <c r="L1624" s="6">
        <v>44</v>
      </c>
      <c r="M1624" t="s">
        <v>866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  <c r="Z1624">
        <f t="shared" si="177"/>
        <v>1138.94</v>
      </c>
      <c r="AA1624">
        <f t="shared" si="178"/>
        <v>1</v>
      </c>
      <c r="AB1624">
        <f t="shared" si="179"/>
        <v>0</v>
      </c>
      <c r="AC1624">
        <f t="shared" si="175"/>
        <v>0</v>
      </c>
      <c r="AD1624" s="8">
        <f t="shared" si="176"/>
        <v>0</v>
      </c>
      <c r="AE1624">
        <f t="shared" si="180"/>
        <v>0</v>
      </c>
      <c r="AF1624" s="8">
        <f t="shared" si="181"/>
        <v>1</v>
      </c>
    </row>
    <row r="1625" spans="1:32" x14ac:dyDescent="0.3">
      <c r="A1625">
        <v>10193</v>
      </c>
      <c r="B1625">
        <v>20</v>
      </c>
      <c r="C1625" s="6">
        <v>50.62</v>
      </c>
      <c r="D1625">
        <v>9</v>
      </c>
      <c r="E1625" s="6">
        <v>1012.4</v>
      </c>
      <c r="F1625" t="s">
        <v>726</v>
      </c>
      <c r="G1625" t="s">
        <v>26</v>
      </c>
      <c r="H1625">
        <v>4</v>
      </c>
      <c r="I1625">
        <v>11</v>
      </c>
      <c r="J1625">
        <v>2003</v>
      </c>
      <c r="K1625" t="s">
        <v>713</v>
      </c>
      <c r="L1625" s="6">
        <v>44</v>
      </c>
      <c r="M1625" t="s">
        <v>866</v>
      </c>
      <c r="N1625" t="s">
        <v>727</v>
      </c>
      <c r="O1625" t="s">
        <v>728</v>
      </c>
      <c r="P1625" t="s">
        <v>729</v>
      </c>
      <c r="R1625" t="s">
        <v>730</v>
      </c>
      <c r="S1625" t="s">
        <v>105</v>
      </c>
      <c r="T1625">
        <v>3150</v>
      </c>
      <c r="U1625" t="s">
        <v>106</v>
      </c>
      <c r="V1625" t="s">
        <v>107</v>
      </c>
      <c r="W1625" t="s">
        <v>731</v>
      </c>
      <c r="X1625" t="s">
        <v>732</v>
      </c>
      <c r="Y1625" t="s">
        <v>37</v>
      </c>
      <c r="Z1625">
        <f t="shared" si="177"/>
        <v>1012.4</v>
      </c>
      <c r="AA1625">
        <f t="shared" si="178"/>
        <v>1</v>
      </c>
      <c r="AB1625">
        <f t="shared" si="179"/>
        <v>0</v>
      </c>
      <c r="AC1625">
        <f t="shared" si="175"/>
        <v>0</v>
      </c>
      <c r="AD1625" s="8">
        <f t="shared" si="176"/>
        <v>0</v>
      </c>
      <c r="AE1625">
        <f t="shared" si="180"/>
        <v>0</v>
      </c>
      <c r="AF1625" s="8">
        <f t="shared" si="181"/>
        <v>1</v>
      </c>
    </row>
    <row r="1626" spans="1:32" x14ac:dyDescent="0.3">
      <c r="A1626">
        <v>10205</v>
      </c>
      <c r="B1626">
        <v>24</v>
      </c>
      <c r="C1626" s="6">
        <v>38.08</v>
      </c>
      <c r="D1626">
        <v>4</v>
      </c>
      <c r="E1626" s="6">
        <v>913.92</v>
      </c>
      <c r="F1626" t="s">
        <v>733</v>
      </c>
      <c r="G1626" t="s">
        <v>26</v>
      </c>
      <c r="H1626">
        <v>4</v>
      </c>
      <c r="I1626">
        <v>12</v>
      </c>
      <c r="J1626">
        <v>2003</v>
      </c>
      <c r="K1626" t="s">
        <v>713</v>
      </c>
      <c r="L1626" s="6">
        <v>44</v>
      </c>
      <c r="M1626" t="s">
        <v>866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  <c r="Z1626">
        <f t="shared" si="177"/>
        <v>913.92</v>
      </c>
      <c r="AA1626">
        <f t="shared" si="178"/>
        <v>1</v>
      </c>
      <c r="AB1626">
        <f t="shared" si="179"/>
        <v>0</v>
      </c>
      <c r="AC1626">
        <f t="shared" si="175"/>
        <v>0</v>
      </c>
      <c r="AD1626" s="8">
        <f t="shared" si="176"/>
        <v>0</v>
      </c>
      <c r="AE1626">
        <f t="shared" si="180"/>
        <v>0</v>
      </c>
      <c r="AF1626" s="8">
        <f t="shared" si="181"/>
        <v>1</v>
      </c>
    </row>
    <row r="1627" spans="1:32" x14ac:dyDescent="0.3">
      <c r="A1627">
        <v>10214</v>
      </c>
      <c r="B1627">
        <v>49</v>
      </c>
      <c r="C1627" s="6">
        <v>47.94</v>
      </c>
      <c r="D1627">
        <v>2</v>
      </c>
      <c r="E1627" s="6">
        <v>2349.06</v>
      </c>
      <c r="F1627" t="s">
        <v>783</v>
      </c>
      <c r="G1627" t="s">
        <v>26</v>
      </c>
      <c r="H1627">
        <v>1</v>
      </c>
      <c r="I1627">
        <v>1</v>
      </c>
      <c r="J1627">
        <v>2004</v>
      </c>
      <c r="K1627" t="s">
        <v>713</v>
      </c>
      <c r="L1627" s="6">
        <v>44</v>
      </c>
      <c r="M1627" t="s">
        <v>866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Y1627" t="s">
        <v>37</v>
      </c>
      <c r="Z1627">
        <f t="shared" si="177"/>
        <v>2349.06</v>
      </c>
      <c r="AA1627">
        <f t="shared" si="178"/>
        <v>1</v>
      </c>
      <c r="AB1627">
        <f t="shared" si="179"/>
        <v>0</v>
      </c>
      <c r="AC1627">
        <f t="shared" si="175"/>
        <v>0</v>
      </c>
      <c r="AD1627" s="8">
        <f t="shared" si="176"/>
        <v>0</v>
      </c>
      <c r="AE1627">
        <f t="shared" si="180"/>
        <v>0</v>
      </c>
      <c r="AF1627" s="8">
        <f t="shared" si="181"/>
        <v>1</v>
      </c>
    </row>
    <row r="1628" spans="1:32" x14ac:dyDescent="0.3">
      <c r="A1628">
        <v>10227</v>
      </c>
      <c r="B1628">
        <v>24</v>
      </c>
      <c r="C1628" s="6">
        <v>48.38</v>
      </c>
      <c r="D1628">
        <v>5</v>
      </c>
      <c r="E1628" s="6">
        <v>1161.1199999999999</v>
      </c>
      <c r="F1628" t="s">
        <v>734</v>
      </c>
      <c r="G1628" t="s">
        <v>26</v>
      </c>
      <c r="H1628">
        <v>1</v>
      </c>
      <c r="I1628">
        <v>3</v>
      </c>
      <c r="J1628">
        <v>2004</v>
      </c>
      <c r="K1628" t="s">
        <v>713</v>
      </c>
      <c r="L1628" s="6">
        <v>44</v>
      </c>
      <c r="M1628" t="s">
        <v>866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  <c r="Z1628">
        <f t="shared" si="177"/>
        <v>1161.1200000000001</v>
      </c>
      <c r="AA1628">
        <f t="shared" si="178"/>
        <v>1</v>
      </c>
      <c r="AB1628">
        <f t="shared" si="179"/>
        <v>0</v>
      </c>
      <c r="AC1628">
        <f t="shared" si="175"/>
        <v>0</v>
      </c>
      <c r="AD1628" s="8">
        <f t="shared" si="176"/>
        <v>0</v>
      </c>
      <c r="AE1628">
        <f t="shared" si="180"/>
        <v>0</v>
      </c>
      <c r="AF1628" s="8">
        <f t="shared" si="181"/>
        <v>1</v>
      </c>
    </row>
    <row r="1629" spans="1:32" x14ac:dyDescent="0.3">
      <c r="A1629">
        <v>10244</v>
      </c>
      <c r="B1629">
        <v>39</v>
      </c>
      <c r="C1629" s="6">
        <v>45.25</v>
      </c>
      <c r="D1629">
        <v>9</v>
      </c>
      <c r="E1629" s="6">
        <v>1764.75</v>
      </c>
      <c r="F1629" t="s">
        <v>735</v>
      </c>
      <c r="G1629" t="s">
        <v>26</v>
      </c>
      <c r="H1629">
        <v>2</v>
      </c>
      <c r="I1629">
        <v>4</v>
      </c>
      <c r="J1629">
        <v>2004</v>
      </c>
      <c r="K1629" t="s">
        <v>713</v>
      </c>
      <c r="L1629" s="6">
        <v>44</v>
      </c>
      <c r="M1629" t="s">
        <v>866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  <c r="Z1629">
        <f t="shared" si="177"/>
        <v>1764.75</v>
      </c>
      <c r="AA1629">
        <f t="shared" si="178"/>
        <v>1</v>
      </c>
      <c r="AB1629">
        <f t="shared" si="179"/>
        <v>0</v>
      </c>
      <c r="AC1629">
        <f t="shared" si="175"/>
        <v>0</v>
      </c>
      <c r="AD1629" s="8">
        <f t="shared" si="176"/>
        <v>0</v>
      </c>
      <c r="AE1629">
        <f t="shared" si="180"/>
        <v>0</v>
      </c>
      <c r="AF1629" s="8">
        <f t="shared" si="181"/>
        <v>1</v>
      </c>
    </row>
    <row r="1630" spans="1:32" x14ac:dyDescent="0.3">
      <c r="A1630">
        <v>10255</v>
      </c>
      <c r="B1630">
        <v>37</v>
      </c>
      <c r="C1630" s="6">
        <v>45.7</v>
      </c>
      <c r="D1630">
        <v>2</v>
      </c>
      <c r="E1630" s="6">
        <v>1690.9</v>
      </c>
      <c r="F1630" t="s">
        <v>807</v>
      </c>
      <c r="G1630" t="s">
        <v>26</v>
      </c>
      <c r="H1630">
        <v>2</v>
      </c>
      <c r="I1630">
        <v>6</v>
      </c>
      <c r="J1630">
        <v>2004</v>
      </c>
      <c r="K1630" t="s">
        <v>713</v>
      </c>
      <c r="L1630" s="6">
        <v>44</v>
      </c>
      <c r="M1630" t="s">
        <v>866</v>
      </c>
      <c r="N1630" t="s">
        <v>680</v>
      </c>
      <c r="O1630" t="s">
        <v>681</v>
      </c>
      <c r="P1630" t="s">
        <v>682</v>
      </c>
      <c r="R1630" t="s">
        <v>683</v>
      </c>
      <c r="T1630">
        <v>67000</v>
      </c>
      <c r="U1630" t="s">
        <v>43</v>
      </c>
      <c r="V1630" t="s">
        <v>44</v>
      </c>
      <c r="W1630" t="s">
        <v>684</v>
      </c>
      <c r="X1630" t="s">
        <v>685</v>
      </c>
      <c r="Y1630" t="s">
        <v>37</v>
      </c>
      <c r="Z1630">
        <f t="shared" si="177"/>
        <v>1690.9</v>
      </c>
      <c r="AA1630">
        <f t="shared" si="178"/>
        <v>1</v>
      </c>
      <c r="AB1630">
        <f t="shared" si="179"/>
        <v>0</v>
      </c>
      <c r="AC1630">
        <f t="shared" si="175"/>
        <v>0</v>
      </c>
      <c r="AD1630" s="8">
        <f t="shared" si="176"/>
        <v>0</v>
      </c>
      <c r="AE1630">
        <f t="shared" si="180"/>
        <v>0</v>
      </c>
      <c r="AF1630" s="8">
        <f t="shared" si="181"/>
        <v>1</v>
      </c>
    </row>
    <row r="1631" spans="1:32" x14ac:dyDescent="0.3">
      <c r="A1631">
        <v>10280</v>
      </c>
      <c r="B1631">
        <v>45</v>
      </c>
      <c r="C1631" s="6">
        <v>47.49</v>
      </c>
      <c r="D1631">
        <v>11</v>
      </c>
      <c r="E1631" s="6">
        <v>2137.0500000000002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713</v>
      </c>
      <c r="L1631" s="6">
        <v>44</v>
      </c>
      <c r="M1631" t="s">
        <v>866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  <c r="Z1631">
        <f t="shared" si="177"/>
        <v>2137.0500000000002</v>
      </c>
      <c r="AA1631">
        <f t="shared" si="178"/>
        <v>1</v>
      </c>
      <c r="AB1631">
        <f t="shared" si="179"/>
        <v>0</v>
      </c>
      <c r="AC1631">
        <f t="shared" si="175"/>
        <v>0</v>
      </c>
      <c r="AD1631" s="8">
        <f t="shared" si="176"/>
        <v>0</v>
      </c>
      <c r="AE1631">
        <f t="shared" si="180"/>
        <v>0</v>
      </c>
      <c r="AF1631" s="8">
        <f t="shared" si="181"/>
        <v>1</v>
      </c>
    </row>
    <row r="1632" spans="1:32" x14ac:dyDescent="0.3">
      <c r="A1632">
        <v>10289</v>
      </c>
      <c r="B1632">
        <v>45</v>
      </c>
      <c r="C1632" s="6">
        <v>48.38</v>
      </c>
      <c r="D1632">
        <v>4</v>
      </c>
      <c r="E1632" s="6">
        <v>2177.1</v>
      </c>
      <c r="F1632" t="s">
        <v>737</v>
      </c>
      <c r="G1632" t="s">
        <v>26</v>
      </c>
      <c r="H1632">
        <v>3</v>
      </c>
      <c r="I1632">
        <v>9</v>
      </c>
      <c r="J1632">
        <v>2004</v>
      </c>
      <c r="K1632" t="s">
        <v>713</v>
      </c>
      <c r="L1632" s="6">
        <v>44</v>
      </c>
      <c r="M1632" t="s">
        <v>866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  <c r="Z1632">
        <f t="shared" si="177"/>
        <v>2177.1</v>
      </c>
      <c r="AA1632">
        <f t="shared" si="178"/>
        <v>1</v>
      </c>
      <c r="AB1632">
        <f t="shared" si="179"/>
        <v>0</v>
      </c>
      <c r="AC1632">
        <f t="shared" si="175"/>
        <v>0</v>
      </c>
      <c r="AD1632" s="8">
        <f t="shared" si="176"/>
        <v>0</v>
      </c>
      <c r="AE1632">
        <f t="shared" si="180"/>
        <v>0</v>
      </c>
      <c r="AF1632" s="8">
        <f t="shared" si="181"/>
        <v>1</v>
      </c>
    </row>
    <row r="1633" spans="1:32" x14ac:dyDescent="0.3">
      <c r="A1633">
        <v>10304</v>
      </c>
      <c r="B1633">
        <v>44</v>
      </c>
      <c r="C1633" s="6">
        <v>39.42</v>
      </c>
      <c r="D1633">
        <v>15</v>
      </c>
      <c r="E1633" s="6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713</v>
      </c>
      <c r="L1633" s="6">
        <v>44</v>
      </c>
      <c r="M1633" t="s">
        <v>866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  <c r="Z1633">
        <f t="shared" si="177"/>
        <v>1734.48</v>
      </c>
      <c r="AA1633">
        <f t="shared" si="178"/>
        <v>1</v>
      </c>
      <c r="AB1633">
        <f t="shared" si="179"/>
        <v>0</v>
      </c>
      <c r="AC1633">
        <f t="shared" si="175"/>
        <v>0</v>
      </c>
      <c r="AD1633" s="8">
        <f t="shared" si="176"/>
        <v>0</v>
      </c>
      <c r="AE1633">
        <f t="shared" si="180"/>
        <v>0</v>
      </c>
      <c r="AF1633" s="8">
        <f t="shared" si="181"/>
        <v>1</v>
      </c>
    </row>
    <row r="1634" spans="1:32" x14ac:dyDescent="0.3">
      <c r="A1634">
        <v>10312</v>
      </c>
      <c r="B1634">
        <v>23</v>
      </c>
      <c r="C1634" s="6">
        <v>37.630000000000003</v>
      </c>
      <c r="D1634">
        <v>12</v>
      </c>
      <c r="E1634" s="6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713</v>
      </c>
      <c r="L1634" s="6">
        <v>44</v>
      </c>
      <c r="M1634" t="s">
        <v>866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  <c r="Z1634">
        <f t="shared" si="177"/>
        <v>865.49</v>
      </c>
      <c r="AA1634">
        <f t="shared" si="178"/>
        <v>1</v>
      </c>
      <c r="AB1634">
        <f t="shared" si="179"/>
        <v>0</v>
      </c>
      <c r="AC1634">
        <f t="shared" si="175"/>
        <v>0</v>
      </c>
      <c r="AD1634" s="8">
        <f t="shared" si="176"/>
        <v>0</v>
      </c>
      <c r="AE1634">
        <f t="shared" si="180"/>
        <v>0</v>
      </c>
      <c r="AF1634" s="8">
        <f t="shared" si="181"/>
        <v>1</v>
      </c>
    </row>
    <row r="1635" spans="1:32" x14ac:dyDescent="0.3">
      <c r="A1635">
        <v>10322</v>
      </c>
      <c r="B1635">
        <v>30</v>
      </c>
      <c r="C1635" s="6">
        <v>100</v>
      </c>
      <c r="D1635">
        <v>4</v>
      </c>
      <c r="E1635" s="6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713</v>
      </c>
      <c r="L1635" s="6">
        <v>44</v>
      </c>
      <c r="M1635" t="s">
        <v>866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  <c r="Z1635">
        <f t="shared" si="177"/>
        <v>3000</v>
      </c>
      <c r="AA1635">
        <f t="shared" si="178"/>
        <v>0</v>
      </c>
      <c r="AB1635">
        <f t="shared" si="179"/>
        <v>1</v>
      </c>
      <c r="AC1635">
        <f t="shared" si="175"/>
        <v>116.67</v>
      </c>
      <c r="AD1635" s="8">
        <f t="shared" si="176"/>
        <v>1.1667000000000001</v>
      </c>
      <c r="AE1635">
        <f t="shared" si="180"/>
        <v>500.09999999999991</v>
      </c>
      <c r="AF1635" s="8">
        <f t="shared" si="181"/>
        <v>1.1667000000000001</v>
      </c>
    </row>
    <row r="1636" spans="1:32" x14ac:dyDescent="0.3">
      <c r="A1636">
        <v>10332</v>
      </c>
      <c r="B1636">
        <v>26</v>
      </c>
      <c r="C1636" s="6">
        <v>85.52</v>
      </c>
      <c r="D1636">
        <v>10</v>
      </c>
      <c r="E1636" s="6">
        <v>2223.52</v>
      </c>
      <c r="F1636" t="s">
        <v>707</v>
      </c>
      <c r="G1636" t="s">
        <v>26</v>
      </c>
      <c r="H1636">
        <v>4</v>
      </c>
      <c r="I1636">
        <v>11</v>
      </c>
      <c r="J1636">
        <v>2004</v>
      </c>
      <c r="K1636" t="s">
        <v>713</v>
      </c>
      <c r="L1636" s="6">
        <v>44</v>
      </c>
      <c r="M1636" t="s">
        <v>866</v>
      </c>
      <c r="N1636" t="s">
        <v>618</v>
      </c>
      <c r="O1636" t="s">
        <v>619</v>
      </c>
      <c r="P1636" t="s">
        <v>620</v>
      </c>
      <c r="R1636" t="s">
        <v>621</v>
      </c>
      <c r="T1636" t="s">
        <v>622</v>
      </c>
      <c r="U1636" t="s">
        <v>195</v>
      </c>
      <c r="V1636" t="s">
        <v>44</v>
      </c>
      <c r="W1636" t="s">
        <v>623</v>
      </c>
      <c r="X1636" t="s">
        <v>105</v>
      </c>
      <c r="Y1636" t="s">
        <v>37</v>
      </c>
      <c r="Z1636">
        <f t="shared" si="177"/>
        <v>2223.52</v>
      </c>
      <c r="AA1636">
        <f t="shared" si="178"/>
        <v>1</v>
      </c>
      <c r="AB1636">
        <f t="shared" si="179"/>
        <v>0</v>
      </c>
      <c r="AC1636">
        <f t="shared" si="175"/>
        <v>0</v>
      </c>
      <c r="AD1636" s="8">
        <f t="shared" si="176"/>
        <v>0</v>
      </c>
      <c r="AE1636">
        <f t="shared" si="180"/>
        <v>0</v>
      </c>
      <c r="AF1636" s="8">
        <f t="shared" si="181"/>
        <v>1</v>
      </c>
    </row>
    <row r="1637" spans="1:32" x14ac:dyDescent="0.3">
      <c r="A1637">
        <v>10345</v>
      </c>
      <c r="B1637">
        <v>43</v>
      </c>
      <c r="C1637" s="6">
        <v>53.76</v>
      </c>
      <c r="D1637">
        <v>1</v>
      </c>
      <c r="E1637" s="6">
        <v>2311.6799999999998</v>
      </c>
      <c r="F1637" t="s">
        <v>784</v>
      </c>
      <c r="G1637" t="s">
        <v>26</v>
      </c>
      <c r="H1637">
        <v>4</v>
      </c>
      <c r="I1637">
        <v>11</v>
      </c>
      <c r="J1637">
        <v>2004</v>
      </c>
      <c r="K1637" t="s">
        <v>713</v>
      </c>
      <c r="L1637" s="6">
        <v>44</v>
      </c>
      <c r="M1637" t="s">
        <v>866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  <c r="Z1637">
        <f t="shared" si="177"/>
        <v>2311.6799999999998</v>
      </c>
      <c r="AA1637">
        <f t="shared" si="178"/>
        <v>1</v>
      </c>
      <c r="AB1637">
        <f t="shared" si="179"/>
        <v>0</v>
      </c>
      <c r="AC1637">
        <f t="shared" si="175"/>
        <v>0</v>
      </c>
      <c r="AD1637" s="8">
        <f t="shared" si="176"/>
        <v>0</v>
      </c>
      <c r="AE1637">
        <f t="shared" si="180"/>
        <v>0</v>
      </c>
      <c r="AF1637" s="8">
        <f t="shared" si="181"/>
        <v>1</v>
      </c>
    </row>
    <row r="1638" spans="1:32" x14ac:dyDescent="0.3">
      <c r="A1638">
        <v>10356</v>
      </c>
      <c r="B1638">
        <v>26</v>
      </c>
      <c r="C1638" s="6">
        <v>31.86</v>
      </c>
      <c r="D1638">
        <v>7</v>
      </c>
      <c r="E1638" s="6">
        <v>828.36</v>
      </c>
      <c r="F1638" t="s">
        <v>708</v>
      </c>
      <c r="G1638" t="s">
        <v>26</v>
      </c>
      <c r="H1638">
        <v>4</v>
      </c>
      <c r="I1638">
        <v>12</v>
      </c>
      <c r="J1638">
        <v>2004</v>
      </c>
      <c r="K1638" t="s">
        <v>713</v>
      </c>
      <c r="L1638" s="6">
        <v>44</v>
      </c>
      <c r="M1638" t="s">
        <v>866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  <c r="Z1638">
        <f t="shared" si="177"/>
        <v>828.36</v>
      </c>
      <c r="AA1638">
        <f t="shared" si="178"/>
        <v>1</v>
      </c>
      <c r="AB1638">
        <f t="shared" si="179"/>
        <v>0</v>
      </c>
      <c r="AC1638">
        <f t="shared" si="175"/>
        <v>0</v>
      </c>
      <c r="AD1638" s="8">
        <f t="shared" si="176"/>
        <v>0</v>
      </c>
      <c r="AE1638">
        <f t="shared" si="180"/>
        <v>0</v>
      </c>
      <c r="AF1638" s="8">
        <f t="shared" si="181"/>
        <v>1</v>
      </c>
    </row>
    <row r="1639" spans="1:32" x14ac:dyDescent="0.3">
      <c r="A1639">
        <v>10367</v>
      </c>
      <c r="B1639">
        <v>28</v>
      </c>
      <c r="C1639" s="6">
        <v>30.59</v>
      </c>
      <c r="D1639">
        <v>12</v>
      </c>
      <c r="E1639" s="6">
        <v>856.52</v>
      </c>
      <c r="F1639" t="s">
        <v>747</v>
      </c>
      <c r="G1639" t="s">
        <v>497</v>
      </c>
      <c r="H1639">
        <v>1</v>
      </c>
      <c r="I1639">
        <v>1</v>
      </c>
      <c r="J1639">
        <v>2005</v>
      </c>
      <c r="K1639" t="s">
        <v>713</v>
      </c>
      <c r="L1639" s="6">
        <v>44</v>
      </c>
      <c r="M1639" t="s">
        <v>866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  <c r="Z1639">
        <f t="shared" si="177"/>
        <v>856.52</v>
      </c>
      <c r="AA1639">
        <f t="shared" si="178"/>
        <v>1</v>
      </c>
      <c r="AB1639">
        <f t="shared" si="179"/>
        <v>0</v>
      </c>
      <c r="AC1639">
        <f t="shared" si="175"/>
        <v>0</v>
      </c>
      <c r="AD1639" s="8">
        <f t="shared" si="176"/>
        <v>0</v>
      </c>
      <c r="AE1639">
        <f t="shared" si="180"/>
        <v>0</v>
      </c>
      <c r="AF1639" s="8">
        <f t="shared" si="181"/>
        <v>1</v>
      </c>
    </row>
    <row r="1640" spans="1:32" x14ac:dyDescent="0.3">
      <c r="A1640">
        <v>10380</v>
      </c>
      <c r="B1640">
        <v>27</v>
      </c>
      <c r="C1640" s="6">
        <v>68.349999999999994</v>
      </c>
      <c r="D1640">
        <v>5</v>
      </c>
      <c r="E1640" s="6">
        <v>1845.45</v>
      </c>
      <c r="F1640" t="s">
        <v>738</v>
      </c>
      <c r="G1640" t="s">
        <v>26</v>
      </c>
      <c r="H1640">
        <v>1</v>
      </c>
      <c r="I1640">
        <v>2</v>
      </c>
      <c r="J1640">
        <v>2005</v>
      </c>
      <c r="K1640" t="s">
        <v>713</v>
      </c>
      <c r="L1640" s="6">
        <v>44</v>
      </c>
      <c r="M1640" t="s">
        <v>866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  <c r="Z1640">
        <f t="shared" si="177"/>
        <v>1845.4499999999998</v>
      </c>
      <c r="AA1640">
        <f t="shared" si="178"/>
        <v>1</v>
      </c>
      <c r="AB1640">
        <f t="shared" si="179"/>
        <v>0</v>
      </c>
      <c r="AC1640">
        <f t="shared" si="175"/>
        <v>0</v>
      </c>
      <c r="AD1640" s="8">
        <f t="shared" si="176"/>
        <v>0</v>
      </c>
      <c r="AE1640">
        <f t="shared" si="180"/>
        <v>0</v>
      </c>
      <c r="AF1640" s="8">
        <f t="shared" si="181"/>
        <v>1</v>
      </c>
    </row>
    <row r="1641" spans="1:32" x14ac:dyDescent="0.3">
      <c r="A1641">
        <v>10391</v>
      </c>
      <c r="B1641">
        <v>24</v>
      </c>
      <c r="C1641" s="6">
        <v>100</v>
      </c>
      <c r="D1641">
        <v>1</v>
      </c>
      <c r="E1641" s="6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713</v>
      </c>
      <c r="L1641" s="6">
        <v>44</v>
      </c>
      <c r="M1641" t="s">
        <v>866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  <c r="Z1641">
        <f t="shared" si="177"/>
        <v>2400</v>
      </c>
      <c r="AA1641">
        <f t="shared" si="178"/>
        <v>0</v>
      </c>
      <c r="AB1641">
        <f t="shared" si="179"/>
        <v>1</v>
      </c>
      <c r="AC1641">
        <f t="shared" si="175"/>
        <v>168.42</v>
      </c>
      <c r="AD1641" s="8">
        <f t="shared" si="176"/>
        <v>1.6841999999999999</v>
      </c>
      <c r="AE1641">
        <f t="shared" si="180"/>
        <v>1642.08</v>
      </c>
      <c r="AF1641" s="8">
        <f t="shared" si="181"/>
        <v>1.6842000000000001</v>
      </c>
    </row>
    <row r="1642" spans="1:32" x14ac:dyDescent="0.3">
      <c r="A1642">
        <v>10421</v>
      </c>
      <c r="B1642">
        <v>40</v>
      </c>
      <c r="C1642" s="6">
        <v>45.7</v>
      </c>
      <c r="D1642">
        <v>2</v>
      </c>
      <c r="E1642" s="6">
        <v>1828</v>
      </c>
      <c r="F1642" t="s">
        <v>785</v>
      </c>
      <c r="G1642" t="s">
        <v>352</v>
      </c>
      <c r="H1642">
        <v>2</v>
      </c>
      <c r="I1642">
        <v>5</v>
      </c>
      <c r="J1642">
        <v>2005</v>
      </c>
      <c r="K1642" t="s">
        <v>713</v>
      </c>
      <c r="L1642" s="6">
        <v>44</v>
      </c>
      <c r="M1642" t="s">
        <v>866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  <c r="Z1642">
        <f t="shared" si="177"/>
        <v>1828</v>
      </c>
      <c r="AA1642">
        <f t="shared" si="178"/>
        <v>1</v>
      </c>
      <c r="AB1642">
        <f t="shared" si="179"/>
        <v>0</v>
      </c>
      <c r="AC1642">
        <f t="shared" si="175"/>
        <v>0</v>
      </c>
      <c r="AD1642" s="8">
        <f t="shared" si="176"/>
        <v>0</v>
      </c>
      <c r="AE1642">
        <f t="shared" si="180"/>
        <v>0</v>
      </c>
      <c r="AF1642" s="8">
        <f t="shared" si="181"/>
        <v>1</v>
      </c>
    </row>
    <row r="1643" spans="1:32" x14ac:dyDescent="0.3">
      <c r="A1643">
        <v>10103</v>
      </c>
      <c r="B1643">
        <v>36</v>
      </c>
      <c r="C1643" s="6">
        <v>100</v>
      </c>
      <c r="D1643">
        <v>1</v>
      </c>
      <c r="E1643" s="6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633</v>
      </c>
      <c r="L1643" s="6">
        <v>127</v>
      </c>
      <c r="M1643" t="s">
        <v>867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  <c r="Z1643">
        <f t="shared" si="177"/>
        <v>3600</v>
      </c>
      <c r="AA1643">
        <f t="shared" si="178"/>
        <v>0</v>
      </c>
      <c r="AB1643">
        <f t="shared" si="179"/>
        <v>1</v>
      </c>
      <c r="AC1643">
        <f t="shared" si="175"/>
        <v>102.23</v>
      </c>
      <c r="AD1643" s="8">
        <f t="shared" si="176"/>
        <v>1.0223</v>
      </c>
      <c r="AE1643">
        <f t="shared" si="180"/>
        <v>80.2800000000002</v>
      </c>
      <c r="AF1643" s="8">
        <f t="shared" si="181"/>
        <v>1.0223</v>
      </c>
    </row>
    <row r="1644" spans="1:32" x14ac:dyDescent="0.3">
      <c r="A1644">
        <v>10114</v>
      </c>
      <c r="B1644">
        <v>21</v>
      </c>
      <c r="C1644" s="6">
        <v>100</v>
      </c>
      <c r="D1644">
        <v>5</v>
      </c>
      <c r="E1644" s="6">
        <v>2925.09</v>
      </c>
      <c r="F1644" t="s">
        <v>490</v>
      </c>
      <c r="G1644" t="s">
        <v>26</v>
      </c>
      <c r="H1644">
        <v>2</v>
      </c>
      <c r="I1644">
        <v>4</v>
      </c>
      <c r="J1644">
        <v>2003</v>
      </c>
      <c r="K1644" t="s">
        <v>633</v>
      </c>
      <c r="L1644" s="6">
        <v>127</v>
      </c>
      <c r="M1644" t="s">
        <v>867</v>
      </c>
      <c r="N1644" t="s">
        <v>491</v>
      </c>
      <c r="O1644" t="s">
        <v>492</v>
      </c>
      <c r="P1644" t="s">
        <v>493</v>
      </c>
      <c r="R1644" t="s">
        <v>51</v>
      </c>
      <c r="T1644">
        <v>75012</v>
      </c>
      <c r="U1644" t="s">
        <v>43</v>
      </c>
      <c r="V1644" t="s">
        <v>44</v>
      </c>
      <c r="W1644" t="s">
        <v>494</v>
      </c>
      <c r="X1644" t="s">
        <v>495</v>
      </c>
      <c r="Y1644" t="s">
        <v>37</v>
      </c>
      <c r="Z1644">
        <f t="shared" si="177"/>
        <v>2100</v>
      </c>
      <c r="AA1644">
        <f t="shared" si="178"/>
        <v>0</v>
      </c>
      <c r="AB1644">
        <f t="shared" si="179"/>
        <v>1</v>
      </c>
      <c r="AC1644">
        <f t="shared" si="175"/>
        <v>139.29000000000002</v>
      </c>
      <c r="AD1644" s="8">
        <f t="shared" si="176"/>
        <v>1.3929000000000002</v>
      </c>
      <c r="AE1644">
        <f t="shared" si="180"/>
        <v>825.09000000000015</v>
      </c>
      <c r="AF1644" s="8">
        <f t="shared" si="181"/>
        <v>1.3929</v>
      </c>
    </row>
    <row r="1645" spans="1:32" x14ac:dyDescent="0.3">
      <c r="A1645">
        <v>10126</v>
      </c>
      <c r="B1645">
        <v>27</v>
      </c>
      <c r="C1645" s="6">
        <v>100</v>
      </c>
      <c r="D1645">
        <v>1</v>
      </c>
      <c r="E1645" s="6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633</v>
      </c>
      <c r="L1645" s="6">
        <v>127</v>
      </c>
      <c r="M1645" t="s">
        <v>867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Y1645" t="s">
        <v>54</v>
      </c>
      <c r="Z1645">
        <f t="shared" si="177"/>
        <v>2700</v>
      </c>
      <c r="AA1645">
        <f t="shared" si="178"/>
        <v>0</v>
      </c>
      <c r="AB1645">
        <f t="shared" si="179"/>
        <v>1</v>
      </c>
      <c r="AC1645">
        <f t="shared" si="175"/>
        <v>126.51</v>
      </c>
      <c r="AD1645" s="8">
        <f t="shared" si="176"/>
        <v>1.2651000000000001</v>
      </c>
      <c r="AE1645">
        <f t="shared" si="180"/>
        <v>715.77</v>
      </c>
      <c r="AF1645" s="8">
        <f t="shared" si="181"/>
        <v>1.2650999999999999</v>
      </c>
    </row>
    <row r="1646" spans="1:32" x14ac:dyDescent="0.3">
      <c r="A1646">
        <v>10140</v>
      </c>
      <c r="B1646">
        <v>47</v>
      </c>
      <c r="C1646" s="6">
        <v>100</v>
      </c>
      <c r="D1646">
        <v>1</v>
      </c>
      <c r="E1646" s="6">
        <v>5105.1400000000003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633</v>
      </c>
      <c r="L1646" s="6">
        <v>127</v>
      </c>
      <c r="M1646" t="s">
        <v>867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  <c r="Z1646">
        <f t="shared" si="177"/>
        <v>4700</v>
      </c>
      <c r="AA1646">
        <f t="shared" si="178"/>
        <v>0</v>
      </c>
      <c r="AB1646">
        <f t="shared" si="179"/>
        <v>1</v>
      </c>
      <c r="AC1646">
        <f t="shared" si="175"/>
        <v>108.62</v>
      </c>
      <c r="AD1646" s="8">
        <f t="shared" si="176"/>
        <v>1.0862000000000001</v>
      </c>
      <c r="AE1646">
        <f t="shared" si="180"/>
        <v>405.14000000000033</v>
      </c>
      <c r="AF1646" s="8">
        <f t="shared" si="181"/>
        <v>1.0862000000000001</v>
      </c>
    </row>
    <row r="1647" spans="1:32" x14ac:dyDescent="0.3">
      <c r="A1647">
        <v>10151</v>
      </c>
      <c r="B1647">
        <v>42</v>
      </c>
      <c r="C1647" s="6">
        <v>100</v>
      </c>
      <c r="D1647">
        <v>8</v>
      </c>
      <c r="E1647" s="6">
        <v>5098.8</v>
      </c>
      <c r="F1647" t="s">
        <v>663</v>
      </c>
      <c r="G1647" t="s">
        <v>26</v>
      </c>
      <c r="H1647">
        <v>3</v>
      </c>
      <c r="I1647">
        <v>9</v>
      </c>
      <c r="J1647">
        <v>2003</v>
      </c>
      <c r="K1647" t="s">
        <v>633</v>
      </c>
      <c r="L1647" s="6">
        <v>127</v>
      </c>
      <c r="M1647" t="s">
        <v>867</v>
      </c>
      <c r="N1647" t="s">
        <v>474</v>
      </c>
      <c r="O1647" t="s">
        <v>475</v>
      </c>
      <c r="P1647" t="s">
        <v>476</v>
      </c>
      <c r="R1647" t="s">
        <v>477</v>
      </c>
      <c r="T1647">
        <v>90110</v>
      </c>
      <c r="U1647" t="s">
        <v>147</v>
      </c>
      <c r="V1647" t="s">
        <v>44</v>
      </c>
      <c r="W1647" t="s">
        <v>478</v>
      </c>
      <c r="X1647" t="s">
        <v>479</v>
      </c>
      <c r="Y1647" t="s">
        <v>54</v>
      </c>
      <c r="Z1647">
        <f t="shared" si="177"/>
        <v>4200</v>
      </c>
      <c r="AA1647">
        <f t="shared" si="178"/>
        <v>0</v>
      </c>
      <c r="AB1647">
        <f t="shared" si="179"/>
        <v>1</v>
      </c>
      <c r="AC1647">
        <f t="shared" si="175"/>
        <v>121.4</v>
      </c>
      <c r="AD1647" s="8">
        <f t="shared" si="176"/>
        <v>1.214</v>
      </c>
      <c r="AE1647">
        <f t="shared" si="180"/>
        <v>898.80000000000018</v>
      </c>
      <c r="AF1647" s="8">
        <f t="shared" si="181"/>
        <v>1.214</v>
      </c>
    </row>
    <row r="1648" spans="1:32" x14ac:dyDescent="0.3">
      <c r="A1648">
        <v>10165</v>
      </c>
      <c r="B1648">
        <v>32</v>
      </c>
      <c r="C1648" s="6">
        <v>100</v>
      </c>
      <c r="D1648">
        <v>17</v>
      </c>
      <c r="E1648" s="6">
        <v>4661.76</v>
      </c>
      <c r="F1648" t="s">
        <v>598</v>
      </c>
      <c r="G1648" t="s">
        <v>26</v>
      </c>
      <c r="H1648">
        <v>4</v>
      </c>
      <c r="I1648">
        <v>10</v>
      </c>
      <c r="J1648">
        <v>2003</v>
      </c>
      <c r="K1648" t="s">
        <v>633</v>
      </c>
      <c r="L1648" s="6">
        <v>127</v>
      </c>
      <c r="M1648" t="s">
        <v>867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  <c r="Z1648">
        <f t="shared" si="177"/>
        <v>3200</v>
      </c>
      <c r="AA1648">
        <f t="shared" si="178"/>
        <v>0</v>
      </c>
      <c r="AB1648">
        <f t="shared" si="179"/>
        <v>1</v>
      </c>
      <c r="AC1648">
        <f t="shared" si="175"/>
        <v>145.68</v>
      </c>
      <c r="AD1648" s="8">
        <f t="shared" si="176"/>
        <v>1.4568000000000001</v>
      </c>
      <c r="AE1648">
        <f t="shared" si="180"/>
        <v>1461.7600000000002</v>
      </c>
      <c r="AF1648" s="8">
        <f t="shared" si="181"/>
        <v>1.4568000000000001</v>
      </c>
    </row>
    <row r="1649" spans="1:32" x14ac:dyDescent="0.3">
      <c r="A1649">
        <v>10175</v>
      </c>
      <c r="B1649">
        <v>28</v>
      </c>
      <c r="C1649" s="6">
        <v>100</v>
      </c>
      <c r="D1649">
        <v>6</v>
      </c>
      <c r="E1649" s="6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633</v>
      </c>
      <c r="L1649" s="6">
        <v>127</v>
      </c>
      <c r="M1649" t="s">
        <v>867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  <c r="Z1649">
        <f t="shared" si="177"/>
        <v>2800</v>
      </c>
      <c r="AA1649">
        <f t="shared" si="178"/>
        <v>0</v>
      </c>
      <c r="AB1649">
        <f t="shared" si="179"/>
        <v>1</v>
      </c>
      <c r="AC1649">
        <f t="shared" si="175"/>
        <v>106.07000000000001</v>
      </c>
      <c r="AD1649" s="8">
        <f t="shared" si="176"/>
        <v>1.0607</v>
      </c>
      <c r="AE1649">
        <f t="shared" si="180"/>
        <v>169.96000000000004</v>
      </c>
      <c r="AF1649" s="8">
        <f t="shared" si="181"/>
        <v>1.0607</v>
      </c>
    </row>
    <row r="1650" spans="1:32" x14ac:dyDescent="0.3">
      <c r="A1650">
        <v>10184</v>
      </c>
      <c r="B1650">
        <v>24</v>
      </c>
      <c r="C1650" s="6">
        <v>100</v>
      </c>
      <c r="D1650">
        <v>11</v>
      </c>
      <c r="E1650" s="6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633</v>
      </c>
      <c r="L1650" s="6">
        <v>127</v>
      </c>
      <c r="M1650" t="s">
        <v>867</v>
      </c>
      <c r="N1650" t="s">
        <v>664</v>
      </c>
      <c r="O1650" t="s">
        <v>665</v>
      </c>
      <c r="P1650" t="s">
        <v>666</v>
      </c>
      <c r="R1650" t="s">
        <v>667</v>
      </c>
      <c r="T1650">
        <v>41101</v>
      </c>
      <c r="U1650" t="s">
        <v>204</v>
      </c>
      <c r="V1650" t="s">
        <v>44</v>
      </c>
      <c r="W1650" t="s">
        <v>668</v>
      </c>
      <c r="X1650" t="s">
        <v>669</v>
      </c>
      <c r="Y1650" t="s">
        <v>54</v>
      </c>
      <c r="Z1650">
        <f t="shared" si="177"/>
        <v>2400</v>
      </c>
      <c r="AA1650">
        <f t="shared" si="178"/>
        <v>0</v>
      </c>
      <c r="AB1650">
        <f t="shared" si="179"/>
        <v>1</v>
      </c>
      <c r="AC1650">
        <f t="shared" si="175"/>
        <v>145.68</v>
      </c>
      <c r="AD1650" s="8">
        <f t="shared" si="176"/>
        <v>1.4568000000000001</v>
      </c>
      <c r="AE1650">
        <f t="shared" si="180"/>
        <v>1096.3200000000002</v>
      </c>
      <c r="AF1650" s="8">
        <f t="shared" si="181"/>
        <v>1.4568000000000001</v>
      </c>
    </row>
    <row r="1651" spans="1:32" x14ac:dyDescent="0.3">
      <c r="A1651">
        <v>10194</v>
      </c>
      <c r="B1651">
        <v>49</v>
      </c>
      <c r="C1651" s="6">
        <v>100</v>
      </c>
      <c r="D1651">
        <v>1</v>
      </c>
      <c r="E1651" s="6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633</v>
      </c>
      <c r="L1651" s="6">
        <v>127</v>
      </c>
      <c r="M1651" t="s">
        <v>867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  <c r="Z1651">
        <f t="shared" si="177"/>
        <v>4900</v>
      </c>
      <c r="AA1651">
        <f t="shared" si="178"/>
        <v>0</v>
      </c>
      <c r="AB1651">
        <f t="shared" si="179"/>
        <v>1</v>
      </c>
      <c r="AC1651">
        <f t="shared" si="175"/>
        <v>117.57000000000001</v>
      </c>
      <c r="AD1651" s="8">
        <f t="shared" si="176"/>
        <v>1.1757</v>
      </c>
      <c r="AE1651">
        <f t="shared" si="180"/>
        <v>860.93000000000029</v>
      </c>
      <c r="AF1651" s="8">
        <f t="shared" si="181"/>
        <v>1.1757</v>
      </c>
    </row>
    <row r="1652" spans="1:32" x14ac:dyDescent="0.3">
      <c r="A1652">
        <v>10207</v>
      </c>
      <c r="B1652">
        <v>46</v>
      </c>
      <c r="C1652" s="6">
        <v>100</v>
      </c>
      <c r="D1652">
        <v>12</v>
      </c>
      <c r="E1652" s="6">
        <v>6819.04</v>
      </c>
      <c r="F1652" t="s">
        <v>504</v>
      </c>
      <c r="G1652" t="s">
        <v>26</v>
      </c>
      <c r="H1652">
        <v>4</v>
      </c>
      <c r="I1652">
        <v>12</v>
      </c>
      <c r="J1652">
        <v>2003</v>
      </c>
      <c r="K1652" t="s">
        <v>633</v>
      </c>
      <c r="L1652" s="6">
        <v>127</v>
      </c>
      <c r="M1652" t="s">
        <v>867</v>
      </c>
      <c r="N1652" t="s">
        <v>505</v>
      </c>
      <c r="O1652">
        <v>6175552555</v>
      </c>
      <c r="P1652" t="s">
        <v>506</v>
      </c>
      <c r="R1652" t="s">
        <v>457</v>
      </c>
      <c r="S1652" t="s">
        <v>139</v>
      </c>
      <c r="T1652">
        <v>51003</v>
      </c>
      <c r="U1652" t="s">
        <v>33</v>
      </c>
      <c r="V1652" t="s">
        <v>34</v>
      </c>
      <c r="W1652" t="s">
        <v>507</v>
      </c>
      <c r="X1652" t="s">
        <v>319</v>
      </c>
      <c r="Y1652" t="s">
        <v>54</v>
      </c>
      <c r="Z1652">
        <f t="shared" si="177"/>
        <v>4600</v>
      </c>
      <c r="AA1652">
        <f t="shared" si="178"/>
        <v>0</v>
      </c>
      <c r="AB1652">
        <f t="shared" si="179"/>
        <v>1</v>
      </c>
      <c r="AC1652">
        <f t="shared" si="175"/>
        <v>148.24</v>
      </c>
      <c r="AD1652" s="8">
        <f t="shared" si="176"/>
        <v>1.4824000000000002</v>
      </c>
      <c r="AE1652">
        <f t="shared" si="180"/>
        <v>2219.04</v>
      </c>
      <c r="AF1652" s="8">
        <f t="shared" si="181"/>
        <v>1.4823999999999999</v>
      </c>
    </row>
    <row r="1653" spans="1:32" x14ac:dyDescent="0.3">
      <c r="A1653">
        <v>10217</v>
      </c>
      <c r="B1653">
        <v>28</v>
      </c>
      <c r="C1653" s="6">
        <v>100</v>
      </c>
      <c r="D1653">
        <v>1</v>
      </c>
      <c r="E1653" s="6">
        <v>3148.88</v>
      </c>
      <c r="F1653" t="s">
        <v>508</v>
      </c>
      <c r="G1653" t="s">
        <v>26</v>
      </c>
      <c r="H1653">
        <v>1</v>
      </c>
      <c r="I1653">
        <v>2</v>
      </c>
      <c r="J1653">
        <v>2004</v>
      </c>
      <c r="K1653" t="s">
        <v>633</v>
      </c>
      <c r="L1653" s="6">
        <v>127</v>
      </c>
      <c r="M1653" t="s">
        <v>867</v>
      </c>
      <c r="N1653" t="s">
        <v>509</v>
      </c>
      <c r="O1653" t="s">
        <v>510</v>
      </c>
      <c r="P1653" t="s">
        <v>511</v>
      </c>
      <c r="Q1653" t="s">
        <v>512</v>
      </c>
      <c r="R1653" t="s">
        <v>228</v>
      </c>
      <c r="T1653">
        <v>69045</v>
      </c>
      <c r="U1653" t="s">
        <v>228</v>
      </c>
      <c r="V1653" t="s">
        <v>107</v>
      </c>
      <c r="W1653" t="s">
        <v>513</v>
      </c>
      <c r="X1653" t="s">
        <v>514</v>
      </c>
      <c r="Y1653" t="s">
        <v>54</v>
      </c>
      <c r="Z1653">
        <f t="shared" si="177"/>
        <v>2800</v>
      </c>
      <c r="AA1653">
        <f t="shared" si="178"/>
        <v>0</v>
      </c>
      <c r="AB1653">
        <f t="shared" si="179"/>
        <v>1</v>
      </c>
      <c r="AC1653">
        <f t="shared" si="175"/>
        <v>112.46000000000001</v>
      </c>
      <c r="AD1653" s="8">
        <f t="shared" si="176"/>
        <v>1.1246</v>
      </c>
      <c r="AE1653">
        <f t="shared" si="180"/>
        <v>348.88000000000011</v>
      </c>
      <c r="AF1653" s="8">
        <f t="shared" si="181"/>
        <v>1.1246</v>
      </c>
    </row>
    <row r="1654" spans="1:32" x14ac:dyDescent="0.3">
      <c r="A1654">
        <v>10229</v>
      </c>
      <c r="B1654">
        <v>48</v>
      </c>
      <c r="C1654" s="6">
        <v>100</v>
      </c>
      <c r="D1654">
        <v>6</v>
      </c>
      <c r="E1654" s="6">
        <v>5704.32</v>
      </c>
      <c r="F1654" t="s">
        <v>515</v>
      </c>
      <c r="G1654" t="s">
        <v>26</v>
      </c>
      <c r="H1654">
        <v>1</v>
      </c>
      <c r="I1654">
        <v>3</v>
      </c>
      <c r="J1654">
        <v>2004</v>
      </c>
      <c r="K1654" t="s">
        <v>633</v>
      </c>
      <c r="L1654" s="6">
        <v>127</v>
      </c>
      <c r="M1654" t="s">
        <v>867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  <c r="Z1654">
        <f t="shared" si="177"/>
        <v>4800</v>
      </c>
      <c r="AA1654">
        <f t="shared" si="178"/>
        <v>0</v>
      </c>
      <c r="AB1654">
        <f t="shared" si="179"/>
        <v>1</v>
      </c>
      <c r="AC1654">
        <f t="shared" si="175"/>
        <v>118.83999999999999</v>
      </c>
      <c r="AD1654" s="8">
        <f t="shared" si="176"/>
        <v>1.1883999999999999</v>
      </c>
      <c r="AE1654">
        <f t="shared" si="180"/>
        <v>904.31999999999971</v>
      </c>
      <c r="AF1654" s="8">
        <f t="shared" si="181"/>
        <v>1.1883999999999999</v>
      </c>
    </row>
    <row r="1655" spans="1:32" x14ac:dyDescent="0.3">
      <c r="A1655">
        <v>10246</v>
      </c>
      <c r="B1655">
        <v>29</v>
      </c>
      <c r="C1655" s="6">
        <v>100</v>
      </c>
      <c r="D1655">
        <v>10</v>
      </c>
      <c r="E1655" s="6">
        <v>3520.6</v>
      </c>
      <c r="F1655" t="s">
        <v>615</v>
      </c>
      <c r="G1655" t="s">
        <v>26</v>
      </c>
      <c r="H1655">
        <v>2</v>
      </c>
      <c r="I1655">
        <v>5</v>
      </c>
      <c r="J1655">
        <v>2004</v>
      </c>
      <c r="K1655" t="s">
        <v>633</v>
      </c>
      <c r="L1655" s="6">
        <v>127</v>
      </c>
      <c r="M1655" t="s">
        <v>867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  <c r="Z1655">
        <f t="shared" si="177"/>
        <v>2900</v>
      </c>
      <c r="AA1655">
        <f t="shared" si="178"/>
        <v>0</v>
      </c>
      <c r="AB1655">
        <f t="shared" si="179"/>
        <v>1</v>
      </c>
      <c r="AC1655">
        <f t="shared" si="175"/>
        <v>121.39999999999999</v>
      </c>
      <c r="AD1655" s="8">
        <f t="shared" si="176"/>
        <v>1.214</v>
      </c>
      <c r="AE1655">
        <f t="shared" si="180"/>
        <v>620.59999999999991</v>
      </c>
      <c r="AF1655" s="8">
        <f t="shared" si="181"/>
        <v>1.214</v>
      </c>
    </row>
    <row r="1656" spans="1:32" x14ac:dyDescent="0.3">
      <c r="A1656">
        <v>10259</v>
      </c>
      <c r="B1656">
        <v>47</v>
      </c>
      <c r="C1656" s="6">
        <v>100</v>
      </c>
      <c r="D1656">
        <v>9</v>
      </c>
      <c r="E1656" s="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633</v>
      </c>
      <c r="L1656" s="6">
        <v>127</v>
      </c>
      <c r="M1656" t="s">
        <v>867</v>
      </c>
      <c r="N1656" t="s">
        <v>509</v>
      </c>
      <c r="O1656" t="s">
        <v>510</v>
      </c>
      <c r="P1656" t="s">
        <v>511</v>
      </c>
      <c r="Q1656" t="s">
        <v>512</v>
      </c>
      <c r="R1656" t="s">
        <v>228</v>
      </c>
      <c r="T1656">
        <v>69045</v>
      </c>
      <c r="U1656" t="s">
        <v>228</v>
      </c>
      <c r="V1656" t="s">
        <v>107</v>
      </c>
      <c r="W1656" t="s">
        <v>513</v>
      </c>
      <c r="X1656" t="s">
        <v>514</v>
      </c>
      <c r="Y1656" t="s">
        <v>54</v>
      </c>
      <c r="Z1656">
        <f t="shared" si="177"/>
        <v>4700</v>
      </c>
      <c r="AA1656">
        <f t="shared" si="178"/>
        <v>0</v>
      </c>
      <c r="AB1656">
        <f t="shared" si="179"/>
        <v>1</v>
      </c>
      <c r="AC1656">
        <f t="shared" si="175"/>
        <v>112.46</v>
      </c>
      <c r="AD1656" s="8">
        <f t="shared" si="176"/>
        <v>1.1246</v>
      </c>
      <c r="AE1656">
        <f t="shared" si="180"/>
        <v>585.61999999999989</v>
      </c>
      <c r="AF1656" s="8">
        <f t="shared" si="181"/>
        <v>1.1246</v>
      </c>
    </row>
    <row r="1657" spans="1:32" x14ac:dyDescent="0.3">
      <c r="A1657">
        <v>10271</v>
      </c>
      <c r="B1657">
        <v>43</v>
      </c>
      <c r="C1657" s="6">
        <v>100</v>
      </c>
      <c r="D1657">
        <v>10</v>
      </c>
      <c r="E1657" s="6">
        <v>5605.05</v>
      </c>
      <c r="F1657" t="s">
        <v>616</v>
      </c>
      <c r="G1657" t="s">
        <v>26</v>
      </c>
      <c r="H1657">
        <v>3</v>
      </c>
      <c r="I1657">
        <v>7</v>
      </c>
      <c r="J1657">
        <v>2004</v>
      </c>
      <c r="K1657" t="s">
        <v>633</v>
      </c>
      <c r="L1657" s="6">
        <v>127</v>
      </c>
      <c r="M1657" t="s">
        <v>867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  <c r="Z1657">
        <f t="shared" si="177"/>
        <v>4300</v>
      </c>
      <c r="AA1657">
        <f t="shared" si="178"/>
        <v>0</v>
      </c>
      <c r="AB1657">
        <f t="shared" si="179"/>
        <v>1</v>
      </c>
      <c r="AC1657">
        <f t="shared" si="175"/>
        <v>130.35</v>
      </c>
      <c r="AD1657" s="8">
        <f t="shared" si="176"/>
        <v>1.3034999999999999</v>
      </c>
      <c r="AE1657">
        <f t="shared" si="180"/>
        <v>1305.0500000000002</v>
      </c>
      <c r="AF1657" s="8">
        <f t="shared" si="181"/>
        <v>1.3035000000000001</v>
      </c>
    </row>
    <row r="1658" spans="1:32" x14ac:dyDescent="0.3">
      <c r="A1658">
        <v>10281</v>
      </c>
      <c r="B1658">
        <v>25</v>
      </c>
      <c r="C1658" s="6">
        <v>100</v>
      </c>
      <c r="D1658">
        <v>6</v>
      </c>
      <c r="E1658" s="6">
        <v>2779.5</v>
      </c>
      <c r="F1658" t="s">
        <v>516</v>
      </c>
      <c r="G1658" t="s">
        <v>26</v>
      </c>
      <c r="H1658">
        <v>3</v>
      </c>
      <c r="I1658">
        <v>8</v>
      </c>
      <c r="J1658">
        <v>2004</v>
      </c>
      <c r="K1658" t="s">
        <v>633</v>
      </c>
      <c r="L1658" s="6">
        <v>127</v>
      </c>
      <c r="M1658" t="s">
        <v>867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  <c r="Z1658">
        <f t="shared" si="177"/>
        <v>2500</v>
      </c>
      <c r="AA1658">
        <f t="shared" si="178"/>
        <v>0</v>
      </c>
      <c r="AB1658">
        <f t="shared" si="179"/>
        <v>1</v>
      </c>
      <c r="AC1658">
        <f t="shared" si="175"/>
        <v>111.18</v>
      </c>
      <c r="AD1658" s="8">
        <f t="shared" si="176"/>
        <v>1.1118000000000001</v>
      </c>
      <c r="AE1658">
        <f t="shared" si="180"/>
        <v>279.5</v>
      </c>
      <c r="AF1658" s="8">
        <f t="shared" si="181"/>
        <v>1.1117999999999999</v>
      </c>
    </row>
    <row r="1659" spans="1:32" x14ac:dyDescent="0.3">
      <c r="A1659">
        <v>10291</v>
      </c>
      <c r="B1659">
        <v>48</v>
      </c>
      <c r="C1659" s="6">
        <v>100</v>
      </c>
      <c r="D1659">
        <v>1</v>
      </c>
      <c r="E1659" s="6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633</v>
      </c>
      <c r="L1659" s="6">
        <v>127</v>
      </c>
      <c r="M1659" t="s">
        <v>867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  <c r="Z1659">
        <f t="shared" si="177"/>
        <v>4800</v>
      </c>
      <c r="AA1659">
        <f t="shared" si="178"/>
        <v>0</v>
      </c>
      <c r="AB1659">
        <f t="shared" si="179"/>
        <v>1</v>
      </c>
      <c r="AC1659">
        <f t="shared" si="175"/>
        <v>112.46</v>
      </c>
      <c r="AD1659" s="8">
        <f t="shared" si="176"/>
        <v>1.1246</v>
      </c>
      <c r="AE1659">
        <f t="shared" si="180"/>
        <v>598.07999999999993</v>
      </c>
      <c r="AF1659" s="8">
        <f t="shared" si="181"/>
        <v>1.1246</v>
      </c>
    </row>
    <row r="1660" spans="1:32" x14ac:dyDescent="0.3">
      <c r="A1660">
        <v>10305</v>
      </c>
      <c r="B1660">
        <v>24</v>
      </c>
      <c r="C1660" s="6">
        <v>100</v>
      </c>
      <c r="D1660">
        <v>10</v>
      </c>
      <c r="E1660" s="6">
        <v>3189.6</v>
      </c>
      <c r="F1660" t="s">
        <v>517</v>
      </c>
      <c r="G1660" t="s">
        <v>26</v>
      </c>
      <c r="H1660">
        <v>4</v>
      </c>
      <c r="I1660">
        <v>10</v>
      </c>
      <c r="J1660">
        <v>2004</v>
      </c>
      <c r="K1660" t="s">
        <v>633</v>
      </c>
      <c r="L1660" s="6">
        <v>127</v>
      </c>
      <c r="M1660" t="s">
        <v>867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  <c r="Z1660">
        <f t="shared" si="177"/>
        <v>2400</v>
      </c>
      <c r="AA1660">
        <f t="shared" si="178"/>
        <v>0</v>
      </c>
      <c r="AB1660">
        <f t="shared" si="179"/>
        <v>1</v>
      </c>
      <c r="AC1660">
        <f t="shared" si="175"/>
        <v>132.9</v>
      </c>
      <c r="AD1660" s="8">
        <f t="shared" si="176"/>
        <v>1.329</v>
      </c>
      <c r="AE1660">
        <f t="shared" si="180"/>
        <v>789.59999999999991</v>
      </c>
      <c r="AF1660" s="8">
        <f t="shared" si="181"/>
        <v>1.329</v>
      </c>
    </row>
    <row r="1661" spans="1:32" x14ac:dyDescent="0.3">
      <c r="A1661">
        <v>10313</v>
      </c>
      <c r="B1661">
        <v>42</v>
      </c>
      <c r="C1661" s="6">
        <v>100</v>
      </c>
      <c r="D1661">
        <v>4</v>
      </c>
      <c r="E1661" s="6">
        <v>5581.8</v>
      </c>
      <c r="F1661" t="s">
        <v>518</v>
      </c>
      <c r="G1661" t="s">
        <v>26</v>
      </c>
      <c r="H1661">
        <v>4</v>
      </c>
      <c r="I1661">
        <v>10</v>
      </c>
      <c r="J1661">
        <v>2004</v>
      </c>
      <c r="K1661" t="s">
        <v>633</v>
      </c>
      <c r="L1661" s="6">
        <v>127</v>
      </c>
      <c r="M1661" t="s">
        <v>867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  <c r="Z1661">
        <f t="shared" si="177"/>
        <v>4200</v>
      </c>
      <c r="AA1661">
        <f t="shared" si="178"/>
        <v>0</v>
      </c>
      <c r="AB1661">
        <f t="shared" si="179"/>
        <v>1</v>
      </c>
      <c r="AC1661">
        <f t="shared" si="175"/>
        <v>132.9</v>
      </c>
      <c r="AD1661" s="8">
        <f t="shared" si="176"/>
        <v>1.329</v>
      </c>
      <c r="AE1661">
        <f t="shared" si="180"/>
        <v>1381.8000000000002</v>
      </c>
      <c r="AF1661" s="8">
        <f t="shared" si="181"/>
        <v>1.3290000000000002</v>
      </c>
    </row>
    <row r="1662" spans="1:32" x14ac:dyDescent="0.3">
      <c r="A1662">
        <v>10324</v>
      </c>
      <c r="B1662">
        <v>31</v>
      </c>
      <c r="C1662" s="6">
        <v>100</v>
      </c>
      <c r="D1662">
        <v>2</v>
      </c>
      <c r="E1662" s="6">
        <v>3820.44</v>
      </c>
      <c r="F1662" t="s">
        <v>469</v>
      </c>
      <c r="G1662" t="s">
        <v>26</v>
      </c>
      <c r="H1662">
        <v>4</v>
      </c>
      <c r="I1662">
        <v>11</v>
      </c>
      <c r="J1662">
        <v>2004</v>
      </c>
      <c r="K1662" t="s">
        <v>633</v>
      </c>
      <c r="L1662" s="6">
        <v>127</v>
      </c>
      <c r="M1662" t="s">
        <v>867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  <c r="Z1662">
        <f t="shared" si="177"/>
        <v>3100</v>
      </c>
      <c r="AA1662">
        <f t="shared" si="178"/>
        <v>0</v>
      </c>
      <c r="AB1662">
        <f t="shared" si="179"/>
        <v>1</v>
      </c>
      <c r="AC1662">
        <f t="shared" si="175"/>
        <v>123.24</v>
      </c>
      <c r="AD1662" s="8">
        <f t="shared" si="176"/>
        <v>1.2323999999999999</v>
      </c>
      <c r="AE1662">
        <f t="shared" si="180"/>
        <v>720.44</v>
      </c>
      <c r="AF1662" s="8">
        <f t="shared" si="181"/>
        <v>1.2323999999999999</v>
      </c>
    </row>
    <row r="1663" spans="1:32" x14ac:dyDescent="0.3">
      <c r="A1663">
        <v>10334</v>
      </c>
      <c r="B1663">
        <v>42</v>
      </c>
      <c r="C1663" s="6">
        <v>100</v>
      </c>
      <c r="D1663">
        <v>5</v>
      </c>
      <c r="E1663" s="6">
        <v>5528.04</v>
      </c>
      <c r="F1663" t="s">
        <v>519</v>
      </c>
      <c r="G1663" t="s">
        <v>488</v>
      </c>
      <c r="H1663">
        <v>4</v>
      </c>
      <c r="I1663">
        <v>11</v>
      </c>
      <c r="J1663">
        <v>2004</v>
      </c>
      <c r="K1663" t="s">
        <v>633</v>
      </c>
      <c r="L1663" s="6">
        <v>127</v>
      </c>
      <c r="M1663" t="s">
        <v>867</v>
      </c>
      <c r="N1663" t="s">
        <v>211</v>
      </c>
      <c r="O1663" t="s">
        <v>212</v>
      </c>
      <c r="P1663">
        <v>8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  <c r="Z1663">
        <f t="shared" si="177"/>
        <v>4200</v>
      </c>
      <c r="AA1663">
        <f t="shared" si="178"/>
        <v>0</v>
      </c>
      <c r="AB1663">
        <f t="shared" si="179"/>
        <v>1</v>
      </c>
      <c r="AC1663">
        <f t="shared" si="175"/>
        <v>131.62</v>
      </c>
      <c r="AD1663" s="8">
        <f t="shared" si="176"/>
        <v>1.3162</v>
      </c>
      <c r="AE1663">
        <f t="shared" si="180"/>
        <v>1328.04</v>
      </c>
      <c r="AF1663" s="8">
        <f t="shared" si="181"/>
        <v>1.3162</v>
      </c>
    </row>
    <row r="1664" spans="1:32" x14ac:dyDescent="0.3">
      <c r="A1664">
        <v>10348</v>
      </c>
      <c r="B1664">
        <v>37</v>
      </c>
      <c r="C1664" s="6">
        <v>100</v>
      </c>
      <c r="D1664">
        <v>1</v>
      </c>
      <c r="E1664" s="6">
        <v>5981.42</v>
      </c>
      <c r="F1664" t="s">
        <v>460</v>
      </c>
      <c r="G1664" t="s">
        <v>26</v>
      </c>
      <c r="H1664">
        <v>4</v>
      </c>
      <c r="I1664">
        <v>11</v>
      </c>
      <c r="J1664">
        <v>2004</v>
      </c>
      <c r="K1664" t="s">
        <v>633</v>
      </c>
      <c r="L1664" s="6">
        <v>127</v>
      </c>
      <c r="M1664" t="s">
        <v>867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Y1664" t="s">
        <v>54</v>
      </c>
      <c r="Z1664">
        <f t="shared" si="177"/>
        <v>3700</v>
      </c>
      <c r="AA1664">
        <f t="shared" si="178"/>
        <v>0</v>
      </c>
      <c r="AB1664">
        <f t="shared" si="179"/>
        <v>1</v>
      </c>
      <c r="AC1664">
        <f t="shared" si="175"/>
        <v>161.66</v>
      </c>
      <c r="AD1664" s="8">
        <f t="shared" si="176"/>
        <v>1.6166</v>
      </c>
      <c r="AE1664">
        <f t="shared" si="180"/>
        <v>2281.42</v>
      </c>
      <c r="AF1664" s="8">
        <f t="shared" si="181"/>
        <v>1.6166</v>
      </c>
    </row>
    <row r="1665" spans="1:32" x14ac:dyDescent="0.3">
      <c r="A1665">
        <v>10358</v>
      </c>
      <c r="B1665">
        <v>41</v>
      </c>
      <c r="C1665" s="6">
        <v>100</v>
      </c>
      <c r="D1665">
        <v>7</v>
      </c>
      <c r="E1665" s="6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633</v>
      </c>
      <c r="L1665" s="6">
        <v>127</v>
      </c>
      <c r="M1665" t="s">
        <v>867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  <c r="Z1665">
        <f t="shared" si="177"/>
        <v>4100</v>
      </c>
      <c r="AA1665">
        <f t="shared" si="178"/>
        <v>0</v>
      </c>
      <c r="AB1665">
        <f t="shared" si="179"/>
        <v>1</v>
      </c>
      <c r="AC1665">
        <f t="shared" si="175"/>
        <v>138.64999999999998</v>
      </c>
      <c r="AD1665" s="8">
        <f t="shared" si="176"/>
        <v>1.3864999999999998</v>
      </c>
      <c r="AE1665">
        <f t="shared" si="180"/>
        <v>1584.6499999999996</v>
      </c>
      <c r="AF1665" s="8">
        <f t="shared" si="181"/>
        <v>1.3864999999999998</v>
      </c>
    </row>
    <row r="1666" spans="1:32" x14ac:dyDescent="0.3">
      <c r="A1666">
        <v>10371</v>
      </c>
      <c r="B1666">
        <v>20</v>
      </c>
      <c r="C1666" s="6">
        <v>100</v>
      </c>
      <c r="D1666">
        <v>5</v>
      </c>
      <c r="E1666" s="6">
        <v>3449.4</v>
      </c>
      <c r="F1666" t="s">
        <v>631</v>
      </c>
      <c r="G1666" t="s">
        <v>26</v>
      </c>
      <c r="H1666">
        <v>1</v>
      </c>
      <c r="I1666">
        <v>1</v>
      </c>
      <c r="J1666">
        <v>2005</v>
      </c>
      <c r="K1666" t="s">
        <v>633</v>
      </c>
      <c r="L1666" s="6">
        <v>127</v>
      </c>
      <c r="M1666" t="s">
        <v>867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  <c r="Z1666">
        <f t="shared" si="177"/>
        <v>2000</v>
      </c>
      <c r="AA1666">
        <f t="shared" si="178"/>
        <v>0</v>
      </c>
      <c r="AB1666">
        <f t="shared" si="179"/>
        <v>1</v>
      </c>
      <c r="AC1666">
        <f t="shared" ref="AC1666:AC1729" si="182">IF(AB1666&gt;0,E1666/B1666,0)</f>
        <v>172.47</v>
      </c>
      <c r="AD1666" s="8">
        <f t="shared" ref="AD1666:AD1729" si="183">AC1666/C1666</f>
        <v>1.7246999999999999</v>
      </c>
      <c r="AE1666">
        <f t="shared" si="180"/>
        <v>1449.4</v>
      </c>
      <c r="AF1666" s="8">
        <f t="shared" si="181"/>
        <v>1.7246999999999999</v>
      </c>
    </row>
    <row r="1667" spans="1:32" x14ac:dyDescent="0.3">
      <c r="A1667">
        <v>10382</v>
      </c>
      <c r="B1667">
        <v>20</v>
      </c>
      <c r="C1667" s="6">
        <v>100</v>
      </c>
      <c r="D1667">
        <v>3</v>
      </c>
      <c r="E1667" s="6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633</v>
      </c>
      <c r="L1667" s="6">
        <v>127</v>
      </c>
      <c r="M1667" t="s">
        <v>867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  <c r="Z1667">
        <f t="shared" ref="Z1667:Z1730" si="184">C1667*B1667</f>
        <v>2000</v>
      </c>
      <c r="AA1667">
        <f t="shared" ref="AA1667:AA1730" si="185">IF(Z1667=E1667,1,0)</f>
        <v>0</v>
      </c>
      <c r="AB1667">
        <f t="shared" ref="AB1667:AB1730" si="186">IF(E1667&gt;Z1667,1,0)</f>
        <v>1</v>
      </c>
      <c r="AC1667">
        <f t="shared" si="182"/>
        <v>132.72</v>
      </c>
      <c r="AD1667" s="8">
        <f t="shared" si="183"/>
        <v>1.3271999999999999</v>
      </c>
      <c r="AE1667">
        <f t="shared" ref="AE1667:AE1730" si="187">E1667-Z1667</f>
        <v>654.40000000000009</v>
      </c>
      <c r="AF1667" s="8">
        <f t="shared" ref="AF1667:AF1730" si="188">((AE1667/B1667)/100)+1</f>
        <v>1.3271999999999999</v>
      </c>
    </row>
    <row r="1668" spans="1:32" x14ac:dyDescent="0.3">
      <c r="A1668">
        <v>10412</v>
      </c>
      <c r="B1668">
        <v>70</v>
      </c>
      <c r="C1668" s="6">
        <v>100</v>
      </c>
      <c r="D1668">
        <v>10</v>
      </c>
      <c r="E1668" s="6">
        <v>8498</v>
      </c>
      <c r="F1668" t="s">
        <v>675</v>
      </c>
      <c r="G1668" t="s">
        <v>26</v>
      </c>
      <c r="H1668">
        <v>2</v>
      </c>
      <c r="I1668">
        <v>5</v>
      </c>
      <c r="J1668">
        <v>2005</v>
      </c>
      <c r="K1668" t="s">
        <v>633</v>
      </c>
      <c r="L1668" s="6">
        <v>127</v>
      </c>
      <c r="M1668" t="s">
        <v>867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  <c r="Z1668">
        <f t="shared" si="184"/>
        <v>7000</v>
      </c>
      <c r="AA1668">
        <f t="shared" si="185"/>
        <v>0</v>
      </c>
      <c r="AB1668">
        <f t="shared" si="186"/>
        <v>1</v>
      </c>
      <c r="AC1668">
        <f t="shared" si="182"/>
        <v>121.4</v>
      </c>
      <c r="AD1668" s="8">
        <f t="shared" si="183"/>
        <v>1.214</v>
      </c>
      <c r="AE1668">
        <f t="shared" si="187"/>
        <v>1498</v>
      </c>
      <c r="AF1668" s="8">
        <f t="shared" si="188"/>
        <v>1.214</v>
      </c>
    </row>
    <row r="1669" spans="1:32" x14ac:dyDescent="0.3">
      <c r="A1669">
        <v>10425</v>
      </c>
      <c r="B1669">
        <v>49</v>
      </c>
      <c r="C1669" s="6">
        <v>100</v>
      </c>
      <c r="D1669">
        <v>9</v>
      </c>
      <c r="E1669" s="6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633</v>
      </c>
      <c r="L1669" s="6">
        <v>127</v>
      </c>
      <c r="M1669" t="s">
        <v>867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  <c r="Z1669">
        <f t="shared" si="184"/>
        <v>4900</v>
      </c>
      <c r="AA1669">
        <f t="shared" si="185"/>
        <v>0</v>
      </c>
      <c r="AB1669">
        <f t="shared" si="186"/>
        <v>1</v>
      </c>
      <c r="AC1669">
        <f t="shared" si="182"/>
        <v>112.46</v>
      </c>
      <c r="AD1669" s="8">
        <f t="shared" si="183"/>
        <v>1.1246</v>
      </c>
      <c r="AE1669">
        <f t="shared" si="187"/>
        <v>610.54</v>
      </c>
      <c r="AF1669" s="8">
        <f t="shared" si="188"/>
        <v>1.1246</v>
      </c>
    </row>
    <row r="1670" spans="1:32" x14ac:dyDescent="0.3">
      <c r="A1670">
        <v>10108</v>
      </c>
      <c r="B1670">
        <v>35</v>
      </c>
      <c r="C1670" s="6">
        <v>58.87</v>
      </c>
      <c r="D1670">
        <v>15</v>
      </c>
      <c r="E1670" s="6">
        <v>2060.4499999999998</v>
      </c>
      <c r="F1670" t="s">
        <v>520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 s="6">
        <v>69</v>
      </c>
      <c r="M1670" t="s">
        <v>868</v>
      </c>
      <c r="N1670" t="s">
        <v>522</v>
      </c>
      <c r="O1670" t="s">
        <v>523</v>
      </c>
      <c r="P1670" t="s">
        <v>524</v>
      </c>
      <c r="R1670" t="s">
        <v>525</v>
      </c>
      <c r="T1670" t="s">
        <v>526</v>
      </c>
      <c r="U1670" t="s">
        <v>527</v>
      </c>
      <c r="V1670" t="s">
        <v>229</v>
      </c>
      <c r="W1670" t="s">
        <v>528</v>
      </c>
      <c r="X1670" t="s">
        <v>529</v>
      </c>
      <c r="Y1670" t="s">
        <v>37</v>
      </c>
      <c r="Z1670">
        <f t="shared" si="184"/>
        <v>2060.4499999999998</v>
      </c>
      <c r="AA1670">
        <f t="shared" si="185"/>
        <v>1</v>
      </c>
      <c r="AB1670">
        <f t="shared" si="186"/>
        <v>0</v>
      </c>
      <c r="AC1670">
        <f t="shared" si="182"/>
        <v>0</v>
      </c>
      <c r="AD1670" s="8">
        <f t="shared" si="183"/>
        <v>0</v>
      </c>
      <c r="AE1670">
        <f t="shared" si="187"/>
        <v>0</v>
      </c>
      <c r="AF1670" s="8">
        <f t="shared" si="188"/>
        <v>1</v>
      </c>
    </row>
    <row r="1671" spans="1:32" x14ac:dyDescent="0.3">
      <c r="A1671">
        <v>10121</v>
      </c>
      <c r="B1671">
        <v>32</v>
      </c>
      <c r="C1671" s="6">
        <v>76.88</v>
      </c>
      <c r="D1671">
        <v>2</v>
      </c>
      <c r="E1671" s="6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 s="6">
        <v>69</v>
      </c>
      <c r="M1671" t="s">
        <v>868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  <c r="Z1671">
        <f t="shared" si="184"/>
        <v>2460.16</v>
      </c>
      <c r="AA1671">
        <f t="shared" si="185"/>
        <v>1</v>
      </c>
      <c r="AB1671">
        <f t="shared" si="186"/>
        <v>0</v>
      </c>
      <c r="AC1671">
        <f t="shared" si="182"/>
        <v>0</v>
      </c>
      <c r="AD1671" s="8">
        <f t="shared" si="183"/>
        <v>0</v>
      </c>
      <c r="AE1671">
        <f t="shared" si="187"/>
        <v>0</v>
      </c>
      <c r="AF1671" s="8">
        <f t="shared" si="188"/>
        <v>1</v>
      </c>
    </row>
    <row r="1672" spans="1:32" x14ac:dyDescent="0.3">
      <c r="A1672">
        <v>10135</v>
      </c>
      <c r="B1672">
        <v>29</v>
      </c>
      <c r="C1672" s="6">
        <v>61.64</v>
      </c>
      <c r="D1672">
        <v>16</v>
      </c>
      <c r="E1672" s="6">
        <v>1787.56</v>
      </c>
      <c r="F1672" t="s">
        <v>537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 s="6">
        <v>69</v>
      </c>
      <c r="M1672" t="s">
        <v>868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  <c r="Z1672">
        <f t="shared" si="184"/>
        <v>1787.56</v>
      </c>
      <c r="AA1672">
        <f t="shared" si="185"/>
        <v>1</v>
      </c>
      <c r="AB1672">
        <f t="shared" si="186"/>
        <v>0</v>
      </c>
      <c r="AC1672">
        <f t="shared" si="182"/>
        <v>0</v>
      </c>
      <c r="AD1672" s="8">
        <f t="shared" si="183"/>
        <v>0</v>
      </c>
      <c r="AE1672">
        <f t="shared" si="187"/>
        <v>0</v>
      </c>
      <c r="AF1672" s="8">
        <f t="shared" si="188"/>
        <v>1</v>
      </c>
    </row>
    <row r="1673" spans="1:32" x14ac:dyDescent="0.3">
      <c r="A1673">
        <v>10145</v>
      </c>
      <c r="B1673">
        <v>27</v>
      </c>
      <c r="C1673" s="6">
        <v>60.95</v>
      </c>
      <c r="D1673">
        <v>3</v>
      </c>
      <c r="E1673" s="6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 s="6">
        <v>69</v>
      </c>
      <c r="M1673" t="s">
        <v>868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  <c r="Z1673">
        <f t="shared" si="184"/>
        <v>1645.65</v>
      </c>
      <c r="AA1673">
        <f t="shared" si="185"/>
        <v>1</v>
      </c>
      <c r="AB1673">
        <f t="shared" si="186"/>
        <v>0</v>
      </c>
      <c r="AC1673">
        <f t="shared" si="182"/>
        <v>0</v>
      </c>
      <c r="AD1673" s="8">
        <f t="shared" si="183"/>
        <v>0</v>
      </c>
      <c r="AE1673">
        <f t="shared" si="187"/>
        <v>0</v>
      </c>
      <c r="AF1673" s="8">
        <f t="shared" si="188"/>
        <v>1</v>
      </c>
    </row>
    <row r="1674" spans="1:32" x14ac:dyDescent="0.3">
      <c r="A1674">
        <v>10159</v>
      </c>
      <c r="B1674">
        <v>27</v>
      </c>
      <c r="C1674" s="6">
        <v>80.34</v>
      </c>
      <c r="D1674">
        <v>11</v>
      </c>
      <c r="E1674" s="6">
        <v>2169.1799999999998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 s="6">
        <v>69</v>
      </c>
      <c r="M1674" t="s">
        <v>868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  <c r="Z1674">
        <f t="shared" si="184"/>
        <v>2169.1800000000003</v>
      </c>
      <c r="AA1674">
        <f t="shared" si="185"/>
        <v>1</v>
      </c>
      <c r="AB1674">
        <f t="shared" si="186"/>
        <v>0</v>
      </c>
      <c r="AC1674">
        <f t="shared" si="182"/>
        <v>0</v>
      </c>
      <c r="AD1674" s="8">
        <f t="shared" si="183"/>
        <v>0</v>
      </c>
      <c r="AE1674">
        <f t="shared" si="187"/>
        <v>0</v>
      </c>
      <c r="AF1674" s="8">
        <f t="shared" si="188"/>
        <v>1</v>
      </c>
    </row>
    <row r="1675" spans="1:32" x14ac:dyDescent="0.3">
      <c r="A1675">
        <v>10169</v>
      </c>
      <c r="B1675">
        <v>38</v>
      </c>
      <c r="C1675" s="6">
        <v>74.11</v>
      </c>
      <c r="D1675">
        <v>11</v>
      </c>
      <c r="E1675" s="6">
        <v>2816.18</v>
      </c>
      <c r="F1675" t="s">
        <v>539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 s="6">
        <v>69</v>
      </c>
      <c r="M1675" t="s">
        <v>868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  <c r="Z1675">
        <f t="shared" si="184"/>
        <v>2816.18</v>
      </c>
      <c r="AA1675">
        <f t="shared" si="185"/>
        <v>1</v>
      </c>
      <c r="AB1675">
        <f t="shared" si="186"/>
        <v>0</v>
      </c>
      <c r="AC1675">
        <f t="shared" si="182"/>
        <v>0</v>
      </c>
      <c r="AD1675" s="8">
        <f t="shared" si="183"/>
        <v>0</v>
      </c>
      <c r="AE1675">
        <f t="shared" si="187"/>
        <v>0</v>
      </c>
      <c r="AF1675" s="8">
        <f t="shared" si="188"/>
        <v>1</v>
      </c>
    </row>
    <row r="1676" spans="1:32" x14ac:dyDescent="0.3">
      <c r="A1676">
        <v>10180</v>
      </c>
      <c r="B1676">
        <v>35</v>
      </c>
      <c r="C1676" s="6">
        <v>72.03</v>
      </c>
      <c r="D1676">
        <v>6</v>
      </c>
      <c r="E1676" s="6">
        <v>2521.0500000000002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 s="6">
        <v>69</v>
      </c>
      <c r="M1676" t="s">
        <v>868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  <c r="Z1676">
        <f t="shared" si="184"/>
        <v>2521.0500000000002</v>
      </c>
      <c r="AA1676">
        <f t="shared" si="185"/>
        <v>1</v>
      </c>
      <c r="AB1676">
        <f t="shared" si="186"/>
        <v>0</v>
      </c>
      <c r="AC1676">
        <f t="shared" si="182"/>
        <v>0</v>
      </c>
      <c r="AD1676" s="8">
        <f t="shared" si="183"/>
        <v>0</v>
      </c>
      <c r="AE1676">
        <f t="shared" si="187"/>
        <v>0</v>
      </c>
      <c r="AF1676" s="8">
        <f t="shared" si="188"/>
        <v>1</v>
      </c>
    </row>
    <row r="1677" spans="1:32" x14ac:dyDescent="0.3">
      <c r="A1677">
        <v>10190</v>
      </c>
      <c r="B1677">
        <v>42</v>
      </c>
      <c r="C1677" s="6">
        <v>76.19</v>
      </c>
      <c r="D1677">
        <v>3</v>
      </c>
      <c r="E1677" s="6">
        <v>3199.98</v>
      </c>
      <c r="F1677" t="s">
        <v>869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 s="6">
        <v>69</v>
      </c>
      <c r="M1677" t="s">
        <v>868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  <c r="Z1677">
        <f t="shared" si="184"/>
        <v>3199.98</v>
      </c>
      <c r="AA1677">
        <f t="shared" si="185"/>
        <v>1</v>
      </c>
      <c r="AB1677">
        <f t="shared" si="186"/>
        <v>0</v>
      </c>
      <c r="AC1677">
        <f t="shared" si="182"/>
        <v>0</v>
      </c>
      <c r="AD1677" s="8">
        <f t="shared" si="183"/>
        <v>0</v>
      </c>
      <c r="AE1677">
        <f t="shared" si="187"/>
        <v>0</v>
      </c>
      <c r="AF1677" s="8">
        <f t="shared" si="188"/>
        <v>1</v>
      </c>
    </row>
    <row r="1678" spans="1:32" x14ac:dyDescent="0.3">
      <c r="A1678">
        <v>10211</v>
      </c>
      <c r="B1678">
        <v>21</v>
      </c>
      <c r="C1678" s="6">
        <v>63.72</v>
      </c>
      <c r="D1678">
        <v>11</v>
      </c>
      <c r="E1678" s="6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 s="6">
        <v>69</v>
      </c>
      <c r="M1678" t="s">
        <v>868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  <c r="Z1678">
        <f t="shared" si="184"/>
        <v>1338.12</v>
      </c>
      <c r="AA1678">
        <f t="shared" si="185"/>
        <v>1</v>
      </c>
      <c r="AB1678">
        <f t="shared" si="186"/>
        <v>0</v>
      </c>
      <c r="AC1678">
        <f t="shared" si="182"/>
        <v>0</v>
      </c>
      <c r="AD1678" s="8">
        <f t="shared" si="183"/>
        <v>0</v>
      </c>
      <c r="AE1678">
        <f t="shared" si="187"/>
        <v>0</v>
      </c>
      <c r="AF1678" s="8">
        <f t="shared" si="188"/>
        <v>1</v>
      </c>
    </row>
    <row r="1679" spans="1:32" x14ac:dyDescent="0.3">
      <c r="A1679">
        <v>10224</v>
      </c>
      <c r="B1679">
        <v>37</v>
      </c>
      <c r="C1679" s="6">
        <v>80.34</v>
      </c>
      <c r="D1679">
        <v>4</v>
      </c>
      <c r="E1679" s="6">
        <v>2972.58</v>
      </c>
      <c r="F1679" t="s">
        <v>638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 s="6">
        <v>69</v>
      </c>
      <c r="M1679" t="s">
        <v>868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  <c r="Z1679">
        <f t="shared" si="184"/>
        <v>2972.58</v>
      </c>
      <c r="AA1679">
        <f t="shared" si="185"/>
        <v>1</v>
      </c>
      <c r="AB1679">
        <f t="shared" si="186"/>
        <v>0</v>
      </c>
      <c r="AC1679">
        <f t="shared" si="182"/>
        <v>0</v>
      </c>
      <c r="AD1679" s="8">
        <f t="shared" si="183"/>
        <v>0</v>
      </c>
      <c r="AE1679">
        <f t="shared" si="187"/>
        <v>0</v>
      </c>
      <c r="AF1679" s="8">
        <f t="shared" si="188"/>
        <v>1</v>
      </c>
    </row>
    <row r="1680" spans="1:32" x14ac:dyDescent="0.3">
      <c r="A1680">
        <v>10237</v>
      </c>
      <c r="B1680">
        <v>26</v>
      </c>
      <c r="C1680" s="6">
        <v>79.650000000000006</v>
      </c>
      <c r="D1680">
        <v>4</v>
      </c>
      <c r="E1680" s="6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 s="6">
        <v>69</v>
      </c>
      <c r="M1680" t="s">
        <v>868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  <c r="Z1680">
        <f t="shared" si="184"/>
        <v>2070.9</v>
      </c>
      <c r="AA1680">
        <f t="shared" si="185"/>
        <v>1</v>
      </c>
      <c r="AB1680">
        <f t="shared" si="186"/>
        <v>0</v>
      </c>
      <c r="AC1680">
        <f t="shared" si="182"/>
        <v>0</v>
      </c>
      <c r="AD1680" s="8">
        <f t="shared" si="183"/>
        <v>0</v>
      </c>
      <c r="AE1680">
        <f t="shared" si="187"/>
        <v>0</v>
      </c>
      <c r="AF1680" s="8">
        <f t="shared" si="188"/>
        <v>1</v>
      </c>
    </row>
    <row r="1681" spans="1:32" x14ac:dyDescent="0.3">
      <c r="A1681">
        <v>10252</v>
      </c>
      <c r="B1681">
        <v>47</v>
      </c>
      <c r="C1681" s="6">
        <v>65.8</v>
      </c>
      <c r="D1681">
        <v>8</v>
      </c>
      <c r="E1681" s="6">
        <v>3092.6</v>
      </c>
      <c r="F1681" t="s">
        <v>830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 s="6">
        <v>69</v>
      </c>
      <c r="M1681" t="s">
        <v>868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  <c r="Z1681">
        <f t="shared" si="184"/>
        <v>3092.6</v>
      </c>
      <c r="AA1681">
        <f t="shared" si="185"/>
        <v>1</v>
      </c>
      <c r="AB1681">
        <f t="shared" si="186"/>
        <v>0</v>
      </c>
      <c r="AC1681">
        <f t="shared" si="182"/>
        <v>0</v>
      </c>
      <c r="AD1681" s="8">
        <f t="shared" si="183"/>
        <v>0</v>
      </c>
      <c r="AE1681">
        <f t="shared" si="187"/>
        <v>0</v>
      </c>
      <c r="AF1681" s="8">
        <f t="shared" si="188"/>
        <v>1</v>
      </c>
    </row>
    <row r="1682" spans="1:32" x14ac:dyDescent="0.3">
      <c r="A1682">
        <v>10264</v>
      </c>
      <c r="B1682">
        <v>37</v>
      </c>
      <c r="C1682" s="6">
        <v>65.099999999999994</v>
      </c>
      <c r="D1682">
        <v>6</v>
      </c>
      <c r="E1682" s="6">
        <v>2408.6999999999998</v>
      </c>
      <c r="F1682" t="s">
        <v>840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 s="6">
        <v>69</v>
      </c>
      <c r="M1682" t="s">
        <v>868</v>
      </c>
      <c r="N1682" t="s">
        <v>455</v>
      </c>
      <c r="O1682">
        <v>6175559555</v>
      </c>
      <c r="P1682" t="s">
        <v>456</v>
      </c>
      <c r="R1682" t="s">
        <v>457</v>
      </c>
      <c r="S1682" t="s">
        <v>139</v>
      </c>
      <c r="T1682">
        <v>51003</v>
      </c>
      <c r="U1682" t="s">
        <v>33</v>
      </c>
      <c r="V1682" t="s">
        <v>34</v>
      </c>
      <c r="W1682" t="s">
        <v>458</v>
      </c>
      <c r="X1682" t="s">
        <v>72</v>
      </c>
      <c r="Y1682" t="s">
        <v>37</v>
      </c>
      <c r="Z1682">
        <f t="shared" si="184"/>
        <v>2408.6999999999998</v>
      </c>
      <c r="AA1682">
        <f t="shared" si="185"/>
        <v>1</v>
      </c>
      <c r="AB1682">
        <f t="shared" si="186"/>
        <v>0</v>
      </c>
      <c r="AC1682">
        <f t="shared" si="182"/>
        <v>0</v>
      </c>
      <c r="AD1682" s="8">
        <f t="shared" si="183"/>
        <v>0</v>
      </c>
      <c r="AE1682">
        <f t="shared" si="187"/>
        <v>0</v>
      </c>
      <c r="AF1682" s="8">
        <f t="shared" si="188"/>
        <v>1</v>
      </c>
    </row>
    <row r="1683" spans="1:32" x14ac:dyDescent="0.3">
      <c r="A1683">
        <v>10276</v>
      </c>
      <c r="B1683">
        <v>46</v>
      </c>
      <c r="C1683" s="6">
        <v>75.489999999999995</v>
      </c>
      <c r="D1683">
        <v>12</v>
      </c>
      <c r="E1683" s="6">
        <v>3472.54</v>
      </c>
      <c r="F1683" t="s">
        <v>566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 s="6">
        <v>69</v>
      </c>
      <c r="M1683" t="s">
        <v>868</v>
      </c>
      <c r="N1683" t="s">
        <v>567</v>
      </c>
      <c r="O1683">
        <v>6175557555</v>
      </c>
      <c r="P1683" t="s">
        <v>568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569</v>
      </c>
      <c r="X1683" t="s">
        <v>570</v>
      </c>
      <c r="Y1683" t="s">
        <v>54</v>
      </c>
      <c r="Z1683">
        <f t="shared" si="184"/>
        <v>3472.54</v>
      </c>
      <c r="AA1683">
        <f t="shared" si="185"/>
        <v>1</v>
      </c>
      <c r="AB1683">
        <f t="shared" si="186"/>
        <v>0</v>
      </c>
      <c r="AC1683">
        <f t="shared" si="182"/>
        <v>0</v>
      </c>
      <c r="AD1683" s="8">
        <f t="shared" si="183"/>
        <v>0</v>
      </c>
      <c r="AE1683">
        <f t="shared" si="187"/>
        <v>0</v>
      </c>
      <c r="AF1683" s="8">
        <f t="shared" si="188"/>
        <v>1</v>
      </c>
    </row>
    <row r="1684" spans="1:32" x14ac:dyDescent="0.3">
      <c r="A1684">
        <v>10285</v>
      </c>
      <c r="B1684">
        <v>38</v>
      </c>
      <c r="C1684" s="6">
        <v>59.56</v>
      </c>
      <c r="D1684">
        <v>3</v>
      </c>
      <c r="E1684" s="6">
        <v>2263.2800000000002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 s="6">
        <v>69</v>
      </c>
      <c r="M1684" t="s">
        <v>868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  <c r="Z1684">
        <f t="shared" si="184"/>
        <v>2263.2800000000002</v>
      </c>
      <c r="AA1684">
        <f t="shared" si="185"/>
        <v>1</v>
      </c>
      <c r="AB1684">
        <f t="shared" si="186"/>
        <v>0</v>
      </c>
      <c r="AC1684">
        <f t="shared" si="182"/>
        <v>0</v>
      </c>
      <c r="AD1684" s="8">
        <f t="shared" si="183"/>
        <v>0</v>
      </c>
      <c r="AE1684">
        <f t="shared" si="187"/>
        <v>0</v>
      </c>
      <c r="AF1684" s="8">
        <f t="shared" si="188"/>
        <v>1</v>
      </c>
    </row>
    <row r="1685" spans="1:32" x14ac:dyDescent="0.3">
      <c r="A1685">
        <v>10299</v>
      </c>
      <c r="B1685">
        <v>33</v>
      </c>
      <c r="C1685" s="6">
        <v>66.489999999999995</v>
      </c>
      <c r="D1685">
        <v>6</v>
      </c>
      <c r="E1685" s="6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 s="6">
        <v>69</v>
      </c>
      <c r="M1685" t="s">
        <v>868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  <c r="Z1685">
        <f t="shared" si="184"/>
        <v>2194.1699999999996</v>
      </c>
      <c r="AA1685">
        <f t="shared" si="185"/>
        <v>1</v>
      </c>
      <c r="AB1685">
        <f t="shared" si="186"/>
        <v>0</v>
      </c>
      <c r="AC1685">
        <f t="shared" si="182"/>
        <v>0</v>
      </c>
      <c r="AD1685" s="8">
        <f t="shared" si="183"/>
        <v>0</v>
      </c>
      <c r="AE1685">
        <f t="shared" si="187"/>
        <v>0</v>
      </c>
      <c r="AF1685" s="8">
        <f t="shared" si="188"/>
        <v>1</v>
      </c>
    </row>
    <row r="1686" spans="1:32" x14ac:dyDescent="0.3">
      <c r="A1686">
        <v>10309</v>
      </c>
      <c r="B1686">
        <v>24</v>
      </c>
      <c r="C1686" s="6">
        <v>56.1</v>
      </c>
      <c r="D1686">
        <v>2</v>
      </c>
      <c r="E1686" s="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 s="6">
        <v>69</v>
      </c>
      <c r="M1686" t="s">
        <v>868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  <c r="Z1686">
        <f t="shared" si="184"/>
        <v>1346.4</v>
      </c>
      <c r="AA1686">
        <f t="shared" si="185"/>
        <v>1</v>
      </c>
      <c r="AB1686">
        <f t="shared" si="186"/>
        <v>0</v>
      </c>
      <c r="AC1686">
        <f t="shared" si="182"/>
        <v>0</v>
      </c>
      <c r="AD1686" s="8">
        <f t="shared" si="183"/>
        <v>0</v>
      </c>
      <c r="AE1686">
        <f t="shared" si="187"/>
        <v>0</v>
      </c>
      <c r="AF1686" s="8">
        <f t="shared" si="188"/>
        <v>1</v>
      </c>
    </row>
    <row r="1687" spans="1:32" x14ac:dyDescent="0.3">
      <c r="A1687">
        <v>10319</v>
      </c>
      <c r="B1687">
        <v>31</v>
      </c>
      <c r="C1687" s="6">
        <v>81.73</v>
      </c>
      <c r="D1687">
        <v>7</v>
      </c>
      <c r="E1687" s="6">
        <v>2533.63</v>
      </c>
      <c r="F1687" t="s">
        <v>579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 s="6">
        <v>69</v>
      </c>
      <c r="M1687" t="s">
        <v>868</v>
      </c>
      <c r="N1687" t="s">
        <v>639</v>
      </c>
      <c r="O1687">
        <v>2125551957</v>
      </c>
      <c r="P1687" t="s">
        <v>640</v>
      </c>
      <c r="Q1687" t="s">
        <v>641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642</v>
      </c>
      <c r="X1687" t="s">
        <v>643</v>
      </c>
      <c r="Y1687" t="s">
        <v>37</v>
      </c>
      <c r="Z1687">
        <f t="shared" si="184"/>
        <v>2533.63</v>
      </c>
      <c r="AA1687">
        <f t="shared" si="185"/>
        <v>1</v>
      </c>
      <c r="AB1687">
        <f t="shared" si="186"/>
        <v>0</v>
      </c>
      <c r="AC1687">
        <f t="shared" si="182"/>
        <v>0</v>
      </c>
      <c r="AD1687" s="8">
        <f t="shared" si="183"/>
        <v>0</v>
      </c>
      <c r="AE1687">
        <f t="shared" si="187"/>
        <v>0</v>
      </c>
      <c r="AF1687" s="8">
        <f t="shared" si="188"/>
        <v>1</v>
      </c>
    </row>
    <row r="1688" spans="1:32" x14ac:dyDescent="0.3">
      <c r="A1688">
        <v>10330</v>
      </c>
      <c r="B1688">
        <v>42</v>
      </c>
      <c r="C1688" s="6">
        <v>81.03</v>
      </c>
      <c r="D1688">
        <v>1</v>
      </c>
      <c r="E1688" s="6">
        <v>3403.26</v>
      </c>
      <c r="F1688" t="s">
        <v>835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 s="6">
        <v>69</v>
      </c>
      <c r="M1688" t="s">
        <v>868</v>
      </c>
      <c r="N1688" t="s">
        <v>522</v>
      </c>
      <c r="O1688" t="s">
        <v>523</v>
      </c>
      <c r="P1688" t="s">
        <v>524</v>
      </c>
      <c r="R1688" t="s">
        <v>525</v>
      </c>
      <c r="T1688" t="s">
        <v>526</v>
      </c>
      <c r="U1688" t="s">
        <v>527</v>
      </c>
      <c r="V1688" t="s">
        <v>229</v>
      </c>
      <c r="W1688" t="s">
        <v>528</v>
      </c>
      <c r="X1688" t="s">
        <v>529</v>
      </c>
      <c r="Y1688" t="s">
        <v>54</v>
      </c>
      <c r="Z1688">
        <f t="shared" si="184"/>
        <v>3403.26</v>
      </c>
      <c r="AA1688">
        <f t="shared" si="185"/>
        <v>1</v>
      </c>
      <c r="AB1688">
        <f t="shared" si="186"/>
        <v>0</v>
      </c>
      <c r="AC1688">
        <f t="shared" si="182"/>
        <v>0</v>
      </c>
      <c r="AD1688" s="8">
        <f t="shared" si="183"/>
        <v>0</v>
      </c>
      <c r="AE1688">
        <f t="shared" si="187"/>
        <v>0</v>
      </c>
      <c r="AF1688" s="8">
        <f t="shared" si="188"/>
        <v>1</v>
      </c>
    </row>
    <row r="1689" spans="1:32" x14ac:dyDescent="0.3">
      <c r="A1689">
        <v>10341</v>
      </c>
      <c r="B1689">
        <v>32</v>
      </c>
      <c r="C1689" s="6">
        <v>100</v>
      </c>
      <c r="D1689">
        <v>6</v>
      </c>
      <c r="E1689" s="6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 s="6">
        <v>69</v>
      </c>
      <c r="M1689" t="s">
        <v>868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  <c r="Z1689">
        <f t="shared" si="184"/>
        <v>3200</v>
      </c>
      <c r="AA1689">
        <f t="shared" si="185"/>
        <v>0</v>
      </c>
      <c r="AB1689">
        <f t="shared" si="186"/>
        <v>1</v>
      </c>
      <c r="AC1689">
        <f t="shared" si="182"/>
        <v>103.35</v>
      </c>
      <c r="AD1689" s="8">
        <f t="shared" si="183"/>
        <v>1.0334999999999999</v>
      </c>
      <c r="AE1689">
        <f t="shared" si="187"/>
        <v>107.19999999999982</v>
      </c>
      <c r="AF1689" s="8">
        <f t="shared" si="188"/>
        <v>1.0334999999999999</v>
      </c>
    </row>
    <row r="1690" spans="1:32" x14ac:dyDescent="0.3">
      <c r="A1690">
        <v>10355</v>
      </c>
      <c r="B1690">
        <v>41</v>
      </c>
      <c r="C1690" s="6">
        <v>70.650000000000006</v>
      </c>
      <c r="D1690">
        <v>3</v>
      </c>
      <c r="E1690" s="6">
        <v>2896.65</v>
      </c>
      <c r="F1690" t="s">
        <v>836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 s="6">
        <v>69</v>
      </c>
      <c r="M1690" t="s">
        <v>868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  <c r="Z1690">
        <f t="shared" si="184"/>
        <v>2896.65</v>
      </c>
      <c r="AA1690">
        <f t="shared" si="185"/>
        <v>1</v>
      </c>
      <c r="AB1690">
        <f t="shared" si="186"/>
        <v>0</v>
      </c>
      <c r="AC1690">
        <f t="shared" si="182"/>
        <v>0</v>
      </c>
      <c r="AD1690" s="8">
        <f t="shared" si="183"/>
        <v>0</v>
      </c>
      <c r="AE1690">
        <f t="shared" si="187"/>
        <v>0</v>
      </c>
      <c r="AF1690" s="8">
        <f t="shared" si="188"/>
        <v>1</v>
      </c>
    </row>
    <row r="1691" spans="1:32" x14ac:dyDescent="0.3">
      <c r="A1691">
        <v>10363</v>
      </c>
      <c r="B1691">
        <v>43</v>
      </c>
      <c r="C1691" s="6">
        <v>61.23</v>
      </c>
      <c r="D1691">
        <v>14</v>
      </c>
      <c r="E1691" s="6">
        <v>2632.89</v>
      </c>
      <c r="F1691" t="s">
        <v>580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 s="6">
        <v>69</v>
      </c>
      <c r="M1691" t="s">
        <v>868</v>
      </c>
      <c r="N1691" t="s">
        <v>581</v>
      </c>
      <c r="O1691" t="s">
        <v>582</v>
      </c>
      <c r="P1691" t="s">
        <v>583</v>
      </c>
      <c r="R1691" t="s">
        <v>584</v>
      </c>
      <c r="T1691" t="s">
        <v>585</v>
      </c>
      <c r="U1691" t="s">
        <v>147</v>
      </c>
      <c r="V1691" t="s">
        <v>44</v>
      </c>
      <c r="W1691" t="s">
        <v>586</v>
      </c>
      <c r="X1691" t="s">
        <v>587</v>
      </c>
      <c r="Y1691" t="s">
        <v>37</v>
      </c>
      <c r="Z1691">
        <f t="shared" si="184"/>
        <v>2632.89</v>
      </c>
      <c r="AA1691">
        <f t="shared" si="185"/>
        <v>1</v>
      </c>
      <c r="AB1691">
        <f t="shared" si="186"/>
        <v>0</v>
      </c>
      <c r="AC1691">
        <f t="shared" si="182"/>
        <v>0</v>
      </c>
      <c r="AD1691" s="8">
        <f t="shared" si="183"/>
        <v>0</v>
      </c>
      <c r="AE1691">
        <f t="shared" si="187"/>
        <v>0</v>
      </c>
      <c r="AF1691" s="8">
        <f t="shared" si="188"/>
        <v>1</v>
      </c>
    </row>
    <row r="1692" spans="1:32" x14ac:dyDescent="0.3">
      <c r="A1692">
        <v>10375</v>
      </c>
      <c r="B1692">
        <v>20</v>
      </c>
      <c r="C1692" s="6">
        <v>100</v>
      </c>
      <c r="D1692">
        <v>14</v>
      </c>
      <c r="E1692" s="6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 s="6">
        <v>69</v>
      </c>
      <c r="M1692" t="s">
        <v>868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  <c r="Z1692">
        <f t="shared" si="184"/>
        <v>2000</v>
      </c>
      <c r="AA1692">
        <f t="shared" si="185"/>
        <v>0</v>
      </c>
      <c r="AB1692">
        <f t="shared" si="186"/>
        <v>1</v>
      </c>
      <c r="AC1692">
        <f t="shared" si="182"/>
        <v>102.3</v>
      </c>
      <c r="AD1692" s="8">
        <f t="shared" si="183"/>
        <v>1.0229999999999999</v>
      </c>
      <c r="AE1692">
        <f t="shared" si="187"/>
        <v>46</v>
      </c>
      <c r="AF1692" s="8">
        <f t="shared" si="188"/>
        <v>1.0229999999999999</v>
      </c>
    </row>
    <row r="1693" spans="1:32" x14ac:dyDescent="0.3">
      <c r="A1693">
        <v>10390</v>
      </c>
      <c r="B1693">
        <v>35</v>
      </c>
      <c r="C1693" s="6">
        <v>65.13</v>
      </c>
      <c r="D1693">
        <v>4</v>
      </c>
      <c r="E1693" s="6">
        <v>2279.5500000000002</v>
      </c>
      <c r="F1693" t="s">
        <v>710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 s="6">
        <v>69</v>
      </c>
      <c r="M1693" t="s">
        <v>868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  <c r="Z1693">
        <f t="shared" si="184"/>
        <v>2279.5499999999997</v>
      </c>
      <c r="AA1693">
        <f t="shared" si="185"/>
        <v>1</v>
      </c>
      <c r="AB1693">
        <f t="shared" si="186"/>
        <v>0</v>
      </c>
      <c r="AC1693">
        <f t="shared" si="182"/>
        <v>0</v>
      </c>
      <c r="AD1693" s="8">
        <f t="shared" si="183"/>
        <v>0</v>
      </c>
      <c r="AE1693">
        <f t="shared" si="187"/>
        <v>0</v>
      </c>
      <c r="AF1693" s="8">
        <f t="shared" si="188"/>
        <v>1</v>
      </c>
    </row>
    <row r="1694" spans="1:32" x14ac:dyDescent="0.3">
      <c r="A1694">
        <v>10403</v>
      </c>
      <c r="B1694">
        <v>27</v>
      </c>
      <c r="C1694" s="6">
        <v>79.650000000000006</v>
      </c>
      <c r="D1694">
        <v>4</v>
      </c>
      <c r="E1694" s="6">
        <v>2150.5500000000002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 s="6">
        <v>69</v>
      </c>
      <c r="M1694" t="s">
        <v>868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  <c r="Z1694">
        <f t="shared" si="184"/>
        <v>2150.5500000000002</v>
      </c>
      <c r="AA1694">
        <f t="shared" si="185"/>
        <v>1</v>
      </c>
      <c r="AB1694">
        <f t="shared" si="186"/>
        <v>0</v>
      </c>
      <c r="AC1694">
        <f t="shared" si="182"/>
        <v>0</v>
      </c>
      <c r="AD1694" s="8">
        <f t="shared" si="183"/>
        <v>0</v>
      </c>
      <c r="AE1694">
        <f t="shared" si="187"/>
        <v>0</v>
      </c>
      <c r="AF1694" s="8">
        <f t="shared" si="188"/>
        <v>1</v>
      </c>
    </row>
    <row r="1695" spans="1:32" x14ac:dyDescent="0.3">
      <c r="A1695">
        <v>10110</v>
      </c>
      <c r="B1695">
        <v>43</v>
      </c>
      <c r="C1695" s="6">
        <v>78.150000000000006</v>
      </c>
      <c r="D1695">
        <v>11</v>
      </c>
      <c r="E1695" s="6">
        <v>3360.45</v>
      </c>
      <c r="F1695" t="s">
        <v>741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 s="6">
        <v>90</v>
      </c>
      <c r="M1695" t="s">
        <v>870</v>
      </c>
      <c r="N1695" t="s">
        <v>618</v>
      </c>
      <c r="O1695" t="s">
        <v>619</v>
      </c>
      <c r="P1695" t="s">
        <v>620</v>
      </c>
      <c r="R1695" t="s">
        <v>621</v>
      </c>
      <c r="T1695" t="s">
        <v>622</v>
      </c>
      <c r="U1695" t="s">
        <v>195</v>
      </c>
      <c r="V1695" t="s">
        <v>44</v>
      </c>
      <c r="W1695" t="s">
        <v>623</v>
      </c>
      <c r="X1695" t="s">
        <v>105</v>
      </c>
      <c r="Y1695" t="s">
        <v>54</v>
      </c>
      <c r="Z1695">
        <f t="shared" si="184"/>
        <v>3360.4500000000003</v>
      </c>
      <c r="AA1695">
        <f t="shared" si="185"/>
        <v>1</v>
      </c>
      <c r="AB1695">
        <f t="shared" si="186"/>
        <v>0</v>
      </c>
      <c r="AC1695">
        <f t="shared" si="182"/>
        <v>0</v>
      </c>
      <c r="AD1695" s="8">
        <f t="shared" si="183"/>
        <v>0</v>
      </c>
      <c r="AE1695">
        <f t="shared" si="187"/>
        <v>0</v>
      </c>
      <c r="AF1695" s="8">
        <f t="shared" si="188"/>
        <v>1</v>
      </c>
    </row>
    <row r="1696" spans="1:32" x14ac:dyDescent="0.3">
      <c r="A1696">
        <v>10124</v>
      </c>
      <c r="B1696">
        <v>32</v>
      </c>
      <c r="C1696" s="6">
        <v>72.7</v>
      </c>
      <c r="D1696">
        <v>10</v>
      </c>
      <c r="E1696" s="6">
        <v>2326.4</v>
      </c>
      <c r="F1696" t="s">
        <v>716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 s="6">
        <v>90</v>
      </c>
      <c r="M1696" t="s">
        <v>870</v>
      </c>
      <c r="N1696" t="s">
        <v>695</v>
      </c>
      <c r="O1696">
        <v>7025551838</v>
      </c>
      <c r="P1696" t="s">
        <v>696</v>
      </c>
      <c r="R1696" t="s">
        <v>697</v>
      </c>
      <c r="S1696" t="s">
        <v>698</v>
      </c>
      <c r="T1696">
        <v>83030</v>
      </c>
      <c r="U1696" t="s">
        <v>33</v>
      </c>
      <c r="V1696" t="s">
        <v>34</v>
      </c>
      <c r="W1696" t="s">
        <v>127</v>
      </c>
      <c r="X1696" t="s">
        <v>486</v>
      </c>
      <c r="Y1696" t="s">
        <v>37</v>
      </c>
      <c r="Z1696">
        <f t="shared" si="184"/>
        <v>2326.4</v>
      </c>
      <c r="AA1696">
        <f t="shared" si="185"/>
        <v>1</v>
      </c>
      <c r="AB1696">
        <f t="shared" si="186"/>
        <v>0</v>
      </c>
      <c r="AC1696">
        <f t="shared" si="182"/>
        <v>0</v>
      </c>
      <c r="AD1696" s="8">
        <f t="shared" si="183"/>
        <v>0</v>
      </c>
      <c r="AE1696">
        <f t="shared" si="187"/>
        <v>0</v>
      </c>
      <c r="AF1696" s="8">
        <f t="shared" si="188"/>
        <v>1</v>
      </c>
    </row>
    <row r="1697" spans="1:32" x14ac:dyDescent="0.3">
      <c r="A1697">
        <v>10148</v>
      </c>
      <c r="B1697">
        <v>21</v>
      </c>
      <c r="C1697" s="6">
        <v>73.599999999999994</v>
      </c>
      <c r="D1697">
        <v>4</v>
      </c>
      <c r="E1697" s="6">
        <v>1545.6</v>
      </c>
      <c r="F1697" t="s">
        <v>690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 s="6">
        <v>90</v>
      </c>
      <c r="M1697" t="s">
        <v>870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  <c r="Z1697">
        <f t="shared" si="184"/>
        <v>1545.6</v>
      </c>
      <c r="AA1697">
        <f t="shared" si="185"/>
        <v>1</v>
      </c>
      <c r="AB1697">
        <f t="shared" si="186"/>
        <v>0</v>
      </c>
      <c r="AC1697">
        <f t="shared" si="182"/>
        <v>0</v>
      </c>
      <c r="AD1697" s="8">
        <f t="shared" si="183"/>
        <v>0</v>
      </c>
      <c r="AE1697">
        <f t="shared" si="187"/>
        <v>0</v>
      </c>
      <c r="AF1697" s="8">
        <f t="shared" si="188"/>
        <v>1</v>
      </c>
    </row>
    <row r="1698" spans="1:32" x14ac:dyDescent="0.3">
      <c r="A1698">
        <v>10161</v>
      </c>
      <c r="B1698">
        <v>20</v>
      </c>
      <c r="C1698" s="6">
        <v>100</v>
      </c>
      <c r="D1698">
        <v>3</v>
      </c>
      <c r="E1698" s="6">
        <v>2144.6</v>
      </c>
      <c r="F1698" t="s">
        <v>691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 s="6">
        <v>90</v>
      </c>
      <c r="M1698" t="s">
        <v>870</v>
      </c>
      <c r="N1698" t="s">
        <v>624</v>
      </c>
      <c r="O1698" t="s">
        <v>625</v>
      </c>
      <c r="P1698" t="s">
        <v>626</v>
      </c>
      <c r="R1698" t="s">
        <v>627</v>
      </c>
      <c r="T1698">
        <v>8200</v>
      </c>
      <c r="U1698" t="s">
        <v>387</v>
      </c>
      <c r="V1698" t="s">
        <v>44</v>
      </c>
      <c r="W1698" t="s">
        <v>628</v>
      </c>
      <c r="X1698" t="s">
        <v>629</v>
      </c>
      <c r="Y1698" t="s">
        <v>37</v>
      </c>
      <c r="Z1698">
        <f t="shared" si="184"/>
        <v>2000</v>
      </c>
      <c r="AA1698">
        <f t="shared" si="185"/>
        <v>0</v>
      </c>
      <c r="AB1698">
        <f t="shared" si="186"/>
        <v>1</v>
      </c>
      <c r="AC1698">
        <f t="shared" si="182"/>
        <v>107.22999999999999</v>
      </c>
      <c r="AD1698" s="8">
        <f t="shared" si="183"/>
        <v>1.0722999999999998</v>
      </c>
      <c r="AE1698">
        <f t="shared" si="187"/>
        <v>144.59999999999991</v>
      </c>
      <c r="AF1698" s="8">
        <f t="shared" si="188"/>
        <v>1.0723</v>
      </c>
    </row>
    <row r="1699" spans="1:32" x14ac:dyDescent="0.3">
      <c r="A1699">
        <v>10172</v>
      </c>
      <c r="B1699">
        <v>22</v>
      </c>
      <c r="C1699" s="6">
        <v>74.510000000000005</v>
      </c>
      <c r="D1699">
        <v>1</v>
      </c>
      <c r="E1699" s="6">
        <v>1639.22</v>
      </c>
      <c r="F1699" t="s">
        <v>692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 s="6">
        <v>90</v>
      </c>
      <c r="M1699" t="s">
        <v>870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  <c r="Z1699">
        <f t="shared" si="184"/>
        <v>1639.22</v>
      </c>
      <c r="AA1699">
        <f t="shared" si="185"/>
        <v>1</v>
      </c>
      <c r="AB1699">
        <f t="shared" si="186"/>
        <v>0</v>
      </c>
      <c r="AC1699">
        <f t="shared" si="182"/>
        <v>0</v>
      </c>
      <c r="AD1699" s="8">
        <f t="shared" si="183"/>
        <v>0</v>
      </c>
      <c r="AE1699">
        <f t="shared" si="187"/>
        <v>0</v>
      </c>
      <c r="AF1699" s="8">
        <f t="shared" si="188"/>
        <v>1</v>
      </c>
    </row>
    <row r="1700" spans="1:32" x14ac:dyDescent="0.3">
      <c r="A1700">
        <v>10182</v>
      </c>
      <c r="B1700">
        <v>36</v>
      </c>
      <c r="C1700" s="6">
        <v>73.599999999999994</v>
      </c>
      <c r="D1700">
        <v>14</v>
      </c>
      <c r="E1700" s="6">
        <v>2649.6</v>
      </c>
      <c r="F1700" t="s">
        <v>540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 s="6">
        <v>90</v>
      </c>
      <c r="M1700" t="s">
        <v>870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  <c r="Z1700">
        <f t="shared" si="184"/>
        <v>2649.6</v>
      </c>
      <c r="AA1700">
        <f t="shared" si="185"/>
        <v>1</v>
      </c>
      <c r="AB1700">
        <f t="shared" si="186"/>
        <v>0</v>
      </c>
      <c r="AC1700">
        <f t="shared" si="182"/>
        <v>0</v>
      </c>
      <c r="AD1700" s="8">
        <f t="shared" si="183"/>
        <v>0</v>
      </c>
      <c r="AE1700">
        <f t="shared" si="187"/>
        <v>0</v>
      </c>
      <c r="AF1700" s="8">
        <f t="shared" si="188"/>
        <v>1</v>
      </c>
    </row>
    <row r="1701" spans="1:32" x14ac:dyDescent="0.3">
      <c r="A1701">
        <v>10192</v>
      </c>
      <c r="B1701">
        <v>46</v>
      </c>
      <c r="C1701" s="6">
        <v>83.6</v>
      </c>
      <c r="D1701">
        <v>2</v>
      </c>
      <c r="E1701" s="6">
        <v>3845.6</v>
      </c>
      <c r="F1701" t="s">
        <v>541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 s="6">
        <v>90</v>
      </c>
      <c r="M1701" t="s">
        <v>870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  <c r="Z1701">
        <f t="shared" si="184"/>
        <v>3845.6</v>
      </c>
      <c r="AA1701">
        <f t="shared" si="185"/>
        <v>1</v>
      </c>
      <c r="AB1701">
        <f t="shared" si="186"/>
        <v>0</v>
      </c>
      <c r="AC1701">
        <f t="shared" si="182"/>
        <v>0</v>
      </c>
      <c r="AD1701" s="8">
        <f t="shared" si="183"/>
        <v>0</v>
      </c>
      <c r="AE1701">
        <f t="shared" si="187"/>
        <v>0</v>
      </c>
      <c r="AF1701" s="8">
        <f t="shared" si="188"/>
        <v>1</v>
      </c>
    </row>
    <row r="1702" spans="1:32" x14ac:dyDescent="0.3">
      <c r="A1702">
        <v>10204</v>
      </c>
      <c r="B1702">
        <v>47</v>
      </c>
      <c r="C1702" s="6">
        <v>96.32</v>
      </c>
      <c r="D1702">
        <v>8</v>
      </c>
      <c r="E1702" s="6">
        <v>4527.04</v>
      </c>
      <c r="F1702" t="s">
        <v>549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 s="6">
        <v>90</v>
      </c>
      <c r="M1702" t="s">
        <v>870</v>
      </c>
      <c r="N1702" t="s">
        <v>592</v>
      </c>
      <c r="O1702">
        <v>2125557413</v>
      </c>
      <c r="P1702" t="s">
        <v>593</v>
      </c>
      <c r="Q1702" t="s">
        <v>594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595</v>
      </c>
      <c r="Y1702" t="s">
        <v>54</v>
      </c>
      <c r="Z1702">
        <f t="shared" si="184"/>
        <v>4527.04</v>
      </c>
      <c r="AA1702">
        <f t="shared" si="185"/>
        <v>1</v>
      </c>
      <c r="AB1702">
        <f t="shared" si="186"/>
        <v>0</v>
      </c>
      <c r="AC1702">
        <f t="shared" si="182"/>
        <v>0</v>
      </c>
      <c r="AD1702" s="8">
        <f t="shared" si="183"/>
        <v>0</v>
      </c>
      <c r="AE1702">
        <f t="shared" si="187"/>
        <v>0</v>
      </c>
      <c r="AF1702" s="8">
        <f t="shared" si="188"/>
        <v>1</v>
      </c>
    </row>
    <row r="1703" spans="1:32" x14ac:dyDescent="0.3">
      <c r="A1703">
        <v>10212</v>
      </c>
      <c r="B1703">
        <v>45</v>
      </c>
      <c r="C1703" s="6">
        <v>88.14</v>
      </c>
      <c r="D1703">
        <v>1</v>
      </c>
      <c r="E1703" s="6">
        <v>3966.3</v>
      </c>
      <c r="F1703" t="s">
        <v>650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 s="6">
        <v>90</v>
      </c>
      <c r="M1703" t="s">
        <v>870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  <c r="Z1703">
        <f t="shared" si="184"/>
        <v>3966.3</v>
      </c>
      <c r="AA1703">
        <f t="shared" si="185"/>
        <v>1</v>
      </c>
      <c r="AB1703">
        <f t="shared" si="186"/>
        <v>0</v>
      </c>
      <c r="AC1703">
        <f t="shared" si="182"/>
        <v>0</v>
      </c>
      <c r="AD1703" s="8">
        <f t="shared" si="183"/>
        <v>0</v>
      </c>
      <c r="AE1703">
        <f t="shared" si="187"/>
        <v>0</v>
      </c>
      <c r="AF1703" s="8">
        <f t="shared" si="188"/>
        <v>1</v>
      </c>
    </row>
    <row r="1704" spans="1:32" x14ac:dyDescent="0.3">
      <c r="A1704">
        <v>10227</v>
      </c>
      <c r="B1704">
        <v>47</v>
      </c>
      <c r="C1704" s="6">
        <v>88.14</v>
      </c>
      <c r="D1704">
        <v>14</v>
      </c>
      <c r="E1704" s="6">
        <v>4142.58</v>
      </c>
      <c r="F1704" t="s">
        <v>734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 s="6">
        <v>90</v>
      </c>
      <c r="M1704" t="s">
        <v>870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  <c r="Z1704">
        <f t="shared" si="184"/>
        <v>4142.58</v>
      </c>
      <c r="AA1704">
        <f t="shared" si="185"/>
        <v>1</v>
      </c>
      <c r="AB1704">
        <f t="shared" si="186"/>
        <v>0</v>
      </c>
      <c r="AC1704">
        <f t="shared" si="182"/>
        <v>0</v>
      </c>
      <c r="AD1704" s="8">
        <f t="shared" si="183"/>
        <v>0</v>
      </c>
      <c r="AE1704">
        <f t="shared" si="187"/>
        <v>0</v>
      </c>
      <c r="AF1704" s="8">
        <f t="shared" si="188"/>
        <v>1</v>
      </c>
    </row>
    <row r="1705" spans="1:32" x14ac:dyDescent="0.3">
      <c r="A1705">
        <v>10241</v>
      </c>
      <c r="B1705">
        <v>47</v>
      </c>
      <c r="C1705" s="6">
        <v>94.5</v>
      </c>
      <c r="D1705">
        <v>6</v>
      </c>
      <c r="E1705" s="6">
        <v>4441.5</v>
      </c>
      <c r="F1705" t="s">
        <v>693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 s="6">
        <v>90</v>
      </c>
      <c r="M1705" t="s">
        <v>870</v>
      </c>
      <c r="N1705" t="s">
        <v>680</v>
      </c>
      <c r="O1705" t="s">
        <v>681</v>
      </c>
      <c r="P1705" t="s">
        <v>682</v>
      </c>
      <c r="R1705" t="s">
        <v>683</v>
      </c>
      <c r="T1705">
        <v>67000</v>
      </c>
      <c r="U1705" t="s">
        <v>43</v>
      </c>
      <c r="V1705" t="s">
        <v>44</v>
      </c>
      <c r="W1705" t="s">
        <v>684</v>
      </c>
      <c r="X1705" t="s">
        <v>685</v>
      </c>
      <c r="Y1705" t="s">
        <v>54</v>
      </c>
      <c r="Z1705">
        <f t="shared" si="184"/>
        <v>4441.5</v>
      </c>
      <c r="AA1705">
        <f t="shared" si="185"/>
        <v>1</v>
      </c>
      <c r="AB1705">
        <f t="shared" si="186"/>
        <v>0</v>
      </c>
      <c r="AC1705">
        <f t="shared" si="182"/>
        <v>0</v>
      </c>
      <c r="AD1705" s="8">
        <f t="shared" si="183"/>
        <v>0</v>
      </c>
      <c r="AE1705">
        <f t="shared" si="187"/>
        <v>0</v>
      </c>
      <c r="AF1705" s="8">
        <f t="shared" si="188"/>
        <v>1</v>
      </c>
    </row>
    <row r="1706" spans="1:32" x14ac:dyDescent="0.3">
      <c r="A1706">
        <v>10267</v>
      </c>
      <c r="B1706">
        <v>38</v>
      </c>
      <c r="C1706" s="6">
        <v>87.24</v>
      </c>
      <c r="D1706">
        <v>3</v>
      </c>
      <c r="E1706" s="6">
        <v>3315.12</v>
      </c>
      <c r="F1706" t="s">
        <v>856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 s="6">
        <v>90</v>
      </c>
      <c r="M1706" t="s">
        <v>870</v>
      </c>
      <c r="N1706" t="s">
        <v>592</v>
      </c>
      <c r="O1706">
        <v>2125557413</v>
      </c>
      <c r="P1706" t="s">
        <v>593</v>
      </c>
      <c r="Q1706" t="s">
        <v>594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595</v>
      </c>
      <c r="Y1706" t="s">
        <v>54</v>
      </c>
      <c r="Z1706">
        <f t="shared" si="184"/>
        <v>3315.12</v>
      </c>
      <c r="AA1706">
        <f t="shared" si="185"/>
        <v>1</v>
      </c>
      <c r="AB1706">
        <f t="shared" si="186"/>
        <v>0</v>
      </c>
      <c r="AC1706">
        <f t="shared" si="182"/>
        <v>0</v>
      </c>
      <c r="AD1706" s="8">
        <f t="shared" si="183"/>
        <v>0</v>
      </c>
      <c r="AE1706">
        <f t="shared" si="187"/>
        <v>0</v>
      </c>
      <c r="AF1706" s="8">
        <f t="shared" si="188"/>
        <v>1</v>
      </c>
    </row>
    <row r="1707" spans="1:32" x14ac:dyDescent="0.3">
      <c r="A1707">
        <v>10279</v>
      </c>
      <c r="B1707">
        <v>49</v>
      </c>
      <c r="C1707" s="6">
        <v>79.97</v>
      </c>
      <c r="D1707">
        <v>3</v>
      </c>
      <c r="E1707" s="6">
        <v>3918.53</v>
      </c>
      <c r="F1707" t="s">
        <v>857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 s="6">
        <v>90</v>
      </c>
      <c r="M1707" t="s">
        <v>870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  <c r="Z1707">
        <f t="shared" si="184"/>
        <v>3918.5299999999997</v>
      </c>
      <c r="AA1707">
        <f t="shared" si="185"/>
        <v>1</v>
      </c>
      <c r="AB1707">
        <f t="shared" si="186"/>
        <v>0</v>
      </c>
      <c r="AC1707">
        <f t="shared" si="182"/>
        <v>0</v>
      </c>
      <c r="AD1707" s="8">
        <f t="shared" si="183"/>
        <v>0</v>
      </c>
      <c r="AE1707">
        <f t="shared" si="187"/>
        <v>0</v>
      </c>
      <c r="AF1707" s="8">
        <f t="shared" si="188"/>
        <v>1</v>
      </c>
    </row>
    <row r="1708" spans="1:32" x14ac:dyDescent="0.3">
      <c r="A1708">
        <v>10288</v>
      </c>
      <c r="B1708">
        <v>35</v>
      </c>
      <c r="C1708" s="6">
        <v>80.87</v>
      </c>
      <c r="D1708">
        <v>9</v>
      </c>
      <c r="E1708" s="6">
        <v>2830.45</v>
      </c>
      <c r="F1708" t="s">
        <v>746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 s="6">
        <v>90</v>
      </c>
      <c r="M1708" t="s">
        <v>870</v>
      </c>
      <c r="N1708" t="s">
        <v>509</v>
      </c>
      <c r="O1708" t="s">
        <v>510</v>
      </c>
      <c r="P1708" t="s">
        <v>511</v>
      </c>
      <c r="Q1708" t="s">
        <v>512</v>
      </c>
      <c r="R1708" t="s">
        <v>228</v>
      </c>
      <c r="T1708">
        <v>69045</v>
      </c>
      <c r="U1708" t="s">
        <v>228</v>
      </c>
      <c r="V1708" t="s">
        <v>107</v>
      </c>
      <c r="W1708" t="s">
        <v>513</v>
      </c>
      <c r="X1708" t="s">
        <v>514</v>
      </c>
      <c r="Y1708" t="s">
        <v>37</v>
      </c>
      <c r="Z1708">
        <f t="shared" si="184"/>
        <v>2830.4500000000003</v>
      </c>
      <c r="AA1708">
        <f t="shared" si="185"/>
        <v>1</v>
      </c>
      <c r="AB1708">
        <f t="shared" si="186"/>
        <v>0</v>
      </c>
      <c r="AC1708">
        <f t="shared" si="182"/>
        <v>0</v>
      </c>
      <c r="AD1708" s="8">
        <f t="shared" si="183"/>
        <v>0</v>
      </c>
      <c r="AE1708">
        <f t="shared" si="187"/>
        <v>0</v>
      </c>
      <c r="AF1708" s="8">
        <f t="shared" si="188"/>
        <v>1</v>
      </c>
    </row>
    <row r="1709" spans="1:32" x14ac:dyDescent="0.3">
      <c r="A1709">
        <v>10302</v>
      </c>
      <c r="B1709">
        <v>49</v>
      </c>
      <c r="C1709" s="6">
        <v>100</v>
      </c>
      <c r="D1709">
        <v>5</v>
      </c>
      <c r="E1709" s="6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 s="6">
        <v>90</v>
      </c>
      <c r="M1709" t="s">
        <v>870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  <c r="Z1709">
        <f t="shared" si="184"/>
        <v>4900</v>
      </c>
      <c r="AA1709">
        <f t="shared" si="185"/>
        <v>0</v>
      </c>
      <c r="AB1709">
        <f t="shared" si="186"/>
        <v>1</v>
      </c>
      <c r="AC1709">
        <f t="shared" si="182"/>
        <v>108.13999999999999</v>
      </c>
      <c r="AD1709" s="8">
        <f t="shared" si="183"/>
        <v>1.0813999999999999</v>
      </c>
      <c r="AE1709">
        <f t="shared" si="187"/>
        <v>398.85999999999967</v>
      </c>
      <c r="AF1709" s="8">
        <f t="shared" si="188"/>
        <v>1.0813999999999999</v>
      </c>
    </row>
    <row r="1710" spans="1:32" x14ac:dyDescent="0.3">
      <c r="A1710">
        <v>10311</v>
      </c>
      <c r="B1710">
        <v>28</v>
      </c>
      <c r="C1710" s="6">
        <v>93.6</v>
      </c>
      <c r="D1710">
        <v>4</v>
      </c>
      <c r="E1710" s="6">
        <v>2620.8000000000002</v>
      </c>
      <c r="F1710" t="s">
        <v>578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 s="6">
        <v>90</v>
      </c>
      <c r="M1710" t="s">
        <v>870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  <c r="Z1710">
        <f t="shared" si="184"/>
        <v>2620.7999999999997</v>
      </c>
      <c r="AA1710">
        <f t="shared" si="185"/>
        <v>1</v>
      </c>
      <c r="AB1710">
        <f t="shared" si="186"/>
        <v>0</v>
      </c>
      <c r="AC1710">
        <f t="shared" si="182"/>
        <v>0</v>
      </c>
      <c r="AD1710" s="8">
        <f t="shared" si="183"/>
        <v>0</v>
      </c>
      <c r="AE1710">
        <f t="shared" si="187"/>
        <v>0</v>
      </c>
      <c r="AF1710" s="8">
        <f t="shared" si="188"/>
        <v>1</v>
      </c>
    </row>
    <row r="1711" spans="1:32" x14ac:dyDescent="0.3">
      <c r="A1711">
        <v>10321</v>
      </c>
      <c r="B1711">
        <v>30</v>
      </c>
      <c r="C1711" s="6">
        <v>72.7</v>
      </c>
      <c r="D1711">
        <v>1</v>
      </c>
      <c r="E1711" s="6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 s="6">
        <v>90</v>
      </c>
      <c r="M1711" t="s">
        <v>870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  <c r="Z1711">
        <f t="shared" si="184"/>
        <v>2181</v>
      </c>
      <c r="AA1711">
        <f t="shared" si="185"/>
        <v>1</v>
      </c>
      <c r="AB1711">
        <f t="shared" si="186"/>
        <v>0</v>
      </c>
      <c r="AC1711">
        <f t="shared" si="182"/>
        <v>0</v>
      </c>
      <c r="AD1711" s="8">
        <f t="shared" si="183"/>
        <v>0</v>
      </c>
      <c r="AE1711">
        <f t="shared" si="187"/>
        <v>0</v>
      </c>
      <c r="AF1711" s="8">
        <f t="shared" si="188"/>
        <v>1</v>
      </c>
    </row>
    <row r="1712" spans="1:32" x14ac:dyDescent="0.3">
      <c r="A1712">
        <v>10332</v>
      </c>
      <c r="B1712">
        <v>39</v>
      </c>
      <c r="C1712" s="6">
        <v>86.72</v>
      </c>
      <c r="D1712">
        <v>7</v>
      </c>
      <c r="E1712" s="6">
        <v>3382.08</v>
      </c>
      <c r="F1712" t="s">
        <v>707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 s="6">
        <v>90</v>
      </c>
      <c r="M1712" t="s">
        <v>870</v>
      </c>
      <c r="N1712" t="s">
        <v>618</v>
      </c>
      <c r="O1712" t="s">
        <v>619</v>
      </c>
      <c r="P1712" t="s">
        <v>620</v>
      </c>
      <c r="R1712" t="s">
        <v>621</v>
      </c>
      <c r="T1712" t="s">
        <v>622</v>
      </c>
      <c r="U1712" t="s">
        <v>195</v>
      </c>
      <c r="V1712" t="s">
        <v>44</v>
      </c>
      <c r="W1712" t="s">
        <v>623</v>
      </c>
      <c r="X1712" t="s">
        <v>105</v>
      </c>
      <c r="Y1712" t="s">
        <v>54</v>
      </c>
      <c r="Z1712">
        <f t="shared" si="184"/>
        <v>3382.08</v>
      </c>
      <c r="AA1712">
        <f t="shared" si="185"/>
        <v>1</v>
      </c>
      <c r="AB1712">
        <f t="shared" si="186"/>
        <v>0</v>
      </c>
      <c r="AC1712">
        <f t="shared" si="182"/>
        <v>0</v>
      </c>
      <c r="AD1712" s="8">
        <f t="shared" si="183"/>
        <v>0</v>
      </c>
      <c r="AE1712">
        <f t="shared" si="187"/>
        <v>0</v>
      </c>
      <c r="AF1712" s="8">
        <f t="shared" si="188"/>
        <v>1</v>
      </c>
    </row>
    <row r="1713" spans="1:32" x14ac:dyDescent="0.3">
      <c r="A1713">
        <v>10346</v>
      </c>
      <c r="B1713">
        <v>25</v>
      </c>
      <c r="C1713" s="6">
        <v>100</v>
      </c>
      <c r="D1713">
        <v>1</v>
      </c>
      <c r="E1713" s="6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 s="6">
        <v>90</v>
      </c>
      <c r="M1713" t="s">
        <v>870</v>
      </c>
      <c r="N1713" t="s">
        <v>695</v>
      </c>
      <c r="O1713">
        <v>7025551838</v>
      </c>
      <c r="P1713" t="s">
        <v>696</v>
      </c>
      <c r="R1713" t="s">
        <v>697</v>
      </c>
      <c r="S1713" t="s">
        <v>698</v>
      </c>
      <c r="T1713">
        <v>83030</v>
      </c>
      <c r="U1713" t="s">
        <v>33</v>
      </c>
      <c r="V1713" t="s">
        <v>34</v>
      </c>
      <c r="W1713" t="s">
        <v>127</v>
      </c>
      <c r="X1713" t="s">
        <v>486</v>
      </c>
      <c r="Y1713" t="s">
        <v>37</v>
      </c>
      <c r="Z1713">
        <f t="shared" si="184"/>
        <v>2500</v>
      </c>
      <c r="AA1713">
        <f t="shared" si="185"/>
        <v>0</v>
      </c>
      <c r="AB1713">
        <f t="shared" si="186"/>
        <v>1</v>
      </c>
      <c r="AC1713">
        <f t="shared" si="182"/>
        <v>115.07</v>
      </c>
      <c r="AD1713" s="8">
        <f t="shared" si="183"/>
        <v>1.1506999999999998</v>
      </c>
      <c r="AE1713">
        <f t="shared" si="187"/>
        <v>376.75</v>
      </c>
      <c r="AF1713" s="8">
        <f t="shared" si="188"/>
        <v>1.1507000000000001</v>
      </c>
    </row>
    <row r="1714" spans="1:32" x14ac:dyDescent="0.3">
      <c r="A1714">
        <v>10368</v>
      </c>
      <c r="B1714">
        <v>40</v>
      </c>
      <c r="C1714" s="6">
        <v>100</v>
      </c>
      <c r="D1714">
        <v>2</v>
      </c>
      <c r="E1714" s="6">
        <v>4107.2</v>
      </c>
      <c r="F1714" t="s">
        <v>871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 s="6">
        <v>90</v>
      </c>
      <c r="M1714" t="s">
        <v>870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  <c r="Z1714">
        <f t="shared" si="184"/>
        <v>4000</v>
      </c>
      <c r="AA1714">
        <f t="shared" si="185"/>
        <v>0</v>
      </c>
      <c r="AB1714">
        <f t="shared" si="186"/>
        <v>1</v>
      </c>
      <c r="AC1714">
        <f t="shared" si="182"/>
        <v>102.67999999999999</v>
      </c>
      <c r="AD1714" s="8">
        <f t="shared" si="183"/>
        <v>1.0267999999999999</v>
      </c>
      <c r="AE1714">
        <f t="shared" si="187"/>
        <v>107.19999999999982</v>
      </c>
      <c r="AF1714" s="8">
        <f t="shared" si="188"/>
        <v>1.0267999999999999</v>
      </c>
    </row>
    <row r="1715" spans="1:32" x14ac:dyDescent="0.3">
      <c r="A1715">
        <v>10380</v>
      </c>
      <c r="B1715">
        <v>36</v>
      </c>
      <c r="C1715" s="6">
        <v>37.5</v>
      </c>
      <c r="D1715">
        <v>6</v>
      </c>
      <c r="E1715" s="6">
        <v>1350</v>
      </c>
      <c r="F1715" t="s">
        <v>738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 s="6">
        <v>90</v>
      </c>
      <c r="M1715" t="s">
        <v>870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  <c r="Z1715">
        <f t="shared" si="184"/>
        <v>1350</v>
      </c>
      <c r="AA1715">
        <f t="shared" si="185"/>
        <v>1</v>
      </c>
      <c r="AB1715">
        <f t="shared" si="186"/>
        <v>0</v>
      </c>
      <c r="AC1715">
        <f t="shared" si="182"/>
        <v>0</v>
      </c>
      <c r="AD1715" s="8">
        <f t="shared" si="183"/>
        <v>0</v>
      </c>
      <c r="AE1715">
        <f t="shared" si="187"/>
        <v>0</v>
      </c>
      <c r="AF1715" s="8">
        <f t="shared" si="188"/>
        <v>1</v>
      </c>
    </row>
    <row r="1716" spans="1:32" x14ac:dyDescent="0.3">
      <c r="A1716">
        <v>10407</v>
      </c>
      <c r="B1716">
        <v>76</v>
      </c>
      <c r="C1716" s="6">
        <v>94.5</v>
      </c>
      <c r="D1716">
        <v>6</v>
      </c>
      <c r="E1716" s="6">
        <v>7182</v>
      </c>
      <c r="F1716" t="s">
        <v>749</v>
      </c>
      <c r="G1716" t="s">
        <v>488</v>
      </c>
      <c r="H1716">
        <v>2</v>
      </c>
      <c r="I1716">
        <v>4</v>
      </c>
      <c r="J1716">
        <v>2005</v>
      </c>
      <c r="K1716" t="s">
        <v>208</v>
      </c>
      <c r="L1716" s="6">
        <v>90</v>
      </c>
      <c r="M1716" t="s">
        <v>870</v>
      </c>
      <c r="N1716" t="s">
        <v>483</v>
      </c>
      <c r="O1716">
        <v>4085553659</v>
      </c>
      <c r="P1716" t="s">
        <v>484</v>
      </c>
      <c r="R1716" t="s">
        <v>485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486</v>
      </c>
      <c r="Y1716" t="s">
        <v>172</v>
      </c>
      <c r="Z1716">
        <f t="shared" si="184"/>
        <v>7182</v>
      </c>
      <c r="AA1716">
        <f t="shared" si="185"/>
        <v>1</v>
      </c>
      <c r="AB1716">
        <f t="shared" si="186"/>
        <v>0</v>
      </c>
      <c r="AC1716">
        <f t="shared" si="182"/>
        <v>0</v>
      </c>
      <c r="AD1716" s="8">
        <f t="shared" si="183"/>
        <v>0</v>
      </c>
      <c r="AE1716">
        <f t="shared" si="187"/>
        <v>0</v>
      </c>
      <c r="AF1716" s="8">
        <f t="shared" si="188"/>
        <v>1</v>
      </c>
    </row>
    <row r="1717" spans="1:32" x14ac:dyDescent="0.3">
      <c r="A1717">
        <v>10420</v>
      </c>
      <c r="B1717">
        <v>39</v>
      </c>
      <c r="C1717" s="6">
        <v>100</v>
      </c>
      <c r="D1717">
        <v>9</v>
      </c>
      <c r="E1717" s="6">
        <v>3933.93</v>
      </c>
      <c r="F1717" t="s">
        <v>785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 s="6">
        <v>90</v>
      </c>
      <c r="M1717" t="s">
        <v>870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  <c r="Z1717">
        <f t="shared" si="184"/>
        <v>3900</v>
      </c>
      <c r="AA1717">
        <f t="shared" si="185"/>
        <v>0</v>
      </c>
      <c r="AB1717">
        <f t="shared" si="186"/>
        <v>1</v>
      </c>
      <c r="AC1717">
        <f t="shared" si="182"/>
        <v>100.86999999999999</v>
      </c>
      <c r="AD1717" s="8">
        <f t="shared" si="183"/>
        <v>1.0086999999999999</v>
      </c>
      <c r="AE1717">
        <f t="shared" si="187"/>
        <v>33.929999999999836</v>
      </c>
      <c r="AF1717" s="8">
        <f t="shared" si="188"/>
        <v>1.0086999999999999</v>
      </c>
    </row>
    <row r="1718" spans="1:32" x14ac:dyDescent="0.3">
      <c r="A1718">
        <v>10104</v>
      </c>
      <c r="B1718">
        <v>44</v>
      </c>
      <c r="C1718" s="6">
        <v>39.6</v>
      </c>
      <c r="D1718">
        <v>10</v>
      </c>
      <c r="E1718" s="6">
        <v>1742.4</v>
      </c>
      <c r="F1718" t="s">
        <v>644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 s="6">
        <v>35</v>
      </c>
      <c r="M1718" t="s">
        <v>872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  <c r="Z1718">
        <f t="shared" si="184"/>
        <v>1742.4</v>
      </c>
      <c r="AA1718">
        <f t="shared" si="185"/>
        <v>1</v>
      </c>
      <c r="AB1718">
        <f t="shared" si="186"/>
        <v>0</v>
      </c>
      <c r="AC1718">
        <f t="shared" si="182"/>
        <v>0</v>
      </c>
      <c r="AD1718" s="8">
        <f t="shared" si="183"/>
        <v>0</v>
      </c>
      <c r="AE1718">
        <f t="shared" si="187"/>
        <v>0</v>
      </c>
      <c r="AF1718" s="8">
        <f t="shared" si="188"/>
        <v>1</v>
      </c>
    </row>
    <row r="1719" spans="1:32" x14ac:dyDescent="0.3">
      <c r="A1719">
        <v>10114</v>
      </c>
      <c r="B1719">
        <v>24</v>
      </c>
      <c r="C1719" s="6">
        <v>30.06</v>
      </c>
      <c r="D1719">
        <v>1</v>
      </c>
      <c r="E1719" s="6">
        <v>721.44</v>
      </c>
      <c r="F1719" t="s">
        <v>490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 s="6">
        <v>35</v>
      </c>
      <c r="M1719" t="s">
        <v>872</v>
      </c>
      <c r="N1719" t="s">
        <v>491</v>
      </c>
      <c r="O1719" t="s">
        <v>492</v>
      </c>
      <c r="P1719" t="s">
        <v>493</v>
      </c>
      <c r="R1719" t="s">
        <v>51</v>
      </c>
      <c r="T1719">
        <v>75012</v>
      </c>
      <c r="U1719" t="s">
        <v>43</v>
      </c>
      <c r="V1719" t="s">
        <v>44</v>
      </c>
      <c r="W1719" t="s">
        <v>494</v>
      </c>
      <c r="X1719" t="s">
        <v>495</v>
      </c>
      <c r="Y1719" t="s">
        <v>37</v>
      </c>
      <c r="Z1719">
        <f t="shared" si="184"/>
        <v>721.43999999999994</v>
      </c>
      <c r="AA1719">
        <f t="shared" si="185"/>
        <v>1</v>
      </c>
      <c r="AB1719">
        <f t="shared" si="186"/>
        <v>0</v>
      </c>
      <c r="AC1719">
        <f t="shared" si="182"/>
        <v>0</v>
      </c>
      <c r="AD1719" s="8">
        <f t="shared" si="183"/>
        <v>0</v>
      </c>
      <c r="AE1719">
        <f t="shared" si="187"/>
        <v>0</v>
      </c>
      <c r="AF1719" s="8">
        <f t="shared" si="188"/>
        <v>1</v>
      </c>
    </row>
    <row r="1720" spans="1:32" x14ac:dyDescent="0.3">
      <c r="A1720">
        <v>10127</v>
      </c>
      <c r="B1720">
        <v>39</v>
      </c>
      <c r="C1720" s="6">
        <v>38.19</v>
      </c>
      <c r="D1720">
        <v>12</v>
      </c>
      <c r="E1720" s="6">
        <v>1489.41</v>
      </c>
      <c r="F1720" t="s">
        <v>591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 s="6">
        <v>35</v>
      </c>
      <c r="M1720" t="s">
        <v>872</v>
      </c>
      <c r="N1720" t="s">
        <v>592</v>
      </c>
      <c r="O1720">
        <v>2125557413</v>
      </c>
      <c r="P1720" t="s">
        <v>593</v>
      </c>
      <c r="Q1720" t="s">
        <v>594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595</v>
      </c>
      <c r="Y1720" t="s">
        <v>37</v>
      </c>
      <c r="Z1720">
        <f t="shared" si="184"/>
        <v>1489.4099999999999</v>
      </c>
      <c r="AA1720">
        <f t="shared" si="185"/>
        <v>1</v>
      </c>
      <c r="AB1720">
        <f t="shared" si="186"/>
        <v>0</v>
      </c>
      <c r="AC1720">
        <f t="shared" si="182"/>
        <v>0</v>
      </c>
      <c r="AD1720" s="8">
        <f t="shared" si="183"/>
        <v>0</v>
      </c>
      <c r="AE1720">
        <f t="shared" si="187"/>
        <v>0</v>
      </c>
      <c r="AF1720" s="8">
        <f t="shared" si="188"/>
        <v>1</v>
      </c>
    </row>
    <row r="1721" spans="1:32" x14ac:dyDescent="0.3">
      <c r="A1721">
        <v>10141</v>
      </c>
      <c r="B1721">
        <v>21</v>
      </c>
      <c r="C1721" s="6">
        <v>42.43</v>
      </c>
      <c r="D1721">
        <v>6</v>
      </c>
      <c r="E1721" s="6">
        <v>891.03</v>
      </c>
      <c r="F1721" t="s">
        <v>662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 s="6">
        <v>35</v>
      </c>
      <c r="M1721" t="s">
        <v>872</v>
      </c>
      <c r="N1721" t="s">
        <v>581</v>
      </c>
      <c r="O1721" t="s">
        <v>582</v>
      </c>
      <c r="P1721" t="s">
        <v>583</v>
      </c>
      <c r="R1721" t="s">
        <v>584</v>
      </c>
      <c r="T1721" t="s">
        <v>585</v>
      </c>
      <c r="U1721" t="s">
        <v>147</v>
      </c>
      <c r="V1721" t="s">
        <v>44</v>
      </c>
      <c r="W1721" t="s">
        <v>586</v>
      </c>
      <c r="X1721" t="s">
        <v>587</v>
      </c>
      <c r="Y1721" t="s">
        <v>37</v>
      </c>
      <c r="Z1721">
        <f t="shared" si="184"/>
        <v>891.03</v>
      </c>
      <c r="AA1721">
        <f t="shared" si="185"/>
        <v>1</v>
      </c>
      <c r="AB1721">
        <f t="shared" si="186"/>
        <v>0</v>
      </c>
      <c r="AC1721">
        <f t="shared" si="182"/>
        <v>0</v>
      </c>
      <c r="AD1721" s="8">
        <f t="shared" si="183"/>
        <v>0</v>
      </c>
      <c r="AE1721">
        <f t="shared" si="187"/>
        <v>0</v>
      </c>
      <c r="AF1721" s="8">
        <f t="shared" si="188"/>
        <v>1</v>
      </c>
    </row>
    <row r="1722" spans="1:32" x14ac:dyDescent="0.3">
      <c r="A1722">
        <v>10151</v>
      </c>
      <c r="B1722">
        <v>30</v>
      </c>
      <c r="C1722" s="6">
        <v>40.31</v>
      </c>
      <c r="D1722">
        <v>4</v>
      </c>
      <c r="E1722" s="6">
        <v>1209.3</v>
      </c>
      <c r="F1722" t="s">
        <v>663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 s="6">
        <v>35</v>
      </c>
      <c r="M1722" t="s">
        <v>872</v>
      </c>
      <c r="N1722" t="s">
        <v>474</v>
      </c>
      <c r="O1722" t="s">
        <v>475</v>
      </c>
      <c r="P1722" t="s">
        <v>476</v>
      </c>
      <c r="R1722" t="s">
        <v>477</v>
      </c>
      <c r="T1722">
        <v>90110</v>
      </c>
      <c r="U1722" t="s">
        <v>147</v>
      </c>
      <c r="V1722" t="s">
        <v>44</v>
      </c>
      <c r="W1722" t="s">
        <v>478</v>
      </c>
      <c r="X1722" t="s">
        <v>479</v>
      </c>
      <c r="Y1722" t="s">
        <v>37</v>
      </c>
      <c r="Z1722">
        <f t="shared" si="184"/>
        <v>1209.3000000000002</v>
      </c>
      <c r="AA1722">
        <f t="shared" si="185"/>
        <v>1</v>
      </c>
      <c r="AB1722">
        <f t="shared" si="186"/>
        <v>0</v>
      </c>
      <c r="AC1722">
        <f t="shared" si="182"/>
        <v>0</v>
      </c>
      <c r="AD1722" s="8">
        <f t="shared" si="183"/>
        <v>0</v>
      </c>
      <c r="AE1722">
        <f t="shared" si="187"/>
        <v>0</v>
      </c>
      <c r="AF1722" s="8">
        <f t="shared" si="188"/>
        <v>1</v>
      </c>
    </row>
    <row r="1723" spans="1:32" x14ac:dyDescent="0.3">
      <c r="A1723">
        <v>10165</v>
      </c>
      <c r="B1723">
        <v>27</v>
      </c>
      <c r="C1723" s="6">
        <v>31.82</v>
      </c>
      <c r="D1723">
        <v>13</v>
      </c>
      <c r="E1723" s="6">
        <v>859.14</v>
      </c>
      <c r="F1723" t="s">
        <v>598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 s="6">
        <v>35</v>
      </c>
      <c r="M1723" t="s">
        <v>872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  <c r="Z1723">
        <f t="shared" si="184"/>
        <v>859.14</v>
      </c>
      <c r="AA1723">
        <f t="shared" si="185"/>
        <v>1</v>
      </c>
      <c r="AB1723">
        <f t="shared" si="186"/>
        <v>0</v>
      </c>
      <c r="AC1723">
        <f t="shared" si="182"/>
        <v>0</v>
      </c>
      <c r="AD1723" s="8">
        <f t="shared" si="183"/>
        <v>0</v>
      </c>
      <c r="AE1723">
        <f t="shared" si="187"/>
        <v>0</v>
      </c>
      <c r="AF1723" s="8">
        <f t="shared" si="188"/>
        <v>1</v>
      </c>
    </row>
    <row r="1724" spans="1:32" x14ac:dyDescent="0.3">
      <c r="A1724">
        <v>10175</v>
      </c>
      <c r="B1724">
        <v>37</v>
      </c>
      <c r="C1724" s="6">
        <v>31.12</v>
      </c>
      <c r="D1724">
        <v>2</v>
      </c>
      <c r="E1724" s="6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 s="6">
        <v>35</v>
      </c>
      <c r="M1724" t="s">
        <v>872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  <c r="Z1724">
        <f t="shared" si="184"/>
        <v>1151.44</v>
      </c>
      <c r="AA1724">
        <f t="shared" si="185"/>
        <v>1</v>
      </c>
      <c r="AB1724">
        <f t="shared" si="186"/>
        <v>0</v>
      </c>
      <c r="AC1724">
        <f t="shared" si="182"/>
        <v>0</v>
      </c>
      <c r="AD1724" s="8">
        <f t="shared" si="183"/>
        <v>0</v>
      </c>
      <c r="AE1724">
        <f t="shared" si="187"/>
        <v>0</v>
      </c>
      <c r="AF1724" s="8">
        <f t="shared" si="188"/>
        <v>1</v>
      </c>
    </row>
    <row r="1725" spans="1:32" x14ac:dyDescent="0.3">
      <c r="A1725">
        <v>10184</v>
      </c>
      <c r="B1725">
        <v>42</v>
      </c>
      <c r="C1725" s="6">
        <v>31.82</v>
      </c>
      <c r="D1725">
        <v>7</v>
      </c>
      <c r="E1725" s="6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 s="6">
        <v>35</v>
      </c>
      <c r="M1725" t="s">
        <v>872</v>
      </c>
      <c r="N1725" t="s">
        <v>664</v>
      </c>
      <c r="O1725" t="s">
        <v>665</v>
      </c>
      <c r="P1725" t="s">
        <v>666</v>
      </c>
      <c r="R1725" t="s">
        <v>667</v>
      </c>
      <c r="T1725">
        <v>41101</v>
      </c>
      <c r="U1725" t="s">
        <v>204</v>
      </c>
      <c r="V1725" t="s">
        <v>44</v>
      </c>
      <c r="W1725" t="s">
        <v>668</v>
      </c>
      <c r="X1725" t="s">
        <v>669</v>
      </c>
      <c r="Y1725" t="s">
        <v>37</v>
      </c>
      <c r="Z1725">
        <f t="shared" si="184"/>
        <v>1336.44</v>
      </c>
      <c r="AA1725">
        <f t="shared" si="185"/>
        <v>1</v>
      </c>
      <c r="AB1725">
        <f t="shared" si="186"/>
        <v>0</v>
      </c>
      <c r="AC1725">
        <f t="shared" si="182"/>
        <v>0</v>
      </c>
      <c r="AD1725" s="8">
        <f t="shared" si="183"/>
        <v>0</v>
      </c>
      <c r="AE1725">
        <f t="shared" si="187"/>
        <v>0</v>
      </c>
      <c r="AF1725" s="8">
        <f t="shared" si="188"/>
        <v>1</v>
      </c>
    </row>
    <row r="1726" spans="1:32" x14ac:dyDescent="0.3">
      <c r="A1726">
        <v>10195</v>
      </c>
      <c r="B1726">
        <v>32</v>
      </c>
      <c r="C1726" s="6">
        <v>28.29</v>
      </c>
      <c r="D1726">
        <v>7</v>
      </c>
      <c r="E1726" s="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 s="6">
        <v>35</v>
      </c>
      <c r="M1726" t="s">
        <v>872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  <c r="Z1726">
        <f t="shared" si="184"/>
        <v>905.28</v>
      </c>
      <c r="AA1726">
        <f t="shared" si="185"/>
        <v>1</v>
      </c>
      <c r="AB1726">
        <f t="shared" si="186"/>
        <v>0</v>
      </c>
      <c r="AC1726">
        <f t="shared" si="182"/>
        <v>0</v>
      </c>
      <c r="AD1726" s="8">
        <f t="shared" si="183"/>
        <v>0</v>
      </c>
      <c r="AE1726">
        <f t="shared" si="187"/>
        <v>0</v>
      </c>
      <c r="AF1726" s="8">
        <f t="shared" si="188"/>
        <v>1</v>
      </c>
    </row>
    <row r="1727" spans="1:32" x14ac:dyDescent="0.3">
      <c r="A1727">
        <v>10207</v>
      </c>
      <c r="B1727">
        <v>42</v>
      </c>
      <c r="C1727" s="6">
        <v>29.7</v>
      </c>
      <c r="D1727">
        <v>8</v>
      </c>
      <c r="E1727" s="6">
        <v>1247.4000000000001</v>
      </c>
      <c r="F1727" t="s">
        <v>504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 s="6">
        <v>35</v>
      </c>
      <c r="M1727" t="s">
        <v>872</v>
      </c>
      <c r="N1727" t="s">
        <v>505</v>
      </c>
      <c r="O1727">
        <v>6175552555</v>
      </c>
      <c r="P1727" t="s">
        <v>506</v>
      </c>
      <c r="R1727" t="s">
        <v>457</v>
      </c>
      <c r="S1727" t="s">
        <v>139</v>
      </c>
      <c r="T1727">
        <v>51003</v>
      </c>
      <c r="U1727" t="s">
        <v>33</v>
      </c>
      <c r="V1727" t="s">
        <v>34</v>
      </c>
      <c r="W1727" t="s">
        <v>507</v>
      </c>
      <c r="X1727" t="s">
        <v>319</v>
      </c>
      <c r="Y1727" t="s">
        <v>37</v>
      </c>
      <c r="Z1727">
        <f t="shared" si="184"/>
        <v>1247.3999999999999</v>
      </c>
      <c r="AA1727">
        <f t="shared" si="185"/>
        <v>1</v>
      </c>
      <c r="AB1727">
        <f t="shared" si="186"/>
        <v>0</v>
      </c>
      <c r="AC1727">
        <f t="shared" si="182"/>
        <v>0</v>
      </c>
      <c r="AD1727" s="8">
        <f t="shared" si="183"/>
        <v>0</v>
      </c>
      <c r="AE1727">
        <f t="shared" si="187"/>
        <v>0</v>
      </c>
      <c r="AF1727" s="8">
        <f t="shared" si="188"/>
        <v>1</v>
      </c>
    </row>
    <row r="1728" spans="1:32" x14ac:dyDescent="0.3">
      <c r="A1728">
        <v>10219</v>
      </c>
      <c r="B1728">
        <v>21</v>
      </c>
      <c r="C1728" s="6">
        <v>40.31</v>
      </c>
      <c r="D1728">
        <v>3</v>
      </c>
      <c r="E1728" s="6">
        <v>846.51</v>
      </c>
      <c r="F1728" t="s">
        <v>670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 s="6">
        <v>35</v>
      </c>
      <c r="M1728" t="s">
        <v>872</v>
      </c>
      <c r="N1728" t="s">
        <v>671</v>
      </c>
      <c r="O1728">
        <v>4155554312</v>
      </c>
      <c r="P1728" t="s">
        <v>672</v>
      </c>
      <c r="R1728" t="s">
        <v>673</v>
      </c>
      <c r="S1728" t="s">
        <v>59</v>
      </c>
      <c r="T1728">
        <v>94217</v>
      </c>
      <c r="U1728" t="s">
        <v>33</v>
      </c>
      <c r="V1728" t="s">
        <v>34</v>
      </c>
      <c r="W1728" t="s">
        <v>674</v>
      </c>
      <c r="X1728" t="s">
        <v>486</v>
      </c>
      <c r="Y1728" t="s">
        <v>37</v>
      </c>
      <c r="Z1728">
        <f t="shared" si="184"/>
        <v>846.51</v>
      </c>
      <c r="AA1728">
        <f t="shared" si="185"/>
        <v>1</v>
      </c>
      <c r="AB1728">
        <f t="shared" si="186"/>
        <v>0</v>
      </c>
      <c r="AC1728">
        <f t="shared" si="182"/>
        <v>0</v>
      </c>
      <c r="AD1728" s="8">
        <f t="shared" si="183"/>
        <v>0</v>
      </c>
      <c r="AE1728">
        <f t="shared" si="187"/>
        <v>0</v>
      </c>
      <c r="AF1728" s="8">
        <f t="shared" si="188"/>
        <v>1</v>
      </c>
    </row>
    <row r="1729" spans="1:32" x14ac:dyDescent="0.3">
      <c r="A1729">
        <v>10229</v>
      </c>
      <c r="B1729">
        <v>33</v>
      </c>
      <c r="C1729" s="6">
        <v>32.880000000000003</v>
      </c>
      <c r="D1729">
        <v>2</v>
      </c>
      <c r="E1729" s="6">
        <v>1085.04</v>
      </c>
      <c r="F1729" t="s">
        <v>515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 s="6">
        <v>35</v>
      </c>
      <c r="M1729" t="s">
        <v>872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  <c r="Z1729">
        <f t="shared" si="184"/>
        <v>1085.0400000000002</v>
      </c>
      <c r="AA1729">
        <f t="shared" si="185"/>
        <v>1</v>
      </c>
      <c r="AB1729">
        <f t="shared" si="186"/>
        <v>0</v>
      </c>
      <c r="AC1729">
        <f t="shared" si="182"/>
        <v>0</v>
      </c>
      <c r="AD1729" s="8">
        <f t="shared" si="183"/>
        <v>0</v>
      </c>
      <c r="AE1729">
        <f t="shared" si="187"/>
        <v>0</v>
      </c>
      <c r="AF1729" s="8">
        <f t="shared" si="188"/>
        <v>1</v>
      </c>
    </row>
    <row r="1730" spans="1:32" x14ac:dyDescent="0.3">
      <c r="A1730">
        <v>10246</v>
      </c>
      <c r="B1730">
        <v>49</v>
      </c>
      <c r="C1730" s="6">
        <v>36.07</v>
      </c>
      <c r="D1730">
        <v>6</v>
      </c>
      <c r="E1730" s="6">
        <v>1767.43</v>
      </c>
      <c r="F1730" t="s">
        <v>615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 s="6">
        <v>35</v>
      </c>
      <c r="M1730" t="s">
        <v>872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  <c r="Z1730">
        <f t="shared" si="184"/>
        <v>1767.43</v>
      </c>
      <c r="AA1730">
        <f t="shared" si="185"/>
        <v>1</v>
      </c>
      <c r="AB1730">
        <f t="shared" si="186"/>
        <v>0</v>
      </c>
      <c r="AC1730">
        <f t="shared" ref="AC1730:AC1793" si="189">IF(AB1730&gt;0,E1730/B1730,0)</f>
        <v>0</v>
      </c>
      <c r="AD1730" s="8">
        <f t="shared" ref="AD1730:AD1793" si="190">AC1730/C1730</f>
        <v>0</v>
      </c>
      <c r="AE1730">
        <f t="shared" si="187"/>
        <v>0</v>
      </c>
      <c r="AF1730" s="8">
        <f t="shared" si="188"/>
        <v>1</v>
      </c>
    </row>
    <row r="1731" spans="1:32" x14ac:dyDescent="0.3">
      <c r="A1731">
        <v>10259</v>
      </c>
      <c r="B1731">
        <v>31</v>
      </c>
      <c r="C1731" s="6">
        <v>33.24</v>
      </c>
      <c r="D1731">
        <v>5</v>
      </c>
      <c r="E1731" s="6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 s="6">
        <v>35</v>
      </c>
      <c r="M1731" t="s">
        <v>872</v>
      </c>
      <c r="N1731" t="s">
        <v>509</v>
      </c>
      <c r="O1731" t="s">
        <v>510</v>
      </c>
      <c r="P1731" t="s">
        <v>511</v>
      </c>
      <c r="Q1731" t="s">
        <v>512</v>
      </c>
      <c r="R1731" t="s">
        <v>228</v>
      </c>
      <c r="T1731">
        <v>69045</v>
      </c>
      <c r="U1731" t="s">
        <v>228</v>
      </c>
      <c r="V1731" t="s">
        <v>107</v>
      </c>
      <c r="W1731" t="s">
        <v>513</v>
      </c>
      <c r="X1731" t="s">
        <v>514</v>
      </c>
      <c r="Y1731" t="s">
        <v>37</v>
      </c>
      <c r="Z1731">
        <f t="shared" ref="Z1731:Z1794" si="191">C1731*B1731</f>
        <v>1030.44</v>
      </c>
      <c r="AA1731">
        <f t="shared" ref="AA1731:AA1794" si="192">IF(Z1731=E1731,1,0)</f>
        <v>1</v>
      </c>
      <c r="AB1731">
        <f t="shared" ref="AB1731:AB1794" si="193">IF(E1731&gt;Z1731,1,0)</f>
        <v>0</v>
      </c>
      <c r="AC1731">
        <f t="shared" si="189"/>
        <v>0</v>
      </c>
      <c r="AD1731" s="8">
        <f t="shared" si="190"/>
        <v>0</v>
      </c>
      <c r="AE1731">
        <f t="shared" ref="AE1731:AE1794" si="194">E1731-Z1731</f>
        <v>0</v>
      </c>
      <c r="AF1731" s="8">
        <f t="shared" ref="AF1731:AF1794" si="195">((AE1731/B1731)/100)+1</f>
        <v>1</v>
      </c>
    </row>
    <row r="1732" spans="1:32" x14ac:dyDescent="0.3">
      <c r="A1732">
        <v>10271</v>
      </c>
      <c r="B1732">
        <v>38</v>
      </c>
      <c r="C1732" s="6">
        <v>41.72</v>
      </c>
      <c r="D1732">
        <v>6</v>
      </c>
      <c r="E1732" s="6">
        <v>1585.36</v>
      </c>
      <c r="F1732" t="s">
        <v>616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 s="6">
        <v>35</v>
      </c>
      <c r="M1732" t="s">
        <v>872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  <c r="Z1732">
        <f t="shared" si="191"/>
        <v>1585.36</v>
      </c>
      <c r="AA1732">
        <f t="shared" si="192"/>
        <v>1</v>
      </c>
      <c r="AB1732">
        <f t="shared" si="193"/>
        <v>0</v>
      </c>
      <c r="AC1732">
        <f t="shared" si="189"/>
        <v>0</v>
      </c>
      <c r="AD1732" s="8">
        <f t="shared" si="190"/>
        <v>0</v>
      </c>
      <c r="AE1732">
        <f t="shared" si="194"/>
        <v>0</v>
      </c>
      <c r="AF1732" s="8">
        <f t="shared" si="195"/>
        <v>1</v>
      </c>
    </row>
    <row r="1733" spans="1:32" x14ac:dyDescent="0.3">
      <c r="A1733">
        <v>10281</v>
      </c>
      <c r="B1733">
        <v>20</v>
      </c>
      <c r="C1733" s="6">
        <v>40.659999999999997</v>
      </c>
      <c r="D1733">
        <v>2</v>
      </c>
      <c r="E1733" s="6">
        <v>813.2</v>
      </c>
      <c r="F1733" t="s">
        <v>516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 s="6">
        <v>35</v>
      </c>
      <c r="M1733" t="s">
        <v>872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  <c r="Z1733">
        <f t="shared" si="191"/>
        <v>813.19999999999993</v>
      </c>
      <c r="AA1733">
        <f t="shared" si="192"/>
        <v>1</v>
      </c>
      <c r="AB1733">
        <f t="shared" si="193"/>
        <v>0</v>
      </c>
      <c r="AC1733">
        <f t="shared" si="189"/>
        <v>0</v>
      </c>
      <c r="AD1733" s="8">
        <f t="shared" si="190"/>
        <v>0</v>
      </c>
      <c r="AE1733">
        <f t="shared" si="194"/>
        <v>0</v>
      </c>
      <c r="AF1733" s="8">
        <f t="shared" si="195"/>
        <v>1</v>
      </c>
    </row>
    <row r="1734" spans="1:32" x14ac:dyDescent="0.3">
      <c r="A1734">
        <v>10292</v>
      </c>
      <c r="B1734">
        <v>39</v>
      </c>
      <c r="C1734" s="6">
        <v>30.06</v>
      </c>
      <c r="D1734">
        <v>9</v>
      </c>
      <c r="E1734" s="6">
        <v>1172.3399999999999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 s="6">
        <v>35</v>
      </c>
      <c r="M1734" t="s">
        <v>872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  <c r="Z1734">
        <f t="shared" si="191"/>
        <v>1172.3399999999999</v>
      </c>
      <c r="AA1734">
        <f t="shared" si="192"/>
        <v>1</v>
      </c>
      <c r="AB1734">
        <f t="shared" si="193"/>
        <v>0</v>
      </c>
      <c r="AC1734">
        <f t="shared" si="189"/>
        <v>0</v>
      </c>
      <c r="AD1734" s="8">
        <f t="shared" si="190"/>
        <v>0</v>
      </c>
      <c r="AE1734">
        <f t="shared" si="194"/>
        <v>0</v>
      </c>
      <c r="AF1734" s="8">
        <f t="shared" si="195"/>
        <v>1</v>
      </c>
    </row>
    <row r="1735" spans="1:32" x14ac:dyDescent="0.3">
      <c r="A1735">
        <v>10305</v>
      </c>
      <c r="B1735">
        <v>48</v>
      </c>
      <c r="C1735" s="6">
        <v>31.47</v>
      </c>
      <c r="D1735">
        <v>6</v>
      </c>
      <c r="E1735" s="6">
        <v>1510.56</v>
      </c>
      <c r="F1735" t="s">
        <v>517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 s="6">
        <v>35</v>
      </c>
      <c r="M1735" t="s">
        <v>872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  <c r="Z1735">
        <f t="shared" si="191"/>
        <v>1510.56</v>
      </c>
      <c r="AA1735">
        <f t="shared" si="192"/>
        <v>1</v>
      </c>
      <c r="AB1735">
        <f t="shared" si="193"/>
        <v>0</v>
      </c>
      <c r="AC1735">
        <f t="shared" si="189"/>
        <v>0</v>
      </c>
      <c r="AD1735" s="8">
        <f t="shared" si="190"/>
        <v>0</v>
      </c>
      <c r="AE1735">
        <f t="shared" si="194"/>
        <v>0</v>
      </c>
      <c r="AF1735" s="8">
        <f t="shared" si="195"/>
        <v>1</v>
      </c>
    </row>
    <row r="1736" spans="1:32" x14ac:dyDescent="0.3">
      <c r="A1736">
        <v>10314</v>
      </c>
      <c r="B1736">
        <v>39</v>
      </c>
      <c r="C1736" s="6">
        <v>37.130000000000003</v>
      </c>
      <c r="D1736">
        <v>15</v>
      </c>
      <c r="E1736" s="6">
        <v>1448.07</v>
      </c>
      <c r="F1736" t="s">
        <v>518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 s="6">
        <v>35</v>
      </c>
      <c r="M1736" t="s">
        <v>872</v>
      </c>
      <c r="N1736" t="s">
        <v>624</v>
      </c>
      <c r="O1736" t="s">
        <v>625</v>
      </c>
      <c r="P1736" t="s">
        <v>626</v>
      </c>
      <c r="R1736" t="s">
        <v>627</v>
      </c>
      <c r="T1736">
        <v>8200</v>
      </c>
      <c r="U1736" t="s">
        <v>387</v>
      </c>
      <c r="V1736" t="s">
        <v>44</v>
      </c>
      <c r="W1736" t="s">
        <v>628</v>
      </c>
      <c r="X1736" t="s">
        <v>629</v>
      </c>
      <c r="Y1736" t="s">
        <v>37</v>
      </c>
      <c r="Z1736">
        <f t="shared" si="191"/>
        <v>1448.0700000000002</v>
      </c>
      <c r="AA1736">
        <f t="shared" si="192"/>
        <v>1</v>
      </c>
      <c r="AB1736">
        <f t="shared" si="193"/>
        <v>0</v>
      </c>
      <c r="AC1736">
        <f t="shared" si="189"/>
        <v>0</v>
      </c>
      <c r="AD1736" s="8">
        <f t="shared" si="190"/>
        <v>0</v>
      </c>
      <c r="AE1736">
        <f t="shared" si="194"/>
        <v>0</v>
      </c>
      <c r="AF1736" s="8">
        <f t="shared" si="195"/>
        <v>1</v>
      </c>
    </row>
    <row r="1737" spans="1:32" x14ac:dyDescent="0.3">
      <c r="A1737">
        <v>10324</v>
      </c>
      <c r="B1737">
        <v>30</v>
      </c>
      <c r="C1737" s="6">
        <v>100</v>
      </c>
      <c r="D1737">
        <v>9</v>
      </c>
      <c r="E1737" s="6">
        <v>3338.1</v>
      </c>
      <c r="F1737" t="s">
        <v>469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 s="6">
        <v>35</v>
      </c>
      <c r="M1737" t="s">
        <v>872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  <c r="Z1737">
        <f t="shared" si="191"/>
        <v>3000</v>
      </c>
      <c r="AA1737">
        <f t="shared" si="192"/>
        <v>0</v>
      </c>
      <c r="AB1737">
        <f t="shared" si="193"/>
        <v>1</v>
      </c>
      <c r="AC1737">
        <f t="shared" si="189"/>
        <v>111.27</v>
      </c>
      <c r="AD1737" s="8">
        <f t="shared" si="190"/>
        <v>1.1127</v>
      </c>
      <c r="AE1737">
        <f t="shared" si="194"/>
        <v>338.09999999999991</v>
      </c>
      <c r="AF1737" s="8">
        <f t="shared" si="195"/>
        <v>1.1127</v>
      </c>
    </row>
    <row r="1738" spans="1:32" x14ac:dyDescent="0.3">
      <c r="A1738">
        <v>10335</v>
      </c>
      <c r="B1738">
        <v>33</v>
      </c>
      <c r="C1738" s="6">
        <v>37.130000000000003</v>
      </c>
      <c r="D1738">
        <v>2</v>
      </c>
      <c r="E1738" s="6">
        <v>1225.29</v>
      </c>
      <c r="F1738" t="s">
        <v>519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 s="6">
        <v>35</v>
      </c>
      <c r="M1738" t="s">
        <v>872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  <c r="Z1738">
        <f t="shared" si="191"/>
        <v>1225.2900000000002</v>
      </c>
      <c r="AA1738">
        <f t="shared" si="192"/>
        <v>1</v>
      </c>
      <c r="AB1738">
        <f t="shared" si="193"/>
        <v>0</v>
      </c>
      <c r="AC1738">
        <f t="shared" si="189"/>
        <v>0</v>
      </c>
      <c r="AD1738" s="8">
        <f t="shared" si="190"/>
        <v>0</v>
      </c>
      <c r="AE1738">
        <f t="shared" si="194"/>
        <v>0</v>
      </c>
      <c r="AF1738" s="8">
        <f t="shared" si="195"/>
        <v>1</v>
      </c>
    </row>
    <row r="1739" spans="1:32" x14ac:dyDescent="0.3">
      <c r="A1739">
        <v>10349</v>
      </c>
      <c r="B1739">
        <v>36</v>
      </c>
      <c r="C1739" s="6">
        <v>37.130000000000003</v>
      </c>
      <c r="D1739">
        <v>3</v>
      </c>
      <c r="E1739" s="6">
        <v>1336.68</v>
      </c>
      <c r="F1739" t="s">
        <v>656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 s="6">
        <v>35</v>
      </c>
      <c r="M1739" t="s">
        <v>872</v>
      </c>
      <c r="N1739" t="s">
        <v>592</v>
      </c>
      <c r="O1739">
        <v>2125557413</v>
      </c>
      <c r="P1739" t="s">
        <v>593</v>
      </c>
      <c r="Q1739" t="s">
        <v>594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595</v>
      </c>
      <c r="Y1739" t="s">
        <v>37</v>
      </c>
      <c r="Z1739">
        <f t="shared" si="191"/>
        <v>1336.68</v>
      </c>
      <c r="AA1739">
        <f t="shared" si="192"/>
        <v>1</v>
      </c>
      <c r="AB1739">
        <f t="shared" si="193"/>
        <v>0</v>
      </c>
      <c r="AC1739">
        <f t="shared" si="189"/>
        <v>0</v>
      </c>
      <c r="AD1739" s="8">
        <f t="shared" si="190"/>
        <v>0</v>
      </c>
      <c r="AE1739">
        <f t="shared" si="194"/>
        <v>0</v>
      </c>
      <c r="AF1739" s="8">
        <f t="shared" si="195"/>
        <v>1</v>
      </c>
    </row>
    <row r="1740" spans="1:32" x14ac:dyDescent="0.3">
      <c r="A1740">
        <v>10358</v>
      </c>
      <c r="B1740">
        <v>36</v>
      </c>
      <c r="C1740" s="6">
        <v>82.94</v>
      </c>
      <c r="D1740">
        <v>4</v>
      </c>
      <c r="E1740" s="6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 s="6">
        <v>35</v>
      </c>
      <c r="M1740" t="s">
        <v>872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  <c r="Z1740">
        <f t="shared" si="191"/>
        <v>2985.84</v>
      </c>
      <c r="AA1740">
        <f t="shared" si="192"/>
        <v>1</v>
      </c>
      <c r="AB1740">
        <f t="shared" si="193"/>
        <v>0</v>
      </c>
      <c r="AC1740">
        <f t="shared" si="189"/>
        <v>0</v>
      </c>
      <c r="AD1740" s="8">
        <f t="shared" si="190"/>
        <v>0</v>
      </c>
      <c r="AE1740">
        <f t="shared" si="194"/>
        <v>0</v>
      </c>
      <c r="AF1740" s="8">
        <f t="shared" si="195"/>
        <v>1</v>
      </c>
    </row>
    <row r="1741" spans="1:32" x14ac:dyDescent="0.3">
      <c r="A1741">
        <v>10371</v>
      </c>
      <c r="B1741">
        <v>45</v>
      </c>
      <c r="C1741" s="6">
        <v>100</v>
      </c>
      <c r="D1741">
        <v>8</v>
      </c>
      <c r="E1741" s="6">
        <v>5545.8</v>
      </c>
      <c r="F1741" t="s">
        <v>631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 s="6">
        <v>35</v>
      </c>
      <c r="M1741" t="s">
        <v>872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  <c r="Z1741">
        <f t="shared" si="191"/>
        <v>4500</v>
      </c>
      <c r="AA1741">
        <f t="shared" si="192"/>
        <v>0</v>
      </c>
      <c r="AB1741">
        <f t="shared" si="193"/>
        <v>1</v>
      </c>
      <c r="AC1741">
        <f t="shared" si="189"/>
        <v>123.24000000000001</v>
      </c>
      <c r="AD1741" s="8">
        <f t="shared" si="190"/>
        <v>1.2324000000000002</v>
      </c>
      <c r="AE1741">
        <f t="shared" si="194"/>
        <v>1045.8000000000002</v>
      </c>
      <c r="AF1741" s="8">
        <f t="shared" si="195"/>
        <v>1.2324000000000002</v>
      </c>
    </row>
    <row r="1742" spans="1:32" x14ac:dyDescent="0.3">
      <c r="A1742">
        <v>10383</v>
      </c>
      <c r="B1742">
        <v>40</v>
      </c>
      <c r="C1742" s="6">
        <v>100</v>
      </c>
      <c r="D1742">
        <v>3</v>
      </c>
      <c r="E1742" s="6">
        <v>6089.6</v>
      </c>
      <c r="F1742" t="s">
        <v>793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 s="6">
        <v>35</v>
      </c>
      <c r="M1742" t="s">
        <v>872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  <c r="Z1742">
        <f t="shared" si="191"/>
        <v>4000</v>
      </c>
      <c r="AA1742">
        <f t="shared" si="192"/>
        <v>0</v>
      </c>
      <c r="AB1742">
        <f t="shared" si="193"/>
        <v>1</v>
      </c>
      <c r="AC1742">
        <f t="shared" si="189"/>
        <v>152.24</v>
      </c>
      <c r="AD1742" s="8">
        <f t="shared" si="190"/>
        <v>1.5224000000000002</v>
      </c>
      <c r="AE1742">
        <f t="shared" si="194"/>
        <v>2089.6000000000004</v>
      </c>
      <c r="AF1742" s="8">
        <f t="shared" si="195"/>
        <v>1.5224000000000002</v>
      </c>
    </row>
    <row r="1743" spans="1:32" x14ac:dyDescent="0.3">
      <c r="A1743">
        <v>10394</v>
      </c>
      <c r="B1743">
        <v>46</v>
      </c>
      <c r="C1743" s="6">
        <v>38.9</v>
      </c>
      <c r="D1743">
        <v>6</v>
      </c>
      <c r="E1743" s="6">
        <v>1789.4</v>
      </c>
      <c r="F1743" t="s">
        <v>825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 s="6">
        <v>35</v>
      </c>
      <c r="M1743" t="s">
        <v>872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  <c r="Z1743">
        <f t="shared" si="191"/>
        <v>1789.3999999999999</v>
      </c>
      <c r="AA1743">
        <f t="shared" si="192"/>
        <v>1</v>
      </c>
      <c r="AB1743">
        <f t="shared" si="193"/>
        <v>0</v>
      </c>
      <c r="AC1743">
        <f t="shared" si="189"/>
        <v>0</v>
      </c>
      <c r="AD1743" s="8">
        <f t="shared" si="190"/>
        <v>0</v>
      </c>
      <c r="AE1743">
        <f t="shared" si="194"/>
        <v>0</v>
      </c>
      <c r="AF1743" s="8">
        <f t="shared" si="195"/>
        <v>1</v>
      </c>
    </row>
    <row r="1744" spans="1:32" x14ac:dyDescent="0.3">
      <c r="A1744">
        <v>10412</v>
      </c>
      <c r="B1744">
        <v>30</v>
      </c>
      <c r="C1744" s="6">
        <v>36.07</v>
      </c>
      <c r="D1744">
        <v>6</v>
      </c>
      <c r="E1744" s="6">
        <v>1082.0999999999999</v>
      </c>
      <c r="F1744" t="s">
        <v>675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 s="6">
        <v>35</v>
      </c>
      <c r="M1744" t="s">
        <v>872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  <c r="Z1744">
        <f t="shared" si="191"/>
        <v>1082.0999999999999</v>
      </c>
      <c r="AA1744">
        <f t="shared" si="192"/>
        <v>1</v>
      </c>
      <c r="AB1744">
        <f t="shared" si="193"/>
        <v>0</v>
      </c>
      <c r="AC1744">
        <f t="shared" si="189"/>
        <v>0</v>
      </c>
      <c r="AD1744" s="8">
        <f t="shared" si="190"/>
        <v>0</v>
      </c>
      <c r="AE1744">
        <f t="shared" si="194"/>
        <v>0</v>
      </c>
      <c r="AF1744" s="8">
        <f t="shared" si="195"/>
        <v>1</v>
      </c>
    </row>
    <row r="1745" spans="1:32" x14ac:dyDescent="0.3">
      <c r="A1745">
        <v>10425</v>
      </c>
      <c r="B1745">
        <v>31</v>
      </c>
      <c r="C1745" s="6">
        <v>33.24</v>
      </c>
      <c r="D1745">
        <v>5</v>
      </c>
      <c r="E1745" s="6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 s="6">
        <v>35</v>
      </c>
      <c r="M1745" t="s">
        <v>872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  <c r="Z1745">
        <f t="shared" si="191"/>
        <v>1030.44</v>
      </c>
      <c r="AA1745">
        <f t="shared" si="192"/>
        <v>1</v>
      </c>
      <c r="AB1745">
        <f t="shared" si="193"/>
        <v>0</v>
      </c>
      <c r="AC1745">
        <f t="shared" si="189"/>
        <v>0</v>
      </c>
      <c r="AD1745" s="8">
        <f t="shared" si="190"/>
        <v>0</v>
      </c>
      <c r="AE1745">
        <f t="shared" si="194"/>
        <v>0</v>
      </c>
      <c r="AF1745" s="8">
        <f t="shared" si="195"/>
        <v>1</v>
      </c>
    </row>
    <row r="1746" spans="1:32" x14ac:dyDescent="0.3">
      <c r="A1746">
        <v>10106</v>
      </c>
      <c r="B1746">
        <v>49</v>
      </c>
      <c r="C1746" s="6">
        <v>74.680000000000007</v>
      </c>
      <c r="D1746">
        <v>13</v>
      </c>
      <c r="E1746" s="6">
        <v>3659.32</v>
      </c>
      <c r="F1746" t="s">
        <v>750</v>
      </c>
      <c r="G1746" t="s">
        <v>26</v>
      </c>
      <c r="H1746">
        <v>1</v>
      </c>
      <c r="I1746">
        <v>2</v>
      </c>
      <c r="J1746">
        <v>2003</v>
      </c>
      <c r="K1746" t="s">
        <v>751</v>
      </c>
      <c r="L1746" s="6">
        <v>68</v>
      </c>
      <c r="M1746" t="s">
        <v>873</v>
      </c>
      <c r="N1746" t="s">
        <v>720</v>
      </c>
      <c r="O1746" t="s">
        <v>721</v>
      </c>
      <c r="P1746" t="s">
        <v>722</v>
      </c>
      <c r="R1746" t="s">
        <v>723</v>
      </c>
      <c r="T1746">
        <v>24100</v>
      </c>
      <c r="U1746" t="s">
        <v>298</v>
      </c>
      <c r="V1746" t="s">
        <v>44</v>
      </c>
      <c r="W1746" t="s">
        <v>724</v>
      </c>
      <c r="X1746" t="s">
        <v>725</v>
      </c>
      <c r="Y1746" t="s">
        <v>54</v>
      </c>
      <c r="Z1746">
        <f t="shared" si="191"/>
        <v>3659.32</v>
      </c>
      <c r="AA1746">
        <f t="shared" si="192"/>
        <v>1</v>
      </c>
      <c r="AB1746">
        <f t="shared" si="193"/>
        <v>0</v>
      </c>
      <c r="AC1746">
        <f t="shared" si="189"/>
        <v>0</v>
      </c>
      <c r="AD1746" s="8">
        <f t="shared" si="190"/>
        <v>0</v>
      </c>
      <c r="AE1746">
        <f t="shared" si="194"/>
        <v>0</v>
      </c>
      <c r="AF1746" s="8">
        <f t="shared" si="195"/>
        <v>1</v>
      </c>
    </row>
    <row r="1747" spans="1:32" x14ac:dyDescent="0.3">
      <c r="A1747">
        <v>10119</v>
      </c>
      <c r="B1747">
        <v>41</v>
      </c>
      <c r="C1747" s="6">
        <v>59.6</v>
      </c>
      <c r="D1747">
        <v>4</v>
      </c>
      <c r="E1747" s="6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751</v>
      </c>
      <c r="L1747" s="6">
        <v>68</v>
      </c>
      <c r="M1747" t="s">
        <v>873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  <c r="Z1747">
        <f t="shared" si="191"/>
        <v>2443.6</v>
      </c>
      <c r="AA1747">
        <f t="shared" si="192"/>
        <v>1</v>
      </c>
      <c r="AB1747">
        <f t="shared" si="193"/>
        <v>0</v>
      </c>
      <c r="AC1747">
        <f t="shared" si="189"/>
        <v>0</v>
      </c>
      <c r="AD1747" s="8">
        <f t="shared" si="190"/>
        <v>0</v>
      </c>
      <c r="AE1747">
        <f t="shared" si="194"/>
        <v>0</v>
      </c>
      <c r="AF1747" s="8">
        <f t="shared" si="195"/>
        <v>1</v>
      </c>
    </row>
    <row r="1748" spans="1:32" x14ac:dyDescent="0.3">
      <c r="A1748">
        <v>10131</v>
      </c>
      <c r="B1748">
        <v>35</v>
      </c>
      <c r="C1748" s="6">
        <v>67.14</v>
      </c>
      <c r="D1748">
        <v>5</v>
      </c>
      <c r="E1748" s="6">
        <v>2349.9</v>
      </c>
      <c r="F1748" t="s">
        <v>753</v>
      </c>
      <c r="G1748" t="s">
        <v>26</v>
      </c>
      <c r="H1748">
        <v>2</v>
      </c>
      <c r="I1748">
        <v>6</v>
      </c>
      <c r="J1748">
        <v>2003</v>
      </c>
      <c r="K1748" t="s">
        <v>751</v>
      </c>
      <c r="L1748" s="6">
        <v>68</v>
      </c>
      <c r="M1748" t="s">
        <v>873</v>
      </c>
      <c r="N1748" t="s">
        <v>754</v>
      </c>
      <c r="O1748">
        <v>2035554407</v>
      </c>
      <c r="P1748" t="s">
        <v>755</v>
      </c>
      <c r="R1748" t="s">
        <v>654</v>
      </c>
      <c r="S1748" t="s">
        <v>126</v>
      </c>
      <c r="T1748">
        <v>97561</v>
      </c>
      <c r="U1748" t="s">
        <v>33</v>
      </c>
      <c r="V1748" t="s">
        <v>34</v>
      </c>
      <c r="W1748" t="s">
        <v>756</v>
      </c>
      <c r="X1748" t="s">
        <v>757</v>
      </c>
      <c r="Y1748" t="s">
        <v>37</v>
      </c>
      <c r="Z1748">
        <f t="shared" si="191"/>
        <v>2349.9</v>
      </c>
      <c r="AA1748">
        <f t="shared" si="192"/>
        <v>1</v>
      </c>
      <c r="AB1748">
        <f t="shared" si="193"/>
        <v>0</v>
      </c>
      <c r="AC1748">
        <f t="shared" si="189"/>
        <v>0</v>
      </c>
      <c r="AD1748" s="8">
        <f t="shared" si="190"/>
        <v>0</v>
      </c>
      <c r="AE1748">
        <f t="shared" si="194"/>
        <v>0</v>
      </c>
      <c r="AF1748" s="8">
        <f t="shared" si="195"/>
        <v>1</v>
      </c>
    </row>
    <row r="1749" spans="1:32" x14ac:dyDescent="0.3">
      <c r="A1749">
        <v>10143</v>
      </c>
      <c r="B1749">
        <v>27</v>
      </c>
      <c r="C1749" s="6">
        <v>60.97</v>
      </c>
      <c r="D1749">
        <v>8</v>
      </c>
      <c r="E1749" s="6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751</v>
      </c>
      <c r="L1749" s="6">
        <v>68</v>
      </c>
      <c r="M1749" t="s">
        <v>873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  <c r="Z1749">
        <f t="shared" si="191"/>
        <v>1646.19</v>
      </c>
      <c r="AA1749">
        <f t="shared" si="192"/>
        <v>1</v>
      </c>
      <c r="AB1749">
        <f t="shared" si="193"/>
        <v>0</v>
      </c>
      <c r="AC1749">
        <f t="shared" si="189"/>
        <v>0</v>
      </c>
      <c r="AD1749" s="8">
        <f t="shared" si="190"/>
        <v>0</v>
      </c>
      <c r="AE1749">
        <f t="shared" si="194"/>
        <v>0</v>
      </c>
      <c r="AF1749" s="8">
        <f t="shared" si="195"/>
        <v>1</v>
      </c>
    </row>
    <row r="1750" spans="1:32" x14ac:dyDescent="0.3">
      <c r="A1750">
        <v>10155</v>
      </c>
      <c r="B1750">
        <v>23</v>
      </c>
      <c r="C1750" s="6">
        <v>72.62</v>
      </c>
      <c r="D1750">
        <v>6</v>
      </c>
      <c r="E1750" s="6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751</v>
      </c>
      <c r="L1750" s="6">
        <v>68</v>
      </c>
      <c r="M1750" t="s">
        <v>873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  <c r="Z1750">
        <f t="shared" si="191"/>
        <v>1670.2600000000002</v>
      </c>
      <c r="AA1750">
        <f t="shared" si="192"/>
        <v>1</v>
      </c>
      <c r="AB1750">
        <f t="shared" si="193"/>
        <v>0</v>
      </c>
      <c r="AC1750">
        <f t="shared" si="189"/>
        <v>0</v>
      </c>
      <c r="AD1750" s="8">
        <f t="shared" si="190"/>
        <v>0</v>
      </c>
      <c r="AE1750">
        <f t="shared" si="194"/>
        <v>0</v>
      </c>
      <c r="AF1750" s="8">
        <f t="shared" si="195"/>
        <v>1</v>
      </c>
    </row>
    <row r="1751" spans="1:32" x14ac:dyDescent="0.3">
      <c r="A1751">
        <v>10167</v>
      </c>
      <c r="B1751">
        <v>21</v>
      </c>
      <c r="C1751" s="6">
        <v>69.88</v>
      </c>
      <c r="D1751">
        <v>2</v>
      </c>
      <c r="E1751" s="6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751</v>
      </c>
      <c r="L1751" s="6">
        <v>68</v>
      </c>
      <c r="M1751" t="s">
        <v>873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  <c r="Z1751">
        <f t="shared" si="191"/>
        <v>1467.48</v>
      </c>
      <c r="AA1751">
        <f t="shared" si="192"/>
        <v>1</v>
      </c>
      <c r="AB1751">
        <f t="shared" si="193"/>
        <v>0</v>
      </c>
      <c r="AC1751">
        <f t="shared" si="189"/>
        <v>0</v>
      </c>
      <c r="AD1751" s="8">
        <f t="shared" si="190"/>
        <v>0</v>
      </c>
      <c r="AE1751">
        <f t="shared" si="194"/>
        <v>0</v>
      </c>
      <c r="AF1751" s="8">
        <f t="shared" si="195"/>
        <v>1</v>
      </c>
    </row>
    <row r="1752" spans="1:32" x14ac:dyDescent="0.3">
      <c r="A1752">
        <v>10178</v>
      </c>
      <c r="B1752">
        <v>34</v>
      </c>
      <c r="C1752" s="6">
        <v>80.84</v>
      </c>
      <c r="D1752">
        <v>5</v>
      </c>
      <c r="E1752" s="6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751</v>
      </c>
      <c r="L1752" s="6">
        <v>68</v>
      </c>
      <c r="M1752" t="s">
        <v>873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  <c r="Z1752">
        <f t="shared" si="191"/>
        <v>2748.56</v>
      </c>
      <c r="AA1752">
        <f t="shared" si="192"/>
        <v>1</v>
      </c>
      <c r="AB1752">
        <f t="shared" si="193"/>
        <v>0</v>
      </c>
      <c r="AC1752">
        <f t="shared" si="189"/>
        <v>0</v>
      </c>
      <c r="AD1752" s="8">
        <f t="shared" si="190"/>
        <v>0</v>
      </c>
      <c r="AE1752">
        <f t="shared" si="194"/>
        <v>0</v>
      </c>
      <c r="AF1752" s="8">
        <f t="shared" si="195"/>
        <v>1</v>
      </c>
    </row>
    <row r="1753" spans="1:32" x14ac:dyDescent="0.3">
      <c r="A1753">
        <v>10186</v>
      </c>
      <c r="B1753">
        <v>22</v>
      </c>
      <c r="C1753" s="6">
        <v>69.2</v>
      </c>
      <c r="D1753">
        <v>2</v>
      </c>
      <c r="E1753" s="6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751</v>
      </c>
      <c r="L1753" s="6">
        <v>68</v>
      </c>
      <c r="M1753" t="s">
        <v>873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  <c r="Z1753">
        <f t="shared" si="191"/>
        <v>1522.4</v>
      </c>
      <c r="AA1753">
        <f t="shared" si="192"/>
        <v>1</v>
      </c>
      <c r="AB1753">
        <f t="shared" si="193"/>
        <v>0</v>
      </c>
      <c r="AC1753">
        <f t="shared" si="189"/>
        <v>0</v>
      </c>
      <c r="AD1753" s="8">
        <f t="shared" si="190"/>
        <v>0</v>
      </c>
      <c r="AE1753">
        <f t="shared" si="194"/>
        <v>0</v>
      </c>
      <c r="AF1753" s="8">
        <f t="shared" si="195"/>
        <v>1</v>
      </c>
    </row>
    <row r="1754" spans="1:32" x14ac:dyDescent="0.3">
      <c r="A1754">
        <v>10198</v>
      </c>
      <c r="B1754">
        <v>48</v>
      </c>
      <c r="C1754" s="6">
        <v>67.819999999999993</v>
      </c>
      <c r="D1754">
        <v>5</v>
      </c>
      <c r="E1754" s="6">
        <v>3255.36</v>
      </c>
      <c r="F1754" t="s">
        <v>758</v>
      </c>
      <c r="G1754" t="s">
        <v>26</v>
      </c>
      <c r="H1754">
        <v>4</v>
      </c>
      <c r="I1754">
        <v>11</v>
      </c>
      <c r="J1754">
        <v>2003</v>
      </c>
      <c r="K1754" t="s">
        <v>751</v>
      </c>
      <c r="L1754" s="6">
        <v>68</v>
      </c>
      <c r="M1754" t="s">
        <v>873</v>
      </c>
      <c r="N1754" t="s">
        <v>522</v>
      </c>
      <c r="O1754" t="s">
        <v>523</v>
      </c>
      <c r="P1754" t="s">
        <v>524</v>
      </c>
      <c r="R1754" t="s">
        <v>525</v>
      </c>
      <c r="T1754" t="s">
        <v>526</v>
      </c>
      <c r="U1754" t="s">
        <v>527</v>
      </c>
      <c r="V1754" t="s">
        <v>229</v>
      </c>
      <c r="W1754" t="s">
        <v>528</v>
      </c>
      <c r="X1754" t="s">
        <v>529</v>
      </c>
      <c r="Y1754" t="s">
        <v>54</v>
      </c>
      <c r="Z1754">
        <f t="shared" si="191"/>
        <v>3255.3599999999997</v>
      </c>
      <c r="AA1754">
        <f t="shared" si="192"/>
        <v>1</v>
      </c>
      <c r="AB1754">
        <f t="shared" si="193"/>
        <v>0</v>
      </c>
      <c r="AC1754">
        <f t="shared" si="189"/>
        <v>0</v>
      </c>
      <c r="AD1754" s="8">
        <f t="shared" si="190"/>
        <v>0</v>
      </c>
      <c r="AE1754">
        <f t="shared" si="194"/>
        <v>0</v>
      </c>
      <c r="AF1754" s="8">
        <f t="shared" si="195"/>
        <v>1</v>
      </c>
    </row>
    <row r="1755" spans="1:32" x14ac:dyDescent="0.3">
      <c r="A1755">
        <v>10209</v>
      </c>
      <c r="B1755">
        <v>43</v>
      </c>
      <c r="C1755" s="6">
        <v>82.21</v>
      </c>
      <c r="D1755">
        <v>1</v>
      </c>
      <c r="E1755" s="6">
        <v>3535.03</v>
      </c>
      <c r="F1755" t="s">
        <v>427</v>
      </c>
      <c r="G1755" t="s">
        <v>26</v>
      </c>
      <c r="H1755">
        <v>1</v>
      </c>
      <c r="I1755">
        <v>1</v>
      </c>
      <c r="J1755">
        <v>2004</v>
      </c>
      <c r="K1755" t="s">
        <v>751</v>
      </c>
      <c r="L1755" s="6">
        <v>68</v>
      </c>
      <c r="M1755" t="s">
        <v>873</v>
      </c>
      <c r="N1755" t="s">
        <v>428</v>
      </c>
      <c r="O1755">
        <v>2155554369</v>
      </c>
      <c r="P1755" t="s">
        <v>429</v>
      </c>
      <c r="R1755" t="s">
        <v>430</v>
      </c>
      <c r="S1755" t="s">
        <v>59</v>
      </c>
      <c r="U1755" t="s">
        <v>33</v>
      </c>
      <c r="V1755" t="s">
        <v>34</v>
      </c>
      <c r="W1755" t="s">
        <v>431</v>
      </c>
      <c r="X1755" t="s">
        <v>115</v>
      </c>
      <c r="Y1755" t="s">
        <v>54</v>
      </c>
      <c r="Z1755">
        <f t="shared" si="191"/>
        <v>3535.0299999999997</v>
      </c>
      <c r="AA1755">
        <f t="shared" si="192"/>
        <v>1</v>
      </c>
      <c r="AB1755">
        <f t="shared" si="193"/>
        <v>0</v>
      </c>
      <c r="AC1755">
        <f t="shared" si="189"/>
        <v>0</v>
      </c>
      <c r="AD1755" s="8">
        <f t="shared" si="190"/>
        <v>0</v>
      </c>
      <c r="AE1755">
        <f t="shared" si="194"/>
        <v>0</v>
      </c>
      <c r="AF1755" s="8">
        <f t="shared" si="195"/>
        <v>1</v>
      </c>
    </row>
    <row r="1756" spans="1:32" x14ac:dyDescent="0.3">
      <c r="A1756">
        <v>10222</v>
      </c>
      <c r="B1756">
        <v>32</v>
      </c>
      <c r="C1756" s="6">
        <v>81.53</v>
      </c>
      <c r="D1756">
        <v>5</v>
      </c>
      <c r="E1756" s="6">
        <v>2608.96</v>
      </c>
      <c r="F1756" t="s">
        <v>432</v>
      </c>
      <c r="G1756" t="s">
        <v>26</v>
      </c>
      <c r="H1756">
        <v>1</v>
      </c>
      <c r="I1756">
        <v>2</v>
      </c>
      <c r="J1756">
        <v>2004</v>
      </c>
      <c r="K1756" t="s">
        <v>751</v>
      </c>
      <c r="L1756" s="6">
        <v>68</v>
      </c>
      <c r="M1756" t="s">
        <v>873</v>
      </c>
      <c r="N1756" t="s">
        <v>433</v>
      </c>
      <c r="O1756">
        <v>7605558146</v>
      </c>
      <c r="P1756" t="s">
        <v>434</v>
      </c>
      <c r="R1756" t="s">
        <v>435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  <c r="Z1756">
        <f t="shared" si="191"/>
        <v>2608.96</v>
      </c>
      <c r="AA1756">
        <f t="shared" si="192"/>
        <v>1</v>
      </c>
      <c r="AB1756">
        <f t="shared" si="193"/>
        <v>0</v>
      </c>
      <c r="AC1756">
        <f t="shared" si="189"/>
        <v>0</v>
      </c>
      <c r="AD1756" s="8">
        <f t="shared" si="190"/>
        <v>0</v>
      </c>
      <c r="AE1756">
        <f t="shared" si="194"/>
        <v>0</v>
      </c>
      <c r="AF1756" s="8">
        <f t="shared" si="195"/>
        <v>1</v>
      </c>
    </row>
    <row r="1757" spans="1:32" x14ac:dyDescent="0.3">
      <c r="A1757">
        <v>10249</v>
      </c>
      <c r="B1757">
        <v>20</v>
      </c>
      <c r="C1757" s="6">
        <v>67.819999999999993</v>
      </c>
      <c r="D1757">
        <v>1</v>
      </c>
      <c r="E1757" s="6">
        <v>1356.4</v>
      </c>
      <c r="F1757" t="s">
        <v>843</v>
      </c>
      <c r="G1757" t="s">
        <v>26</v>
      </c>
      <c r="H1757">
        <v>2</v>
      </c>
      <c r="I1757">
        <v>5</v>
      </c>
      <c r="J1757">
        <v>2004</v>
      </c>
      <c r="K1757" t="s">
        <v>751</v>
      </c>
      <c r="L1757" s="6">
        <v>68</v>
      </c>
      <c r="M1757" t="s">
        <v>873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  <c r="Z1757">
        <f t="shared" si="191"/>
        <v>1356.3999999999999</v>
      </c>
      <c r="AA1757">
        <f t="shared" si="192"/>
        <v>1</v>
      </c>
      <c r="AB1757">
        <f t="shared" si="193"/>
        <v>0</v>
      </c>
      <c r="AC1757">
        <f t="shared" si="189"/>
        <v>0</v>
      </c>
      <c r="AD1757" s="8">
        <f t="shared" si="190"/>
        <v>0</v>
      </c>
      <c r="AE1757">
        <f t="shared" si="194"/>
        <v>0</v>
      </c>
      <c r="AF1757" s="8">
        <f t="shared" si="195"/>
        <v>1</v>
      </c>
    </row>
    <row r="1758" spans="1:32" x14ac:dyDescent="0.3">
      <c r="A1758">
        <v>10262</v>
      </c>
      <c r="B1758">
        <v>24</v>
      </c>
      <c r="C1758" s="6">
        <v>67.14</v>
      </c>
      <c r="D1758">
        <v>10</v>
      </c>
      <c r="E1758" s="6">
        <v>1611.36</v>
      </c>
      <c r="F1758" t="s">
        <v>760</v>
      </c>
      <c r="G1758" t="s">
        <v>405</v>
      </c>
      <c r="H1758">
        <v>2</v>
      </c>
      <c r="I1758">
        <v>6</v>
      </c>
      <c r="J1758">
        <v>2004</v>
      </c>
      <c r="K1758" t="s">
        <v>751</v>
      </c>
      <c r="L1758" s="6">
        <v>68</v>
      </c>
      <c r="M1758" t="s">
        <v>873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  <c r="Z1758">
        <f t="shared" si="191"/>
        <v>1611.3600000000001</v>
      </c>
      <c r="AA1758">
        <f t="shared" si="192"/>
        <v>1</v>
      </c>
      <c r="AB1758">
        <f t="shared" si="193"/>
        <v>0</v>
      </c>
      <c r="AC1758">
        <f t="shared" si="189"/>
        <v>0</v>
      </c>
      <c r="AD1758" s="8">
        <f t="shared" si="190"/>
        <v>0</v>
      </c>
      <c r="AE1758">
        <f t="shared" si="194"/>
        <v>0</v>
      </c>
      <c r="AF1758" s="8">
        <f t="shared" si="195"/>
        <v>1</v>
      </c>
    </row>
    <row r="1759" spans="1:32" x14ac:dyDescent="0.3">
      <c r="A1759">
        <v>10274</v>
      </c>
      <c r="B1759">
        <v>40</v>
      </c>
      <c r="C1759" s="6">
        <v>65.08</v>
      </c>
      <c r="D1759">
        <v>2</v>
      </c>
      <c r="E1759" s="6">
        <v>2603.1999999999998</v>
      </c>
      <c r="F1759" t="s">
        <v>438</v>
      </c>
      <c r="G1759" t="s">
        <v>26</v>
      </c>
      <c r="H1759">
        <v>3</v>
      </c>
      <c r="I1759">
        <v>7</v>
      </c>
      <c r="J1759">
        <v>2004</v>
      </c>
      <c r="K1759" t="s">
        <v>751</v>
      </c>
      <c r="L1759" s="6">
        <v>68</v>
      </c>
      <c r="M1759" t="s">
        <v>873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  <c r="Z1759">
        <f t="shared" si="191"/>
        <v>2603.1999999999998</v>
      </c>
      <c r="AA1759">
        <f t="shared" si="192"/>
        <v>1</v>
      </c>
      <c r="AB1759">
        <f t="shared" si="193"/>
        <v>0</v>
      </c>
      <c r="AC1759">
        <f t="shared" si="189"/>
        <v>0</v>
      </c>
      <c r="AD1759" s="8">
        <f t="shared" si="190"/>
        <v>0</v>
      </c>
      <c r="AE1759">
        <f t="shared" si="194"/>
        <v>0</v>
      </c>
      <c r="AF1759" s="8">
        <f t="shared" si="195"/>
        <v>1</v>
      </c>
    </row>
    <row r="1760" spans="1:32" x14ac:dyDescent="0.3">
      <c r="A1760">
        <v>10284</v>
      </c>
      <c r="B1760">
        <v>30</v>
      </c>
      <c r="C1760" s="6">
        <v>73.989999999999995</v>
      </c>
      <c r="D1760">
        <v>12</v>
      </c>
      <c r="E1760" s="6">
        <v>2219.6999999999998</v>
      </c>
      <c r="F1760" t="s">
        <v>761</v>
      </c>
      <c r="G1760" t="s">
        <v>26</v>
      </c>
      <c r="H1760">
        <v>3</v>
      </c>
      <c r="I1760">
        <v>8</v>
      </c>
      <c r="J1760">
        <v>2004</v>
      </c>
      <c r="K1760" t="s">
        <v>751</v>
      </c>
      <c r="L1760" s="6">
        <v>68</v>
      </c>
      <c r="M1760" t="s">
        <v>873</v>
      </c>
      <c r="N1760" t="s">
        <v>700</v>
      </c>
      <c r="O1760" t="s">
        <v>701</v>
      </c>
      <c r="P1760" t="s">
        <v>702</v>
      </c>
      <c r="R1760" t="s">
        <v>703</v>
      </c>
      <c r="T1760" t="s">
        <v>704</v>
      </c>
      <c r="U1760" t="s">
        <v>86</v>
      </c>
      <c r="V1760" t="s">
        <v>44</v>
      </c>
      <c r="W1760" t="s">
        <v>705</v>
      </c>
      <c r="X1760" t="s">
        <v>706</v>
      </c>
      <c r="Y1760" t="s">
        <v>37</v>
      </c>
      <c r="Z1760">
        <f t="shared" si="191"/>
        <v>2219.6999999999998</v>
      </c>
      <c r="AA1760">
        <f t="shared" si="192"/>
        <v>1</v>
      </c>
      <c r="AB1760">
        <f t="shared" si="193"/>
        <v>0</v>
      </c>
      <c r="AC1760">
        <f t="shared" si="189"/>
        <v>0</v>
      </c>
      <c r="AD1760" s="8">
        <f t="shared" si="190"/>
        <v>0</v>
      </c>
      <c r="AE1760">
        <f t="shared" si="194"/>
        <v>0</v>
      </c>
      <c r="AF1760" s="8">
        <f t="shared" si="195"/>
        <v>1</v>
      </c>
    </row>
    <row r="1761" spans="1:32" x14ac:dyDescent="0.3">
      <c r="A1761">
        <v>10296</v>
      </c>
      <c r="B1761">
        <v>21</v>
      </c>
      <c r="C1761" s="6">
        <v>71.25</v>
      </c>
      <c r="D1761">
        <v>8</v>
      </c>
      <c r="E1761" s="6">
        <v>1496.25</v>
      </c>
      <c r="F1761" t="s">
        <v>762</v>
      </c>
      <c r="G1761" t="s">
        <v>26</v>
      </c>
      <c r="H1761">
        <v>3</v>
      </c>
      <c r="I1761">
        <v>9</v>
      </c>
      <c r="J1761">
        <v>2004</v>
      </c>
      <c r="K1761" t="s">
        <v>751</v>
      </c>
      <c r="L1761" s="6">
        <v>68</v>
      </c>
      <c r="M1761" t="s">
        <v>873</v>
      </c>
      <c r="N1761" t="s">
        <v>763</v>
      </c>
      <c r="O1761" t="s">
        <v>764</v>
      </c>
      <c r="P1761" t="s">
        <v>765</v>
      </c>
      <c r="R1761" t="s">
        <v>766</v>
      </c>
      <c r="T1761">
        <v>80686</v>
      </c>
      <c r="U1761" t="s">
        <v>546</v>
      </c>
      <c r="V1761" t="s">
        <v>44</v>
      </c>
      <c r="W1761" t="s">
        <v>767</v>
      </c>
      <c r="X1761" t="s">
        <v>115</v>
      </c>
      <c r="Y1761" t="s">
        <v>37</v>
      </c>
      <c r="Z1761">
        <f t="shared" si="191"/>
        <v>1496.25</v>
      </c>
      <c r="AA1761">
        <f t="shared" si="192"/>
        <v>1</v>
      </c>
      <c r="AB1761">
        <f t="shared" si="193"/>
        <v>0</v>
      </c>
      <c r="AC1761">
        <f t="shared" si="189"/>
        <v>0</v>
      </c>
      <c r="AD1761" s="8">
        <f t="shared" si="190"/>
        <v>0</v>
      </c>
      <c r="AE1761">
        <f t="shared" si="194"/>
        <v>0</v>
      </c>
      <c r="AF1761" s="8">
        <f t="shared" si="195"/>
        <v>1</v>
      </c>
    </row>
    <row r="1762" spans="1:32" x14ac:dyDescent="0.3">
      <c r="A1762">
        <v>10307</v>
      </c>
      <c r="B1762">
        <v>25</v>
      </c>
      <c r="C1762" s="6">
        <v>75.36</v>
      </c>
      <c r="D1762">
        <v>2</v>
      </c>
      <c r="E1762" s="6">
        <v>1884</v>
      </c>
      <c r="F1762" t="s">
        <v>459</v>
      </c>
      <c r="G1762" t="s">
        <v>26</v>
      </c>
      <c r="H1762">
        <v>4</v>
      </c>
      <c r="I1762">
        <v>10</v>
      </c>
      <c r="J1762">
        <v>2004</v>
      </c>
      <c r="K1762" t="s">
        <v>751</v>
      </c>
      <c r="L1762" s="6">
        <v>68</v>
      </c>
      <c r="M1762" t="s">
        <v>873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  <c r="Z1762">
        <f t="shared" si="191"/>
        <v>1884</v>
      </c>
      <c r="AA1762">
        <f t="shared" si="192"/>
        <v>1</v>
      </c>
      <c r="AB1762">
        <f t="shared" si="193"/>
        <v>0</v>
      </c>
      <c r="AC1762">
        <f t="shared" si="189"/>
        <v>0</v>
      </c>
      <c r="AD1762" s="8">
        <f t="shared" si="190"/>
        <v>0</v>
      </c>
      <c r="AE1762">
        <f t="shared" si="194"/>
        <v>0</v>
      </c>
      <c r="AF1762" s="8">
        <f t="shared" si="195"/>
        <v>1</v>
      </c>
    </row>
    <row r="1763" spans="1:32" x14ac:dyDescent="0.3">
      <c r="A1763">
        <v>10316</v>
      </c>
      <c r="B1763">
        <v>34</v>
      </c>
      <c r="C1763" s="6">
        <v>63.71</v>
      </c>
      <c r="D1763">
        <v>10</v>
      </c>
      <c r="E1763" s="6">
        <v>2166.14</v>
      </c>
      <c r="F1763" t="s">
        <v>460</v>
      </c>
      <c r="G1763" t="s">
        <v>26</v>
      </c>
      <c r="H1763">
        <v>4</v>
      </c>
      <c r="I1763">
        <v>11</v>
      </c>
      <c r="J1763">
        <v>2004</v>
      </c>
      <c r="K1763" t="s">
        <v>751</v>
      </c>
      <c r="L1763" s="6">
        <v>68</v>
      </c>
      <c r="M1763" t="s">
        <v>873</v>
      </c>
      <c r="N1763" t="s">
        <v>461</v>
      </c>
      <c r="O1763" t="s">
        <v>462</v>
      </c>
      <c r="P1763" t="s">
        <v>463</v>
      </c>
      <c r="R1763" t="s">
        <v>464</v>
      </c>
      <c r="S1763" t="s">
        <v>465</v>
      </c>
      <c r="T1763" t="s">
        <v>466</v>
      </c>
      <c r="U1763" t="s">
        <v>195</v>
      </c>
      <c r="V1763" t="s">
        <v>44</v>
      </c>
      <c r="W1763" t="s">
        <v>467</v>
      </c>
      <c r="X1763" t="s">
        <v>468</v>
      </c>
      <c r="Y1763" t="s">
        <v>37</v>
      </c>
      <c r="Z1763">
        <f t="shared" si="191"/>
        <v>2166.14</v>
      </c>
      <c r="AA1763">
        <f t="shared" si="192"/>
        <v>1</v>
      </c>
      <c r="AB1763">
        <f t="shared" si="193"/>
        <v>0</v>
      </c>
      <c r="AC1763">
        <f t="shared" si="189"/>
        <v>0</v>
      </c>
      <c r="AD1763" s="8">
        <f t="shared" si="190"/>
        <v>0</v>
      </c>
      <c r="AE1763">
        <f t="shared" si="194"/>
        <v>0</v>
      </c>
      <c r="AF1763" s="8">
        <f t="shared" si="195"/>
        <v>1</v>
      </c>
    </row>
    <row r="1764" spans="1:32" x14ac:dyDescent="0.3">
      <c r="A1764">
        <v>10328</v>
      </c>
      <c r="B1764">
        <v>48</v>
      </c>
      <c r="C1764" s="6">
        <v>58.92</v>
      </c>
      <c r="D1764">
        <v>1</v>
      </c>
      <c r="E1764" s="6">
        <v>2828.16</v>
      </c>
      <c r="F1764" t="s">
        <v>844</v>
      </c>
      <c r="G1764" t="s">
        <v>26</v>
      </c>
      <c r="H1764">
        <v>4</v>
      </c>
      <c r="I1764">
        <v>11</v>
      </c>
      <c r="J1764">
        <v>2004</v>
      </c>
      <c r="K1764" t="s">
        <v>751</v>
      </c>
      <c r="L1764" s="6">
        <v>68</v>
      </c>
      <c r="M1764" t="s">
        <v>873</v>
      </c>
      <c r="N1764" t="s">
        <v>720</v>
      </c>
      <c r="O1764" t="s">
        <v>721</v>
      </c>
      <c r="P1764" t="s">
        <v>722</v>
      </c>
      <c r="R1764" t="s">
        <v>723</v>
      </c>
      <c r="T1764">
        <v>24100</v>
      </c>
      <c r="U1764" t="s">
        <v>298</v>
      </c>
      <c r="V1764" t="s">
        <v>44</v>
      </c>
      <c r="W1764" t="s">
        <v>724</v>
      </c>
      <c r="X1764" t="s">
        <v>725</v>
      </c>
      <c r="Y1764" t="s">
        <v>37</v>
      </c>
      <c r="Z1764">
        <f t="shared" si="191"/>
        <v>2828.16</v>
      </c>
      <c r="AA1764">
        <f t="shared" si="192"/>
        <v>1</v>
      </c>
      <c r="AB1764">
        <f t="shared" si="193"/>
        <v>0</v>
      </c>
      <c r="AC1764">
        <f t="shared" si="189"/>
        <v>0</v>
      </c>
      <c r="AD1764" s="8">
        <f t="shared" si="190"/>
        <v>0</v>
      </c>
      <c r="AE1764">
        <f t="shared" si="194"/>
        <v>0</v>
      </c>
      <c r="AF1764" s="8">
        <f t="shared" si="195"/>
        <v>1</v>
      </c>
    </row>
    <row r="1765" spans="1:32" x14ac:dyDescent="0.3">
      <c r="A1765">
        <v>10339</v>
      </c>
      <c r="B1765">
        <v>55</v>
      </c>
      <c r="C1765" s="6">
        <v>100</v>
      </c>
      <c r="D1765">
        <v>12</v>
      </c>
      <c r="E1765" s="6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751</v>
      </c>
      <c r="L1765" s="6">
        <v>68</v>
      </c>
      <c r="M1765" t="s">
        <v>873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  <c r="Z1765">
        <f t="shared" si="191"/>
        <v>5500</v>
      </c>
      <c r="AA1765">
        <f t="shared" si="192"/>
        <v>0</v>
      </c>
      <c r="AB1765">
        <f t="shared" si="193"/>
        <v>1</v>
      </c>
      <c r="AC1765">
        <f t="shared" si="189"/>
        <v>112.99</v>
      </c>
      <c r="AD1765" s="8">
        <f t="shared" si="190"/>
        <v>1.1298999999999999</v>
      </c>
      <c r="AE1765">
        <f t="shared" si="194"/>
        <v>714.44999999999982</v>
      </c>
      <c r="AF1765" s="8">
        <f t="shared" si="195"/>
        <v>1.1298999999999999</v>
      </c>
    </row>
    <row r="1766" spans="1:32" x14ac:dyDescent="0.3">
      <c r="A1766">
        <v>10351</v>
      </c>
      <c r="B1766">
        <v>25</v>
      </c>
      <c r="C1766" s="6">
        <v>74.680000000000007</v>
      </c>
      <c r="D1766">
        <v>5</v>
      </c>
      <c r="E1766" s="6">
        <v>1867</v>
      </c>
      <c r="F1766" t="s">
        <v>777</v>
      </c>
      <c r="G1766" t="s">
        <v>26</v>
      </c>
      <c r="H1766">
        <v>4</v>
      </c>
      <c r="I1766">
        <v>12</v>
      </c>
      <c r="J1766">
        <v>2004</v>
      </c>
      <c r="K1766" t="s">
        <v>751</v>
      </c>
      <c r="L1766" s="6">
        <v>68</v>
      </c>
      <c r="M1766" t="s">
        <v>873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  <c r="Z1766">
        <f t="shared" si="191"/>
        <v>1867.0000000000002</v>
      </c>
      <c r="AA1766">
        <f t="shared" si="192"/>
        <v>1</v>
      </c>
      <c r="AB1766">
        <f t="shared" si="193"/>
        <v>0</v>
      </c>
      <c r="AC1766">
        <f t="shared" si="189"/>
        <v>0</v>
      </c>
      <c r="AD1766" s="8">
        <f t="shared" si="190"/>
        <v>0</v>
      </c>
      <c r="AE1766">
        <f t="shared" si="194"/>
        <v>0</v>
      </c>
      <c r="AF1766" s="8">
        <f t="shared" si="195"/>
        <v>1</v>
      </c>
    </row>
    <row r="1767" spans="1:32" x14ac:dyDescent="0.3">
      <c r="A1767">
        <v>10373</v>
      </c>
      <c r="B1767">
        <v>38</v>
      </c>
      <c r="C1767" s="6">
        <v>70.44</v>
      </c>
      <c r="D1767">
        <v>7</v>
      </c>
      <c r="E1767" s="6">
        <v>2676.72</v>
      </c>
      <c r="F1767" t="s">
        <v>473</v>
      </c>
      <c r="G1767" t="s">
        <v>26</v>
      </c>
      <c r="H1767">
        <v>1</v>
      </c>
      <c r="I1767">
        <v>1</v>
      </c>
      <c r="J1767">
        <v>2005</v>
      </c>
      <c r="K1767" t="s">
        <v>751</v>
      </c>
      <c r="L1767" s="6">
        <v>68</v>
      </c>
      <c r="M1767" t="s">
        <v>873</v>
      </c>
      <c r="N1767" t="s">
        <v>474</v>
      </c>
      <c r="O1767" t="s">
        <v>475</v>
      </c>
      <c r="P1767" t="s">
        <v>476</v>
      </c>
      <c r="R1767" t="s">
        <v>477</v>
      </c>
      <c r="T1767">
        <v>90110</v>
      </c>
      <c r="U1767" t="s">
        <v>147</v>
      </c>
      <c r="V1767" t="s">
        <v>44</v>
      </c>
      <c r="W1767" t="s">
        <v>478</v>
      </c>
      <c r="X1767" t="s">
        <v>479</v>
      </c>
      <c r="Y1767" t="s">
        <v>37</v>
      </c>
      <c r="Z1767">
        <f t="shared" si="191"/>
        <v>2676.72</v>
      </c>
      <c r="AA1767">
        <f t="shared" si="192"/>
        <v>1</v>
      </c>
      <c r="AB1767">
        <f t="shared" si="193"/>
        <v>0</v>
      </c>
      <c r="AC1767">
        <f t="shared" si="189"/>
        <v>0</v>
      </c>
      <c r="AD1767" s="8">
        <f t="shared" si="190"/>
        <v>0</v>
      </c>
      <c r="AE1767">
        <f t="shared" si="194"/>
        <v>0</v>
      </c>
      <c r="AF1767" s="8">
        <f t="shared" si="195"/>
        <v>1</v>
      </c>
    </row>
    <row r="1768" spans="1:32" x14ac:dyDescent="0.3">
      <c r="A1768">
        <v>10386</v>
      </c>
      <c r="B1768">
        <v>39</v>
      </c>
      <c r="C1768" s="6">
        <v>55.96</v>
      </c>
      <c r="D1768">
        <v>1</v>
      </c>
      <c r="E1768" s="6">
        <v>2182.44</v>
      </c>
      <c r="F1768" t="s">
        <v>778</v>
      </c>
      <c r="G1768" t="s">
        <v>497</v>
      </c>
      <c r="H1768">
        <v>1</v>
      </c>
      <c r="I1768">
        <v>3</v>
      </c>
      <c r="J1768">
        <v>2005</v>
      </c>
      <c r="K1768" t="s">
        <v>751</v>
      </c>
      <c r="L1768" s="6">
        <v>68</v>
      </c>
      <c r="M1768" t="s">
        <v>873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  <c r="Z1768">
        <f t="shared" si="191"/>
        <v>2182.44</v>
      </c>
      <c r="AA1768">
        <f t="shared" si="192"/>
        <v>1</v>
      </c>
      <c r="AB1768">
        <f t="shared" si="193"/>
        <v>0</v>
      </c>
      <c r="AC1768">
        <f t="shared" si="189"/>
        <v>0</v>
      </c>
      <c r="AD1768" s="8">
        <f t="shared" si="190"/>
        <v>0</v>
      </c>
      <c r="AE1768">
        <f t="shared" si="194"/>
        <v>0</v>
      </c>
      <c r="AF1768" s="8">
        <f t="shared" si="195"/>
        <v>1</v>
      </c>
    </row>
    <row r="1769" spans="1:32" x14ac:dyDescent="0.3">
      <c r="A1769">
        <v>10398</v>
      </c>
      <c r="B1769">
        <v>28</v>
      </c>
      <c r="C1769" s="6">
        <v>57.55</v>
      </c>
      <c r="D1769">
        <v>3</v>
      </c>
      <c r="E1769" s="6">
        <v>1611.4</v>
      </c>
      <c r="F1769" t="s">
        <v>779</v>
      </c>
      <c r="G1769" t="s">
        <v>26</v>
      </c>
      <c r="H1769">
        <v>1</v>
      </c>
      <c r="I1769">
        <v>3</v>
      </c>
      <c r="J1769">
        <v>2005</v>
      </c>
      <c r="K1769" t="s">
        <v>751</v>
      </c>
      <c r="L1769" s="6">
        <v>68</v>
      </c>
      <c r="M1769" t="s">
        <v>873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  <c r="Z1769">
        <f t="shared" si="191"/>
        <v>1611.3999999999999</v>
      </c>
      <c r="AA1769">
        <f t="shared" si="192"/>
        <v>1</v>
      </c>
      <c r="AB1769">
        <f t="shared" si="193"/>
        <v>0</v>
      </c>
      <c r="AC1769">
        <f t="shared" si="189"/>
        <v>0</v>
      </c>
      <c r="AD1769" s="8">
        <f t="shared" si="190"/>
        <v>0</v>
      </c>
      <c r="AE1769">
        <f t="shared" si="194"/>
        <v>0</v>
      </c>
      <c r="AF1769" s="8">
        <f t="shared" si="195"/>
        <v>1</v>
      </c>
    </row>
    <row r="1770" spans="1:32" x14ac:dyDescent="0.3">
      <c r="A1770">
        <v>10400</v>
      </c>
      <c r="B1770">
        <v>24</v>
      </c>
      <c r="C1770" s="6">
        <v>61.66</v>
      </c>
      <c r="D1770">
        <v>2</v>
      </c>
      <c r="E1770" s="6">
        <v>1479.84</v>
      </c>
      <c r="F1770" t="s">
        <v>482</v>
      </c>
      <c r="G1770" t="s">
        <v>26</v>
      </c>
      <c r="H1770">
        <v>2</v>
      </c>
      <c r="I1770">
        <v>4</v>
      </c>
      <c r="J1770">
        <v>2005</v>
      </c>
      <c r="K1770" t="s">
        <v>751</v>
      </c>
      <c r="L1770" s="6">
        <v>68</v>
      </c>
      <c r="M1770" t="s">
        <v>873</v>
      </c>
      <c r="N1770" t="s">
        <v>483</v>
      </c>
      <c r="O1770">
        <v>4085553659</v>
      </c>
      <c r="P1770" t="s">
        <v>484</v>
      </c>
      <c r="R1770" t="s">
        <v>485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486</v>
      </c>
      <c r="Y1770" t="s">
        <v>37</v>
      </c>
      <c r="Z1770">
        <f t="shared" si="191"/>
        <v>1479.84</v>
      </c>
      <c r="AA1770">
        <f t="shared" si="192"/>
        <v>1</v>
      </c>
      <c r="AB1770">
        <f t="shared" si="193"/>
        <v>0</v>
      </c>
      <c r="AC1770">
        <f t="shared" si="189"/>
        <v>0</v>
      </c>
      <c r="AD1770" s="8">
        <f t="shared" si="190"/>
        <v>0</v>
      </c>
      <c r="AE1770">
        <f t="shared" si="194"/>
        <v>0</v>
      </c>
      <c r="AF1770" s="8">
        <f t="shared" si="195"/>
        <v>1</v>
      </c>
    </row>
    <row r="1771" spans="1:32" x14ac:dyDescent="0.3">
      <c r="A1771">
        <v>10415</v>
      </c>
      <c r="B1771">
        <v>21</v>
      </c>
      <c r="C1771" s="6">
        <v>67.819999999999993</v>
      </c>
      <c r="D1771">
        <v>1</v>
      </c>
      <c r="E1771" s="6">
        <v>1424.22</v>
      </c>
      <c r="F1771" t="s">
        <v>845</v>
      </c>
      <c r="G1771" t="s">
        <v>199</v>
      </c>
      <c r="H1771">
        <v>2</v>
      </c>
      <c r="I1771">
        <v>5</v>
      </c>
      <c r="J1771">
        <v>2005</v>
      </c>
      <c r="K1771" t="s">
        <v>751</v>
      </c>
      <c r="L1771" s="6">
        <v>68</v>
      </c>
      <c r="M1771" t="s">
        <v>873</v>
      </c>
      <c r="N1771" t="s">
        <v>727</v>
      </c>
      <c r="O1771" t="s">
        <v>728</v>
      </c>
      <c r="P1771" t="s">
        <v>729</v>
      </c>
      <c r="R1771" t="s">
        <v>730</v>
      </c>
      <c r="S1771" t="s">
        <v>105</v>
      </c>
      <c r="T1771">
        <v>3150</v>
      </c>
      <c r="U1771" t="s">
        <v>106</v>
      </c>
      <c r="V1771" t="s">
        <v>107</v>
      </c>
      <c r="W1771" t="s">
        <v>731</v>
      </c>
      <c r="X1771" t="s">
        <v>732</v>
      </c>
      <c r="Y1771" t="s">
        <v>37</v>
      </c>
      <c r="Z1771">
        <f t="shared" si="191"/>
        <v>1424.2199999999998</v>
      </c>
      <c r="AA1771">
        <f t="shared" si="192"/>
        <v>1</v>
      </c>
      <c r="AB1771">
        <f t="shared" si="193"/>
        <v>0</v>
      </c>
      <c r="AC1771">
        <f t="shared" si="189"/>
        <v>0</v>
      </c>
      <c r="AD1771" s="8">
        <f t="shared" si="190"/>
        <v>0</v>
      </c>
      <c r="AE1771">
        <f t="shared" si="194"/>
        <v>0</v>
      </c>
      <c r="AF1771" s="8">
        <f t="shared" si="195"/>
        <v>1</v>
      </c>
    </row>
    <row r="1772" spans="1:32" x14ac:dyDescent="0.3">
      <c r="A1772">
        <v>10110</v>
      </c>
      <c r="B1772">
        <v>46</v>
      </c>
      <c r="C1772" s="6">
        <v>100</v>
      </c>
      <c r="D1772">
        <v>10</v>
      </c>
      <c r="E1772" s="6">
        <v>5942.28</v>
      </c>
      <c r="F1772" t="s">
        <v>741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 s="6">
        <v>117</v>
      </c>
      <c r="M1772" t="s">
        <v>874</v>
      </c>
      <c r="N1772" t="s">
        <v>618</v>
      </c>
      <c r="O1772" t="s">
        <v>619</v>
      </c>
      <c r="P1772" t="s">
        <v>620</v>
      </c>
      <c r="R1772" t="s">
        <v>621</v>
      </c>
      <c r="T1772" t="s">
        <v>622</v>
      </c>
      <c r="U1772" t="s">
        <v>195</v>
      </c>
      <c r="V1772" t="s">
        <v>44</v>
      </c>
      <c r="W1772" t="s">
        <v>623</v>
      </c>
      <c r="X1772" t="s">
        <v>105</v>
      </c>
      <c r="Y1772" t="s">
        <v>54</v>
      </c>
      <c r="Z1772">
        <f t="shared" si="191"/>
        <v>4600</v>
      </c>
      <c r="AA1772">
        <f t="shared" si="192"/>
        <v>0</v>
      </c>
      <c r="AB1772">
        <f t="shared" si="193"/>
        <v>1</v>
      </c>
      <c r="AC1772">
        <f t="shared" si="189"/>
        <v>129.18</v>
      </c>
      <c r="AD1772" s="8">
        <f t="shared" si="190"/>
        <v>1.2918000000000001</v>
      </c>
      <c r="AE1772">
        <f t="shared" si="194"/>
        <v>1342.2799999999997</v>
      </c>
      <c r="AF1772" s="8">
        <f t="shared" si="195"/>
        <v>1.2917999999999998</v>
      </c>
    </row>
    <row r="1773" spans="1:32" x14ac:dyDescent="0.3">
      <c r="A1773">
        <v>10124</v>
      </c>
      <c r="B1773">
        <v>25</v>
      </c>
      <c r="C1773" s="6">
        <v>93.95</v>
      </c>
      <c r="D1773">
        <v>9</v>
      </c>
      <c r="E1773" s="6">
        <v>2348.75</v>
      </c>
      <c r="F1773" t="s">
        <v>716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 s="6">
        <v>117</v>
      </c>
      <c r="M1773" t="s">
        <v>874</v>
      </c>
      <c r="N1773" t="s">
        <v>695</v>
      </c>
      <c r="O1773">
        <v>7025551838</v>
      </c>
      <c r="P1773" t="s">
        <v>696</v>
      </c>
      <c r="R1773" t="s">
        <v>697</v>
      </c>
      <c r="S1773" t="s">
        <v>698</v>
      </c>
      <c r="T1773">
        <v>83030</v>
      </c>
      <c r="U1773" t="s">
        <v>33</v>
      </c>
      <c r="V1773" t="s">
        <v>34</v>
      </c>
      <c r="W1773" t="s">
        <v>127</v>
      </c>
      <c r="X1773" t="s">
        <v>486</v>
      </c>
      <c r="Y1773" t="s">
        <v>37</v>
      </c>
      <c r="Z1773">
        <f t="shared" si="191"/>
        <v>2348.75</v>
      </c>
      <c r="AA1773">
        <f t="shared" si="192"/>
        <v>1</v>
      </c>
      <c r="AB1773">
        <f t="shared" si="193"/>
        <v>0</v>
      </c>
      <c r="AC1773">
        <f t="shared" si="189"/>
        <v>0</v>
      </c>
      <c r="AD1773" s="8">
        <f t="shared" si="190"/>
        <v>0</v>
      </c>
      <c r="AE1773">
        <f t="shared" si="194"/>
        <v>0</v>
      </c>
      <c r="AF1773" s="8">
        <f t="shared" si="195"/>
        <v>1</v>
      </c>
    </row>
    <row r="1774" spans="1:32" x14ac:dyDescent="0.3">
      <c r="A1774">
        <v>10148</v>
      </c>
      <c r="B1774">
        <v>34</v>
      </c>
      <c r="C1774" s="6">
        <v>100</v>
      </c>
      <c r="D1774">
        <v>3</v>
      </c>
      <c r="E1774" s="6">
        <v>4392.12</v>
      </c>
      <c r="F1774" t="s">
        <v>690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 s="6">
        <v>117</v>
      </c>
      <c r="M1774" t="s">
        <v>874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  <c r="Z1774">
        <f t="shared" si="191"/>
        <v>3400</v>
      </c>
      <c r="AA1774">
        <f t="shared" si="192"/>
        <v>0</v>
      </c>
      <c r="AB1774">
        <f t="shared" si="193"/>
        <v>1</v>
      </c>
      <c r="AC1774">
        <f t="shared" si="189"/>
        <v>129.18</v>
      </c>
      <c r="AD1774" s="8">
        <f t="shared" si="190"/>
        <v>1.2918000000000001</v>
      </c>
      <c r="AE1774">
        <f t="shared" si="194"/>
        <v>992.11999999999989</v>
      </c>
      <c r="AF1774" s="8">
        <f t="shared" si="195"/>
        <v>1.2917999999999998</v>
      </c>
    </row>
    <row r="1775" spans="1:32" x14ac:dyDescent="0.3">
      <c r="A1775">
        <v>10161</v>
      </c>
      <c r="B1775">
        <v>25</v>
      </c>
      <c r="C1775" s="6">
        <v>100</v>
      </c>
      <c r="D1775">
        <v>2</v>
      </c>
      <c r="E1775" s="6">
        <v>2759.75</v>
      </c>
      <c r="F1775" t="s">
        <v>691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 s="6">
        <v>117</v>
      </c>
      <c r="M1775" t="s">
        <v>874</v>
      </c>
      <c r="N1775" t="s">
        <v>624</v>
      </c>
      <c r="O1775" t="s">
        <v>625</v>
      </c>
      <c r="P1775" t="s">
        <v>626</v>
      </c>
      <c r="R1775" t="s">
        <v>627</v>
      </c>
      <c r="T1775">
        <v>8200</v>
      </c>
      <c r="U1775" t="s">
        <v>387</v>
      </c>
      <c r="V1775" t="s">
        <v>44</v>
      </c>
      <c r="W1775" t="s">
        <v>628</v>
      </c>
      <c r="X1775" t="s">
        <v>629</v>
      </c>
      <c r="Y1775" t="s">
        <v>37</v>
      </c>
      <c r="Z1775">
        <f t="shared" si="191"/>
        <v>2500</v>
      </c>
      <c r="AA1775">
        <f t="shared" si="192"/>
        <v>0</v>
      </c>
      <c r="AB1775">
        <f t="shared" si="193"/>
        <v>1</v>
      </c>
      <c r="AC1775">
        <f t="shared" si="189"/>
        <v>110.39</v>
      </c>
      <c r="AD1775" s="8">
        <f t="shared" si="190"/>
        <v>1.1039000000000001</v>
      </c>
      <c r="AE1775">
        <f t="shared" si="194"/>
        <v>259.75</v>
      </c>
      <c r="AF1775" s="8">
        <f t="shared" si="195"/>
        <v>1.1039000000000001</v>
      </c>
    </row>
    <row r="1776" spans="1:32" x14ac:dyDescent="0.3">
      <c r="A1776">
        <v>10173</v>
      </c>
      <c r="B1776">
        <v>23</v>
      </c>
      <c r="C1776" s="6">
        <v>100</v>
      </c>
      <c r="D1776">
        <v>16</v>
      </c>
      <c r="E1776" s="6">
        <v>2728.03</v>
      </c>
      <c r="F1776" t="s">
        <v>692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 s="6">
        <v>117</v>
      </c>
      <c r="M1776" t="s">
        <v>874</v>
      </c>
      <c r="N1776" t="s">
        <v>720</v>
      </c>
      <c r="O1776" t="s">
        <v>721</v>
      </c>
      <c r="P1776" t="s">
        <v>722</v>
      </c>
      <c r="R1776" t="s">
        <v>723</v>
      </c>
      <c r="T1776">
        <v>24100</v>
      </c>
      <c r="U1776" t="s">
        <v>298</v>
      </c>
      <c r="V1776" t="s">
        <v>44</v>
      </c>
      <c r="W1776" t="s">
        <v>724</v>
      </c>
      <c r="X1776" t="s">
        <v>725</v>
      </c>
      <c r="Y1776" t="s">
        <v>37</v>
      </c>
      <c r="Z1776">
        <f t="shared" si="191"/>
        <v>2300</v>
      </c>
      <c r="AA1776">
        <f t="shared" si="192"/>
        <v>0</v>
      </c>
      <c r="AB1776">
        <f t="shared" si="193"/>
        <v>1</v>
      </c>
      <c r="AC1776">
        <f t="shared" si="189"/>
        <v>118.61000000000001</v>
      </c>
      <c r="AD1776" s="8">
        <f t="shared" si="190"/>
        <v>1.1861000000000002</v>
      </c>
      <c r="AE1776">
        <f t="shared" si="194"/>
        <v>428.0300000000002</v>
      </c>
      <c r="AF1776" s="8">
        <f t="shared" si="195"/>
        <v>1.1861000000000002</v>
      </c>
    </row>
    <row r="1777" spans="1:32" x14ac:dyDescent="0.3">
      <c r="A1777">
        <v>10182</v>
      </c>
      <c r="B1777">
        <v>20</v>
      </c>
      <c r="C1777" s="6">
        <v>100</v>
      </c>
      <c r="D1777">
        <v>13</v>
      </c>
      <c r="E1777" s="6">
        <v>2395.8000000000002</v>
      </c>
      <c r="F1777" t="s">
        <v>540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 s="6">
        <v>117</v>
      </c>
      <c r="M1777" t="s">
        <v>874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  <c r="Z1777">
        <f t="shared" si="191"/>
        <v>2000</v>
      </c>
      <c r="AA1777">
        <f t="shared" si="192"/>
        <v>0</v>
      </c>
      <c r="AB1777">
        <f t="shared" si="193"/>
        <v>1</v>
      </c>
      <c r="AC1777">
        <f t="shared" si="189"/>
        <v>119.79</v>
      </c>
      <c r="AD1777" s="8">
        <f t="shared" si="190"/>
        <v>1.1979</v>
      </c>
      <c r="AE1777">
        <f t="shared" si="194"/>
        <v>395.80000000000018</v>
      </c>
      <c r="AF1777" s="8">
        <f t="shared" si="195"/>
        <v>1.1979000000000002</v>
      </c>
    </row>
    <row r="1778" spans="1:32" x14ac:dyDescent="0.3">
      <c r="A1778">
        <v>10192</v>
      </c>
      <c r="B1778">
        <v>23</v>
      </c>
      <c r="C1778" s="6">
        <v>100</v>
      </c>
      <c r="D1778">
        <v>1</v>
      </c>
      <c r="E1778" s="6">
        <v>3052.33</v>
      </c>
      <c r="F1778" t="s">
        <v>541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 s="6">
        <v>117</v>
      </c>
      <c r="M1778" t="s">
        <v>874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  <c r="Z1778">
        <f t="shared" si="191"/>
        <v>2300</v>
      </c>
      <c r="AA1778">
        <f t="shared" si="192"/>
        <v>0</v>
      </c>
      <c r="AB1778">
        <f t="shared" si="193"/>
        <v>1</v>
      </c>
      <c r="AC1778">
        <f t="shared" si="189"/>
        <v>132.71</v>
      </c>
      <c r="AD1778" s="8">
        <f t="shared" si="190"/>
        <v>1.3271000000000002</v>
      </c>
      <c r="AE1778">
        <f t="shared" si="194"/>
        <v>752.32999999999993</v>
      </c>
      <c r="AF1778" s="8">
        <f t="shared" si="195"/>
        <v>1.3270999999999999</v>
      </c>
    </row>
    <row r="1779" spans="1:32" x14ac:dyDescent="0.3">
      <c r="A1779">
        <v>10204</v>
      </c>
      <c r="B1779">
        <v>42</v>
      </c>
      <c r="C1779" s="6">
        <v>100</v>
      </c>
      <c r="D1779">
        <v>7</v>
      </c>
      <c r="E1779" s="6">
        <v>4242</v>
      </c>
      <c r="F1779" t="s">
        <v>549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 s="6">
        <v>117</v>
      </c>
      <c r="M1779" t="s">
        <v>874</v>
      </c>
      <c r="N1779" t="s">
        <v>592</v>
      </c>
      <c r="O1779">
        <v>2125557413</v>
      </c>
      <c r="P1779" t="s">
        <v>593</v>
      </c>
      <c r="Q1779" t="s">
        <v>594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595</v>
      </c>
      <c r="Y1779" t="s">
        <v>54</v>
      </c>
      <c r="Z1779">
        <f t="shared" si="191"/>
        <v>4200</v>
      </c>
      <c r="AA1779">
        <f t="shared" si="192"/>
        <v>0</v>
      </c>
      <c r="AB1779">
        <f t="shared" si="193"/>
        <v>1</v>
      </c>
      <c r="AC1779">
        <f t="shared" si="189"/>
        <v>101</v>
      </c>
      <c r="AD1779" s="8">
        <f t="shared" si="190"/>
        <v>1.01</v>
      </c>
      <c r="AE1779">
        <f t="shared" si="194"/>
        <v>42</v>
      </c>
      <c r="AF1779" s="8">
        <f t="shared" si="195"/>
        <v>1.01</v>
      </c>
    </row>
    <row r="1780" spans="1:32" x14ac:dyDescent="0.3">
      <c r="A1780">
        <v>10213</v>
      </c>
      <c r="B1780">
        <v>27</v>
      </c>
      <c r="C1780" s="6">
        <v>100</v>
      </c>
      <c r="D1780">
        <v>3</v>
      </c>
      <c r="E1780" s="6">
        <v>2790.45</v>
      </c>
      <c r="F1780" t="s">
        <v>849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 s="6">
        <v>117</v>
      </c>
      <c r="M1780" t="s">
        <v>874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  <c r="Z1780">
        <f t="shared" si="191"/>
        <v>2700</v>
      </c>
      <c r="AA1780">
        <f t="shared" si="192"/>
        <v>0</v>
      </c>
      <c r="AB1780">
        <f t="shared" si="193"/>
        <v>1</v>
      </c>
      <c r="AC1780">
        <f t="shared" si="189"/>
        <v>103.35</v>
      </c>
      <c r="AD1780" s="8">
        <f t="shared" si="190"/>
        <v>1.0334999999999999</v>
      </c>
      <c r="AE1780">
        <f t="shared" si="194"/>
        <v>90.449999999999818</v>
      </c>
      <c r="AF1780" s="8">
        <f t="shared" si="195"/>
        <v>1.0334999999999999</v>
      </c>
    </row>
    <row r="1781" spans="1:32" x14ac:dyDescent="0.3">
      <c r="A1781">
        <v>10227</v>
      </c>
      <c r="B1781">
        <v>33</v>
      </c>
      <c r="C1781" s="6">
        <v>100</v>
      </c>
      <c r="D1781">
        <v>13</v>
      </c>
      <c r="E1781" s="6">
        <v>4340.49</v>
      </c>
      <c r="F1781" t="s">
        <v>734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 s="6">
        <v>117</v>
      </c>
      <c r="M1781" t="s">
        <v>874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  <c r="Z1781">
        <f t="shared" si="191"/>
        <v>3300</v>
      </c>
      <c r="AA1781">
        <f t="shared" si="192"/>
        <v>0</v>
      </c>
      <c r="AB1781">
        <f t="shared" si="193"/>
        <v>1</v>
      </c>
      <c r="AC1781">
        <f t="shared" si="189"/>
        <v>131.53</v>
      </c>
      <c r="AD1781" s="8">
        <f t="shared" si="190"/>
        <v>1.3152999999999999</v>
      </c>
      <c r="AE1781">
        <f t="shared" si="194"/>
        <v>1040.4899999999998</v>
      </c>
      <c r="AF1781" s="8">
        <f t="shared" si="195"/>
        <v>1.3152999999999999</v>
      </c>
    </row>
    <row r="1782" spans="1:32" x14ac:dyDescent="0.3">
      <c r="A1782">
        <v>10241</v>
      </c>
      <c r="B1782">
        <v>28</v>
      </c>
      <c r="C1782" s="6">
        <v>98.65</v>
      </c>
      <c r="D1782">
        <v>5</v>
      </c>
      <c r="E1782" s="6">
        <v>2762.2</v>
      </c>
      <c r="F1782" t="s">
        <v>693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 s="6">
        <v>117</v>
      </c>
      <c r="M1782" t="s">
        <v>874</v>
      </c>
      <c r="N1782" t="s">
        <v>680</v>
      </c>
      <c r="O1782" t="s">
        <v>681</v>
      </c>
      <c r="P1782" t="s">
        <v>682</v>
      </c>
      <c r="R1782" t="s">
        <v>683</v>
      </c>
      <c r="T1782">
        <v>67000</v>
      </c>
      <c r="U1782" t="s">
        <v>43</v>
      </c>
      <c r="V1782" t="s">
        <v>44</v>
      </c>
      <c r="W1782" t="s">
        <v>684</v>
      </c>
      <c r="X1782" t="s">
        <v>685</v>
      </c>
      <c r="Y1782" t="s">
        <v>37</v>
      </c>
      <c r="Z1782">
        <f t="shared" si="191"/>
        <v>2762.2000000000003</v>
      </c>
      <c r="AA1782">
        <f t="shared" si="192"/>
        <v>1</v>
      </c>
      <c r="AB1782">
        <f t="shared" si="193"/>
        <v>0</v>
      </c>
      <c r="AC1782">
        <f t="shared" si="189"/>
        <v>0</v>
      </c>
      <c r="AD1782" s="8">
        <f t="shared" si="190"/>
        <v>0</v>
      </c>
      <c r="AE1782">
        <f t="shared" si="194"/>
        <v>0</v>
      </c>
      <c r="AF1782" s="8">
        <f t="shared" si="195"/>
        <v>1</v>
      </c>
    </row>
    <row r="1783" spans="1:32" x14ac:dyDescent="0.3">
      <c r="A1783">
        <v>10267</v>
      </c>
      <c r="B1783">
        <v>43</v>
      </c>
      <c r="C1783" s="6">
        <v>100</v>
      </c>
      <c r="D1783">
        <v>2</v>
      </c>
      <c r="E1783" s="6">
        <v>4645.72</v>
      </c>
      <c r="F1783" t="s">
        <v>856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 s="6">
        <v>117</v>
      </c>
      <c r="M1783" t="s">
        <v>874</v>
      </c>
      <c r="N1783" t="s">
        <v>592</v>
      </c>
      <c r="O1783">
        <v>2125557413</v>
      </c>
      <c r="P1783" t="s">
        <v>593</v>
      </c>
      <c r="Q1783" t="s">
        <v>594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595</v>
      </c>
      <c r="Y1783" t="s">
        <v>54</v>
      </c>
      <c r="Z1783">
        <f t="shared" si="191"/>
        <v>4300</v>
      </c>
      <c r="AA1783">
        <f t="shared" si="192"/>
        <v>0</v>
      </c>
      <c r="AB1783">
        <f t="shared" si="193"/>
        <v>1</v>
      </c>
      <c r="AC1783">
        <f t="shared" si="189"/>
        <v>108.04</v>
      </c>
      <c r="AD1783" s="8">
        <f t="shared" si="190"/>
        <v>1.0804</v>
      </c>
      <c r="AE1783">
        <f t="shared" si="194"/>
        <v>345.72000000000025</v>
      </c>
      <c r="AF1783" s="8">
        <f t="shared" si="195"/>
        <v>1.0804</v>
      </c>
    </row>
    <row r="1784" spans="1:32" x14ac:dyDescent="0.3">
      <c r="A1784">
        <v>10279</v>
      </c>
      <c r="B1784">
        <v>48</v>
      </c>
      <c r="C1784" s="6">
        <v>100</v>
      </c>
      <c r="D1784">
        <v>2</v>
      </c>
      <c r="E1784" s="6">
        <v>5580.96</v>
      </c>
      <c r="F1784" t="s">
        <v>857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 s="6">
        <v>117</v>
      </c>
      <c r="M1784" t="s">
        <v>874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  <c r="Z1784">
        <f t="shared" si="191"/>
        <v>4800</v>
      </c>
      <c r="AA1784">
        <f t="shared" si="192"/>
        <v>0</v>
      </c>
      <c r="AB1784">
        <f t="shared" si="193"/>
        <v>1</v>
      </c>
      <c r="AC1784">
        <f t="shared" si="189"/>
        <v>116.27</v>
      </c>
      <c r="AD1784" s="8">
        <f t="shared" si="190"/>
        <v>1.1627000000000001</v>
      </c>
      <c r="AE1784">
        <f t="shared" si="194"/>
        <v>780.96</v>
      </c>
      <c r="AF1784" s="8">
        <f t="shared" si="195"/>
        <v>1.1627000000000001</v>
      </c>
    </row>
    <row r="1785" spans="1:32" x14ac:dyDescent="0.3">
      <c r="A1785">
        <v>10288</v>
      </c>
      <c r="B1785">
        <v>48</v>
      </c>
      <c r="C1785" s="6">
        <v>100</v>
      </c>
      <c r="D1785">
        <v>8</v>
      </c>
      <c r="E1785" s="6">
        <v>6539.04</v>
      </c>
      <c r="F1785" t="s">
        <v>746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 s="6">
        <v>117</v>
      </c>
      <c r="M1785" t="s">
        <v>874</v>
      </c>
      <c r="N1785" t="s">
        <v>509</v>
      </c>
      <c r="O1785" t="s">
        <v>510</v>
      </c>
      <c r="P1785" t="s">
        <v>511</v>
      </c>
      <c r="Q1785" t="s">
        <v>512</v>
      </c>
      <c r="R1785" t="s">
        <v>228</v>
      </c>
      <c r="T1785">
        <v>69045</v>
      </c>
      <c r="U1785" t="s">
        <v>228</v>
      </c>
      <c r="V1785" t="s">
        <v>107</v>
      </c>
      <c r="W1785" t="s">
        <v>513</v>
      </c>
      <c r="X1785" t="s">
        <v>514</v>
      </c>
      <c r="Y1785" t="s">
        <v>54</v>
      </c>
      <c r="Z1785">
        <f t="shared" si="191"/>
        <v>4800</v>
      </c>
      <c r="AA1785">
        <f t="shared" si="192"/>
        <v>0</v>
      </c>
      <c r="AB1785">
        <f t="shared" si="193"/>
        <v>1</v>
      </c>
      <c r="AC1785">
        <f t="shared" si="189"/>
        <v>136.22999999999999</v>
      </c>
      <c r="AD1785" s="8">
        <f t="shared" si="190"/>
        <v>1.3622999999999998</v>
      </c>
      <c r="AE1785">
        <f t="shared" si="194"/>
        <v>1739.04</v>
      </c>
      <c r="AF1785" s="8">
        <f t="shared" si="195"/>
        <v>1.3622999999999998</v>
      </c>
    </row>
    <row r="1786" spans="1:32" x14ac:dyDescent="0.3">
      <c r="A1786">
        <v>10302</v>
      </c>
      <c r="B1786">
        <v>45</v>
      </c>
      <c r="C1786" s="6">
        <v>100</v>
      </c>
      <c r="D1786">
        <v>4</v>
      </c>
      <c r="E1786" s="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 s="6">
        <v>117</v>
      </c>
      <c r="M1786" t="s">
        <v>874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  <c r="Z1786">
        <f t="shared" si="191"/>
        <v>4500</v>
      </c>
      <c r="AA1786">
        <f t="shared" si="192"/>
        <v>0</v>
      </c>
      <c r="AB1786">
        <f t="shared" si="193"/>
        <v>1</v>
      </c>
      <c r="AC1786">
        <f t="shared" si="189"/>
        <v>123.31</v>
      </c>
      <c r="AD1786" s="8">
        <f t="shared" si="190"/>
        <v>1.2331000000000001</v>
      </c>
      <c r="AE1786">
        <f t="shared" si="194"/>
        <v>1048.9499999999998</v>
      </c>
      <c r="AF1786" s="8">
        <f t="shared" si="195"/>
        <v>1.2330999999999999</v>
      </c>
    </row>
    <row r="1787" spans="1:32" x14ac:dyDescent="0.3">
      <c r="A1787">
        <v>10311</v>
      </c>
      <c r="B1787">
        <v>43</v>
      </c>
      <c r="C1787" s="6">
        <v>100</v>
      </c>
      <c r="D1787">
        <v>3</v>
      </c>
      <c r="E1787" s="6">
        <v>4595.41</v>
      </c>
      <c r="F1787" t="s">
        <v>578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 s="6">
        <v>117</v>
      </c>
      <c r="M1787" t="s">
        <v>874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  <c r="Z1787">
        <f t="shared" si="191"/>
        <v>4300</v>
      </c>
      <c r="AA1787">
        <f t="shared" si="192"/>
        <v>0</v>
      </c>
      <c r="AB1787">
        <f t="shared" si="193"/>
        <v>1</v>
      </c>
      <c r="AC1787">
        <f t="shared" si="189"/>
        <v>106.86999999999999</v>
      </c>
      <c r="AD1787" s="8">
        <f t="shared" si="190"/>
        <v>1.0687</v>
      </c>
      <c r="AE1787">
        <f t="shared" si="194"/>
        <v>295.40999999999985</v>
      </c>
      <c r="AF1787" s="8">
        <f t="shared" si="195"/>
        <v>1.0687</v>
      </c>
    </row>
    <row r="1788" spans="1:32" x14ac:dyDescent="0.3">
      <c r="A1788">
        <v>10332</v>
      </c>
      <c r="B1788">
        <v>44</v>
      </c>
      <c r="C1788" s="6">
        <v>42.26</v>
      </c>
      <c r="D1788">
        <v>11</v>
      </c>
      <c r="E1788" s="6">
        <v>1859.44</v>
      </c>
      <c r="F1788" t="s">
        <v>707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 s="6">
        <v>117</v>
      </c>
      <c r="M1788" t="s">
        <v>874</v>
      </c>
      <c r="N1788" t="s">
        <v>618</v>
      </c>
      <c r="O1788" t="s">
        <v>619</v>
      </c>
      <c r="P1788" t="s">
        <v>620</v>
      </c>
      <c r="R1788" t="s">
        <v>621</v>
      </c>
      <c r="T1788" t="s">
        <v>622</v>
      </c>
      <c r="U1788" t="s">
        <v>195</v>
      </c>
      <c r="V1788" t="s">
        <v>44</v>
      </c>
      <c r="W1788" t="s">
        <v>623</v>
      </c>
      <c r="X1788" t="s">
        <v>105</v>
      </c>
      <c r="Y1788" t="s">
        <v>37</v>
      </c>
      <c r="Z1788">
        <f t="shared" si="191"/>
        <v>1859.4399999999998</v>
      </c>
      <c r="AA1788">
        <f t="shared" si="192"/>
        <v>1</v>
      </c>
      <c r="AB1788">
        <f t="shared" si="193"/>
        <v>0</v>
      </c>
      <c r="AC1788">
        <f t="shared" si="189"/>
        <v>0</v>
      </c>
      <c r="AD1788" s="8">
        <f t="shared" si="190"/>
        <v>0</v>
      </c>
      <c r="AE1788">
        <f t="shared" si="194"/>
        <v>0</v>
      </c>
      <c r="AF1788" s="8">
        <f t="shared" si="195"/>
        <v>1</v>
      </c>
    </row>
    <row r="1789" spans="1:32" x14ac:dyDescent="0.3">
      <c r="A1789">
        <v>10346</v>
      </c>
      <c r="B1789">
        <v>24</v>
      </c>
      <c r="C1789" s="6">
        <v>87.24</v>
      </c>
      <c r="D1789">
        <v>5</v>
      </c>
      <c r="E1789" s="6">
        <v>2093.7600000000002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 s="6">
        <v>117</v>
      </c>
      <c r="M1789" t="s">
        <v>874</v>
      </c>
      <c r="N1789" t="s">
        <v>695</v>
      </c>
      <c r="O1789">
        <v>7025551838</v>
      </c>
      <c r="P1789" t="s">
        <v>696</v>
      </c>
      <c r="R1789" t="s">
        <v>697</v>
      </c>
      <c r="S1789" t="s">
        <v>698</v>
      </c>
      <c r="T1789">
        <v>83030</v>
      </c>
      <c r="U1789" t="s">
        <v>33</v>
      </c>
      <c r="V1789" t="s">
        <v>34</v>
      </c>
      <c r="W1789" t="s">
        <v>127</v>
      </c>
      <c r="X1789" t="s">
        <v>486</v>
      </c>
      <c r="Y1789" t="s">
        <v>37</v>
      </c>
      <c r="Z1789">
        <f t="shared" si="191"/>
        <v>2093.7599999999998</v>
      </c>
      <c r="AA1789">
        <f t="shared" si="192"/>
        <v>1</v>
      </c>
      <c r="AB1789">
        <f t="shared" si="193"/>
        <v>0</v>
      </c>
      <c r="AC1789">
        <f t="shared" si="189"/>
        <v>0</v>
      </c>
      <c r="AD1789" s="8">
        <f t="shared" si="190"/>
        <v>0</v>
      </c>
      <c r="AE1789">
        <f t="shared" si="194"/>
        <v>0</v>
      </c>
      <c r="AF1789" s="8">
        <f t="shared" si="195"/>
        <v>1</v>
      </c>
    </row>
    <row r="1790" spans="1:32" x14ac:dyDescent="0.3">
      <c r="A1790">
        <v>10368</v>
      </c>
      <c r="B1790">
        <v>31</v>
      </c>
      <c r="C1790" s="6">
        <v>100</v>
      </c>
      <c r="D1790">
        <v>5</v>
      </c>
      <c r="E1790" s="6">
        <v>4223.13</v>
      </c>
      <c r="F1790" t="s">
        <v>871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 s="6">
        <v>117</v>
      </c>
      <c r="M1790" t="s">
        <v>874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  <c r="Z1790">
        <f t="shared" si="191"/>
        <v>3100</v>
      </c>
      <c r="AA1790">
        <f t="shared" si="192"/>
        <v>0</v>
      </c>
      <c r="AB1790">
        <f t="shared" si="193"/>
        <v>1</v>
      </c>
      <c r="AC1790">
        <f t="shared" si="189"/>
        <v>136.22999999999999</v>
      </c>
      <c r="AD1790" s="8">
        <f t="shared" si="190"/>
        <v>1.3622999999999998</v>
      </c>
      <c r="AE1790">
        <f t="shared" si="194"/>
        <v>1123.1300000000001</v>
      </c>
      <c r="AF1790" s="8">
        <f t="shared" si="195"/>
        <v>1.3623000000000001</v>
      </c>
    </row>
    <row r="1791" spans="1:32" x14ac:dyDescent="0.3">
      <c r="A1791">
        <v>10380</v>
      </c>
      <c r="B1791">
        <v>44</v>
      </c>
      <c r="C1791" s="6">
        <v>36.29</v>
      </c>
      <c r="D1791">
        <v>7</v>
      </c>
      <c r="E1791" s="6">
        <v>1596.76</v>
      </c>
      <c r="F1791" t="s">
        <v>738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 s="6">
        <v>117</v>
      </c>
      <c r="M1791" t="s">
        <v>874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  <c r="Z1791">
        <f t="shared" si="191"/>
        <v>1596.76</v>
      </c>
      <c r="AA1791">
        <f t="shared" si="192"/>
        <v>1</v>
      </c>
      <c r="AB1791">
        <f t="shared" si="193"/>
        <v>0</v>
      </c>
      <c r="AC1791">
        <f t="shared" si="189"/>
        <v>0</v>
      </c>
      <c r="AD1791" s="8">
        <f t="shared" si="190"/>
        <v>0</v>
      </c>
      <c r="AE1791">
        <f t="shared" si="194"/>
        <v>0</v>
      </c>
      <c r="AF1791" s="8">
        <f t="shared" si="195"/>
        <v>1</v>
      </c>
    </row>
    <row r="1792" spans="1:32" x14ac:dyDescent="0.3">
      <c r="A1792">
        <v>10407</v>
      </c>
      <c r="B1792">
        <v>59</v>
      </c>
      <c r="C1792" s="6">
        <v>98.65</v>
      </c>
      <c r="D1792">
        <v>5</v>
      </c>
      <c r="E1792" s="6">
        <v>5820.35</v>
      </c>
      <c r="F1792" t="s">
        <v>749</v>
      </c>
      <c r="G1792" t="s">
        <v>488</v>
      </c>
      <c r="H1792">
        <v>2</v>
      </c>
      <c r="I1792">
        <v>4</v>
      </c>
      <c r="J1792">
        <v>2005</v>
      </c>
      <c r="K1792" t="s">
        <v>208</v>
      </c>
      <c r="L1792" s="6">
        <v>117</v>
      </c>
      <c r="M1792" t="s">
        <v>874</v>
      </c>
      <c r="N1792" t="s">
        <v>483</v>
      </c>
      <c r="O1792">
        <v>4085553659</v>
      </c>
      <c r="P1792" t="s">
        <v>484</v>
      </c>
      <c r="R1792" t="s">
        <v>485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486</v>
      </c>
      <c r="Y1792" t="s">
        <v>54</v>
      </c>
      <c r="Z1792">
        <f t="shared" si="191"/>
        <v>5820.35</v>
      </c>
      <c r="AA1792">
        <f t="shared" si="192"/>
        <v>1</v>
      </c>
      <c r="AB1792">
        <f t="shared" si="193"/>
        <v>0</v>
      </c>
      <c r="AC1792">
        <f t="shared" si="189"/>
        <v>0</v>
      </c>
      <c r="AD1792" s="8">
        <f t="shared" si="190"/>
        <v>0</v>
      </c>
      <c r="AE1792">
        <f t="shared" si="194"/>
        <v>0</v>
      </c>
      <c r="AF1792" s="8">
        <f t="shared" si="195"/>
        <v>1</v>
      </c>
    </row>
    <row r="1793" spans="1:32" x14ac:dyDescent="0.3">
      <c r="A1793">
        <v>10420</v>
      </c>
      <c r="B1793">
        <v>55</v>
      </c>
      <c r="C1793" s="6">
        <v>96.3</v>
      </c>
      <c r="D1793">
        <v>8</v>
      </c>
      <c r="E1793" s="6">
        <v>5296.5</v>
      </c>
      <c r="F1793" t="s">
        <v>785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 s="6">
        <v>117</v>
      </c>
      <c r="M1793" t="s">
        <v>874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  <c r="Z1793">
        <f t="shared" si="191"/>
        <v>5296.5</v>
      </c>
      <c r="AA1793">
        <f t="shared" si="192"/>
        <v>1</v>
      </c>
      <c r="AB1793">
        <f t="shared" si="193"/>
        <v>0</v>
      </c>
      <c r="AC1793">
        <f t="shared" si="189"/>
        <v>0</v>
      </c>
      <c r="AD1793" s="8">
        <f t="shared" si="190"/>
        <v>0</v>
      </c>
      <c r="AE1793">
        <f t="shared" si="194"/>
        <v>0</v>
      </c>
      <c r="AF1793" s="8">
        <f t="shared" si="195"/>
        <v>1</v>
      </c>
    </row>
    <row r="1794" spans="1:32" x14ac:dyDescent="0.3">
      <c r="A1794">
        <v>10109</v>
      </c>
      <c r="B1794">
        <v>29</v>
      </c>
      <c r="C1794" s="6">
        <v>32.1</v>
      </c>
      <c r="D1794">
        <v>6</v>
      </c>
      <c r="E1794" s="6">
        <v>930.9</v>
      </c>
      <c r="F1794" t="s">
        <v>687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 s="6">
        <v>37</v>
      </c>
      <c r="M1794" t="s">
        <v>875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  <c r="Z1794">
        <f t="shared" si="191"/>
        <v>930.90000000000009</v>
      </c>
      <c r="AA1794">
        <f t="shared" si="192"/>
        <v>1</v>
      </c>
      <c r="AB1794">
        <f t="shared" si="193"/>
        <v>0</v>
      </c>
      <c r="AC1794">
        <f t="shared" ref="AC1794:AC1857" si="196">IF(AB1794&gt;0,E1794/B1794,0)</f>
        <v>0</v>
      </c>
      <c r="AD1794" s="8">
        <f t="shared" ref="AD1794:AD1857" si="197">AC1794/C1794</f>
        <v>0</v>
      </c>
      <c r="AE1794">
        <f t="shared" si="194"/>
        <v>0</v>
      </c>
      <c r="AF1794" s="8">
        <f t="shared" si="195"/>
        <v>1</v>
      </c>
    </row>
    <row r="1795" spans="1:32" x14ac:dyDescent="0.3">
      <c r="A1795">
        <v>10122</v>
      </c>
      <c r="B1795">
        <v>39</v>
      </c>
      <c r="C1795" s="6">
        <v>30.96</v>
      </c>
      <c r="D1795">
        <v>4</v>
      </c>
      <c r="E1795" s="6">
        <v>1207.44</v>
      </c>
      <c r="F1795" t="s">
        <v>530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 s="6">
        <v>37</v>
      </c>
      <c r="M1795" t="s">
        <v>875</v>
      </c>
      <c r="N1795" t="s">
        <v>531</v>
      </c>
      <c r="O1795" t="s">
        <v>532</v>
      </c>
      <c r="P1795" t="s">
        <v>533</v>
      </c>
      <c r="R1795" t="s">
        <v>534</v>
      </c>
      <c r="T1795">
        <v>13008</v>
      </c>
      <c r="U1795" t="s">
        <v>43</v>
      </c>
      <c r="V1795" t="s">
        <v>44</v>
      </c>
      <c r="W1795" t="s">
        <v>535</v>
      </c>
      <c r="X1795" t="s">
        <v>536</v>
      </c>
      <c r="Y1795" t="s">
        <v>37</v>
      </c>
      <c r="Z1795">
        <f t="shared" ref="Z1795:Z1858" si="198">C1795*B1795</f>
        <v>1207.44</v>
      </c>
      <c r="AA1795">
        <f t="shared" ref="AA1795:AA1858" si="199">IF(Z1795=E1795,1,0)</f>
        <v>1</v>
      </c>
      <c r="AB1795">
        <f t="shared" ref="AB1795:AB1858" si="200">IF(E1795&gt;Z1795,1,0)</f>
        <v>0</v>
      </c>
      <c r="AC1795">
        <f t="shared" si="196"/>
        <v>0</v>
      </c>
      <c r="AD1795" s="8">
        <f t="shared" si="197"/>
        <v>0</v>
      </c>
      <c r="AE1795">
        <f t="shared" ref="AE1795:AE1858" si="201">E1795-Z1795</f>
        <v>0</v>
      </c>
      <c r="AF1795" s="8">
        <f t="shared" ref="AF1795:AF1858" si="202">((AE1795/B1795)/100)+1</f>
        <v>1</v>
      </c>
    </row>
    <row r="1796" spans="1:32" x14ac:dyDescent="0.3">
      <c r="A1796">
        <v>10135</v>
      </c>
      <c r="B1796">
        <v>20</v>
      </c>
      <c r="C1796" s="6">
        <v>35.869999999999997</v>
      </c>
      <c r="D1796">
        <v>1</v>
      </c>
      <c r="E1796" s="6">
        <v>717.4</v>
      </c>
      <c r="F1796" t="s">
        <v>537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 s="6">
        <v>37</v>
      </c>
      <c r="M1796" t="s">
        <v>875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  <c r="Z1796">
        <f t="shared" si="198"/>
        <v>717.4</v>
      </c>
      <c r="AA1796">
        <f t="shared" si="199"/>
        <v>1</v>
      </c>
      <c r="AB1796">
        <f t="shared" si="200"/>
        <v>0</v>
      </c>
      <c r="AC1796">
        <f t="shared" si="196"/>
        <v>0</v>
      </c>
      <c r="AD1796" s="8">
        <f t="shared" si="197"/>
        <v>0</v>
      </c>
      <c r="AE1796">
        <f t="shared" si="201"/>
        <v>0</v>
      </c>
      <c r="AF1796" s="8">
        <f t="shared" si="202"/>
        <v>1</v>
      </c>
    </row>
    <row r="1797" spans="1:32" x14ac:dyDescent="0.3">
      <c r="A1797">
        <v>10147</v>
      </c>
      <c r="B1797">
        <v>25</v>
      </c>
      <c r="C1797" s="6">
        <v>42.67</v>
      </c>
      <c r="D1797">
        <v>1</v>
      </c>
      <c r="E1797" s="6">
        <v>1066.75</v>
      </c>
      <c r="F1797" t="s">
        <v>538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 s="6">
        <v>37</v>
      </c>
      <c r="M1797" t="s">
        <v>875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  <c r="Z1797">
        <f t="shared" si="198"/>
        <v>1066.75</v>
      </c>
      <c r="AA1797">
        <f t="shared" si="199"/>
        <v>1</v>
      </c>
      <c r="AB1797">
        <f t="shared" si="200"/>
        <v>0</v>
      </c>
      <c r="AC1797">
        <f t="shared" si="196"/>
        <v>0</v>
      </c>
      <c r="AD1797" s="8">
        <f t="shared" si="197"/>
        <v>0</v>
      </c>
      <c r="AE1797">
        <f t="shared" si="201"/>
        <v>0</v>
      </c>
      <c r="AF1797" s="8">
        <f t="shared" si="202"/>
        <v>1</v>
      </c>
    </row>
    <row r="1798" spans="1:32" x14ac:dyDescent="0.3">
      <c r="A1798">
        <v>10160</v>
      </c>
      <c r="B1798">
        <v>42</v>
      </c>
      <c r="C1798" s="6">
        <v>37</v>
      </c>
      <c r="D1798">
        <v>2</v>
      </c>
      <c r="E1798" s="6">
        <v>1554</v>
      </c>
      <c r="F1798" t="s">
        <v>649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 s="6">
        <v>37</v>
      </c>
      <c r="M1798" t="s">
        <v>875</v>
      </c>
      <c r="N1798" t="s">
        <v>428</v>
      </c>
      <c r="O1798">
        <v>2155554369</v>
      </c>
      <c r="P1798" t="s">
        <v>429</v>
      </c>
      <c r="R1798" t="s">
        <v>430</v>
      </c>
      <c r="S1798" t="s">
        <v>59</v>
      </c>
      <c r="U1798" t="s">
        <v>33</v>
      </c>
      <c r="V1798" t="s">
        <v>34</v>
      </c>
      <c r="W1798" t="s">
        <v>431</v>
      </c>
      <c r="X1798" t="s">
        <v>115</v>
      </c>
      <c r="Y1798" t="s">
        <v>37</v>
      </c>
      <c r="Z1798">
        <f t="shared" si="198"/>
        <v>1554</v>
      </c>
      <c r="AA1798">
        <f t="shared" si="199"/>
        <v>1</v>
      </c>
      <c r="AB1798">
        <f t="shared" si="200"/>
        <v>0</v>
      </c>
      <c r="AC1798">
        <f t="shared" si="196"/>
        <v>0</v>
      </c>
      <c r="AD1798" s="8">
        <f t="shared" si="197"/>
        <v>0</v>
      </c>
      <c r="AE1798">
        <f t="shared" si="201"/>
        <v>0</v>
      </c>
      <c r="AF1798" s="8">
        <f t="shared" si="202"/>
        <v>1</v>
      </c>
    </row>
    <row r="1799" spans="1:32" x14ac:dyDescent="0.3">
      <c r="A1799">
        <v>10171</v>
      </c>
      <c r="B1799">
        <v>36</v>
      </c>
      <c r="C1799" s="6">
        <v>35.49</v>
      </c>
      <c r="D1799">
        <v>4</v>
      </c>
      <c r="E1799" s="6">
        <v>1277.6400000000001</v>
      </c>
      <c r="F1799" t="s">
        <v>692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 s="6">
        <v>37</v>
      </c>
      <c r="M1799" t="s">
        <v>875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  <c r="Z1799">
        <f t="shared" si="198"/>
        <v>1277.6400000000001</v>
      </c>
      <c r="AA1799">
        <f t="shared" si="199"/>
        <v>1</v>
      </c>
      <c r="AB1799">
        <f t="shared" si="200"/>
        <v>0</v>
      </c>
      <c r="AC1799">
        <f t="shared" si="196"/>
        <v>0</v>
      </c>
      <c r="AD1799" s="8">
        <f t="shared" si="197"/>
        <v>0</v>
      </c>
      <c r="AE1799">
        <f t="shared" si="201"/>
        <v>0</v>
      </c>
      <c r="AF1799" s="8">
        <f t="shared" si="202"/>
        <v>1</v>
      </c>
    </row>
    <row r="1800" spans="1:32" x14ac:dyDescent="0.3">
      <c r="A1800">
        <v>10181</v>
      </c>
      <c r="B1800">
        <v>37</v>
      </c>
      <c r="C1800" s="6">
        <v>42.67</v>
      </c>
      <c r="D1800">
        <v>8</v>
      </c>
      <c r="E1800" s="6">
        <v>1578.79</v>
      </c>
      <c r="F1800" t="s">
        <v>540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 s="6">
        <v>37</v>
      </c>
      <c r="M1800" t="s">
        <v>875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  <c r="Z1800">
        <f t="shared" si="198"/>
        <v>1578.79</v>
      </c>
      <c r="AA1800">
        <f t="shared" si="199"/>
        <v>1</v>
      </c>
      <c r="AB1800">
        <f t="shared" si="200"/>
        <v>0</v>
      </c>
      <c r="AC1800">
        <f t="shared" si="196"/>
        <v>0</v>
      </c>
      <c r="AD1800" s="8">
        <f t="shared" si="197"/>
        <v>0</v>
      </c>
      <c r="AE1800">
        <f t="shared" si="201"/>
        <v>0</v>
      </c>
      <c r="AF1800" s="8">
        <f t="shared" si="202"/>
        <v>1</v>
      </c>
    </row>
    <row r="1801" spans="1:32" x14ac:dyDescent="0.3">
      <c r="A1801">
        <v>10192</v>
      </c>
      <c r="B1801">
        <v>30</v>
      </c>
      <c r="C1801" s="6">
        <v>30.59</v>
      </c>
      <c r="D1801">
        <v>13</v>
      </c>
      <c r="E1801" s="6">
        <v>917.7</v>
      </c>
      <c r="F1801" t="s">
        <v>541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 s="6">
        <v>37</v>
      </c>
      <c r="M1801" t="s">
        <v>875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  <c r="Z1801">
        <f t="shared" si="198"/>
        <v>917.7</v>
      </c>
      <c r="AA1801">
        <f t="shared" si="199"/>
        <v>1</v>
      </c>
      <c r="AB1801">
        <f t="shared" si="200"/>
        <v>0</v>
      </c>
      <c r="AC1801">
        <f t="shared" si="196"/>
        <v>0</v>
      </c>
      <c r="AD1801" s="8">
        <f t="shared" si="197"/>
        <v>0</v>
      </c>
      <c r="AE1801">
        <f t="shared" si="201"/>
        <v>0</v>
      </c>
      <c r="AF1801" s="8">
        <f t="shared" si="202"/>
        <v>1</v>
      </c>
    </row>
    <row r="1802" spans="1:32" x14ac:dyDescent="0.3">
      <c r="A1802">
        <v>10203</v>
      </c>
      <c r="B1802">
        <v>21</v>
      </c>
      <c r="C1802" s="6">
        <v>37</v>
      </c>
      <c r="D1802">
        <v>2</v>
      </c>
      <c r="E1802" s="6">
        <v>777</v>
      </c>
      <c r="F1802" t="s">
        <v>549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 s="6">
        <v>37</v>
      </c>
      <c r="M1802" t="s">
        <v>875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  <c r="Z1802">
        <f t="shared" si="198"/>
        <v>777</v>
      </c>
      <c r="AA1802">
        <f t="shared" si="199"/>
        <v>1</v>
      </c>
      <c r="AB1802">
        <f t="shared" si="200"/>
        <v>0</v>
      </c>
      <c r="AC1802">
        <f t="shared" si="196"/>
        <v>0</v>
      </c>
      <c r="AD1802" s="8">
        <f t="shared" si="197"/>
        <v>0</v>
      </c>
      <c r="AE1802">
        <f t="shared" si="201"/>
        <v>0</v>
      </c>
      <c r="AF1802" s="8">
        <f t="shared" si="202"/>
        <v>1</v>
      </c>
    </row>
    <row r="1803" spans="1:32" x14ac:dyDescent="0.3">
      <c r="A1803">
        <v>10212</v>
      </c>
      <c r="B1803">
        <v>34</v>
      </c>
      <c r="C1803" s="6">
        <v>43.42</v>
      </c>
      <c r="D1803">
        <v>12</v>
      </c>
      <c r="E1803" s="6">
        <v>1476.28</v>
      </c>
      <c r="F1803" t="s">
        <v>650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 s="6">
        <v>37</v>
      </c>
      <c r="M1803" t="s">
        <v>875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  <c r="Z1803">
        <f t="shared" si="198"/>
        <v>1476.28</v>
      </c>
      <c r="AA1803">
        <f t="shared" si="199"/>
        <v>1</v>
      </c>
      <c r="AB1803">
        <f t="shared" si="200"/>
        <v>0</v>
      </c>
      <c r="AC1803">
        <f t="shared" si="196"/>
        <v>0</v>
      </c>
      <c r="AD1803" s="8">
        <f t="shared" si="197"/>
        <v>0</v>
      </c>
      <c r="AE1803">
        <f t="shared" si="201"/>
        <v>0</v>
      </c>
      <c r="AF1803" s="8">
        <f t="shared" si="202"/>
        <v>1</v>
      </c>
    </row>
    <row r="1804" spans="1:32" x14ac:dyDescent="0.3">
      <c r="A1804">
        <v>10225</v>
      </c>
      <c r="B1804">
        <v>42</v>
      </c>
      <c r="C1804" s="6">
        <v>36.630000000000003</v>
      </c>
      <c r="D1804">
        <v>3</v>
      </c>
      <c r="E1804" s="6">
        <v>1538.46</v>
      </c>
      <c r="F1804" t="s">
        <v>550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 s="6">
        <v>37</v>
      </c>
      <c r="M1804" t="s">
        <v>875</v>
      </c>
      <c r="N1804" t="s">
        <v>551</v>
      </c>
      <c r="O1804" t="s">
        <v>552</v>
      </c>
      <c r="P1804" t="s">
        <v>553</v>
      </c>
      <c r="R1804" t="s">
        <v>554</v>
      </c>
      <c r="T1804">
        <v>1203</v>
      </c>
      <c r="U1804" t="s">
        <v>555</v>
      </c>
      <c r="V1804" t="s">
        <v>44</v>
      </c>
      <c r="W1804" t="s">
        <v>556</v>
      </c>
      <c r="X1804" t="s">
        <v>115</v>
      </c>
      <c r="Y1804" t="s">
        <v>37</v>
      </c>
      <c r="Z1804">
        <f t="shared" si="198"/>
        <v>1538.46</v>
      </c>
      <c r="AA1804">
        <f t="shared" si="199"/>
        <v>1</v>
      </c>
      <c r="AB1804">
        <f t="shared" si="200"/>
        <v>0</v>
      </c>
      <c r="AC1804">
        <f t="shared" si="196"/>
        <v>0</v>
      </c>
      <c r="AD1804" s="8">
        <f t="shared" si="197"/>
        <v>0</v>
      </c>
      <c r="AE1804">
        <f t="shared" si="201"/>
        <v>0</v>
      </c>
      <c r="AF1804" s="8">
        <f t="shared" si="202"/>
        <v>1</v>
      </c>
    </row>
    <row r="1805" spans="1:32" x14ac:dyDescent="0.3">
      <c r="A1805">
        <v>10239</v>
      </c>
      <c r="B1805">
        <v>20</v>
      </c>
      <c r="C1805" s="6">
        <v>44.56</v>
      </c>
      <c r="D1805">
        <v>2</v>
      </c>
      <c r="E1805" s="6">
        <v>891.2</v>
      </c>
      <c r="F1805" t="s">
        <v>677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 s="6">
        <v>37</v>
      </c>
      <c r="M1805" t="s">
        <v>875</v>
      </c>
      <c r="N1805" t="s">
        <v>474</v>
      </c>
      <c r="O1805" t="s">
        <v>475</v>
      </c>
      <c r="P1805" t="s">
        <v>476</v>
      </c>
      <c r="R1805" t="s">
        <v>477</v>
      </c>
      <c r="T1805">
        <v>90110</v>
      </c>
      <c r="U1805" t="s">
        <v>147</v>
      </c>
      <c r="V1805" t="s">
        <v>44</v>
      </c>
      <c r="W1805" t="s">
        <v>478</v>
      </c>
      <c r="X1805" t="s">
        <v>479</v>
      </c>
      <c r="Y1805" t="s">
        <v>37</v>
      </c>
      <c r="Z1805">
        <f t="shared" si="198"/>
        <v>891.2</v>
      </c>
      <c r="AA1805">
        <f t="shared" si="199"/>
        <v>1</v>
      </c>
      <c r="AB1805">
        <f t="shared" si="200"/>
        <v>0</v>
      </c>
      <c r="AC1805">
        <f t="shared" si="196"/>
        <v>0</v>
      </c>
      <c r="AD1805" s="8">
        <f t="shared" si="197"/>
        <v>0</v>
      </c>
      <c r="AE1805">
        <f t="shared" si="201"/>
        <v>0</v>
      </c>
      <c r="AF1805" s="8">
        <f t="shared" si="202"/>
        <v>1</v>
      </c>
    </row>
    <row r="1806" spans="1:32" x14ac:dyDescent="0.3">
      <c r="A1806">
        <v>10253</v>
      </c>
      <c r="B1806">
        <v>40</v>
      </c>
      <c r="C1806" s="6">
        <v>42.67</v>
      </c>
      <c r="D1806">
        <v>7</v>
      </c>
      <c r="E1806" s="6">
        <v>1706.8</v>
      </c>
      <c r="F1806" t="s">
        <v>558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 s="6">
        <v>37</v>
      </c>
      <c r="M1806" t="s">
        <v>875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  <c r="Z1806">
        <f t="shared" si="198"/>
        <v>1706.8000000000002</v>
      </c>
      <c r="AA1806">
        <f t="shared" si="199"/>
        <v>1</v>
      </c>
      <c r="AB1806">
        <f t="shared" si="200"/>
        <v>0</v>
      </c>
      <c r="AC1806">
        <f t="shared" si="196"/>
        <v>0</v>
      </c>
      <c r="AD1806" s="8">
        <f t="shared" si="197"/>
        <v>0</v>
      </c>
      <c r="AE1806">
        <f t="shared" si="201"/>
        <v>0</v>
      </c>
      <c r="AF1806" s="8">
        <f t="shared" si="202"/>
        <v>1</v>
      </c>
    </row>
    <row r="1807" spans="1:32" x14ac:dyDescent="0.3">
      <c r="A1807">
        <v>10266</v>
      </c>
      <c r="B1807">
        <v>34</v>
      </c>
      <c r="C1807" s="6">
        <v>40.4</v>
      </c>
      <c r="D1807">
        <v>8</v>
      </c>
      <c r="E1807" s="6">
        <v>1373.6</v>
      </c>
      <c r="F1807" t="s">
        <v>559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 s="6">
        <v>37</v>
      </c>
      <c r="M1807" t="s">
        <v>875</v>
      </c>
      <c r="N1807" t="s">
        <v>560</v>
      </c>
      <c r="O1807" t="s">
        <v>561</v>
      </c>
      <c r="P1807" t="s">
        <v>562</v>
      </c>
      <c r="R1807" t="s">
        <v>563</v>
      </c>
      <c r="T1807">
        <v>42100</v>
      </c>
      <c r="U1807" t="s">
        <v>298</v>
      </c>
      <c r="V1807" t="s">
        <v>44</v>
      </c>
      <c r="W1807" t="s">
        <v>564</v>
      </c>
      <c r="X1807" t="s">
        <v>565</v>
      </c>
      <c r="Y1807" t="s">
        <v>37</v>
      </c>
      <c r="Z1807">
        <f t="shared" si="198"/>
        <v>1373.6</v>
      </c>
      <c r="AA1807">
        <f t="shared" si="199"/>
        <v>1</v>
      </c>
      <c r="AB1807">
        <f t="shared" si="200"/>
        <v>0</v>
      </c>
      <c r="AC1807">
        <f t="shared" si="196"/>
        <v>0</v>
      </c>
      <c r="AD1807" s="8">
        <f t="shared" si="197"/>
        <v>0</v>
      </c>
      <c r="AE1807">
        <f t="shared" si="201"/>
        <v>0</v>
      </c>
      <c r="AF1807" s="8">
        <f t="shared" si="202"/>
        <v>1</v>
      </c>
    </row>
    <row r="1808" spans="1:32" x14ac:dyDescent="0.3">
      <c r="A1808">
        <v>10278</v>
      </c>
      <c r="B1808">
        <v>31</v>
      </c>
      <c r="C1808" s="6">
        <v>38.89</v>
      </c>
      <c r="D1808">
        <v>8</v>
      </c>
      <c r="E1808" s="6">
        <v>1205.5899999999999</v>
      </c>
      <c r="F1808" t="s">
        <v>694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 s="6">
        <v>37</v>
      </c>
      <c r="M1808" t="s">
        <v>875</v>
      </c>
      <c r="N1808" t="s">
        <v>695</v>
      </c>
      <c r="O1808">
        <v>7025551838</v>
      </c>
      <c r="P1808" t="s">
        <v>696</v>
      </c>
      <c r="R1808" t="s">
        <v>697</v>
      </c>
      <c r="S1808" t="s">
        <v>698</v>
      </c>
      <c r="T1808">
        <v>83030</v>
      </c>
      <c r="U1808" t="s">
        <v>33</v>
      </c>
      <c r="V1808" t="s">
        <v>34</v>
      </c>
      <c r="W1808" t="s">
        <v>127</v>
      </c>
      <c r="X1808" t="s">
        <v>486</v>
      </c>
      <c r="Y1808" t="s">
        <v>37</v>
      </c>
      <c r="Z1808">
        <f t="shared" si="198"/>
        <v>1205.5899999999999</v>
      </c>
      <c r="AA1808">
        <f t="shared" si="199"/>
        <v>1</v>
      </c>
      <c r="AB1808">
        <f t="shared" si="200"/>
        <v>0</v>
      </c>
      <c r="AC1808">
        <f t="shared" si="196"/>
        <v>0</v>
      </c>
      <c r="AD1808" s="8">
        <f t="shared" si="197"/>
        <v>0</v>
      </c>
      <c r="AE1808">
        <f t="shared" si="201"/>
        <v>0</v>
      </c>
      <c r="AF1808" s="8">
        <f t="shared" si="202"/>
        <v>1</v>
      </c>
    </row>
    <row r="1809" spans="1:32" x14ac:dyDescent="0.3">
      <c r="A1809">
        <v>10287</v>
      </c>
      <c r="B1809">
        <v>36</v>
      </c>
      <c r="C1809" s="6">
        <v>39.65</v>
      </c>
      <c r="D1809">
        <v>6</v>
      </c>
      <c r="E1809" s="6">
        <v>1427.4</v>
      </c>
      <c r="F1809" t="s">
        <v>571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 s="6">
        <v>37</v>
      </c>
      <c r="M1809" t="s">
        <v>875</v>
      </c>
      <c r="N1809" t="s">
        <v>551</v>
      </c>
      <c r="O1809" t="s">
        <v>552</v>
      </c>
      <c r="P1809" t="s">
        <v>553</v>
      </c>
      <c r="R1809" t="s">
        <v>554</v>
      </c>
      <c r="T1809">
        <v>1203</v>
      </c>
      <c r="U1809" t="s">
        <v>555</v>
      </c>
      <c r="V1809" t="s">
        <v>44</v>
      </c>
      <c r="W1809" t="s">
        <v>556</v>
      </c>
      <c r="X1809" t="s">
        <v>115</v>
      </c>
      <c r="Y1809" t="s">
        <v>37</v>
      </c>
      <c r="Z1809">
        <f t="shared" si="198"/>
        <v>1427.3999999999999</v>
      </c>
      <c r="AA1809">
        <f t="shared" si="199"/>
        <v>1</v>
      </c>
      <c r="AB1809">
        <f t="shared" si="200"/>
        <v>0</v>
      </c>
      <c r="AC1809">
        <f t="shared" si="196"/>
        <v>0</v>
      </c>
      <c r="AD1809" s="8">
        <f t="shared" si="197"/>
        <v>0</v>
      </c>
      <c r="AE1809">
        <f t="shared" si="201"/>
        <v>0</v>
      </c>
      <c r="AF1809" s="8">
        <f t="shared" si="202"/>
        <v>1</v>
      </c>
    </row>
    <row r="1810" spans="1:32" x14ac:dyDescent="0.3">
      <c r="A1810">
        <v>10301</v>
      </c>
      <c r="B1810">
        <v>48</v>
      </c>
      <c r="C1810" s="6">
        <v>34.36</v>
      </c>
      <c r="D1810">
        <v>10</v>
      </c>
      <c r="E1810" s="6">
        <v>1649.28</v>
      </c>
      <c r="F1810" t="s">
        <v>699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 s="6">
        <v>37</v>
      </c>
      <c r="M1810" t="s">
        <v>875</v>
      </c>
      <c r="N1810" t="s">
        <v>700</v>
      </c>
      <c r="O1810" t="s">
        <v>701</v>
      </c>
      <c r="P1810" t="s">
        <v>702</v>
      </c>
      <c r="R1810" t="s">
        <v>703</v>
      </c>
      <c r="T1810" t="s">
        <v>704</v>
      </c>
      <c r="U1810" t="s">
        <v>86</v>
      </c>
      <c r="V1810" t="s">
        <v>44</v>
      </c>
      <c r="W1810" t="s">
        <v>705</v>
      </c>
      <c r="X1810" t="s">
        <v>706</v>
      </c>
      <c r="Y1810" t="s">
        <v>37</v>
      </c>
      <c r="Z1810">
        <f t="shared" si="198"/>
        <v>1649.28</v>
      </c>
      <c r="AA1810">
        <f t="shared" si="199"/>
        <v>1</v>
      </c>
      <c r="AB1810">
        <f t="shared" si="200"/>
        <v>0</v>
      </c>
      <c r="AC1810">
        <f t="shared" si="196"/>
        <v>0</v>
      </c>
      <c r="AD1810" s="8">
        <f t="shared" si="197"/>
        <v>0</v>
      </c>
      <c r="AE1810">
        <f t="shared" si="201"/>
        <v>0</v>
      </c>
      <c r="AF1810" s="8">
        <f t="shared" si="202"/>
        <v>1</v>
      </c>
    </row>
    <row r="1811" spans="1:32" x14ac:dyDescent="0.3">
      <c r="A1811">
        <v>10310</v>
      </c>
      <c r="B1811">
        <v>33</v>
      </c>
      <c r="C1811" s="6">
        <v>41.91</v>
      </c>
      <c r="D1811">
        <v>4</v>
      </c>
      <c r="E1811" s="6">
        <v>1383.03</v>
      </c>
      <c r="F1811" t="s">
        <v>578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 s="6">
        <v>37</v>
      </c>
      <c r="M1811" t="s">
        <v>875</v>
      </c>
      <c r="N1811" t="s">
        <v>542</v>
      </c>
      <c r="O1811" t="s">
        <v>543</v>
      </c>
      <c r="P1811" t="s">
        <v>544</v>
      </c>
      <c r="R1811" t="s">
        <v>545</v>
      </c>
      <c r="T1811">
        <v>50739</v>
      </c>
      <c r="U1811" t="s">
        <v>546</v>
      </c>
      <c r="V1811" t="s">
        <v>44</v>
      </c>
      <c r="W1811" t="s">
        <v>547</v>
      </c>
      <c r="X1811" t="s">
        <v>548</v>
      </c>
      <c r="Y1811" t="s">
        <v>37</v>
      </c>
      <c r="Z1811">
        <f t="shared" si="198"/>
        <v>1383.03</v>
      </c>
      <c r="AA1811">
        <f t="shared" si="199"/>
        <v>1</v>
      </c>
      <c r="AB1811">
        <f t="shared" si="200"/>
        <v>0</v>
      </c>
      <c r="AC1811">
        <f t="shared" si="196"/>
        <v>0</v>
      </c>
      <c r="AD1811" s="8">
        <f t="shared" si="197"/>
        <v>0</v>
      </c>
      <c r="AE1811">
        <f t="shared" si="201"/>
        <v>0</v>
      </c>
      <c r="AF1811" s="8">
        <f t="shared" si="202"/>
        <v>1</v>
      </c>
    </row>
    <row r="1812" spans="1:32" x14ac:dyDescent="0.3">
      <c r="A1812">
        <v>10321</v>
      </c>
      <c r="B1812">
        <v>37</v>
      </c>
      <c r="C1812" s="6">
        <v>33.229999999999997</v>
      </c>
      <c r="D1812">
        <v>12</v>
      </c>
      <c r="E1812" s="6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 s="6">
        <v>37</v>
      </c>
      <c r="M1812" t="s">
        <v>875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  <c r="Z1812">
        <f t="shared" si="198"/>
        <v>1229.51</v>
      </c>
      <c r="AA1812">
        <f t="shared" si="199"/>
        <v>1</v>
      </c>
      <c r="AB1812">
        <f t="shared" si="200"/>
        <v>0</v>
      </c>
      <c r="AC1812">
        <f t="shared" si="196"/>
        <v>0</v>
      </c>
      <c r="AD1812" s="8">
        <f t="shared" si="197"/>
        <v>0</v>
      </c>
      <c r="AE1812">
        <f t="shared" si="201"/>
        <v>0</v>
      </c>
      <c r="AF1812" s="8">
        <f t="shared" si="202"/>
        <v>1</v>
      </c>
    </row>
    <row r="1813" spans="1:32" x14ac:dyDescent="0.3">
      <c r="A1813">
        <v>10331</v>
      </c>
      <c r="B1813">
        <v>27</v>
      </c>
      <c r="C1813" s="6">
        <v>42.24</v>
      </c>
      <c r="D1813">
        <v>13</v>
      </c>
      <c r="E1813" s="6">
        <v>1140.48</v>
      </c>
      <c r="F1813" t="s">
        <v>707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 s="6">
        <v>37</v>
      </c>
      <c r="M1813" t="s">
        <v>875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  <c r="Z1813">
        <f t="shared" si="198"/>
        <v>1140.48</v>
      </c>
      <c r="AA1813">
        <f t="shared" si="199"/>
        <v>1</v>
      </c>
      <c r="AB1813">
        <f t="shared" si="200"/>
        <v>0</v>
      </c>
      <c r="AC1813">
        <f t="shared" si="196"/>
        <v>0</v>
      </c>
      <c r="AD1813" s="8">
        <f t="shared" si="197"/>
        <v>0</v>
      </c>
      <c r="AE1813">
        <f t="shared" si="201"/>
        <v>0</v>
      </c>
      <c r="AF1813" s="8">
        <f t="shared" si="202"/>
        <v>1</v>
      </c>
    </row>
    <row r="1814" spans="1:32" x14ac:dyDescent="0.3">
      <c r="A1814">
        <v>10342</v>
      </c>
      <c r="B1814">
        <v>39</v>
      </c>
      <c r="C1814" s="6">
        <v>40.4</v>
      </c>
      <c r="D1814">
        <v>9</v>
      </c>
      <c r="E1814" s="6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 s="6">
        <v>37</v>
      </c>
      <c r="M1814" t="s">
        <v>875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  <c r="Z1814">
        <f t="shared" si="198"/>
        <v>1575.6</v>
      </c>
      <c r="AA1814">
        <f t="shared" si="199"/>
        <v>1</v>
      </c>
      <c r="AB1814">
        <f t="shared" si="200"/>
        <v>0</v>
      </c>
      <c r="AC1814">
        <f t="shared" si="196"/>
        <v>0</v>
      </c>
      <c r="AD1814" s="8">
        <f t="shared" si="197"/>
        <v>0</v>
      </c>
      <c r="AE1814">
        <f t="shared" si="201"/>
        <v>0</v>
      </c>
      <c r="AF1814" s="8">
        <f t="shared" si="202"/>
        <v>1</v>
      </c>
    </row>
    <row r="1815" spans="1:32" x14ac:dyDescent="0.3">
      <c r="A1815">
        <v>10355</v>
      </c>
      <c r="B1815">
        <v>36</v>
      </c>
      <c r="C1815" s="6">
        <v>38.520000000000003</v>
      </c>
      <c r="D1815">
        <v>4</v>
      </c>
      <c r="E1815" s="6">
        <v>1386.72</v>
      </c>
      <c r="F1815" t="s">
        <v>836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 s="6">
        <v>37</v>
      </c>
      <c r="M1815" t="s">
        <v>875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  <c r="Z1815">
        <f t="shared" si="198"/>
        <v>1386.72</v>
      </c>
      <c r="AA1815">
        <f t="shared" si="199"/>
        <v>1</v>
      </c>
      <c r="AB1815">
        <f t="shared" si="200"/>
        <v>0</v>
      </c>
      <c r="AC1815">
        <f t="shared" si="196"/>
        <v>0</v>
      </c>
      <c r="AD1815" s="8">
        <f t="shared" si="197"/>
        <v>0</v>
      </c>
      <c r="AE1815">
        <f t="shared" si="201"/>
        <v>0</v>
      </c>
      <c r="AF1815" s="8">
        <f t="shared" si="202"/>
        <v>1</v>
      </c>
    </row>
    <row r="1816" spans="1:32" x14ac:dyDescent="0.3">
      <c r="A1816">
        <v>10367</v>
      </c>
      <c r="B1816">
        <v>36</v>
      </c>
      <c r="C1816" s="6">
        <v>100</v>
      </c>
      <c r="D1816">
        <v>2</v>
      </c>
      <c r="E1816" s="6">
        <v>5018.3999999999996</v>
      </c>
      <c r="F1816" t="s">
        <v>747</v>
      </c>
      <c r="G1816" t="s">
        <v>497</v>
      </c>
      <c r="H1816">
        <v>1</v>
      </c>
      <c r="I1816">
        <v>1</v>
      </c>
      <c r="J1816">
        <v>2005</v>
      </c>
      <c r="K1816" t="s">
        <v>208</v>
      </c>
      <c r="L1816" s="6">
        <v>37</v>
      </c>
      <c r="M1816" t="s">
        <v>875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  <c r="Z1816">
        <f t="shared" si="198"/>
        <v>3600</v>
      </c>
      <c r="AA1816">
        <f t="shared" si="199"/>
        <v>0</v>
      </c>
      <c r="AB1816">
        <f t="shared" si="200"/>
        <v>1</v>
      </c>
      <c r="AC1816">
        <f t="shared" si="196"/>
        <v>139.39999999999998</v>
      </c>
      <c r="AD1816" s="8">
        <f t="shared" si="197"/>
        <v>1.3939999999999997</v>
      </c>
      <c r="AE1816">
        <f t="shared" si="201"/>
        <v>1418.3999999999996</v>
      </c>
      <c r="AF1816" s="8">
        <f t="shared" si="202"/>
        <v>1.3939999999999999</v>
      </c>
    </row>
    <row r="1817" spans="1:32" x14ac:dyDescent="0.3">
      <c r="A1817">
        <v>10378</v>
      </c>
      <c r="B1817">
        <v>41</v>
      </c>
      <c r="C1817" s="6">
        <v>100</v>
      </c>
      <c r="D1817">
        <v>7</v>
      </c>
      <c r="E1817" s="6">
        <v>5856.85</v>
      </c>
      <c r="F1817" t="s">
        <v>748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 s="6">
        <v>37</v>
      </c>
      <c r="M1817" t="s">
        <v>875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  <c r="Z1817">
        <f t="shared" si="198"/>
        <v>4100</v>
      </c>
      <c r="AA1817">
        <f t="shared" si="199"/>
        <v>0</v>
      </c>
      <c r="AB1817">
        <f t="shared" si="200"/>
        <v>1</v>
      </c>
      <c r="AC1817">
        <f t="shared" si="196"/>
        <v>142.85000000000002</v>
      </c>
      <c r="AD1817" s="8">
        <f t="shared" si="197"/>
        <v>1.4285000000000003</v>
      </c>
      <c r="AE1817">
        <f t="shared" si="201"/>
        <v>1756.8500000000004</v>
      </c>
      <c r="AF1817" s="8">
        <f t="shared" si="202"/>
        <v>1.4285000000000001</v>
      </c>
    </row>
    <row r="1818" spans="1:32" x14ac:dyDescent="0.3">
      <c r="A1818">
        <v>10390</v>
      </c>
      <c r="B1818">
        <v>37</v>
      </c>
      <c r="C1818" s="6">
        <v>100</v>
      </c>
      <c r="D1818">
        <v>5</v>
      </c>
      <c r="E1818" s="6">
        <v>4894.7299999999996</v>
      </c>
      <c r="F1818" t="s">
        <v>710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 s="6">
        <v>37</v>
      </c>
      <c r="M1818" t="s">
        <v>875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  <c r="Z1818">
        <f t="shared" si="198"/>
        <v>3700</v>
      </c>
      <c r="AA1818">
        <f t="shared" si="199"/>
        <v>0</v>
      </c>
      <c r="AB1818">
        <f t="shared" si="200"/>
        <v>1</v>
      </c>
      <c r="AC1818">
        <f t="shared" si="196"/>
        <v>132.29</v>
      </c>
      <c r="AD1818" s="8">
        <f t="shared" si="197"/>
        <v>1.3229</v>
      </c>
      <c r="AE1818">
        <f t="shared" si="201"/>
        <v>1194.7299999999996</v>
      </c>
      <c r="AF1818" s="8">
        <f t="shared" si="202"/>
        <v>1.3228999999999997</v>
      </c>
    </row>
    <row r="1819" spans="1:32" x14ac:dyDescent="0.3">
      <c r="A1819">
        <v>10405</v>
      </c>
      <c r="B1819">
        <v>47</v>
      </c>
      <c r="C1819" s="6">
        <v>44.56</v>
      </c>
      <c r="D1819">
        <v>2</v>
      </c>
      <c r="E1819" s="6">
        <v>2094.3200000000002</v>
      </c>
      <c r="F1819" t="s">
        <v>679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 s="6">
        <v>37</v>
      </c>
      <c r="M1819" t="s">
        <v>875</v>
      </c>
      <c r="N1819" t="s">
        <v>680</v>
      </c>
      <c r="O1819" t="s">
        <v>681</v>
      </c>
      <c r="P1819" t="s">
        <v>682</v>
      </c>
      <c r="R1819" t="s">
        <v>683</v>
      </c>
      <c r="T1819">
        <v>67000</v>
      </c>
      <c r="U1819" t="s">
        <v>43</v>
      </c>
      <c r="V1819" t="s">
        <v>44</v>
      </c>
      <c r="W1819" t="s">
        <v>684</v>
      </c>
      <c r="X1819" t="s">
        <v>685</v>
      </c>
      <c r="Y1819" t="s">
        <v>37</v>
      </c>
      <c r="Z1819">
        <f t="shared" si="198"/>
        <v>2094.3200000000002</v>
      </c>
      <c r="AA1819">
        <f t="shared" si="199"/>
        <v>1</v>
      </c>
      <c r="AB1819">
        <f t="shared" si="200"/>
        <v>0</v>
      </c>
      <c r="AC1819">
        <f t="shared" si="196"/>
        <v>0</v>
      </c>
      <c r="AD1819" s="8">
        <f t="shared" si="197"/>
        <v>0</v>
      </c>
      <c r="AE1819">
        <f t="shared" si="201"/>
        <v>0</v>
      </c>
      <c r="AF1819" s="8">
        <f t="shared" si="202"/>
        <v>1</v>
      </c>
    </row>
    <row r="1820" spans="1:32" x14ac:dyDescent="0.3">
      <c r="A1820">
        <v>10419</v>
      </c>
      <c r="B1820">
        <v>15</v>
      </c>
      <c r="C1820" s="6">
        <v>42.67</v>
      </c>
      <c r="D1820">
        <v>7</v>
      </c>
      <c r="E1820" s="6">
        <v>640.04999999999995</v>
      </c>
      <c r="F1820" t="s">
        <v>588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 s="6">
        <v>37</v>
      </c>
      <c r="M1820" t="s">
        <v>875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  <c r="Z1820">
        <f t="shared" si="198"/>
        <v>640.05000000000007</v>
      </c>
      <c r="AA1820">
        <f t="shared" si="199"/>
        <v>1</v>
      </c>
      <c r="AB1820">
        <f t="shared" si="200"/>
        <v>0</v>
      </c>
      <c r="AC1820">
        <f t="shared" si="196"/>
        <v>0</v>
      </c>
      <c r="AD1820" s="8">
        <f t="shared" si="197"/>
        <v>0</v>
      </c>
      <c r="AE1820">
        <f t="shared" si="201"/>
        <v>0</v>
      </c>
      <c r="AF1820" s="8">
        <f t="shared" si="202"/>
        <v>1</v>
      </c>
    </row>
    <row r="1821" spans="1:32" x14ac:dyDescent="0.3">
      <c r="A1821">
        <v>10105</v>
      </c>
      <c r="B1821">
        <v>44</v>
      </c>
      <c r="C1821" s="6">
        <v>72.58</v>
      </c>
      <c r="D1821">
        <v>4</v>
      </c>
      <c r="E1821" s="6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713</v>
      </c>
      <c r="L1821" s="6">
        <v>88</v>
      </c>
      <c r="M1821" t="s">
        <v>876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  <c r="Z1821">
        <f t="shared" si="198"/>
        <v>3193.52</v>
      </c>
      <c r="AA1821">
        <f t="shared" si="199"/>
        <v>1</v>
      </c>
      <c r="AB1821">
        <f t="shared" si="200"/>
        <v>0</v>
      </c>
      <c r="AC1821">
        <f t="shared" si="196"/>
        <v>0</v>
      </c>
      <c r="AD1821" s="8">
        <f t="shared" si="197"/>
        <v>0</v>
      </c>
      <c r="AE1821">
        <f t="shared" si="201"/>
        <v>0</v>
      </c>
      <c r="AF1821" s="8">
        <f t="shared" si="202"/>
        <v>1</v>
      </c>
    </row>
    <row r="1822" spans="1:32" x14ac:dyDescent="0.3">
      <c r="A1822">
        <v>10119</v>
      </c>
      <c r="B1822">
        <v>35</v>
      </c>
      <c r="C1822" s="6">
        <v>87.62</v>
      </c>
      <c r="D1822">
        <v>13</v>
      </c>
      <c r="E1822" s="6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713</v>
      </c>
      <c r="L1822" s="6">
        <v>88</v>
      </c>
      <c r="M1822" t="s">
        <v>876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  <c r="Z1822">
        <f t="shared" si="198"/>
        <v>3066.7000000000003</v>
      </c>
      <c r="AA1822">
        <f t="shared" si="199"/>
        <v>1</v>
      </c>
      <c r="AB1822">
        <f t="shared" si="200"/>
        <v>0</v>
      </c>
      <c r="AC1822">
        <f t="shared" si="196"/>
        <v>0</v>
      </c>
      <c r="AD1822" s="8">
        <f t="shared" si="197"/>
        <v>0</v>
      </c>
      <c r="AE1822">
        <f t="shared" si="201"/>
        <v>0</v>
      </c>
      <c r="AF1822" s="8">
        <f t="shared" si="202"/>
        <v>1</v>
      </c>
    </row>
    <row r="1823" spans="1:32" x14ac:dyDescent="0.3">
      <c r="A1823">
        <v>10129</v>
      </c>
      <c r="B1823">
        <v>41</v>
      </c>
      <c r="C1823" s="6">
        <v>94.71</v>
      </c>
      <c r="D1823">
        <v>4</v>
      </c>
      <c r="E1823" s="6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713</v>
      </c>
      <c r="L1823" s="6">
        <v>88</v>
      </c>
      <c r="M1823" t="s">
        <v>876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  <c r="Z1823">
        <f t="shared" si="198"/>
        <v>3883.1099999999997</v>
      </c>
      <c r="AA1823">
        <f t="shared" si="199"/>
        <v>1</v>
      </c>
      <c r="AB1823">
        <f t="shared" si="200"/>
        <v>0</v>
      </c>
      <c r="AC1823">
        <f t="shared" si="196"/>
        <v>0</v>
      </c>
      <c r="AD1823" s="8">
        <f t="shared" si="197"/>
        <v>0</v>
      </c>
      <c r="AE1823">
        <f t="shared" si="201"/>
        <v>0</v>
      </c>
      <c r="AF1823" s="8">
        <f t="shared" si="202"/>
        <v>1</v>
      </c>
    </row>
    <row r="1824" spans="1:32" x14ac:dyDescent="0.3">
      <c r="A1824">
        <v>10142</v>
      </c>
      <c r="B1824">
        <v>49</v>
      </c>
      <c r="C1824" s="6">
        <v>98.25</v>
      </c>
      <c r="D1824">
        <v>1</v>
      </c>
      <c r="E1824" s="6">
        <v>4814.25</v>
      </c>
      <c r="F1824" t="s">
        <v>596</v>
      </c>
      <c r="G1824" t="s">
        <v>26</v>
      </c>
      <c r="H1824">
        <v>3</v>
      </c>
      <c r="I1824">
        <v>8</v>
      </c>
      <c r="J1824">
        <v>2003</v>
      </c>
      <c r="K1824" t="s">
        <v>713</v>
      </c>
      <c r="L1824" s="6">
        <v>88</v>
      </c>
      <c r="M1824" t="s">
        <v>876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  <c r="Z1824">
        <f t="shared" si="198"/>
        <v>4814.25</v>
      </c>
      <c r="AA1824">
        <f t="shared" si="199"/>
        <v>1</v>
      </c>
      <c r="AB1824">
        <f t="shared" si="200"/>
        <v>0</v>
      </c>
      <c r="AC1824">
        <f t="shared" si="196"/>
        <v>0</v>
      </c>
      <c r="AD1824" s="8">
        <f t="shared" si="197"/>
        <v>0</v>
      </c>
      <c r="AE1824">
        <f t="shared" si="201"/>
        <v>0</v>
      </c>
      <c r="AF1824" s="8">
        <f t="shared" si="202"/>
        <v>1</v>
      </c>
    </row>
    <row r="1825" spans="1:32" x14ac:dyDescent="0.3">
      <c r="A1825">
        <v>10154</v>
      </c>
      <c r="B1825">
        <v>31</v>
      </c>
      <c r="C1825" s="6">
        <v>91.17</v>
      </c>
      <c r="D1825">
        <v>2</v>
      </c>
      <c r="E1825" s="6">
        <v>2826.27</v>
      </c>
      <c r="F1825" t="s">
        <v>877</v>
      </c>
      <c r="G1825" t="s">
        <v>26</v>
      </c>
      <c r="H1825">
        <v>4</v>
      </c>
      <c r="I1825">
        <v>10</v>
      </c>
      <c r="J1825">
        <v>2003</v>
      </c>
      <c r="K1825" t="s">
        <v>713</v>
      </c>
      <c r="L1825" s="6">
        <v>88</v>
      </c>
      <c r="M1825" t="s">
        <v>876</v>
      </c>
      <c r="N1825" t="s">
        <v>652</v>
      </c>
      <c r="O1825">
        <v>3105552373</v>
      </c>
      <c r="P1825" t="s">
        <v>653</v>
      </c>
      <c r="R1825" t="s">
        <v>654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  <c r="Z1825">
        <f t="shared" si="198"/>
        <v>2826.27</v>
      </c>
      <c r="AA1825">
        <f t="shared" si="199"/>
        <v>1</v>
      </c>
      <c r="AB1825">
        <f t="shared" si="200"/>
        <v>0</v>
      </c>
      <c r="AC1825">
        <f t="shared" si="196"/>
        <v>0</v>
      </c>
      <c r="AD1825" s="8">
        <f t="shared" si="197"/>
        <v>0</v>
      </c>
      <c r="AE1825">
        <f t="shared" si="201"/>
        <v>0</v>
      </c>
      <c r="AF1825" s="8">
        <f t="shared" si="202"/>
        <v>1</v>
      </c>
    </row>
    <row r="1826" spans="1:32" x14ac:dyDescent="0.3">
      <c r="A1826">
        <v>10167</v>
      </c>
      <c r="B1826">
        <v>20</v>
      </c>
      <c r="C1826" s="6">
        <v>79.66</v>
      </c>
      <c r="D1826">
        <v>11</v>
      </c>
      <c r="E1826" s="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713</v>
      </c>
      <c r="L1826" s="6">
        <v>88</v>
      </c>
      <c r="M1826" t="s">
        <v>876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  <c r="Z1826">
        <f t="shared" si="198"/>
        <v>1593.1999999999998</v>
      </c>
      <c r="AA1826">
        <f t="shared" si="199"/>
        <v>1</v>
      </c>
      <c r="AB1826">
        <f t="shared" si="200"/>
        <v>0</v>
      </c>
      <c r="AC1826">
        <f t="shared" si="196"/>
        <v>0</v>
      </c>
      <c r="AD1826" s="8">
        <f t="shared" si="197"/>
        <v>0</v>
      </c>
      <c r="AE1826">
        <f t="shared" si="201"/>
        <v>0</v>
      </c>
      <c r="AF1826" s="8">
        <f t="shared" si="202"/>
        <v>1</v>
      </c>
    </row>
    <row r="1827" spans="1:32" x14ac:dyDescent="0.3">
      <c r="A1827">
        <v>10177</v>
      </c>
      <c r="B1827">
        <v>45</v>
      </c>
      <c r="C1827" s="6">
        <v>72.58</v>
      </c>
      <c r="D1827">
        <v>2</v>
      </c>
      <c r="E1827" s="6">
        <v>3266.1</v>
      </c>
      <c r="F1827" t="s">
        <v>821</v>
      </c>
      <c r="G1827" t="s">
        <v>26</v>
      </c>
      <c r="H1827">
        <v>4</v>
      </c>
      <c r="I1827">
        <v>11</v>
      </c>
      <c r="J1827">
        <v>2003</v>
      </c>
      <c r="K1827" t="s">
        <v>713</v>
      </c>
      <c r="L1827" s="6">
        <v>88</v>
      </c>
      <c r="M1827" t="s">
        <v>876</v>
      </c>
      <c r="N1827" t="s">
        <v>610</v>
      </c>
      <c r="O1827" t="s">
        <v>611</v>
      </c>
      <c r="P1827" t="s">
        <v>612</v>
      </c>
      <c r="R1827" t="s">
        <v>203</v>
      </c>
      <c r="T1827">
        <v>28023</v>
      </c>
      <c r="U1827" t="s">
        <v>204</v>
      </c>
      <c r="V1827" t="s">
        <v>44</v>
      </c>
      <c r="W1827" t="s">
        <v>613</v>
      </c>
      <c r="X1827" t="s">
        <v>614</v>
      </c>
      <c r="Y1827" t="s">
        <v>54</v>
      </c>
      <c r="Z1827">
        <f t="shared" si="198"/>
        <v>3266.1</v>
      </c>
      <c r="AA1827">
        <f t="shared" si="199"/>
        <v>1</v>
      </c>
      <c r="AB1827">
        <f t="shared" si="200"/>
        <v>0</v>
      </c>
      <c r="AC1827">
        <f t="shared" si="196"/>
        <v>0</v>
      </c>
      <c r="AD1827" s="8">
        <f t="shared" si="197"/>
        <v>0</v>
      </c>
      <c r="AE1827">
        <f t="shared" si="201"/>
        <v>0</v>
      </c>
      <c r="AF1827" s="8">
        <f t="shared" si="202"/>
        <v>1</v>
      </c>
    </row>
    <row r="1828" spans="1:32" x14ac:dyDescent="0.3">
      <c r="A1828">
        <v>10185</v>
      </c>
      <c r="B1828">
        <v>33</v>
      </c>
      <c r="C1828" s="6">
        <v>74.349999999999994</v>
      </c>
      <c r="D1828">
        <v>2</v>
      </c>
      <c r="E1828" s="6">
        <v>2453.5500000000002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713</v>
      </c>
      <c r="L1828" s="6">
        <v>88</v>
      </c>
      <c r="M1828" t="s">
        <v>876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  <c r="Z1828">
        <f t="shared" si="198"/>
        <v>2453.5499999999997</v>
      </c>
      <c r="AA1828">
        <f t="shared" si="199"/>
        <v>1</v>
      </c>
      <c r="AB1828">
        <f t="shared" si="200"/>
        <v>0</v>
      </c>
      <c r="AC1828">
        <f t="shared" si="196"/>
        <v>0</v>
      </c>
      <c r="AD1828" s="8">
        <f t="shared" si="197"/>
        <v>0</v>
      </c>
      <c r="AE1828">
        <f t="shared" si="201"/>
        <v>0</v>
      </c>
      <c r="AF1828" s="8">
        <f t="shared" si="202"/>
        <v>1</v>
      </c>
    </row>
    <row r="1829" spans="1:32" x14ac:dyDescent="0.3">
      <c r="A1829">
        <v>10197</v>
      </c>
      <c r="B1829">
        <v>47</v>
      </c>
      <c r="C1829" s="6">
        <v>83.2</v>
      </c>
      <c r="D1829">
        <v>8</v>
      </c>
      <c r="E1829" s="6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713</v>
      </c>
      <c r="L1829" s="6">
        <v>88</v>
      </c>
      <c r="M1829" t="s">
        <v>876</v>
      </c>
      <c r="N1829" t="s">
        <v>421</v>
      </c>
      <c r="O1829" t="s">
        <v>422</v>
      </c>
      <c r="P1829" t="s">
        <v>423</v>
      </c>
      <c r="R1829" t="s">
        <v>424</v>
      </c>
      <c r="T1829">
        <v>8022</v>
      </c>
      <c r="U1829" t="s">
        <v>204</v>
      </c>
      <c r="V1829" t="s">
        <v>44</v>
      </c>
      <c r="W1829" t="s">
        <v>425</v>
      </c>
      <c r="X1829" t="s">
        <v>426</v>
      </c>
      <c r="Y1829" t="s">
        <v>54</v>
      </c>
      <c r="Z1829">
        <f t="shared" si="198"/>
        <v>3910.4</v>
      </c>
      <c r="AA1829">
        <f t="shared" si="199"/>
        <v>1</v>
      </c>
      <c r="AB1829">
        <f t="shared" si="200"/>
        <v>0</v>
      </c>
      <c r="AC1829">
        <f t="shared" si="196"/>
        <v>0</v>
      </c>
      <c r="AD1829" s="8">
        <f t="shared" si="197"/>
        <v>0</v>
      </c>
      <c r="AE1829">
        <f t="shared" si="201"/>
        <v>0</v>
      </c>
      <c r="AF1829" s="8">
        <f t="shared" si="202"/>
        <v>1</v>
      </c>
    </row>
    <row r="1830" spans="1:32" x14ac:dyDescent="0.3">
      <c r="A1830">
        <v>10208</v>
      </c>
      <c r="B1830">
        <v>20</v>
      </c>
      <c r="C1830" s="6">
        <v>89.4</v>
      </c>
      <c r="D1830">
        <v>2</v>
      </c>
      <c r="E1830" s="6">
        <v>1788</v>
      </c>
      <c r="F1830" t="s">
        <v>599</v>
      </c>
      <c r="G1830" t="s">
        <v>26</v>
      </c>
      <c r="H1830">
        <v>1</v>
      </c>
      <c r="I1830">
        <v>1</v>
      </c>
      <c r="J1830">
        <v>2004</v>
      </c>
      <c r="K1830" t="s">
        <v>713</v>
      </c>
      <c r="L1830" s="6">
        <v>88</v>
      </c>
      <c r="M1830" t="s">
        <v>876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  <c r="Z1830">
        <f t="shared" si="198"/>
        <v>1788</v>
      </c>
      <c r="AA1830">
        <f t="shared" si="199"/>
        <v>1</v>
      </c>
      <c r="AB1830">
        <f t="shared" si="200"/>
        <v>0</v>
      </c>
      <c r="AC1830">
        <f t="shared" si="196"/>
        <v>0</v>
      </c>
      <c r="AD1830" s="8">
        <f t="shared" si="197"/>
        <v>0</v>
      </c>
      <c r="AE1830">
        <f t="shared" si="201"/>
        <v>0</v>
      </c>
      <c r="AF1830" s="8">
        <f t="shared" si="202"/>
        <v>1</v>
      </c>
    </row>
    <row r="1831" spans="1:32" x14ac:dyDescent="0.3">
      <c r="A1831">
        <v>10222</v>
      </c>
      <c r="B1831">
        <v>47</v>
      </c>
      <c r="C1831" s="6">
        <v>70.81</v>
      </c>
      <c r="D1831">
        <v>14</v>
      </c>
      <c r="E1831" s="6">
        <v>3328.07</v>
      </c>
      <c r="F1831" t="s">
        <v>432</v>
      </c>
      <c r="G1831" t="s">
        <v>26</v>
      </c>
      <c r="H1831">
        <v>1</v>
      </c>
      <c r="I1831">
        <v>2</v>
      </c>
      <c r="J1831">
        <v>2004</v>
      </c>
      <c r="K1831" t="s">
        <v>713</v>
      </c>
      <c r="L1831" s="6">
        <v>88</v>
      </c>
      <c r="M1831" t="s">
        <v>876</v>
      </c>
      <c r="N1831" t="s">
        <v>433</v>
      </c>
      <c r="O1831">
        <v>7605558146</v>
      </c>
      <c r="P1831" t="s">
        <v>434</v>
      </c>
      <c r="R1831" t="s">
        <v>435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  <c r="Z1831">
        <f t="shared" si="198"/>
        <v>3328.07</v>
      </c>
      <c r="AA1831">
        <f t="shared" si="199"/>
        <v>1</v>
      </c>
      <c r="AB1831">
        <f t="shared" si="200"/>
        <v>0</v>
      </c>
      <c r="AC1831">
        <f t="shared" si="196"/>
        <v>0</v>
      </c>
      <c r="AD1831" s="8">
        <f t="shared" si="197"/>
        <v>0</v>
      </c>
      <c r="AE1831">
        <f t="shared" si="201"/>
        <v>0</v>
      </c>
      <c r="AF1831" s="8">
        <f t="shared" si="202"/>
        <v>1</v>
      </c>
    </row>
    <row r="1832" spans="1:32" x14ac:dyDescent="0.3">
      <c r="A1832">
        <v>10233</v>
      </c>
      <c r="B1832">
        <v>40</v>
      </c>
      <c r="C1832" s="6">
        <v>94.71</v>
      </c>
      <c r="D1832">
        <v>2</v>
      </c>
      <c r="E1832" s="6">
        <v>3788.4</v>
      </c>
      <c r="F1832" t="s">
        <v>878</v>
      </c>
      <c r="G1832" t="s">
        <v>26</v>
      </c>
      <c r="H1832">
        <v>1</v>
      </c>
      <c r="I1832">
        <v>3</v>
      </c>
      <c r="J1832">
        <v>2004</v>
      </c>
      <c r="K1832" t="s">
        <v>713</v>
      </c>
      <c r="L1832" s="6">
        <v>88</v>
      </c>
      <c r="M1832" t="s">
        <v>876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  <c r="Z1832">
        <f t="shared" si="198"/>
        <v>3788.3999999999996</v>
      </c>
      <c r="AA1832">
        <f t="shared" si="199"/>
        <v>1</v>
      </c>
      <c r="AB1832">
        <f t="shared" si="200"/>
        <v>0</v>
      </c>
      <c r="AC1832">
        <f t="shared" si="196"/>
        <v>0</v>
      </c>
      <c r="AD1832" s="8">
        <f t="shared" si="197"/>
        <v>0</v>
      </c>
      <c r="AE1832">
        <f t="shared" si="201"/>
        <v>0</v>
      </c>
      <c r="AF1832" s="8">
        <f t="shared" si="202"/>
        <v>1</v>
      </c>
    </row>
    <row r="1833" spans="1:32" x14ac:dyDescent="0.3">
      <c r="A1833">
        <v>10248</v>
      </c>
      <c r="B1833">
        <v>30</v>
      </c>
      <c r="C1833" s="6">
        <v>100</v>
      </c>
      <c r="D1833">
        <v>5</v>
      </c>
      <c r="E1833" s="6">
        <v>3053.7</v>
      </c>
      <c r="F1833" t="s">
        <v>436</v>
      </c>
      <c r="G1833" t="s">
        <v>405</v>
      </c>
      <c r="H1833">
        <v>2</v>
      </c>
      <c r="I1833">
        <v>5</v>
      </c>
      <c r="J1833">
        <v>2004</v>
      </c>
      <c r="K1833" t="s">
        <v>713</v>
      </c>
      <c r="L1833" s="6">
        <v>88</v>
      </c>
      <c r="M1833" t="s">
        <v>876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  <c r="Z1833">
        <f t="shared" si="198"/>
        <v>3000</v>
      </c>
      <c r="AA1833">
        <f t="shared" si="199"/>
        <v>0</v>
      </c>
      <c r="AB1833">
        <f t="shared" si="200"/>
        <v>1</v>
      </c>
      <c r="AC1833">
        <f t="shared" si="196"/>
        <v>101.78999999999999</v>
      </c>
      <c r="AD1833" s="8">
        <f t="shared" si="197"/>
        <v>1.0179</v>
      </c>
      <c r="AE1833">
        <f t="shared" si="201"/>
        <v>53.699999999999818</v>
      </c>
      <c r="AF1833" s="8">
        <f t="shared" si="202"/>
        <v>1.0179</v>
      </c>
    </row>
    <row r="1834" spans="1:32" x14ac:dyDescent="0.3">
      <c r="A1834">
        <v>10261</v>
      </c>
      <c r="B1834">
        <v>22</v>
      </c>
      <c r="C1834" s="6">
        <v>91.17</v>
      </c>
      <c r="D1834">
        <v>3</v>
      </c>
      <c r="E1834" s="6">
        <v>2005.74</v>
      </c>
      <c r="F1834" t="s">
        <v>437</v>
      </c>
      <c r="G1834" t="s">
        <v>26</v>
      </c>
      <c r="H1834">
        <v>2</v>
      </c>
      <c r="I1834">
        <v>6</v>
      </c>
      <c r="J1834">
        <v>2004</v>
      </c>
      <c r="K1834" t="s">
        <v>713</v>
      </c>
      <c r="L1834" s="6">
        <v>88</v>
      </c>
      <c r="M1834" t="s">
        <v>876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  <c r="Z1834">
        <f t="shared" si="198"/>
        <v>2005.74</v>
      </c>
      <c r="AA1834">
        <f t="shared" si="199"/>
        <v>1</v>
      </c>
      <c r="AB1834">
        <f t="shared" si="200"/>
        <v>0</v>
      </c>
      <c r="AC1834">
        <f t="shared" si="196"/>
        <v>0</v>
      </c>
      <c r="AD1834" s="8">
        <f t="shared" si="197"/>
        <v>0</v>
      </c>
      <c r="AE1834">
        <f t="shared" si="201"/>
        <v>0</v>
      </c>
      <c r="AF1834" s="8">
        <f t="shared" si="202"/>
        <v>1</v>
      </c>
    </row>
    <row r="1835" spans="1:32" x14ac:dyDescent="0.3">
      <c r="A1835">
        <v>10273</v>
      </c>
      <c r="B1835">
        <v>27</v>
      </c>
      <c r="C1835" s="6">
        <v>100</v>
      </c>
      <c r="D1835">
        <v>6</v>
      </c>
      <c r="E1835" s="6">
        <v>2796.12</v>
      </c>
      <c r="F1835" t="s">
        <v>438</v>
      </c>
      <c r="G1835" t="s">
        <v>26</v>
      </c>
      <c r="H1835">
        <v>3</v>
      </c>
      <c r="I1835">
        <v>7</v>
      </c>
      <c r="J1835">
        <v>2004</v>
      </c>
      <c r="K1835" t="s">
        <v>713</v>
      </c>
      <c r="L1835" s="6">
        <v>88</v>
      </c>
      <c r="M1835" t="s">
        <v>876</v>
      </c>
      <c r="N1835" t="s">
        <v>439</v>
      </c>
      <c r="O1835" t="s">
        <v>440</v>
      </c>
      <c r="P1835" t="s">
        <v>441</v>
      </c>
      <c r="R1835" t="s">
        <v>442</v>
      </c>
      <c r="T1835" t="s">
        <v>443</v>
      </c>
      <c r="U1835" t="s">
        <v>444</v>
      </c>
      <c r="V1835" t="s">
        <v>44</v>
      </c>
      <c r="W1835" t="s">
        <v>445</v>
      </c>
      <c r="X1835" t="s">
        <v>446</v>
      </c>
      <c r="Y1835" t="s">
        <v>37</v>
      </c>
      <c r="Z1835">
        <f t="shared" si="198"/>
        <v>2700</v>
      </c>
      <c r="AA1835">
        <f t="shared" si="199"/>
        <v>0</v>
      </c>
      <c r="AB1835">
        <f t="shared" si="200"/>
        <v>1</v>
      </c>
      <c r="AC1835">
        <f t="shared" si="196"/>
        <v>103.56</v>
      </c>
      <c r="AD1835" s="8">
        <f t="shared" si="197"/>
        <v>1.0356000000000001</v>
      </c>
      <c r="AE1835">
        <f t="shared" si="201"/>
        <v>96.119999999999891</v>
      </c>
      <c r="AF1835" s="8">
        <f t="shared" si="202"/>
        <v>1.0355999999999999</v>
      </c>
    </row>
    <row r="1836" spans="1:32" x14ac:dyDescent="0.3">
      <c r="A1836">
        <v>10283</v>
      </c>
      <c r="B1836">
        <v>34</v>
      </c>
      <c r="C1836" s="6">
        <v>92.94</v>
      </c>
      <c r="D1836">
        <v>8</v>
      </c>
      <c r="E1836" s="6">
        <v>3159.96</v>
      </c>
      <c r="F1836" t="s">
        <v>447</v>
      </c>
      <c r="G1836" t="s">
        <v>26</v>
      </c>
      <c r="H1836">
        <v>3</v>
      </c>
      <c r="I1836">
        <v>8</v>
      </c>
      <c r="J1836">
        <v>2004</v>
      </c>
      <c r="K1836" t="s">
        <v>713</v>
      </c>
      <c r="L1836" s="6">
        <v>88</v>
      </c>
      <c r="M1836" t="s">
        <v>876</v>
      </c>
      <c r="N1836" t="s">
        <v>448</v>
      </c>
      <c r="O1836" t="s">
        <v>449</v>
      </c>
      <c r="P1836" t="s">
        <v>450</v>
      </c>
      <c r="R1836" t="s">
        <v>451</v>
      </c>
      <c r="S1836" t="s">
        <v>263</v>
      </c>
      <c r="T1836" t="s">
        <v>452</v>
      </c>
      <c r="U1836" t="s">
        <v>265</v>
      </c>
      <c r="V1836" t="s">
        <v>34</v>
      </c>
      <c r="W1836" t="s">
        <v>453</v>
      </c>
      <c r="X1836" t="s">
        <v>197</v>
      </c>
      <c r="Y1836" t="s">
        <v>54</v>
      </c>
      <c r="Z1836">
        <f t="shared" si="198"/>
        <v>3159.96</v>
      </c>
      <c r="AA1836">
        <f t="shared" si="199"/>
        <v>1</v>
      </c>
      <c r="AB1836">
        <f t="shared" si="200"/>
        <v>0</v>
      </c>
      <c r="AC1836">
        <f t="shared" si="196"/>
        <v>0</v>
      </c>
      <c r="AD1836" s="8">
        <f t="shared" si="197"/>
        <v>0</v>
      </c>
      <c r="AE1836">
        <f t="shared" si="201"/>
        <v>0</v>
      </c>
      <c r="AF1836" s="8">
        <f t="shared" si="202"/>
        <v>1</v>
      </c>
    </row>
    <row r="1837" spans="1:32" x14ac:dyDescent="0.3">
      <c r="A1837">
        <v>10295</v>
      </c>
      <c r="B1837">
        <v>46</v>
      </c>
      <c r="C1837" s="6">
        <v>84.97</v>
      </c>
      <c r="D1837">
        <v>3</v>
      </c>
      <c r="E1837" s="6">
        <v>3908.62</v>
      </c>
      <c r="F1837" t="s">
        <v>454</v>
      </c>
      <c r="G1837" t="s">
        <v>26</v>
      </c>
      <c r="H1837">
        <v>3</v>
      </c>
      <c r="I1837">
        <v>9</v>
      </c>
      <c r="J1837">
        <v>2004</v>
      </c>
      <c r="K1837" t="s">
        <v>713</v>
      </c>
      <c r="L1837" s="6">
        <v>88</v>
      </c>
      <c r="M1837" t="s">
        <v>876</v>
      </c>
      <c r="N1837" t="s">
        <v>455</v>
      </c>
      <c r="O1837">
        <v>6175559555</v>
      </c>
      <c r="P1837" t="s">
        <v>456</v>
      </c>
      <c r="R1837" t="s">
        <v>457</v>
      </c>
      <c r="S1837" t="s">
        <v>139</v>
      </c>
      <c r="T1837">
        <v>51003</v>
      </c>
      <c r="U1837" t="s">
        <v>33</v>
      </c>
      <c r="V1837" t="s">
        <v>34</v>
      </c>
      <c r="W1837" t="s">
        <v>458</v>
      </c>
      <c r="X1837" t="s">
        <v>72</v>
      </c>
      <c r="Y1837" t="s">
        <v>54</v>
      </c>
      <c r="Z1837">
        <f t="shared" si="198"/>
        <v>3908.62</v>
      </c>
      <c r="AA1837">
        <f t="shared" si="199"/>
        <v>1</v>
      </c>
      <c r="AB1837">
        <f t="shared" si="200"/>
        <v>0</v>
      </c>
      <c r="AC1837">
        <f t="shared" si="196"/>
        <v>0</v>
      </c>
      <c r="AD1837" s="8">
        <f t="shared" si="197"/>
        <v>0</v>
      </c>
      <c r="AE1837">
        <f t="shared" si="201"/>
        <v>0</v>
      </c>
      <c r="AF1837" s="8">
        <f t="shared" si="202"/>
        <v>1</v>
      </c>
    </row>
    <row r="1838" spans="1:32" x14ac:dyDescent="0.3">
      <c r="A1838">
        <v>10306</v>
      </c>
      <c r="B1838">
        <v>31</v>
      </c>
      <c r="C1838" s="6">
        <v>84.08</v>
      </c>
      <c r="D1838">
        <v>2</v>
      </c>
      <c r="E1838" s="6">
        <v>2606.48</v>
      </c>
      <c r="F1838" t="s">
        <v>459</v>
      </c>
      <c r="G1838" t="s">
        <v>26</v>
      </c>
      <c r="H1838">
        <v>4</v>
      </c>
      <c r="I1838">
        <v>10</v>
      </c>
      <c r="J1838">
        <v>2004</v>
      </c>
      <c r="K1838" t="s">
        <v>713</v>
      </c>
      <c r="L1838" s="6">
        <v>88</v>
      </c>
      <c r="M1838" t="s">
        <v>876</v>
      </c>
      <c r="N1838" t="s">
        <v>618</v>
      </c>
      <c r="O1838" t="s">
        <v>619</v>
      </c>
      <c r="P1838" t="s">
        <v>620</v>
      </c>
      <c r="R1838" t="s">
        <v>621</v>
      </c>
      <c r="T1838" t="s">
        <v>622</v>
      </c>
      <c r="U1838" t="s">
        <v>195</v>
      </c>
      <c r="V1838" t="s">
        <v>44</v>
      </c>
      <c r="W1838" t="s">
        <v>623</v>
      </c>
      <c r="X1838" t="s">
        <v>105</v>
      </c>
      <c r="Y1838" t="s">
        <v>37</v>
      </c>
      <c r="Z1838">
        <f t="shared" si="198"/>
        <v>2606.48</v>
      </c>
      <c r="AA1838">
        <f t="shared" si="199"/>
        <v>1</v>
      </c>
      <c r="AB1838">
        <f t="shared" si="200"/>
        <v>0</v>
      </c>
      <c r="AC1838">
        <f t="shared" si="196"/>
        <v>0</v>
      </c>
      <c r="AD1838" s="8">
        <f t="shared" si="197"/>
        <v>0</v>
      </c>
      <c r="AE1838">
        <f t="shared" si="201"/>
        <v>0</v>
      </c>
      <c r="AF1838" s="8">
        <f t="shared" si="202"/>
        <v>1</v>
      </c>
    </row>
    <row r="1839" spans="1:32" x14ac:dyDescent="0.3">
      <c r="A1839">
        <v>10315</v>
      </c>
      <c r="B1839">
        <v>24</v>
      </c>
      <c r="C1839" s="6">
        <v>86.74</v>
      </c>
      <c r="D1839">
        <v>1</v>
      </c>
      <c r="E1839" s="6">
        <v>2081.7600000000002</v>
      </c>
      <c r="F1839" t="s">
        <v>851</v>
      </c>
      <c r="G1839" t="s">
        <v>26</v>
      </c>
      <c r="H1839">
        <v>4</v>
      </c>
      <c r="I1839">
        <v>10</v>
      </c>
      <c r="J1839">
        <v>2004</v>
      </c>
      <c r="K1839" t="s">
        <v>713</v>
      </c>
      <c r="L1839" s="6">
        <v>88</v>
      </c>
      <c r="M1839" t="s">
        <v>876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  <c r="Z1839">
        <f t="shared" si="198"/>
        <v>2081.7599999999998</v>
      </c>
      <c r="AA1839">
        <f t="shared" si="199"/>
        <v>1</v>
      </c>
      <c r="AB1839">
        <f t="shared" si="200"/>
        <v>0</v>
      </c>
      <c r="AC1839">
        <f t="shared" si="196"/>
        <v>0</v>
      </c>
      <c r="AD1839" s="8">
        <f t="shared" si="197"/>
        <v>0</v>
      </c>
      <c r="AE1839">
        <f t="shared" si="201"/>
        <v>0</v>
      </c>
      <c r="AF1839" s="8">
        <f t="shared" si="202"/>
        <v>1</v>
      </c>
    </row>
    <row r="1840" spans="1:32" x14ac:dyDescent="0.3">
      <c r="A1840">
        <v>10326</v>
      </c>
      <c r="B1840">
        <v>41</v>
      </c>
      <c r="C1840" s="6">
        <v>85.85</v>
      </c>
      <c r="D1840">
        <v>3</v>
      </c>
      <c r="E1840" s="6">
        <v>3519.85</v>
      </c>
      <c r="F1840" t="s">
        <v>828</v>
      </c>
      <c r="G1840" t="s">
        <v>26</v>
      </c>
      <c r="H1840">
        <v>4</v>
      </c>
      <c r="I1840">
        <v>11</v>
      </c>
      <c r="J1840">
        <v>2004</v>
      </c>
      <c r="K1840" t="s">
        <v>713</v>
      </c>
      <c r="L1840" s="6">
        <v>88</v>
      </c>
      <c r="M1840" t="s">
        <v>876</v>
      </c>
      <c r="N1840" t="s">
        <v>211</v>
      </c>
      <c r="O1840" t="s">
        <v>212</v>
      </c>
      <c r="P1840">
        <v>8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  <c r="Z1840">
        <f t="shared" si="198"/>
        <v>3519.85</v>
      </c>
      <c r="AA1840">
        <f t="shared" si="199"/>
        <v>1</v>
      </c>
      <c r="AB1840">
        <f t="shared" si="200"/>
        <v>0</v>
      </c>
      <c r="AC1840">
        <f t="shared" si="196"/>
        <v>0</v>
      </c>
      <c r="AD1840" s="8">
        <f t="shared" si="197"/>
        <v>0</v>
      </c>
      <c r="AE1840">
        <f t="shared" si="201"/>
        <v>0</v>
      </c>
      <c r="AF1840" s="8">
        <f t="shared" si="202"/>
        <v>1</v>
      </c>
    </row>
    <row r="1841" spans="1:32" x14ac:dyDescent="0.3">
      <c r="A1841">
        <v>10339</v>
      </c>
      <c r="B1841">
        <v>55</v>
      </c>
      <c r="C1841" s="6">
        <v>100</v>
      </c>
      <c r="D1841">
        <v>13</v>
      </c>
      <c r="E1841" s="6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713</v>
      </c>
      <c r="L1841" s="6">
        <v>88</v>
      </c>
      <c r="M1841" t="s">
        <v>876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  <c r="Z1841">
        <f t="shared" si="198"/>
        <v>5500</v>
      </c>
      <c r="AA1841">
        <f t="shared" si="199"/>
        <v>0</v>
      </c>
      <c r="AB1841">
        <f t="shared" si="200"/>
        <v>1</v>
      </c>
      <c r="AC1841">
        <f t="shared" si="196"/>
        <v>195.6</v>
      </c>
      <c r="AD1841" s="8">
        <f t="shared" si="197"/>
        <v>1.956</v>
      </c>
      <c r="AE1841">
        <f t="shared" si="201"/>
        <v>5258</v>
      </c>
      <c r="AF1841" s="8">
        <f t="shared" si="202"/>
        <v>1.956</v>
      </c>
    </row>
    <row r="1842" spans="1:32" x14ac:dyDescent="0.3">
      <c r="A1842">
        <v>10350</v>
      </c>
      <c r="B1842">
        <v>30</v>
      </c>
      <c r="C1842" s="6">
        <v>100</v>
      </c>
      <c r="D1842">
        <v>9</v>
      </c>
      <c r="E1842" s="6">
        <v>3021</v>
      </c>
      <c r="F1842" t="s">
        <v>471</v>
      </c>
      <c r="G1842" t="s">
        <v>26</v>
      </c>
      <c r="H1842">
        <v>4</v>
      </c>
      <c r="I1842">
        <v>12</v>
      </c>
      <c r="J1842">
        <v>2004</v>
      </c>
      <c r="K1842" t="s">
        <v>713</v>
      </c>
      <c r="L1842" s="6">
        <v>88</v>
      </c>
      <c r="M1842" t="s">
        <v>876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  <c r="Z1842">
        <f t="shared" si="198"/>
        <v>3000</v>
      </c>
      <c r="AA1842">
        <f t="shared" si="199"/>
        <v>0</v>
      </c>
      <c r="AB1842">
        <f t="shared" si="200"/>
        <v>1</v>
      </c>
      <c r="AC1842">
        <f t="shared" si="196"/>
        <v>100.7</v>
      </c>
      <c r="AD1842" s="8">
        <f t="shared" si="197"/>
        <v>1.0070000000000001</v>
      </c>
      <c r="AE1842">
        <f t="shared" si="201"/>
        <v>21</v>
      </c>
      <c r="AF1842" s="8">
        <f t="shared" si="202"/>
        <v>1.0069999999999999</v>
      </c>
    </row>
    <row r="1843" spans="1:32" x14ac:dyDescent="0.3">
      <c r="A1843">
        <v>10373</v>
      </c>
      <c r="B1843">
        <v>33</v>
      </c>
      <c r="C1843" s="6">
        <v>57.32</v>
      </c>
      <c r="D1843">
        <v>12</v>
      </c>
      <c r="E1843" s="6">
        <v>1891.56</v>
      </c>
      <c r="F1843" t="s">
        <v>473</v>
      </c>
      <c r="G1843" t="s">
        <v>26</v>
      </c>
      <c r="H1843">
        <v>1</v>
      </c>
      <c r="I1843">
        <v>1</v>
      </c>
      <c r="J1843">
        <v>2005</v>
      </c>
      <c r="K1843" t="s">
        <v>713</v>
      </c>
      <c r="L1843" s="6">
        <v>88</v>
      </c>
      <c r="M1843" t="s">
        <v>876</v>
      </c>
      <c r="N1843" t="s">
        <v>474</v>
      </c>
      <c r="O1843" t="s">
        <v>475</v>
      </c>
      <c r="P1843" t="s">
        <v>476</v>
      </c>
      <c r="R1843" t="s">
        <v>477</v>
      </c>
      <c r="T1843">
        <v>90110</v>
      </c>
      <c r="U1843" t="s">
        <v>147</v>
      </c>
      <c r="V1843" t="s">
        <v>44</v>
      </c>
      <c r="W1843" t="s">
        <v>478</v>
      </c>
      <c r="X1843" t="s">
        <v>479</v>
      </c>
      <c r="Y1843" t="s">
        <v>37</v>
      </c>
      <c r="Z1843">
        <f t="shared" si="198"/>
        <v>1891.56</v>
      </c>
      <c r="AA1843">
        <f t="shared" si="199"/>
        <v>1</v>
      </c>
      <c r="AB1843">
        <f t="shared" si="200"/>
        <v>0</v>
      </c>
      <c r="AC1843">
        <f t="shared" si="196"/>
        <v>0</v>
      </c>
      <c r="AD1843" s="8">
        <f t="shared" si="197"/>
        <v>0</v>
      </c>
      <c r="AE1843">
        <f t="shared" si="201"/>
        <v>0</v>
      </c>
      <c r="AF1843" s="8">
        <f t="shared" si="202"/>
        <v>1</v>
      </c>
    </row>
    <row r="1844" spans="1:32" x14ac:dyDescent="0.3">
      <c r="A1844">
        <v>10384</v>
      </c>
      <c r="B1844">
        <v>43</v>
      </c>
      <c r="C1844" s="6">
        <v>97.87</v>
      </c>
      <c r="D1844">
        <v>2</v>
      </c>
      <c r="E1844" s="6">
        <v>4208.41</v>
      </c>
      <c r="F1844" t="s">
        <v>480</v>
      </c>
      <c r="G1844" t="s">
        <v>26</v>
      </c>
      <c r="H1844">
        <v>1</v>
      </c>
      <c r="I1844">
        <v>2</v>
      </c>
      <c r="J1844">
        <v>2005</v>
      </c>
      <c r="K1844" t="s">
        <v>713</v>
      </c>
      <c r="L1844" s="6">
        <v>88</v>
      </c>
      <c r="M1844" t="s">
        <v>876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  <c r="Z1844">
        <f t="shared" si="198"/>
        <v>4208.41</v>
      </c>
      <c r="AA1844">
        <f t="shared" si="199"/>
        <v>1</v>
      </c>
      <c r="AB1844">
        <f t="shared" si="200"/>
        <v>0</v>
      </c>
      <c r="AC1844">
        <f t="shared" si="196"/>
        <v>0</v>
      </c>
      <c r="AD1844" s="8">
        <f t="shared" si="197"/>
        <v>0</v>
      </c>
      <c r="AE1844">
        <f t="shared" si="201"/>
        <v>0</v>
      </c>
      <c r="AF1844" s="8">
        <f t="shared" si="202"/>
        <v>1</v>
      </c>
    </row>
    <row r="1845" spans="1:32" x14ac:dyDescent="0.3">
      <c r="A1845">
        <v>10396</v>
      </c>
      <c r="B1845">
        <v>27</v>
      </c>
      <c r="C1845" s="6">
        <v>83.2</v>
      </c>
      <c r="D1845">
        <v>7</v>
      </c>
      <c r="E1845" s="6">
        <v>2246.4</v>
      </c>
      <c r="F1845" t="s">
        <v>657</v>
      </c>
      <c r="G1845" t="s">
        <v>26</v>
      </c>
      <c r="H1845">
        <v>1</v>
      </c>
      <c r="I1845">
        <v>3</v>
      </c>
      <c r="J1845">
        <v>2005</v>
      </c>
      <c r="K1845" t="s">
        <v>713</v>
      </c>
      <c r="L1845" s="6">
        <v>88</v>
      </c>
      <c r="M1845" t="s">
        <v>876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  <c r="Z1845">
        <f t="shared" si="198"/>
        <v>2246.4</v>
      </c>
      <c r="AA1845">
        <f t="shared" si="199"/>
        <v>1</v>
      </c>
      <c r="AB1845">
        <f t="shared" si="200"/>
        <v>0</v>
      </c>
      <c r="AC1845">
        <f t="shared" si="196"/>
        <v>0</v>
      </c>
      <c r="AD1845" s="8">
        <f t="shared" si="197"/>
        <v>0</v>
      </c>
      <c r="AE1845">
        <f t="shared" si="201"/>
        <v>0</v>
      </c>
      <c r="AF1845" s="8">
        <f t="shared" si="202"/>
        <v>1</v>
      </c>
    </row>
    <row r="1846" spans="1:32" x14ac:dyDescent="0.3">
      <c r="A1846">
        <v>10414</v>
      </c>
      <c r="B1846">
        <v>60</v>
      </c>
      <c r="C1846" s="6">
        <v>100</v>
      </c>
      <c r="D1846">
        <v>5</v>
      </c>
      <c r="E1846" s="6">
        <v>6107.4</v>
      </c>
      <c r="F1846" t="s">
        <v>487</v>
      </c>
      <c r="G1846" t="s">
        <v>488</v>
      </c>
      <c r="H1846">
        <v>2</v>
      </c>
      <c r="I1846">
        <v>5</v>
      </c>
      <c r="J1846">
        <v>2005</v>
      </c>
      <c r="K1846" t="s">
        <v>713</v>
      </c>
      <c r="L1846" s="6">
        <v>88</v>
      </c>
      <c r="M1846" t="s">
        <v>876</v>
      </c>
      <c r="N1846" t="s">
        <v>455</v>
      </c>
      <c r="O1846">
        <v>6175559555</v>
      </c>
      <c r="P1846" t="s">
        <v>456</v>
      </c>
      <c r="R1846" t="s">
        <v>457</v>
      </c>
      <c r="S1846" t="s">
        <v>139</v>
      </c>
      <c r="T1846">
        <v>51003</v>
      </c>
      <c r="U1846" t="s">
        <v>33</v>
      </c>
      <c r="V1846" t="s">
        <v>34</v>
      </c>
      <c r="W1846" t="s">
        <v>458</v>
      </c>
      <c r="X1846" t="s">
        <v>72</v>
      </c>
      <c r="Y1846" t="s">
        <v>54</v>
      </c>
      <c r="Z1846">
        <f t="shared" si="198"/>
        <v>6000</v>
      </c>
      <c r="AA1846">
        <f t="shared" si="199"/>
        <v>0</v>
      </c>
      <c r="AB1846">
        <f t="shared" si="200"/>
        <v>1</v>
      </c>
      <c r="AC1846">
        <f t="shared" si="196"/>
        <v>101.78999999999999</v>
      </c>
      <c r="AD1846" s="8">
        <f t="shared" si="197"/>
        <v>1.0179</v>
      </c>
      <c r="AE1846">
        <f t="shared" si="201"/>
        <v>107.39999999999964</v>
      </c>
      <c r="AF1846" s="8">
        <f t="shared" si="202"/>
        <v>1.0179</v>
      </c>
    </row>
    <row r="1847" spans="1:32" x14ac:dyDescent="0.3">
      <c r="A1847">
        <v>10110</v>
      </c>
      <c r="B1847">
        <v>27</v>
      </c>
      <c r="C1847" s="6">
        <v>73.62</v>
      </c>
      <c r="D1847">
        <v>12</v>
      </c>
      <c r="E1847" s="6">
        <v>1987.74</v>
      </c>
      <c r="F1847" t="s">
        <v>741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 s="6">
        <v>85</v>
      </c>
      <c r="M1847" t="s">
        <v>879</v>
      </c>
      <c r="N1847" t="s">
        <v>618</v>
      </c>
      <c r="O1847" t="s">
        <v>619</v>
      </c>
      <c r="P1847" t="s">
        <v>620</v>
      </c>
      <c r="R1847" t="s">
        <v>621</v>
      </c>
      <c r="T1847" t="s">
        <v>622</v>
      </c>
      <c r="U1847" t="s">
        <v>195</v>
      </c>
      <c r="V1847" t="s">
        <v>44</v>
      </c>
      <c r="W1847" t="s">
        <v>623</v>
      </c>
      <c r="X1847" t="s">
        <v>105</v>
      </c>
      <c r="Y1847" t="s">
        <v>37</v>
      </c>
      <c r="Z1847">
        <f t="shared" si="198"/>
        <v>1987.7400000000002</v>
      </c>
      <c r="AA1847">
        <f t="shared" si="199"/>
        <v>1</v>
      </c>
      <c r="AB1847">
        <f t="shared" si="200"/>
        <v>0</v>
      </c>
      <c r="AC1847">
        <f t="shared" si="196"/>
        <v>0</v>
      </c>
      <c r="AD1847" s="8">
        <f t="shared" si="197"/>
        <v>0</v>
      </c>
      <c r="AE1847">
        <f t="shared" si="201"/>
        <v>0</v>
      </c>
      <c r="AF1847" s="8">
        <f t="shared" si="202"/>
        <v>1</v>
      </c>
    </row>
    <row r="1848" spans="1:32" x14ac:dyDescent="0.3">
      <c r="A1848">
        <v>10124</v>
      </c>
      <c r="B1848">
        <v>49</v>
      </c>
      <c r="C1848" s="6">
        <v>83.04</v>
      </c>
      <c r="D1848">
        <v>11</v>
      </c>
      <c r="E1848" s="6">
        <v>4068.96</v>
      </c>
      <c r="F1848" t="s">
        <v>716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 s="6">
        <v>85</v>
      </c>
      <c r="M1848" t="s">
        <v>879</v>
      </c>
      <c r="N1848" t="s">
        <v>695</v>
      </c>
      <c r="O1848">
        <v>7025551838</v>
      </c>
      <c r="P1848" t="s">
        <v>696</v>
      </c>
      <c r="R1848" t="s">
        <v>697</v>
      </c>
      <c r="S1848" t="s">
        <v>698</v>
      </c>
      <c r="T1848">
        <v>83030</v>
      </c>
      <c r="U1848" t="s">
        <v>33</v>
      </c>
      <c r="V1848" t="s">
        <v>34</v>
      </c>
      <c r="W1848" t="s">
        <v>127</v>
      </c>
      <c r="X1848" t="s">
        <v>486</v>
      </c>
      <c r="Y1848" t="s">
        <v>54</v>
      </c>
      <c r="Z1848">
        <f t="shared" si="198"/>
        <v>4068.9600000000005</v>
      </c>
      <c r="AA1848">
        <f t="shared" si="199"/>
        <v>1</v>
      </c>
      <c r="AB1848">
        <f t="shared" si="200"/>
        <v>0</v>
      </c>
      <c r="AC1848">
        <f t="shared" si="196"/>
        <v>0</v>
      </c>
      <c r="AD1848" s="8">
        <f t="shared" si="197"/>
        <v>0</v>
      </c>
      <c r="AE1848">
        <f t="shared" si="201"/>
        <v>0</v>
      </c>
      <c r="AF1848" s="8">
        <f t="shared" si="202"/>
        <v>1</v>
      </c>
    </row>
    <row r="1849" spans="1:32" x14ac:dyDescent="0.3">
      <c r="A1849">
        <v>10148</v>
      </c>
      <c r="B1849">
        <v>31</v>
      </c>
      <c r="C1849" s="6">
        <v>73.62</v>
      </c>
      <c r="D1849">
        <v>5</v>
      </c>
      <c r="E1849" s="6">
        <v>2282.2199999999998</v>
      </c>
      <c r="F1849" t="s">
        <v>690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 s="6">
        <v>85</v>
      </c>
      <c r="M1849" t="s">
        <v>879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  <c r="Z1849">
        <f t="shared" si="198"/>
        <v>2282.2200000000003</v>
      </c>
      <c r="AA1849">
        <f t="shared" si="199"/>
        <v>1</v>
      </c>
      <c r="AB1849">
        <f t="shared" si="200"/>
        <v>0</v>
      </c>
      <c r="AC1849">
        <f t="shared" si="196"/>
        <v>0</v>
      </c>
      <c r="AD1849" s="8">
        <f t="shared" si="197"/>
        <v>0</v>
      </c>
      <c r="AE1849">
        <f t="shared" si="201"/>
        <v>0</v>
      </c>
      <c r="AF1849" s="8">
        <f t="shared" si="202"/>
        <v>1</v>
      </c>
    </row>
    <row r="1850" spans="1:32" x14ac:dyDescent="0.3">
      <c r="A1850">
        <v>10161</v>
      </c>
      <c r="B1850">
        <v>20</v>
      </c>
      <c r="C1850" s="6">
        <v>77.05</v>
      </c>
      <c r="D1850">
        <v>4</v>
      </c>
      <c r="E1850" s="6">
        <v>1541</v>
      </c>
      <c r="F1850" t="s">
        <v>691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 s="6">
        <v>85</v>
      </c>
      <c r="M1850" t="s">
        <v>879</v>
      </c>
      <c r="N1850" t="s">
        <v>624</v>
      </c>
      <c r="O1850" t="s">
        <v>625</v>
      </c>
      <c r="P1850" t="s">
        <v>626</v>
      </c>
      <c r="R1850" t="s">
        <v>627</v>
      </c>
      <c r="T1850">
        <v>8200</v>
      </c>
      <c r="U1850" t="s">
        <v>387</v>
      </c>
      <c r="V1850" t="s">
        <v>44</v>
      </c>
      <c r="W1850" t="s">
        <v>628</v>
      </c>
      <c r="X1850" t="s">
        <v>629</v>
      </c>
      <c r="Y1850" t="s">
        <v>37</v>
      </c>
      <c r="Z1850">
        <f t="shared" si="198"/>
        <v>1541</v>
      </c>
      <c r="AA1850">
        <f t="shared" si="199"/>
        <v>1</v>
      </c>
      <c r="AB1850">
        <f t="shared" si="200"/>
        <v>0</v>
      </c>
      <c r="AC1850">
        <f t="shared" si="196"/>
        <v>0</v>
      </c>
      <c r="AD1850" s="8">
        <f t="shared" si="197"/>
        <v>0</v>
      </c>
      <c r="AE1850">
        <f t="shared" si="201"/>
        <v>0</v>
      </c>
      <c r="AF1850" s="8">
        <f t="shared" si="202"/>
        <v>1</v>
      </c>
    </row>
    <row r="1851" spans="1:32" x14ac:dyDescent="0.3">
      <c r="A1851">
        <v>10172</v>
      </c>
      <c r="B1851">
        <v>24</v>
      </c>
      <c r="C1851" s="6">
        <v>81.33</v>
      </c>
      <c r="D1851">
        <v>2</v>
      </c>
      <c r="E1851" s="6">
        <v>1951.92</v>
      </c>
      <c r="F1851" t="s">
        <v>692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 s="6">
        <v>85</v>
      </c>
      <c r="M1851" t="s">
        <v>879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  <c r="Z1851">
        <f t="shared" si="198"/>
        <v>1951.92</v>
      </c>
      <c r="AA1851">
        <f t="shared" si="199"/>
        <v>1</v>
      </c>
      <c r="AB1851">
        <f t="shared" si="200"/>
        <v>0</v>
      </c>
      <c r="AC1851">
        <f t="shared" si="196"/>
        <v>0</v>
      </c>
      <c r="AD1851" s="8">
        <f t="shared" si="197"/>
        <v>0</v>
      </c>
      <c r="AE1851">
        <f t="shared" si="201"/>
        <v>0</v>
      </c>
      <c r="AF1851" s="8">
        <f t="shared" si="202"/>
        <v>1</v>
      </c>
    </row>
    <row r="1852" spans="1:32" x14ac:dyDescent="0.3">
      <c r="A1852">
        <v>10182</v>
      </c>
      <c r="B1852">
        <v>33</v>
      </c>
      <c r="C1852" s="6">
        <v>94.17</v>
      </c>
      <c r="D1852">
        <v>15</v>
      </c>
      <c r="E1852" s="6">
        <v>3107.61</v>
      </c>
      <c r="F1852" t="s">
        <v>540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 s="6">
        <v>85</v>
      </c>
      <c r="M1852" t="s">
        <v>879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  <c r="Z1852">
        <f t="shared" si="198"/>
        <v>3107.61</v>
      </c>
      <c r="AA1852">
        <f t="shared" si="199"/>
        <v>1</v>
      </c>
      <c r="AB1852">
        <f t="shared" si="200"/>
        <v>0</v>
      </c>
      <c r="AC1852">
        <f t="shared" si="196"/>
        <v>0</v>
      </c>
      <c r="AD1852" s="8">
        <f t="shared" si="197"/>
        <v>0</v>
      </c>
      <c r="AE1852">
        <f t="shared" si="201"/>
        <v>0</v>
      </c>
      <c r="AF1852" s="8">
        <f t="shared" si="202"/>
        <v>1</v>
      </c>
    </row>
    <row r="1853" spans="1:32" x14ac:dyDescent="0.3">
      <c r="A1853">
        <v>10192</v>
      </c>
      <c r="B1853">
        <v>32</v>
      </c>
      <c r="C1853" s="6">
        <v>72.77</v>
      </c>
      <c r="D1853">
        <v>3</v>
      </c>
      <c r="E1853" s="6">
        <v>2328.64</v>
      </c>
      <c r="F1853" t="s">
        <v>541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 s="6">
        <v>85</v>
      </c>
      <c r="M1853" t="s">
        <v>879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  <c r="Z1853">
        <f t="shared" si="198"/>
        <v>2328.64</v>
      </c>
      <c r="AA1853">
        <f t="shared" si="199"/>
        <v>1</v>
      </c>
      <c r="AB1853">
        <f t="shared" si="200"/>
        <v>0</v>
      </c>
      <c r="AC1853">
        <f t="shared" si="196"/>
        <v>0</v>
      </c>
      <c r="AD1853" s="8">
        <f t="shared" si="197"/>
        <v>0</v>
      </c>
      <c r="AE1853">
        <f t="shared" si="201"/>
        <v>0</v>
      </c>
      <c r="AF1853" s="8">
        <f t="shared" si="202"/>
        <v>1</v>
      </c>
    </row>
    <row r="1854" spans="1:32" x14ac:dyDescent="0.3">
      <c r="A1854">
        <v>10204</v>
      </c>
      <c r="B1854">
        <v>40</v>
      </c>
      <c r="C1854" s="6">
        <v>79.62</v>
      </c>
      <c r="D1854">
        <v>9</v>
      </c>
      <c r="E1854" s="6">
        <v>3184.8</v>
      </c>
      <c r="F1854" t="s">
        <v>549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 s="6">
        <v>85</v>
      </c>
      <c r="M1854" t="s">
        <v>879</v>
      </c>
      <c r="N1854" t="s">
        <v>592</v>
      </c>
      <c r="O1854">
        <v>2125557413</v>
      </c>
      <c r="P1854" t="s">
        <v>593</v>
      </c>
      <c r="Q1854" t="s">
        <v>594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595</v>
      </c>
      <c r="Y1854" t="s">
        <v>54</v>
      </c>
      <c r="Z1854">
        <f t="shared" si="198"/>
        <v>3184.8</v>
      </c>
      <c r="AA1854">
        <f t="shared" si="199"/>
        <v>1</v>
      </c>
      <c r="AB1854">
        <f t="shared" si="200"/>
        <v>0</v>
      </c>
      <c r="AC1854">
        <f t="shared" si="196"/>
        <v>0</v>
      </c>
      <c r="AD1854" s="8">
        <f t="shared" si="197"/>
        <v>0</v>
      </c>
      <c r="AE1854">
        <f t="shared" si="201"/>
        <v>0</v>
      </c>
      <c r="AF1854" s="8">
        <f t="shared" si="202"/>
        <v>1</v>
      </c>
    </row>
    <row r="1855" spans="1:32" x14ac:dyDescent="0.3">
      <c r="A1855">
        <v>10212</v>
      </c>
      <c r="B1855">
        <v>27</v>
      </c>
      <c r="C1855" s="6">
        <v>79.62</v>
      </c>
      <c r="D1855">
        <v>2</v>
      </c>
      <c r="E1855" s="6">
        <v>2149.7399999999998</v>
      </c>
      <c r="F1855" t="s">
        <v>650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 s="6">
        <v>85</v>
      </c>
      <c r="M1855" t="s">
        <v>879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  <c r="Z1855">
        <f t="shared" si="198"/>
        <v>2149.7400000000002</v>
      </c>
      <c r="AA1855">
        <f t="shared" si="199"/>
        <v>1</v>
      </c>
      <c r="AB1855">
        <f t="shared" si="200"/>
        <v>0</v>
      </c>
      <c r="AC1855">
        <f t="shared" si="196"/>
        <v>0</v>
      </c>
      <c r="AD1855" s="8">
        <f t="shared" si="197"/>
        <v>0</v>
      </c>
      <c r="AE1855">
        <f t="shared" si="201"/>
        <v>0</v>
      </c>
      <c r="AF1855" s="8">
        <f t="shared" si="202"/>
        <v>1</v>
      </c>
    </row>
    <row r="1856" spans="1:32" x14ac:dyDescent="0.3">
      <c r="A1856">
        <v>10227</v>
      </c>
      <c r="B1856">
        <v>40</v>
      </c>
      <c r="C1856" s="6">
        <v>79.62</v>
      </c>
      <c r="D1856">
        <v>15</v>
      </c>
      <c r="E1856" s="6">
        <v>3184.8</v>
      </c>
      <c r="F1856" t="s">
        <v>734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 s="6">
        <v>85</v>
      </c>
      <c r="M1856" t="s">
        <v>879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  <c r="Z1856">
        <f t="shared" si="198"/>
        <v>3184.8</v>
      </c>
      <c r="AA1856">
        <f t="shared" si="199"/>
        <v>1</v>
      </c>
      <c r="AB1856">
        <f t="shared" si="200"/>
        <v>0</v>
      </c>
      <c r="AC1856">
        <f t="shared" si="196"/>
        <v>0</v>
      </c>
      <c r="AD1856" s="8">
        <f t="shared" si="197"/>
        <v>0</v>
      </c>
      <c r="AE1856">
        <f t="shared" si="201"/>
        <v>0</v>
      </c>
      <c r="AF1856" s="8">
        <f t="shared" si="202"/>
        <v>1</v>
      </c>
    </row>
    <row r="1857" spans="1:32" x14ac:dyDescent="0.3">
      <c r="A1857">
        <v>10241</v>
      </c>
      <c r="B1857">
        <v>26</v>
      </c>
      <c r="C1857" s="6">
        <v>81.33</v>
      </c>
      <c r="D1857">
        <v>7</v>
      </c>
      <c r="E1857" s="6">
        <v>2114.58</v>
      </c>
      <c r="F1857" t="s">
        <v>693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 s="6">
        <v>85</v>
      </c>
      <c r="M1857" t="s">
        <v>879</v>
      </c>
      <c r="N1857" t="s">
        <v>680</v>
      </c>
      <c r="O1857" t="s">
        <v>681</v>
      </c>
      <c r="P1857" t="s">
        <v>682</v>
      </c>
      <c r="R1857" t="s">
        <v>683</v>
      </c>
      <c r="T1857">
        <v>67000</v>
      </c>
      <c r="U1857" t="s">
        <v>43</v>
      </c>
      <c r="V1857" t="s">
        <v>44</v>
      </c>
      <c r="W1857" t="s">
        <v>684</v>
      </c>
      <c r="X1857" t="s">
        <v>685</v>
      </c>
      <c r="Y1857" t="s">
        <v>37</v>
      </c>
      <c r="Z1857">
        <f t="shared" si="198"/>
        <v>2114.58</v>
      </c>
      <c r="AA1857">
        <f t="shared" si="199"/>
        <v>1</v>
      </c>
      <c r="AB1857">
        <f t="shared" si="200"/>
        <v>0</v>
      </c>
      <c r="AC1857">
        <f t="shared" si="196"/>
        <v>0</v>
      </c>
      <c r="AD1857" s="8">
        <f t="shared" si="197"/>
        <v>0</v>
      </c>
      <c r="AE1857">
        <f t="shared" si="201"/>
        <v>0</v>
      </c>
      <c r="AF1857" s="8">
        <f t="shared" si="202"/>
        <v>1</v>
      </c>
    </row>
    <row r="1858" spans="1:32" x14ac:dyDescent="0.3">
      <c r="A1858">
        <v>10267</v>
      </c>
      <c r="B1858">
        <v>44</v>
      </c>
      <c r="C1858" s="6">
        <v>96.74</v>
      </c>
      <c r="D1858">
        <v>4</v>
      </c>
      <c r="E1858" s="6">
        <v>4256.5600000000004</v>
      </c>
      <c r="F1858" t="s">
        <v>856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 s="6">
        <v>85</v>
      </c>
      <c r="M1858" t="s">
        <v>879</v>
      </c>
      <c r="N1858" t="s">
        <v>592</v>
      </c>
      <c r="O1858">
        <v>2125557413</v>
      </c>
      <c r="P1858" t="s">
        <v>593</v>
      </c>
      <c r="Q1858" t="s">
        <v>594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595</v>
      </c>
      <c r="Y1858" t="s">
        <v>54</v>
      </c>
      <c r="Z1858">
        <f t="shared" si="198"/>
        <v>4256.5599999999995</v>
      </c>
      <c r="AA1858">
        <f t="shared" si="199"/>
        <v>1</v>
      </c>
      <c r="AB1858">
        <f t="shared" si="200"/>
        <v>0</v>
      </c>
      <c r="AC1858">
        <f t="shared" ref="AC1858:AC1921" si="203">IF(AB1858&gt;0,E1858/B1858,0)</f>
        <v>0</v>
      </c>
      <c r="AD1858" s="8">
        <f t="shared" ref="AD1858:AD1921" si="204">AC1858/C1858</f>
        <v>0</v>
      </c>
      <c r="AE1858">
        <f t="shared" si="201"/>
        <v>0</v>
      </c>
      <c r="AF1858" s="8">
        <f t="shared" si="202"/>
        <v>1</v>
      </c>
    </row>
    <row r="1859" spans="1:32" x14ac:dyDescent="0.3">
      <c r="A1859">
        <v>10279</v>
      </c>
      <c r="B1859">
        <v>33</v>
      </c>
      <c r="C1859" s="6">
        <v>71.06</v>
      </c>
      <c r="D1859">
        <v>4</v>
      </c>
      <c r="E1859" s="6">
        <v>2344.98</v>
      </c>
      <c r="F1859" t="s">
        <v>857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 s="6">
        <v>85</v>
      </c>
      <c r="M1859" t="s">
        <v>879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  <c r="Z1859">
        <f t="shared" ref="Z1859:Z1922" si="205">C1859*B1859</f>
        <v>2344.98</v>
      </c>
      <c r="AA1859">
        <f t="shared" ref="AA1859:AA1922" si="206">IF(Z1859=E1859,1,0)</f>
        <v>1</v>
      </c>
      <c r="AB1859">
        <f t="shared" ref="AB1859:AB1922" si="207">IF(E1859&gt;Z1859,1,0)</f>
        <v>0</v>
      </c>
      <c r="AC1859">
        <f t="shared" si="203"/>
        <v>0</v>
      </c>
      <c r="AD1859" s="8">
        <f t="shared" si="204"/>
        <v>0</v>
      </c>
      <c r="AE1859">
        <f t="shared" ref="AE1859:AE1922" si="208">E1859-Z1859</f>
        <v>0</v>
      </c>
      <c r="AF1859" s="8">
        <f t="shared" ref="AF1859:AF1922" si="209">((AE1859/B1859)/100)+1</f>
        <v>1</v>
      </c>
    </row>
    <row r="1860" spans="1:32" x14ac:dyDescent="0.3">
      <c r="A1860">
        <v>10288</v>
      </c>
      <c r="B1860">
        <v>34</v>
      </c>
      <c r="C1860" s="6">
        <v>68.489999999999995</v>
      </c>
      <c r="D1860">
        <v>10</v>
      </c>
      <c r="E1860" s="6">
        <v>2328.66</v>
      </c>
      <c r="F1860" t="s">
        <v>746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 s="6">
        <v>85</v>
      </c>
      <c r="M1860" t="s">
        <v>879</v>
      </c>
      <c r="N1860" t="s">
        <v>509</v>
      </c>
      <c r="O1860" t="s">
        <v>510</v>
      </c>
      <c r="P1860" t="s">
        <v>511</v>
      </c>
      <c r="Q1860" t="s">
        <v>512</v>
      </c>
      <c r="R1860" t="s">
        <v>228</v>
      </c>
      <c r="T1860">
        <v>69045</v>
      </c>
      <c r="U1860" t="s">
        <v>228</v>
      </c>
      <c r="V1860" t="s">
        <v>107</v>
      </c>
      <c r="W1860" t="s">
        <v>513</v>
      </c>
      <c r="X1860" t="s">
        <v>514</v>
      </c>
      <c r="Y1860" t="s">
        <v>37</v>
      </c>
      <c r="Z1860">
        <f t="shared" si="205"/>
        <v>2328.66</v>
      </c>
      <c r="AA1860">
        <f t="shared" si="206"/>
        <v>1</v>
      </c>
      <c r="AB1860">
        <f t="shared" si="207"/>
        <v>0</v>
      </c>
      <c r="AC1860">
        <f t="shared" si="203"/>
        <v>0</v>
      </c>
      <c r="AD1860" s="8">
        <f t="shared" si="204"/>
        <v>0</v>
      </c>
      <c r="AE1860">
        <f t="shared" si="208"/>
        <v>0</v>
      </c>
      <c r="AF1860" s="8">
        <f t="shared" si="209"/>
        <v>1</v>
      </c>
    </row>
    <row r="1861" spans="1:32" x14ac:dyDescent="0.3">
      <c r="A1861">
        <v>10302</v>
      </c>
      <c r="B1861">
        <v>48</v>
      </c>
      <c r="C1861" s="6">
        <v>74.48</v>
      </c>
      <c r="D1861">
        <v>6</v>
      </c>
      <c r="E1861" s="6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 s="6">
        <v>85</v>
      </c>
      <c r="M1861" t="s">
        <v>879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  <c r="Z1861">
        <f t="shared" si="205"/>
        <v>3575.04</v>
      </c>
      <c r="AA1861">
        <f t="shared" si="206"/>
        <v>1</v>
      </c>
      <c r="AB1861">
        <f t="shared" si="207"/>
        <v>0</v>
      </c>
      <c r="AC1861">
        <f t="shared" si="203"/>
        <v>0</v>
      </c>
      <c r="AD1861" s="8">
        <f t="shared" si="204"/>
        <v>0</v>
      </c>
      <c r="AE1861">
        <f t="shared" si="208"/>
        <v>0</v>
      </c>
      <c r="AF1861" s="8">
        <f t="shared" si="209"/>
        <v>1</v>
      </c>
    </row>
    <row r="1862" spans="1:32" x14ac:dyDescent="0.3">
      <c r="A1862">
        <v>10311</v>
      </c>
      <c r="B1862">
        <v>25</v>
      </c>
      <c r="C1862" s="6">
        <v>83.04</v>
      </c>
      <c r="D1862">
        <v>5</v>
      </c>
      <c r="E1862" s="6">
        <v>2076</v>
      </c>
      <c r="F1862" t="s">
        <v>578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 s="6">
        <v>85</v>
      </c>
      <c r="M1862" t="s">
        <v>879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  <c r="Z1862">
        <f t="shared" si="205"/>
        <v>2076</v>
      </c>
      <c r="AA1862">
        <f t="shared" si="206"/>
        <v>1</v>
      </c>
      <c r="AB1862">
        <f t="shared" si="207"/>
        <v>0</v>
      </c>
      <c r="AC1862">
        <f t="shared" si="203"/>
        <v>0</v>
      </c>
      <c r="AD1862" s="8">
        <f t="shared" si="204"/>
        <v>0</v>
      </c>
      <c r="AE1862">
        <f t="shared" si="208"/>
        <v>0</v>
      </c>
      <c r="AF1862" s="8">
        <f t="shared" si="209"/>
        <v>1</v>
      </c>
    </row>
    <row r="1863" spans="1:32" x14ac:dyDescent="0.3">
      <c r="A1863">
        <v>10321</v>
      </c>
      <c r="B1863">
        <v>39</v>
      </c>
      <c r="C1863" s="6">
        <v>84.75</v>
      </c>
      <c r="D1863">
        <v>2</v>
      </c>
      <c r="E1863" s="6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 s="6">
        <v>85</v>
      </c>
      <c r="M1863" t="s">
        <v>879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  <c r="Z1863">
        <f t="shared" si="205"/>
        <v>3305.25</v>
      </c>
      <c r="AA1863">
        <f t="shared" si="206"/>
        <v>1</v>
      </c>
      <c r="AB1863">
        <f t="shared" si="207"/>
        <v>0</v>
      </c>
      <c r="AC1863">
        <f t="shared" si="203"/>
        <v>0</v>
      </c>
      <c r="AD1863" s="8">
        <f t="shared" si="204"/>
        <v>0</v>
      </c>
      <c r="AE1863">
        <f t="shared" si="208"/>
        <v>0</v>
      </c>
      <c r="AF1863" s="8">
        <f t="shared" si="209"/>
        <v>1</v>
      </c>
    </row>
    <row r="1864" spans="1:32" x14ac:dyDescent="0.3">
      <c r="A1864">
        <v>10332</v>
      </c>
      <c r="B1864">
        <v>45</v>
      </c>
      <c r="C1864" s="6">
        <v>34.19</v>
      </c>
      <c r="D1864">
        <v>12</v>
      </c>
      <c r="E1864" s="6">
        <v>1538.55</v>
      </c>
      <c r="F1864" t="s">
        <v>707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 s="6">
        <v>85</v>
      </c>
      <c r="M1864" t="s">
        <v>879</v>
      </c>
      <c r="N1864" t="s">
        <v>618</v>
      </c>
      <c r="O1864" t="s">
        <v>619</v>
      </c>
      <c r="P1864" t="s">
        <v>620</v>
      </c>
      <c r="R1864" t="s">
        <v>621</v>
      </c>
      <c r="T1864" t="s">
        <v>622</v>
      </c>
      <c r="U1864" t="s">
        <v>195</v>
      </c>
      <c r="V1864" t="s">
        <v>44</v>
      </c>
      <c r="W1864" t="s">
        <v>623</v>
      </c>
      <c r="X1864" t="s">
        <v>105</v>
      </c>
      <c r="Y1864" t="s">
        <v>37</v>
      </c>
      <c r="Z1864">
        <f t="shared" si="205"/>
        <v>1538.55</v>
      </c>
      <c r="AA1864">
        <f t="shared" si="206"/>
        <v>1</v>
      </c>
      <c r="AB1864">
        <f t="shared" si="207"/>
        <v>0</v>
      </c>
      <c r="AC1864">
        <f t="shared" si="203"/>
        <v>0</v>
      </c>
      <c r="AD1864" s="8">
        <f t="shared" si="204"/>
        <v>0</v>
      </c>
      <c r="AE1864">
        <f t="shared" si="208"/>
        <v>0</v>
      </c>
      <c r="AF1864" s="8">
        <f t="shared" si="209"/>
        <v>1</v>
      </c>
    </row>
    <row r="1865" spans="1:32" x14ac:dyDescent="0.3">
      <c r="A1865">
        <v>10346</v>
      </c>
      <c r="B1865">
        <v>24</v>
      </c>
      <c r="C1865" s="6">
        <v>100</v>
      </c>
      <c r="D1865">
        <v>2</v>
      </c>
      <c r="E1865" s="6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 s="6">
        <v>85</v>
      </c>
      <c r="M1865" t="s">
        <v>879</v>
      </c>
      <c r="N1865" t="s">
        <v>695</v>
      </c>
      <c r="O1865">
        <v>7025551838</v>
      </c>
      <c r="P1865" t="s">
        <v>696</v>
      </c>
      <c r="R1865" t="s">
        <v>697</v>
      </c>
      <c r="S1865" t="s">
        <v>698</v>
      </c>
      <c r="T1865">
        <v>83030</v>
      </c>
      <c r="U1865" t="s">
        <v>33</v>
      </c>
      <c r="V1865" t="s">
        <v>34</v>
      </c>
      <c r="W1865" t="s">
        <v>127</v>
      </c>
      <c r="X1865" t="s">
        <v>486</v>
      </c>
      <c r="Y1865" t="s">
        <v>54</v>
      </c>
      <c r="Z1865">
        <f t="shared" si="205"/>
        <v>2400</v>
      </c>
      <c r="AA1865">
        <f t="shared" si="206"/>
        <v>0</v>
      </c>
      <c r="AB1865">
        <f t="shared" si="207"/>
        <v>1</v>
      </c>
      <c r="AC1865">
        <f t="shared" si="203"/>
        <v>138.58000000000001</v>
      </c>
      <c r="AD1865" s="8">
        <f t="shared" si="204"/>
        <v>1.3858000000000001</v>
      </c>
      <c r="AE1865">
        <f t="shared" si="208"/>
        <v>925.92000000000007</v>
      </c>
      <c r="AF1865" s="8">
        <f t="shared" si="209"/>
        <v>1.3858000000000001</v>
      </c>
    </row>
    <row r="1866" spans="1:32" x14ac:dyDescent="0.3">
      <c r="A1866">
        <v>10368</v>
      </c>
      <c r="B1866">
        <v>46</v>
      </c>
      <c r="C1866" s="6">
        <v>79.62</v>
      </c>
      <c r="D1866">
        <v>1</v>
      </c>
      <c r="E1866" s="6">
        <v>3662.52</v>
      </c>
      <c r="F1866" t="s">
        <v>871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 s="6">
        <v>85</v>
      </c>
      <c r="M1866" t="s">
        <v>879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  <c r="Z1866">
        <f t="shared" si="205"/>
        <v>3662.5200000000004</v>
      </c>
      <c r="AA1866">
        <f t="shared" si="206"/>
        <v>1</v>
      </c>
      <c r="AB1866">
        <f t="shared" si="207"/>
        <v>0</v>
      </c>
      <c r="AC1866">
        <f t="shared" si="203"/>
        <v>0</v>
      </c>
      <c r="AD1866" s="8">
        <f t="shared" si="204"/>
        <v>0</v>
      </c>
      <c r="AE1866">
        <f t="shared" si="208"/>
        <v>0</v>
      </c>
      <c r="AF1866" s="8">
        <f t="shared" si="209"/>
        <v>1</v>
      </c>
    </row>
    <row r="1867" spans="1:32" x14ac:dyDescent="0.3">
      <c r="A1867">
        <v>10380</v>
      </c>
      <c r="B1867">
        <v>44</v>
      </c>
      <c r="C1867" s="6">
        <v>79.06</v>
      </c>
      <c r="D1867">
        <v>9</v>
      </c>
      <c r="E1867" s="6">
        <v>3478.64</v>
      </c>
      <c r="F1867" t="s">
        <v>738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 s="6">
        <v>85</v>
      </c>
      <c r="M1867" t="s">
        <v>879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  <c r="Z1867">
        <f t="shared" si="205"/>
        <v>3478.6400000000003</v>
      </c>
      <c r="AA1867">
        <f t="shared" si="206"/>
        <v>1</v>
      </c>
      <c r="AB1867">
        <f t="shared" si="207"/>
        <v>0</v>
      </c>
      <c r="AC1867">
        <f t="shared" si="203"/>
        <v>0</v>
      </c>
      <c r="AD1867" s="8">
        <f t="shared" si="204"/>
        <v>0</v>
      </c>
      <c r="AE1867">
        <f t="shared" si="208"/>
        <v>0</v>
      </c>
      <c r="AF1867" s="8">
        <f t="shared" si="209"/>
        <v>1</v>
      </c>
    </row>
    <row r="1868" spans="1:32" x14ac:dyDescent="0.3">
      <c r="A1868">
        <v>10407</v>
      </c>
      <c r="B1868">
        <v>13</v>
      </c>
      <c r="C1868" s="6">
        <v>81.33</v>
      </c>
      <c r="D1868">
        <v>7</v>
      </c>
      <c r="E1868" s="6">
        <v>1057.29</v>
      </c>
      <c r="F1868" t="s">
        <v>749</v>
      </c>
      <c r="G1868" t="s">
        <v>488</v>
      </c>
      <c r="H1868">
        <v>2</v>
      </c>
      <c r="I1868">
        <v>4</v>
      </c>
      <c r="J1868">
        <v>2005</v>
      </c>
      <c r="K1868" t="s">
        <v>208</v>
      </c>
      <c r="L1868" s="6">
        <v>85</v>
      </c>
      <c r="M1868" t="s">
        <v>879</v>
      </c>
      <c r="N1868" t="s">
        <v>483</v>
      </c>
      <c r="O1868">
        <v>4085553659</v>
      </c>
      <c r="P1868" t="s">
        <v>484</v>
      </c>
      <c r="R1868" t="s">
        <v>485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486</v>
      </c>
      <c r="Y1868" t="s">
        <v>37</v>
      </c>
      <c r="Z1868">
        <f t="shared" si="205"/>
        <v>1057.29</v>
      </c>
      <c r="AA1868">
        <f t="shared" si="206"/>
        <v>1</v>
      </c>
      <c r="AB1868">
        <f t="shared" si="207"/>
        <v>0</v>
      </c>
      <c r="AC1868">
        <f t="shared" si="203"/>
        <v>0</v>
      </c>
      <c r="AD1868" s="8">
        <f t="shared" si="204"/>
        <v>0</v>
      </c>
      <c r="AE1868">
        <f t="shared" si="208"/>
        <v>0</v>
      </c>
      <c r="AF1868" s="8">
        <f t="shared" si="209"/>
        <v>1</v>
      </c>
    </row>
    <row r="1869" spans="1:32" x14ac:dyDescent="0.3">
      <c r="A1869">
        <v>10420</v>
      </c>
      <c r="B1869">
        <v>35</v>
      </c>
      <c r="C1869" s="6">
        <v>96.74</v>
      </c>
      <c r="D1869">
        <v>10</v>
      </c>
      <c r="E1869" s="6">
        <v>3385.9</v>
      </c>
      <c r="F1869" t="s">
        <v>785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 s="6">
        <v>85</v>
      </c>
      <c r="M1869" t="s">
        <v>879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  <c r="Z1869">
        <f t="shared" si="205"/>
        <v>3385.8999999999996</v>
      </c>
      <c r="AA1869">
        <f t="shared" si="206"/>
        <v>1</v>
      </c>
      <c r="AB1869">
        <f t="shared" si="207"/>
        <v>0</v>
      </c>
      <c r="AC1869">
        <f t="shared" si="203"/>
        <v>0</v>
      </c>
      <c r="AD1869" s="8">
        <f t="shared" si="204"/>
        <v>0</v>
      </c>
      <c r="AE1869">
        <f t="shared" si="208"/>
        <v>0</v>
      </c>
      <c r="AF1869" s="8">
        <f t="shared" si="209"/>
        <v>1</v>
      </c>
    </row>
    <row r="1870" spans="1:32" x14ac:dyDescent="0.3">
      <c r="A1870">
        <v>10108</v>
      </c>
      <c r="B1870">
        <v>30</v>
      </c>
      <c r="C1870" s="6">
        <v>63.07</v>
      </c>
      <c r="D1870">
        <v>5</v>
      </c>
      <c r="E1870" s="6">
        <v>1892.1</v>
      </c>
      <c r="F1870" t="s">
        <v>520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 s="6">
        <v>61</v>
      </c>
      <c r="M1870" t="s">
        <v>880</v>
      </c>
      <c r="N1870" t="s">
        <v>522</v>
      </c>
      <c r="O1870" t="s">
        <v>523</v>
      </c>
      <c r="P1870" t="s">
        <v>524</v>
      </c>
      <c r="R1870" t="s">
        <v>525</v>
      </c>
      <c r="T1870" t="s">
        <v>526</v>
      </c>
      <c r="U1870" t="s">
        <v>527</v>
      </c>
      <c r="V1870" t="s">
        <v>229</v>
      </c>
      <c r="W1870" t="s">
        <v>528</v>
      </c>
      <c r="X1870" t="s">
        <v>529</v>
      </c>
      <c r="Y1870" t="s">
        <v>37</v>
      </c>
      <c r="Z1870">
        <f t="shared" si="205"/>
        <v>1892.1</v>
      </c>
      <c r="AA1870">
        <f t="shared" si="206"/>
        <v>1</v>
      </c>
      <c r="AB1870">
        <f t="shared" si="207"/>
        <v>0</v>
      </c>
      <c r="AC1870">
        <f t="shared" si="203"/>
        <v>0</v>
      </c>
      <c r="AD1870" s="8">
        <f t="shared" si="204"/>
        <v>0</v>
      </c>
      <c r="AE1870">
        <f t="shared" si="208"/>
        <v>0</v>
      </c>
      <c r="AF1870" s="8">
        <f t="shared" si="209"/>
        <v>1</v>
      </c>
    </row>
    <row r="1871" spans="1:32" x14ac:dyDescent="0.3">
      <c r="A1871">
        <v>10122</v>
      </c>
      <c r="B1871">
        <v>34</v>
      </c>
      <c r="C1871" s="6">
        <v>50.21</v>
      </c>
      <c r="D1871">
        <v>9</v>
      </c>
      <c r="E1871" s="6">
        <v>1707.14</v>
      </c>
      <c r="F1871" t="s">
        <v>530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 s="6">
        <v>61</v>
      </c>
      <c r="M1871" t="s">
        <v>880</v>
      </c>
      <c r="N1871" t="s">
        <v>531</v>
      </c>
      <c r="O1871" t="s">
        <v>532</v>
      </c>
      <c r="P1871" t="s">
        <v>533</v>
      </c>
      <c r="R1871" t="s">
        <v>534</v>
      </c>
      <c r="T1871">
        <v>13008</v>
      </c>
      <c r="U1871" t="s">
        <v>43</v>
      </c>
      <c r="V1871" t="s">
        <v>44</v>
      </c>
      <c r="W1871" t="s">
        <v>535</v>
      </c>
      <c r="X1871" t="s">
        <v>536</v>
      </c>
      <c r="Y1871" t="s">
        <v>37</v>
      </c>
      <c r="Z1871">
        <f t="shared" si="205"/>
        <v>1707.14</v>
      </c>
      <c r="AA1871">
        <f t="shared" si="206"/>
        <v>1</v>
      </c>
      <c r="AB1871">
        <f t="shared" si="207"/>
        <v>0</v>
      </c>
      <c r="AC1871">
        <f t="shared" si="203"/>
        <v>0</v>
      </c>
      <c r="AD1871" s="8">
        <f t="shared" si="204"/>
        <v>0</v>
      </c>
      <c r="AE1871">
        <f t="shared" si="208"/>
        <v>0</v>
      </c>
      <c r="AF1871" s="8">
        <f t="shared" si="209"/>
        <v>1</v>
      </c>
    </row>
    <row r="1872" spans="1:32" x14ac:dyDescent="0.3">
      <c r="A1872">
        <v>10135</v>
      </c>
      <c r="B1872">
        <v>27</v>
      </c>
      <c r="C1872" s="6">
        <v>66.13</v>
      </c>
      <c r="D1872">
        <v>6</v>
      </c>
      <c r="E1872" s="6">
        <v>1785.51</v>
      </c>
      <c r="F1872" t="s">
        <v>537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 s="6">
        <v>61</v>
      </c>
      <c r="M1872" t="s">
        <v>880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  <c r="Z1872">
        <f t="shared" si="205"/>
        <v>1785.5099999999998</v>
      </c>
      <c r="AA1872">
        <f t="shared" si="206"/>
        <v>1</v>
      </c>
      <c r="AB1872">
        <f t="shared" si="207"/>
        <v>0</v>
      </c>
      <c r="AC1872">
        <f t="shared" si="203"/>
        <v>0</v>
      </c>
      <c r="AD1872" s="8">
        <f t="shared" si="204"/>
        <v>0</v>
      </c>
      <c r="AE1872">
        <f t="shared" si="208"/>
        <v>0</v>
      </c>
      <c r="AF1872" s="8">
        <f t="shared" si="209"/>
        <v>1</v>
      </c>
    </row>
    <row r="1873" spans="1:32" x14ac:dyDescent="0.3">
      <c r="A1873">
        <v>10147</v>
      </c>
      <c r="B1873">
        <v>30</v>
      </c>
      <c r="C1873" s="6">
        <v>68.58</v>
      </c>
      <c r="D1873">
        <v>6</v>
      </c>
      <c r="E1873" s="6">
        <v>2057.4</v>
      </c>
      <c r="F1873" t="s">
        <v>538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 s="6">
        <v>61</v>
      </c>
      <c r="M1873" t="s">
        <v>880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  <c r="Z1873">
        <f t="shared" si="205"/>
        <v>2057.4</v>
      </c>
      <c r="AA1873">
        <f t="shared" si="206"/>
        <v>1</v>
      </c>
      <c r="AB1873">
        <f t="shared" si="207"/>
        <v>0</v>
      </c>
      <c r="AC1873">
        <f t="shared" si="203"/>
        <v>0</v>
      </c>
      <c r="AD1873" s="8">
        <f t="shared" si="204"/>
        <v>0</v>
      </c>
      <c r="AE1873">
        <f t="shared" si="208"/>
        <v>0</v>
      </c>
      <c r="AF1873" s="8">
        <f t="shared" si="209"/>
        <v>1</v>
      </c>
    </row>
    <row r="1874" spans="1:32" x14ac:dyDescent="0.3">
      <c r="A1874">
        <v>10159</v>
      </c>
      <c r="B1874">
        <v>50</v>
      </c>
      <c r="C1874" s="6">
        <v>69.8</v>
      </c>
      <c r="D1874">
        <v>1</v>
      </c>
      <c r="E1874" s="6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 s="6">
        <v>61</v>
      </c>
      <c r="M1874" t="s">
        <v>880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  <c r="Z1874">
        <f t="shared" si="205"/>
        <v>3490</v>
      </c>
      <c r="AA1874">
        <f t="shared" si="206"/>
        <v>1</v>
      </c>
      <c r="AB1874">
        <f t="shared" si="207"/>
        <v>0</v>
      </c>
      <c r="AC1874">
        <f t="shared" si="203"/>
        <v>0</v>
      </c>
      <c r="AD1874" s="8">
        <f t="shared" si="204"/>
        <v>0</v>
      </c>
      <c r="AE1874">
        <f t="shared" si="208"/>
        <v>0</v>
      </c>
      <c r="AF1874" s="8">
        <f t="shared" si="209"/>
        <v>1</v>
      </c>
    </row>
    <row r="1875" spans="1:32" x14ac:dyDescent="0.3">
      <c r="A1875">
        <v>10169</v>
      </c>
      <c r="B1875">
        <v>34</v>
      </c>
      <c r="C1875" s="6">
        <v>50.21</v>
      </c>
      <c r="D1875">
        <v>1</v>
      </c>
      <c r="E1875" s="6">
        <v>1707.14</v>
      </c>
      <c r="F1875" t="s">
        <v>539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 s="6">
        <v>61</v>
      </c>
      <c r="M1875" t="s">
        <v>880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  <c r="Z1875">
        <f t="shared" si="205"/>
        <v>1707.14</v>
      </c>
      <c r="AA1875">
        <f t="shared" si="206"/>
        <v>1</v>
      </c>
      <c r="AB1875">
        <f t="shared" si="207"/>
        <v>0</v>
      </c>
      <c r="AC1875">
        <f t="shared" si="203"/>
        <v>0</v>
      </c>
      <c r="AD1875" s="8">
        <f t="shared" si="204"/>
        <v>0</v>
      </c>
      <c r="AE1875">
        <f t="shared" si="208"/>
        <v>0</v>
      </c>
      <c r="AF1875" s="8">
        <f t="shared" si="209"/>
        <v>1</v>
      </c>
    </row>
    <row r="1876" spans="1:32" x14ac:dyDescent="0.3">
      <c r="A1876">
        <v>10181</v>
      </c>
      <c r="B1876">
        <v>23</v>
      </c>
      <c r="C1876" s="6">
        <v>65.52</v>
      </c>
      <c r="D1876">
        <v>13</v>
      </c>
      <c r="E1876" s="6">
        <v>1506.96</v>
      </c>
      <c r="F1876" t="s">
        <v>540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 s="6">
        <v>61</v>
      </c>
      <c r="M1876" t="s">
        <v>880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  <c r="Z1876">
        <f t="shared" si="205"/>
        <v>1506.9599999999998</v>
      </c>
      <c r="AA1876">
        <f t="shared" si="206"/>
        <v>1</v>
      </c>
      <c r="AB1876">
        <f t="shared" si="207"/>
        <v>0</v>
      </c>
      <c r="AC1876">
        <f t="shared" si="203"/>
        <v>0</v>
      </c>
      <c r="AD1876" s="8">
        <f t="shared" si="204"/>
        <v>0</v>
      </c>
      <c r="AE1876">
        <f t="shared" si="208"/>
        <v>0</v>
      </c>
      <c r="AF1876" s="8">
        <f t="shared" si="209"/>
        <v>1</v>
      </c>
    </row>
    <row r="1877" spans="1:32" x14ac:dyDescent="0.3">
      <c r="A1877">
        <v>10191</v>
      </c>
      <c r="B1877">
        <v>48</v>
      </c>
      <c r="C1877" s="6">
        <v>60.01</v>
      </c>
      <c r="D1877">
        <v>2</v>
      </c>
      <c r="E1877" s="6">
        <v>2880.48</v>
      </c>
      <c r="F1877" t="s">
        <v>541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 s="6">
        <v>61</v>
      </c>
      <c r="M1877" t="s">
        <v>880</v>
      </c>
      <c r="N1877" t="s">
        <v>542</v>
      </c>
      <c r="O1877" t="s">
        <v>543</v>
      </c>
      <c r="P1877" t="s">
        <v>544</v>
      </c>
      <c r="R1877" t="s">
        <v>545</v>
      </c>
      <c r="T1877">
        <v>50739</v>
      </c>
      <c r="U1877" t="s">
        <v>546</v>
      </c>
      <c r="V1877" t="s">
        <v>44</v>
      </c>
      <c r="W1877" t="s">
        <v>547</v>
      </c>
      <c r="X1877" t="s">
        <v>548</v>
      </c>
      <c r="Y1877" t="s">
        <v>37</v>
      </c>
      <c r="Z1877">
        <f t="shared" si="205"/>
        <v>2880.48</v>
      </c>
      <c r="AA1877">
        <f t="shared" si="206"/>
        <v>1</v>
      </c>
      <c r="AB1877">
        <f t="shared" si="207"/>
        <v>0</v>
      </c>
      <c r="AC1877">
        <f t="shared" si="203"/>
        <v>0</v>
      </c>
      <c r="AD1877" s="8">
        <f t="shared" si="204"/>
        <v>0</v>
      </c>
      <c r="AE1877">
        <f t="shared" si="208"/>
        <v>0</v>
      </c>
      <c r="AF1877" s="8">
        <f t="shared" si="209"/>
        <v>1</v>
      </c>
    </row>
    <row r="1878" spans="1:32" x14ac:dyDescent="0.3">
      <c r="A1878">
        <v>10203</v>
      </c>
      <c r="B1878">
        <v>34</v>
      </c>
      <c r="C1878" s="6">
        <v>64.900000000000006</v>
      </c>
      <c r="D1878">
        <v>7</v>
      </c>
      <c r="E1878" s="6">
        <v>2206.6</v>
      </c>
      <c r="F1878" t="s">
        <v>549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 s="6">
        <v>61</v>
      </c>
      <c r="M1878" t="s">
        <v>880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  <c r="Z1878">
        <f t="shared" si="205"/>
        <v>2206.6000000000004</v>
      </c>
      <c r="AA1878">
        <f t="shared" si="206"/>
        <v>1</v>
      </c>
      <c r="AB1878">
        <f t="shared" si="207"/>
        <v>0</v>
      </c>
      <c r="AC1878">
        <f t="shared" si="203"/>
        <v>0</v>
      </c>
      <c r="AD1878" s="8">
        <f t="shared" si="204"/>
        <v>0</v>
      </c>
      <c r="AE1878">
        <f t="shared" si="208"/>
        <v>0</v>
      </c>
      <c r="AF1878" s="8">
        <f t="shared" si="209"/>
        <v>1</v>
      </c>
    </row>
    <row r="1879" spans="1:32" x14ac:dyDescent="0.3">
      <c r="A1879">
        <v>10211</v>
      </c>
      <c r="B1879">
        <v>48</v>
      </c>
      <c r="C1879" s="6">
        <v>48.98</v>
      </c>
      <c r="D1879">
        <v>1</v>
      </c>
      <c r="E1879" s="6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 s="6">
        <v>61</v>
      </c>
      <c r="M1879" t="s">
        <v>880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  <c r="Z1879">
        <f t="shared" si="205"/>
        <v>2351.04</v>
      </c>
      <c r="AA1879">
        <f t="shared" si="206"/>
        <v>1</v>
      </c>
      <c r="AB1879">
        <f t="shared" si="207"/>
        <v>0</v>
      </c>
      <c r="AC1879">
        <f t="shared" si="203"/>
        <v>0</v>
      </c>
      <c r="AD1879" s="8">
        <f t="shared" si="204"/>
        <v>0</v>
      </c>
      <c r="AE1879">
        <f t="shared" si="208"/>
        <v>0</v>
      </c>
      <c r="AF1879" s="8">
        <f t="shared" si="209"/>
        <v>1</v>
      </c>
    </row>
    <row r="1880" spans="1:32" x14ac:dyDescent="0.3">
      <c r="A1880">
        <v>10225</v>
      </c>
      <c r="B1880">
        <v>24</v>
      </c>
      <c r="C1880" s="6">
        <v>50.21</v>
      </c>
      <c r="D1880">
        <v>8</v>
      </c>
      <c r="E1880" s="6">
        <v>1205.04</v>
      </c>
      <c r="F1880" t="s">
        <v>550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 s="6">
        <v>61</v>
      </c>
      <c r="M1880" t="s">
        <v>880</v>
      </c>
      <c r="N1880" t="s">
        <v>551</v>
      </c>
      <c r="O1880" t="s">
        <v>552</v>
      </c>
      <c r="P1880" t="s">
        <v>553</v>
      </c>
      <c r="R1880" t="s">
        <v>554</v>
      </c>
      <c r="T1880">
        <v>1203</v>
      </c>
      <c r="U1880" t="s">
        <v>555</v>
      </c>
      <c r="V1880" t="s">
        <v>44</v>
      </c>
      <c r="W1880" t="s">
        <v>556</v>
      </c>
      <c r="X1880" t="s">
        <v>115</v>
      </c>
      <c r="Y1880" t="s">
        <v>37</v>
      </c>
      <c r="Z1880">
        <f t="shared" si="205"/>
        <v>1205.04</v>
      </c>
      <c r="AA1880">
        <f t="shared" si="206"/>
        <v>1</v>
      </c>
      <c r="AB1880">
        <f t="shared" si="207"/>
        <v>0</v>
      </c>
      <c r="AC1880">
        <f t="shared" si="203"/>
        <v>0</v>
      </c>
      <c r="AD1880" s="8">
        <f t="shared" si="204"/>
        <v>0</v>
      </c>
      <c r="AE1880">
        <f t="shared" si="208"/>
        <v>0</v>
      </c>
      <c r="AF1880" s="8">
        <f t="shared" si="209"/>
        <v>1</v>
      </c>
    </row>
    <row r="1881" spans="1:32" x14ac:dyDescent="0.3">
      <c r="A1881">
        <v>10238</v>
      </c>
      <c r="B1881">
        <v>47</v>
      </c>
      <c r="C1881" s="6">
        <v>62.45</v>
      </c>
      <c r="D1881">
        <v>2</v>
      </c>
      <c r="E1881" s="6">
        <v>2935.15</v>
      </c>
      <c r="F1881" t="s">
        <v>557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 s="6">
        <v>61</v>
      </c>
      <c r="M1881" t="s">
        <v>880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  <c r="Z1881">
        <f t="shared" si="205"/>
        <v>2935.15</v>
      </c>
      <c r="AA1881">
        <f t="shared" si="206"/>
        <v>1</v>
      </c>
      <c r="AB1881">
        <f t="shared" si="207"/>
        <v>0</v>
      </c>
      <c r="AC1881">
        <f t="shared" si="203"/>
        <v>0</v>
      </c>
      <c r="AD1881" s="8">
        <f t="shared" si="204"/>
        <v>0</v>
      </c>
      <c r="AE1881">
        <f t="shared" si="208"/>
        <v>0</v>
      </c>
      <c r="AF1881" s="8">
        <f t="shared" si="209"/>
        <v>1</v>
      </c>
    </row>
    <row r="1882" spans="1:32" x14ac:dyDescent="0.3">
      <c r="A1882">
        <v>10253</v>
      </c>
      <c r="B1882">
        <v>24</v>
      </c>
      <c r="C1882" s="6">
        <v>52.66</v>
      </c>
      <c r="D1882">
        <v>12</v>
      </c>
      <c r="E1882" s="6">
        <v>1263.8399999999999</v>
      </c>
      <c r="F1882" t="s">
        <v>558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 s="6">
        <v>61</v>
      </c>
      <c r="M1882" t="s">
        <v>880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  <c r="Z1882">
        <f t="shared" si="205"/>
        <v>1263.8399999999999</v>
      </c>
      <c r="AA1882">
        <f t="shared" si="206"/>
        <v>1</v>
      </c>
      <c r="AB1882">
        <f t="shared" si="207"/>
        <v>0</v>
      </c>
      <c r="AC1882">
        <f t="shared" si="203"/>
        <v>0</v>
      </c>
      <c r="AD1882" s="8">
        <f t="shared" si="204"/>
        <v>0</v>
      </c>
      <c r="AE1882">
        <f t="shared" si="208"/>
        <v>0</v>
      </c>
      <c r="AF1882" s="8">
        <f t="shared" si="209"/>
        <v>1</v>
      </c>
    </row>
    <row r="1883" spans="1:32" x14ac:dyDescent="0.3">
      <c r="A1883">
        <v>10266</v>
      </c>
      <c r="B1883">
        <v>47</v>
      </c>
      <c r="C1883" s="6">
        <v>62.45</v>
      </c>
      <c r="D1883">
        <v>13</v>
      </c>
      <c r="E1883" s="6">
        <v>2935.15</v>
      </c>
      <c r="F1883" t="s">
        <v>559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 s="6">
        <v>61</v>
      </c>
      <c r="M1883" t="s">
        <v>880</v>
      </c>
      <c r="N1883" t="s">
        <v>560</v>
      </c>
      <c r="O1883" t="s">
        <v>561</v>
      </c>
      <c r="P1883" t="s">
        <v>562</v>
      </c>
      <c r="R1883" t="s">
        <v>563</v>
      </c>
      <c r="T1883">
        <v>42100</v>
      </c>
      <c r="U1883" t="s">
        <v>298</v>
      </c>
      <c r="V1883" t="s">
        <v>44</v>
      </c>
      <c r="W1883" t="s">
        <v>564</v>
      </c>
      <c r="X1883" t="s">
        <v>565</v>
      </c>
      <c r="Y1883" t="s">
        <v>37</v>
      </c>
      <c r="Z1883">
        <f t="shared" si="205"/>
        <v>2935.15</v>
      </c>
      <c r="AA1883">
        <f t="shared" si="206"/>
        <v>1</v>
      </c>
      <c r="AB1883">
        <f t="shared" si="207"/>
        <v>0</v>
      </c>
      <c r="AC1883">
        <f t="shared" si="203"/>
        <v>0</v>
      </c>
      <c r="AD1883" s="8">
        <f t="shared" si="204"/>
        <v>0</v>
      </c>
      <c r="AE1883">
        <f t="shared" si="208"/>
        <v>0</v>
      </c>
      <c r="AF1883" s="8">
        <f t="shared" si="209"/>
        <v>1</v>
      </c>
    </row>
    <row r="1884" spans="1:32" x14ac:dyDescent="0.3">
      <c r="A1884">
        <v>10276</v>
      </c>
      <c r="B1884">
        <v>20</v>
      </c>
      <c r="C1884" s="6">
        <v>61.23</v>
      </c>
      <c r="D1884">
        <v>2</v>
      </c>
      <c r="E1884" s="6">
        <v>1224.5999999999999</v>
      </c>
      <c r="F1884" t="s">
        <v>566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 s="6">
        <v>61</v>
      </c>
      <c r="M1884" t="s">
        <v>880</v>
      </c>
      <c r="N1884" t="s">
        <v>567</v>
      </c>
      <c r="O1884">
        <v>6175557555</v>
      </c>
      <c r="P1884" t="s">
        <v>568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569</v>
      </c>
      <c r="X1884" t="s">
        <v>570</v>
      </c>
      <c r="Y1884" t="s">
        <v>37</v>
      </c>
      <c r="Z1884">
        <f t="shared" si="205"/>
        <v>1224.5999999999999</v>
      </c>
      <c r="AA1884">
        <f t="shared" si="206"/>
        <v>1</v>
      </c>
      <c r="AB1884">
        <f t="shared" si="207"/>
        <v>0</v>
      </c>
      <c r="AC1884">
        <f t="shared" si="203"/>
        <v>0</v>
      </c>
      <c r="AD1884" s="8">
        <f t="shared" si="204"/>
        <v>0</v>
      </c>
      <c r="AE1884">
        <f t="shared" si="208"/>
        <v>0</v>
      </c>
      <c r="AF1884" s="8">
        <f t="shared" si="209"/>
        <v>1</v>
      </c>
    </row>
    <row r="1885" spans="1:32" x14ac:dyDescent="0.3">
      <c r="A1885">
        <v>10287</v>
      </c>
      <c r="B1885">
        <v>20</v>
      </c>
      <c r="C1885" s="6">
        <v>67.97</v>
      </c>
      <c r="D1885">
        <v>11</v>
      </c>
      <c r="E1885" s="6">
        <v>1359.4</v>
      </c>
      <c r="F1885" t="s">
        <v>571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 s="6">
        <v>61</v>
      </c>
      <c r="M1885" t="s">
        <v>880</v>
      </c>
      <c r="N1885" t="s">
        <v>551</v>
      </c>
      <c r="O1885" t="s">
        <v>552</v>
      </c>
      <c r="P1885" t="s">
        <v>553</v>
      </c>
      <c r="R1885" t="s">
        <v>554</v>
      </c>
      <c r="T1885">
        <v>1203</v>
      </c>
      <c r="U1885" t="s">
        <v>555</v>
      </c>
      <c r="V1885" t="s">
        <v>44</v>
      </c>
      <c r="W1885" t="s">
        <v>556</v>
      </c>
      <c r="X1885" t="s">
        <v>115</v>
      </c>
      <c r="Y1885" t="s">
        <v>37</v>
      </c>
      <c r="Z1885">
        <f t="shared" si="205"/>
        <v>1359.4</v>
      </c>
      <c r="AA1885">
        <f t="shared" si="206"/>
        <v>1</v>
      </c>
      <c r="AB1885">
        <f t="shared" si="207"/>
        <v>0</v>
      </c>
      <c r="AC1885">
        <f t="shared" si="203"/>
        <v>0</v>
      </c>
      <c r="AD1885" s="8">
        <f t="shared" si="204"/>
        <v>0</v>
      </c>
      <c r="AE1885">
        <f t="shared" si="208"/>
        <v>0</v>
      </c>
      <c r="AF1885" s="8">
        <f t="shared" si="209"/>
        <v>1</v>
      </c>
    </row>
    <row r="1886" spans="1:32" x14ac:dyDescent="0.3">
      <c r="A1886">
        <v>10300</v>
      </c>
      <c r="B1886">
        <v>31</v>
      </c>
      <c r="C1886" s="6">
        <v>58.78</v>
      </c>
      <c r="D1886">
        <v>4</v>
      </c>
      <c r="E1886" s="6">
        <v>1822.18</v>
      </c>
      <c r="F1886" t="s">
        <v>572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 s="6">
        <v>61</v>
      </c>
      <c r="M1886" t="s">
        <v>880</v>
      </c>
      <c r="N1886" t="s">
        <v>573</v>
      </c>
      <c r="O1886" t="s">
        <v>574</v>
      </c>
      <c r="P1886" t="s">
        <v>575</v>
      </c>
      <c r="R1886" t="s">
        <v>576</v>
      </c>
      <c r="T1886">
        <v>60528</v>
      </c>
      <c r="U1886" t="s">
        <v>546</v>
      </c>
      <c r="V1886" t="s">
        <v>44</v>
      </c>
      <c r="W1886" t="s">
        <v>577</v>
      </c>
      <c r="X1886" t="s">
        <v>503</v>
      </c>
      <c r="Y1886" t="s">
        <v>37</v>
      </c>
      <c r="Z1886">
        <f t="shared" si="205"/>
        <v>1822.18</v>
      </c>
      <c r="AA1886">
        <f t="shared" si="206"/>
        <v>1</v>
      </c>
      <c r="AB1886">
        <f t="shared" si="207"/>
        <v>0</v>
      </c>
      <c r="AC1886">
        <f t="shared" si="203"/>
        <v>0</v>
      </c>
      <c r="AD1886" s="8">
        <f t="shared" si="204"/>
        <v>0</v>
      </c>
      <c r="AE1886">
        <f t="shared" si="208"/>
        <v>0</v>
      </c>
      <c r="AF1886" s="8">
        <f t="shared" si="209"/>
        <v>1</v>
      </c>
    </row>
    <row r="1887" spans="1:32" x14ac:dyDescent="0.3">
      <c r="A1887">
        <v>10310</v>
      </c>
      <c r="B1887">
        <v>38</v>
      </c>
      <c r="C1887" s="6">
        <v>56.94</v>
      </c>
      <c r="D1887">
        <v>9</v>
      </c>
      <c r="E1887" s="6">
        <v>2163.7199999999998</v>
      </c>
      <c r="F1887" t="s">
        <v>578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 s="6">
        <v>61</v>
      </c>
      <c r="M1887" t="s">
        <v>880</v>
      </c>
      <c r="N1887" t="s">
        <v>542</v>
      </c>
      <c r="O1887" t="s">
        <v>543</v>
      </c>
      <c r="P1887" t="s">
        <v>544</v>
      </c>
      <c r="R1887" t="s">
        <v>545</v>
      </c>
      <c r="T1887">
        <v>50739</v>
      </c>
      <c r="U1887" t="s">
        <v>546</v>
      </c>
      <c r="V1887" t="s">
        <v>44</v>
      </c>
      <c r="W1887" t="s">
        <v>547</v>
      </c>
      <c r="X1887" t="s">
        <v>548</v>
      </c>
      <c r="Y1887" t="s">
        <v>37</v>
      </c>
      <c r="Z1887">
        <f t="shared" si="205"/>
        <v>2163.7199999999998</v>
      </c>
      <c r="AA1887">
        <f t="shared" si="206"/>
        <v>1</v>
      </c>
      <c r="AB1887">
        <f t="shared" si="207"/>
        <v>0</v>
      </c>
      <c r="AC1887">
        <f t="shared" si="203"/>
        <v>0</v>
      </c>
      <c r="AD1887" s="8">
        <f t="shared" si="204"/>
        <v>0</v>
      </c>
      <c r="AE1887">
        <f t="shared" si="208"/>
        <v>0</v>
      </c>
      <c r="AF1887" s="8">
        <f t="shared" si="209"/>
        <v>1</v>
      </c>
    </row>
    <row r="1888" spans="1:32" x14ac:dyDescent="0.3">
      <c r="A1888">
        <v>10320</v>
      </c>
      <c r="B1888">
        <v>26</v>
      </c>
      <c r="C1888" s="6">
        <v>61.23</v>
      </c>
      <c r="D1888">
        <v>2</v>
      </c>
      <c r="E1888" s="6">
        <v>1591.98</v>
      </c>
      <c r="F1888" t="s">
        <v>579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 s="6">
        <v>61</v>
      </c>
      <c r="M1888" t="s">
        <v>880</v>
      </c>
      <c r="N1888" t="s">
        <v>211</v>
      </c>
      <c r="O1888" t="s">
        <v>212</v>
      </c>
      <c r="P1888">
        <v>8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  <c r="Z1888">
        <f t="shared" si="205"/>
        <v>1591.98</v>
      </c>
      <c r="AA1888">
        <f t="shared" si="206"/>
        <v>1</v>
      </c>
      <c r="AB1888">
        <f t="shared" si="207"/>
        <v>0</v>
      </c>
      <c r="AC1888">
        <f t="shared" si="203"/>
        <v>0</v>
      </c>
      <c r="AD1888" s="8">
        <f t="shared" si="204"/>
        <v>0</v>
      </c>
      <c r="AE1888">
        <f t="shared" si="208"/>
        <v>0</v>
      </c>
      <c r="AF1888" s="8">
        <f t="shared" si="209"/>
        <v>1</v>
      </c>
    </row>
    <row r="1889" spans="1:32" x14ac:dyDescent="0.3">
      <c r="A1889">
        <v>10331</v>
      </c>
      <c r="B1889">
        <v>25</v>
      </c>
      <c r="C1889" s="6">
        <v>100</v>
      </c>
      <c r="D1889">
        <v>9</v>
      </c>
      <c r="E1889" s="6">
        <v>3078.5</v>
      </c>
      <c r="F1889" t="s">
        <v>707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 s="6">
        <v>61</v>
      </c>
      <c r="M1889" t="s">
        <v>880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  <c r="Z1889">
        <f t="shared" si="205"/>
        <v>2500</v>
      </c>
      <c r="AA1889">
        <f t="shared" si="206"/>
        <v>0</v>
      </c>
      <c r="AB1889">
        <f t="shared" si="207"/>
        <v>1</v>
      </c>
      <c r="AC1889">
        <f t="shared" si="203"/>
        <v>123.14</v>
      </c>
      <c r="AD1889" s="8">
        <f t="shared" si="204"/>
        <v>1.2314000000000001</v>
      </c>
      <c r="AE1889">
        <f t="shared" si="208"/>
        <v>578.5</v>
      </c>
      <c r="AF1889" s="8">
        <f t="shared" si="209"/>
        <v>1.2314000000000001</v>
      </c>
    </row>
    <row r="1890" spans="1:32" x14ac:dyDescent="0.3">
      <c r="A1890">
        <v>10342</v>
      </c>
      <c r="B1890">
        <v>48</v>
      </c>
      <c r="C1890" s="6">
        <v>62.45</v>
      </c>
      <c r="D1890">
        <v>10</v>
      </c>
      <c r="E1890" s="6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 s="6">
        <v>61</v>
      </c>
      <c r="M1890" t="s">
        <v>880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  <c r="Z1890">
        <f t="shared" si="205"/>
        <v>2997.6000000000004</v>
      </c>
      <c r="AA1890">
        <f t="shared" si="206"/>
        <v>1</v>
      </c>
      <c r="AB1890">
        <f t="shared" si="207"/>
        <v>0</v>
      </c>
      <c r="AC1890">
        <f t="shared" si="203"/>
        <v>0</v>
      </c>
      <c r="AD1890" s="8">
        <f t="shared" si="204"/>
        <v>0</v>
      </c>
      <c r="AE1890">
        <f t="shared" si="208"/>
        <v>0</v>
      </c>
      <c r="AF1890" s="8">
        <f t="shared" si="209"/>
        <v>1</v>
      </c>
    </row>
    <row r="1891" spans="1:32" x14ac:dyDescent="0.3">
      <c r="A1891">
        <v>10355</v>
      </c>
      <c r="B1891">
        <v>44</v>
      </c>
      <c r="C1891" s="6">
        <v>62.45</v>
      </c>
      <c r="D1891">
        <v>6</v>
      </c>
      <c r="E1891" s="6">
        <v>2747.8</v>
      </c>
      <c r="F1891" t="s">
        <v>836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 s="6">
        <v>61</v>
      </c>
      <c r="M1891" t="s">
        <v>880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  <c r="Z1891">
        <f t="shared" si="205"/>
        <v>2747.8</v>
      </c>
      <c r="AA1891">
        <f t="shared" si="206"/>
        <v>1</v>
      </c>
      <c r="AB1891">
        <f t="shared" si="207"/>
        <v>0</v>
      </c>
      <c r="AC1891">
        <f t="shared" si="203"/>
        <v>0</v>
      </c>
      <c r="AD1891" s="8">
        <f t="shared" si="204"/>
        <v>0</v>
      </c>
      <c r="AE1891">
        <f t="shared" si="208"/>
        <v>0</v>
      </c>
      <c r="AF1891" s="8">
        <f t="shared" si="209"/>
        <v>1</v>
      </c>
    </row>
    <row r="1892" spans="1:32" x14ac:dyDescent="0.3">
      <c r="A1892">
        <v>10363</v>
      </c>
      <c r="B1892">
        <v>21</v>
      </c>
      <c r="C1892" s="6">
        <v>100</v>
      </c>
      <c r="D1892">
        <v>15</v>
      </c>
      <c r="E1892" s="6">
        <v>2447.7600000000002</v>
      </c>
      <c r="F1892" t="s">
        <v>580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 s="6">
        <v>61</v>
      </c>
      <c r="M1892" t="s">
        <v>880</v>
      </c>
      <c r="N1892" t="s">
        <v>581</v>
      </c>
      <c r="O1892" t="s">
        <v>582</v>
      </c>
      <c r="P1892" t="s">
        <v>583</v>
      </c>
      <c r="R1892" t="s">
        <v>584</v>
      </c>
      <c r="T1892" t="s">
        <v>585</v>
      </c>
      <c r="U1892" t="s">
        <v>147</v>
      </c>
      <c r="V1892" t="s">
        <v>44</v>
      </c>
      <c r="W1892" t="s">
        <v>586</v>
      </c>
      <c r="X1892" t="s">
        <v>587</v>
      </c>
      <c r="Y1892" t="s">
        <v>37</v>
      </c>
      <c r="Z1892">
        <f t="shared" si="205"/>
        <v>2100</v>
      </c>
      <c r="AA1892">
        <f t="shared" si="206"/>
        <v>0</v>
      </c>
      <c r="AB1892">
        <f t="shared" si="207"/>
        <v>1</v>
      </c>
      <c r="AC1892">
        <f t="shared" si="203"/>
        <v>116.56000000000002</v>
      </c>
      <c r="AD1892" s="8">
        <f t="shared" si="204"/>
        <v>1.1656000000000002</v>
      </c>
      <c r="AE1892">
        <f t="shared" si="208"/>
        <v>347.76000000000022</v>
      </c>
      <c r="AF1892" s="8">
        <f t="shared" si="209"/>
        <v>1.1656</v>
      </c>
    </row>
    <row r="1893" spans="1:32" x14ac:dyDescent="0.3">
      <c r="A1893">
        <v>10378</v>
      </c>
      <c r="B1893">
        <v>46</v>
      </c>
      <c r="C1893" s="6">
        <v>41.54</v>
      </c>
      <c r="D1893">
        <v>6</v>
      </c>
      <c r="E1893" s="6">
        <v>1910.84</v>
      </c>
      <c r="F1893" t="s">
        <v>748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 s="6">
        <v>61</v>
      </c>
      <c r="M1893" t="s">
        <v>880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  <c r="Z1893">
        <f t="shared" si="205"/>
        <v>1910.84</v>
      </c>
      <c r="AA1893">
        <f t="shared" si="206"/>
        <v>1</v>
      </c>
      <c r="AB1893">
        <f t="shared" si="207"/>
        <v>0</v>
      </c>
      <c r="AC1893">
        <f t="shared" si="203"/>
        <v>0</v>
      </c>
      <c r="AD1893" s="8">
        <f t="shared" si="204"/>
        <v>0</v>
      </c>
      <c r="AE1893">
        <f t="shared" si="208"/>
        <v>0</v>
      </c>
      <c r="AF1893" s="8">
        <f t="shared" si="209"/>
        <v>1</v>
      </c>
    </row>
    <row r="1894" spans="1:32" x14ac:dyDescent="0.3">
      <c r="A1894">
        <v>10390</v>
      </c>
      <c r="B1894">
        <v>46</v>
      </c>
      <c r="C1894" s="6">
        <v>52.84</v>
      </c>
      <c r="D1894">
        <v>6</v>
      </c>
      <c r="E1894" s="6">
        <v>2430.64</v>
      </c>
      <c r="F1894" t="s">
        <v>710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 s="6">
        <v>61</v>
      </c>
      <c r="M1894" t="s">
        <v>880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  <c r="Z1894">
        <f t="shared" si="205"/>
        <v>2430.6400000000003</v>
      </c>
      <c r="AA1894">
        <f t="shared" si="206"/>
        <v>1</v>
      </c>
      <c r="AB1894">
        <f t="shared" si="207"/>
        <v>0</v>
      </c>
      <c r="AC1894">
        <f t="shared" si="203"/>
        <v>0</v>
      </c>
      <c r="AD1894" s="8">
        <f t="shared" si="204"/>
        <v>0</v>
      </c>
      <c r="AE1894">
        <f t="shared" si="208"/>
        <v>0</v>
      </c>
      <c r="AF1894" s="8">
        <f t="shared" si="209"/>
        <v>1</v>
      </c>
    </row>
    <row r="1895" spans="1:32" x14ac:dyDescent="0.3">
      <c r="A1895">
        <v>10419</v>
      </c>
      <c r="B1895">
        <v>55</v>
      </c>
      <c r="C1895" s="6">
        <v>52.66</v>
      </c>
      <c r="D1895">
        <v>12</v>
      </c>
      <c r="E1895" s="6">
        <v>2896.3</v>
      </c>
      <c r="F1895" t="s">
        <v>588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 s="6">
        <v>61</v>
      </c>
      <c r="M1895" t="s">
        <v>880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  <c r="Z1895">
        <f t="shared" si="205"/>
        <v>2896.2999999999997</v>
      </c>
      <c r="AA1895">
        <f t="shared" si="206"/>
        <v>1</v>
      </c>
      <c r="AB1895">
        <f t="shared" si="207"/>
        <v>0</v>
      </c>
      <c r="AC1895">
        <f t="shared" si="203"/>
        <v>0</v>
      </c>
      <c r="AD1895" s="8">
        <f t="shared" si="204"/>
        <v>0</v>
      </c>
      <c r="AE1895">
        <f t="shared" si="208"/>
        <v>0</v>
      </c>
      <c r="AF1895" s="8">
        <f t="shared" si="209"/>
        <v>1</v>
      </c>
    </row>
    <row r="1896" spans="1:32" x14ac:dyDescent="0.3">
      <c r="A1896">
        <v>10106</v>
      </c>
      <c r="B1896">
        <v>31</v>
      </c>
      <c r="C1896" s="6">
        <v>52.6</v>
      </c>
      <c r="D1896">
        <v>14</v>
      </c>
      <c r="E1896" s="6">
        <v>1630.6</v>
      </c>
      <c r="F1896" t="s">
        <v>750</v>
      </c>
      <c r="G1896" t="s">
        <v>26</v>
      </c>
      <c r="H1896">
        <v>1</v>
      </c>
      <c r="I1896">
        <v>2</v>
      </c>
      <c r="J1896">
        <v>2003</v>
      </c>
      <c r="K1896" t="s">
        <v>713</v>
      </c>
      <c r="L1896" s="6">
        <v>65</v>
      </c>
      <c r="M1896" t="s">
        <v>881</v>
      </c>
      <c r="N1896" t="s">
        <v>720</v>
      </c>
      <c r="O1896" t="s">
        <v>721</v>
      </c>
      <c r="P1896" t="s">
        <v>722</v>
      </c>
      <c r="R1896" t="s">
        <v>723</v>
      </c>
      <c r="T1896">
        <v>24100</v>
      </c>
      <c r="U1896" t="s">
        <v>298</v>
      </c>
      <c r="V1896" t="s">
        <v>44</v>
      </c>
      <c r="W1896" t="s">
        <v>724</v>
      </c>
      <c r="X1896" t="s">
        <v>725</v>
      </c>
      <c r="Y1896" t="s">
        <v>37</v>
      </c>
      <c r="Z1896">
        <f t="shared" si="205"/>
        <v>1630.6000000000001</v>
      </c>
      <c r="AA1896">
        <f t="shared" si="206"/>
        <v>1</v>
      </c>
      <c r="AB1896">
        <f t="shared" si="207"/>
        <v>0</v>
      </c>
      <c r="AC1896">
        <f t="shared" si="203"/>
        <v>0</v>
      </c>
      <c r="AD1896" s="8">
        <f t="shared" si="204"/>
        <v>0</v>
      </c>
      <c r="AE1896">
        <f t="shared" si="208"/>
        <v>0</v>
      </c>
      <c r="AF1896" s="8">
        <f t="shared" si="209"/>
        <v>1</v>
      </c>
    </row>
    <row r="1897" spans="1:32" x14ac:dyDescent="0.3">
      <c r="A1897">
        <v>10119</v>
      </c>
      <c r="B1897">
        <v>20</v>
      </c>
      <c r="C1897" s="6">
        <v>72.98</v>
      </c>
      <c r="D1897">
        <v>5</v>
      </c>
      <c r="E1897" s="6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713</v>
      </c>
      <c r="L1897" s="6">
        <v>65</v>
      </c>
      <c r="M1897" t="s">
        <v>881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  <c r="Z1897">
        <f t="shared" si="205"/>
        <v>1459.6000000000001</v>
      </c>
      <c r="AA1897">
        <f t="shared" si="206"/>
        <v>1</v>
      </c>
      <c r="AB1897">
        <f t="shared" si="207"/>
        <v>0</v>
      </c>
      <c r="AC1897">
        <f t="shared" si="203"/>
        <v>0</v>
      </c>
      <c r="AD1897" s="8">
        <f t="shared" si="204"/>
        <v>0</v>
      </c>
      <c r="AE1897">
        <f t="shared" si="208"/>
        <v>0</v>
      </c>
      <c r="AF1897" s="8">
        <f t="shared" si="209"/>
        <v>1</v>
      </c>
    </row>
    <row r="1898" spans="1:32" x14ac:dyDescent="0.3">
      <c r="A1898">
        <v>10131</v>
      </c>
      <c r="B1898">
        <v>29</v>
      </c>
      <c r="C1898" s="6">
        <v>59.18</v>
      </c>
      <c r="D1898">
        <v>6</v>
      </c>
      <c r="E1898" s="6">
        <v>1716.22</v>
      </c>
      <c r="F1898" t="s">
        <v>753</v>
      </c>
      <c r="G1898" t="s">
        <v>26</v>
      </c>
      <c r="H1898">
        <v>2</v>
      </c>
      <c r="I1898">
        <v>6</v>
      </c>
      <c r="J1898">
        <v>2003</v>
      </c>
      <c r="K1898" t="s">
        <v>713</v>
      </c>
      <c r="L1898" s="6">
        <v>65</v>
      </c>
      <c r="M1898" t="s">
        <v>881</v>
      </c>
      <c r="N1898" t="s">
        <v>754</v>
      </c>
      <c r="O1898">
        <v>2035554407</v>
      </c>
      <c r="P1898" t="s">
        <v>755</v>
      </c>
      <c r="R1898" t="s">
        <v>654</v>
      </c>
      <c r="S1898" t="s">
        <v>126</v>
      </c>
      <c r="T1898">
        <v>97561</v>
      </c>
      <c r="U1898" t="s">
        <v>33</v>
      </c>
      <c r="V1898" t="s">
        <v>34</v>
      </c>
      <c r="W1898" t="s">
        <v>756</v>
      </c>
      <c r="X1898" t="s">
        <v>757</v>
      </c>
      <c r="Y1898" t="s">
        <v>37</v>
      </c>
      <c r="Z1898">
        <f t="shared" si="205"/>
        <v>1716.22</v>
      </c>
      <c r="AA1898">
        <f t="shared" si="206"/>
        <v>1</v>
      </c>
      <c r="AB1898">
        <f t="shared" si="207"/>
        <v>0</v>
      </c>
      <c r="AC1898">
        <f t="shared" si="203"/>
        <v>0</v>
      </c>
      <c r="AD1898" s="8">
        <f t="shared" si="204"/>
        <v>0</v>
      </c>
      <c r="AE1898">
        <f t="shared" si="208"/>
        <v>0</v>
      </c>
      <c r="AF1898" s="8">
        <f t="shared" si="209"/>
        <v>1</v>
      </c>
    </row>
    <row r="1899" spans="1:32" x14ac:dyDescent="0.3">
      <c r="A1899">
        <v>10143</v>
      </c>
      <c r="B1899">
        <v>33</v>
      </c>
      <c r="C1899" s="6">
        <v>77.59</v>
      </c>
      <c r="D1899">
        <v>9</v>
      </c>
      <c r="E1899" s="6">
        <v>2560.4699999999998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713</v>
      </c>
      <c r="L1899" s="6">
        <v>65</v>
      </c>
      <c r="M1899" t="s">
        <v>881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  <c r="Z1899">
        <f t="shared" si="205"/>
        <v>2560.4700000000003</v>
      </c>
      <c r="AA1899">
        <f t="shared" si="206"/>
        <v>1</v>
      </c>
      <c r="AB1899">
        <f t="shared" si="207"/>
        <v>0</v>
      </c>
      <c r="AC1899">
        <f t="shared" si="203"/>
        <v>0</v>
      </c>
      <c r="AD1899" s="8">
        <f t="shared" si="204"/>
        <v>0</v>
      </c>
      <c r="AE1899">
        <f t="shared" si="208"/>
        <v>0</v>
      </c>
      <c r="AF1899" s="8">
        <f t="shared" si="209"/>
        <v>1</v>
      </c>
    </row>
    <row r="1900" spans="1:32" x14ac:dyDescent="0.3">
      <c r="A1900">
        <v>10155</v>
      </c>
      <c r="B1900">
        <v>34</v>
      </c>
      <c r="C1900" s="6">
        <v>55.89</v>
      </c>
      <c r="D1900">
        <v>7</v>
      </c>
      <c r="E1900" s="6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713</v>
      </c>
      <c r="L1900" s="6">
        <v>65</v>
      </c>
      <c r="M1900" t="s">
        <v>881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  <c r="Z1900">
        <f t="shared" si="205"/>
        <v>1900.26</v>
      </c>
      <c r="AA1900">
        <f t="shared" si="206"/>
        <v>1</v>
      </c>
      <c r="AB1900">
        <f t="shared" si="207"/>
        <v>0</v>
      </c>
      <c r="AC1900">
        <f t="shared" si="203"/>
        <v>0</v>
      </c>
      <c r="AD1900" s="8">
        <f t="shared" si="204"/>
        <v>0</v>
      </c>
      <c r="AE1900">
        <f t="shared" si="208"/>
        <v>0</v>
      </c>
      <c r="AF1900" s="8">
        <f t="shared" si="209"/>
        <v>1</v>
      </c>
    </row>
    <row r="1901" spans="1:32" x14ac:dyDescent="0.3">
      <c r="A1901">
        <v>10167</v>
      </c>
      <c r="B1901">
        <v>32</v>
      </c>
      <c r="C1901" s="6">
        <v>63.12</v>
      </c>
      <c r="D1901">
        <v>3</v>
      </c>
      <c r="E1901" s="6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713</v>
      </c>
      <c r="L1901" s="6">
        <v>65</v>
      </c>
      <c r="M1901" t="s">
        <v>881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  <c r="Z1901">
        <f t="shared" si="205"/>
        <v>2019.84</v>
      </c>
      <c r="AA1901">
        <f t="shared" si="206"/>
        <v>1</v>
      </c>
      <c r="AB1901">
        <f t="shared" si="207"/>
        <v>0</v>
      </c>
      <c r="AC1901">
        <f t="shared" si="203"/>
        <v>0</v>
      </c>
      <c r="AD1901" s="8">
        <f t="shared" si="204"/>
        <v>0</v>
      </c>
      <c r="AE1901">
        <f t="shared" si="208"/>
        <v>0</v>
      </c>
      <c r="AF1901" s="8">
        <f t="shared" si="209"/>
        <v>1</v>
      </c>
    </row>
    <row r="1902" spans="1:32" x14ac:dyDescent="0.3">
      <c r="A1902">
        <v>10178</v>
      </c>
      <c r="B1902">
        <v>27</v>
      </c>
      <c r="C1902" s="6">
        <v>73.64</v>
      </c>
      <c r="D1902">
        <v>6</v>
      </c>
      <c r="E1902" s="6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713</v>
      </c>
      <c r="L1902" s="6">
        <v>65</v>
      </c>
      <c r="M1902" t="s">
        <v>881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  <c r="Z1902">
        <f t="shared" si="205"/>
        <v>1988.28</v>
      </c>
      <c r="AA1902">
        <f t="shared" si="206"/>
        <v>1</v>
      </c>
      <c r="AB1902">
        <f t="shared" si="207"/>
        <v>0</v>
      </c>
      <c r="AC1902">
        <f t="shared" si="203"/>
        <v>0</v>
      </c>
      <c r="AD1902" s="8">
        <f t="shared" si="204"/>
        <v>0</v>
      </c>
      <c r="AE1902">
        <f t="shared" si="208"/>
        <v>0</v>
      </c>
      <c r="AF1902" s="8">
        <f t="shared" si="209"/>
        <v>1</v>
      </c>
    </row>
    <row r="1903" spans="1:32" x14ac:dyDescent="0.3">
      <c r="A1903">
        <v>10186</v>
      </c>
      <c r="B1903">
        <v>21</v>
      </c>
      <c r="C1903" s="6">
        <v>69.040000000000006</v>
      </c>
      <c r="D1903">
        <v>3</v>
      </c>
      <c r="E1903" s="6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713</v>
      </c>
      <c r="L1903" s="6">
        <v>65</v>
      </c>
      <c r="M1903" t="s">
        <v>881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  <c r="Z1903">
        <f t="shared" si="205"/>
        <v>1449.8400000000001</v>
      </c>
      <c r="AA1903">
        <f t="shared" si="206"/>
        <v>1</v>
      </c>
      <c r="AB1903">
        <f t="shared" si="207"/>
        <v>0</v>
      </c>
      <c r="AC1903">
        <f t="shared" si="203"/>
        <v>0</v>
      </c>
      <c r="AD1903" s="8">
        <f t="shared" si="204"/>
        <v>0</v>
      </c>
      <c r="AE1903">
        <f t="shared" si="208"/>
        <v>0</v>
      </c>
      <c r="AF1903" s="8">
        <f t="shared" si="209"/>
        <v>1</v>
      </c>
    </row>
    <row r="1904" spans="1:32" x14ac:dyDescent="0.3">
      <c r="A1904">
        <v>10198</v>
      </c>
      <c r="B1904">
        <v>27</v>
      </c>
      <c r="C1904" s="6">
        <v>71.67</v>
      </c>
      <c r="D1904">
        <v>6</v>
      </c>
      <c r="E1904" s="6">
        <v>1935.09</v>
      </c>
      <c r="F1904" t="s">
        <v>758</v>
      </c>
      <c r="G1904" t="s">
        <v>26</v>
      </c>
      <c r="H1904">
        <v>4</v>
      </c>
      <c r="I1904">
        <v>11</v>
      </c>
      <c r="J1904">
        <v>2003</v>
      </c>
      <c r="K1904" t="s">
        <v>713</v>
      </c>
      <c r="L1904" s="6">
        <v>65</v>
      </c>
      <c r="M1904" t="s">
        <v>881</v>
      </c>
      <c r="N1904" t="s">
        <v>522</v>
      </c>
      <c r="O1904" t="s">
        <v>523</v>
      </c>
      <c r="P1904" t="s">
        <v>524</v>
      </c>
      <c r="R1904" t="s">
        <v>525</v>
      </c>
      <c r="T1904" t="s">
        <v>526</v>
      </c>
      <c r="U1904" t="s">
        <v>527</v>
      </c>
      <c r="V1904" t="s">
        <v>229</v>
      </c>
      <c r="W1904" t="s">
        <v>528</v>
      </c>
      <c r="X1904" t="s">
        <v>529</v>
      </c>
      <c r="Y1904" t="s">
        <v>37</v>
      </c>
      <c r="Z1904">
        <f t="shared" si="205"/>
        <v>1935.0900000000001</v>
      </c>
      <c r="AA1904">
        <f t="shared" si="206"/>
        <v>1</v>
      </c>
      <c r="AB1904">
        <f t="shared" si="207"/>
        <v>0</v>
      </c>
      <c r="AC1904">
        <f t="shared" si="203"/>
        <v>0</v>
      </c>
      <c r="AD1904" s="8">
        <f t="shared" si="204"/>
        <v>0</v>
      </c>
      <c r="AE1904">
        <f t="shared" si="208"/>
        <v>0</v>
      </c>
      <c r="AF1904" s="8">
        <f t="shared" si="209"/>
        <v>1</v>
      </c>
    </row>
    <row r="1905" spans="1:32" x14ac:dyDescent="0.3">
      <c r="A1905">
        <v>10209</v>
      </c>
      <c r="B1905">
        <v>36</v>
      </c>
      <c r="C1905" s="6">
        <v>77.59</v>
      </c>
      <c r="D1905">
        <v>2</v>
      </c>
      <c r="E1905" s="6">
        <v>2793.24</v>
      </c>
      <c r="F1905" t="s">
        <v>427</v>
      </c>
      <c r="G1905" t="s">
        <v>26</v>
      </c>
      <c r="H1905">
        <v>1</v>
      </c>
      <c r="I1905">
        <v>1</v>
      </c>
      <c r="J1905">
        <v>2004</v>
      </c>
      <c r="K1905" t="s">
        <v>713</v>
      </c>
      <c r="L1905" s="6">
        <v>65</v>
      </c>
      <c r="M1905" t="s">
        <v>881</v>
      </c>
      <c r="N1905" t="s">
        <v>428</v>
      </c>
      <c r="O1905">
        <v>2155554369</v>
      </c>
      <c r="P1905" t="s">
        <v>429</v>
      </c>
      <c r="R1905" t="s">
        <v>430</v>
      </c>
      <c r="S1905" t="s">
        <v>59</v>
      </c>
      <c r="U1905" t="s">
        <v>33</v>
      </c>
      <c r="V1905" t="s">
        <v>34</v>
      </c>
      <c r="W1905" t="s">
        <v>431</v>
      </c>
      <c r="X1905" t="s">
        <v>115</v>
      </c>
      <c r="Y1905" t="s">
        <v>37</v>
      </c>
      <c r="Z1905">
        <f t="shared" si="205"/>
        <v>2793.2400000000002</v>
      </c>
      <c r="AA1905">
        <f t="shared" si="206"/>
        <v>1</v>
      </c>
      <c r="AB1905">
        <f t="shared" si="207"/>
        <v>0</v>
      </c>
      <c r="AC1905">
        <f t="shared" si="203"/>
        <v>0</v>
      </c>
      <c r="AD1905" s="8">
        <f t="shared" si="204"/>
        <v>0</v>
      </c>
      <c r="AE1905">
        <f t="shared" si="208"/>
        <v>0</v>
      </c>
      <c r="AF1905" s="8">
        <f t="shared" si="209"/>
        <v>1</v>
      </c>
    </row>
    <row r="1906" spans="1:32" x14ac:dyDescent="0.3">
      <c r="A1906">
        <v>10222</v>
      </c>
      <c r="B1906">
        <v>43</v>
      </c>
      <c r="C1906" s="6">
        <v>70.349999999999994</v>
      </c>
      <c r="D1906">
        <v>6</v>
      </c>
      <c r="E1906" s="6">
        <v>3025.05</v>
      </c>
      <c r="F1906" t="s">
        <v>432</v>
      </c>
      <c r="G1906" t="s">
        <v>26</v>
      </c>
      <c r="H1906">
        <v>1</v>
      </c>
      <c r="I1906">
        <v>2</v>
      </c>
      <c r="J1906">
        <v>2004</v>
      </c>
      <c r="K1906" t="s">
        <v>713</v>
      </c>
      <c r="L1906" s="6">
        <v>65</v>
      </c>
      <c r="M1906" t="s">
        <v>881</v>
      </c>
      <c r="N1906" t="s">
        <v>433</v>
      </c>
      <c r="O1906">
        <v>7605558146</v>
      </c>
      <c r="P1906" t="s">
        <v>434</v>
      </c>
      <c r="R1906" t="s">
        <v>435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  <c r="Z1906">
        <f t="shared" si="205"/>
        <v>3025.0499999999997</v>
      </c>
      <c r="AA1906">
        <f t="shared" si="206"/>
        <v>1</v>
      </c>
      <c r="AB1906">
        <f t="shared" si="207"/>
        <v>0</v>
      </c>
      <c r="AC1906">
        <f t="shared" si="203"/>
        <v>0</v>
      </c>
      <c r="AD1906" s="8">
        <f t="shared" si="204"/>
        <v>0</v>
      </c>
      <c r="AE1906">
        <f t="shared" si="208"/>
        <v>0</v>
      </c>
      <c r="AF1906" s="8">
        <f t="shared" si="209"/>
        <v>1</v>
      </c>
    </row>
    <row r="1907" spans="1:32" x14ac:dyDescent="0.3">
      <c r="A1907">
        <v>10249</v>
      </c>
      <c r="B1907">
        <v>25</v>
      </c>
      <c r="C1907" s="6">
        <v>69.7</v>
      </c>
      <c r="D1907">
        <v>2</v>
      </c>
      <c r="E1907" s="6">
        <v>1742.5</v>
      </c>
      <c r="F1907" t="s">
        <v>843</v>
      </c>
      <c r="G1907" t="s">
        <v>26</v>
      </c>
      <c r="H1907">
        <v>2</v>
      </c>
      <c r="I1907">
        <v>5</v>
      </c>
      <c r="J1907">
        <v>2004</v>
      </c>
      <c r="K1907" t="s">
        <v>713</v>
      </c>
      <c r="L1907" s="6">
        <v>65</v>
      </c>
      <c r="M1907" t="s">
        <v>881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  <c r="Z1907">
        <f t="shared" si="205"/>
        <v>1742.5</v>
      </c>
      <c r="AA1907">
        <f t="shared" si="206"/>
        <v>1</v>
      </c>
      <c r="AB1907">
        <f t="shared" si="207"/>
        <v>0</v>
      </c>
      <c r="AC1907">
        <f t="shared" si="203"/>
        <v>0</v>
      </c>
      <c r="AD1907" s="8">
        <f t="shared" si="204"/>
        <v>0</v>
      </c>
      <c r="AE1907">
        <f t="shared" si="208"/>
        <v>0</v>
      </c>
      <c r="AF1907" s="8">
        <f t="shared" si="209"/>
        <v>1</v>
      </c>
    </row>
    <row r="1908" spans="1:32" x14ac:dyDescent="0.3">
      <c r="A1908">
        <v>10262</v>
      </c>
      <c r="B1908">
        <v>46</v>
      </c>
      <c r="C1908" s="6">
        <v>70.349999999999994</v>
      </c>
      <c r="D1908">
        <v>11</v>
      </c>
      <c r="E1908" s="6">
        <v>3236.1</v>
      </c>
      <c r="F1908" t="s">
        <v>760</v>
      </c>
      <c r="G1908" t="s">
        <v>405</v>
      </c>
      <c r="H1908">
        <v>2</v>
      </c>
      <c r="I1908">
        <v>6</v>
      </c>
      <c r="J1908">
        <v>2004</v>
      </c>
      <c r="K1908" t="s">
        <v>713</v>
      </c>
      <c r="L1908" s="6">
        <v>65</v>
      </c>
      <c r="M1908" t="s">
        <v>881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  <c r="Z1908">
        <f t="shared" si="205"/>
        <v>3236.1</v>
      </c>
      <c r="AA1908">
        <f t="shared" si="206"/>
        <v>1</v>
      </c>
      <c r="AB1908">
        <f t="shared" si="207"/>
        <v>0</v>
      </c>
      <c r="AC1908">
        <f t="shared" si="203"/>
        <v>0</v>
      </c>
      <c r="AD1908" s="8">
        <f t="shared" si="204"/>
        <v>0</v>
      </c>
      <c r="AE1908">
        <f t="shared" si="208"/>
        <v>0</v>
      </c>
      <c r="AF1908" s="8">
        <f t="shared" si="209"/>
        <v>1</v>
      </c>
    </row>
    <row r="1909" spans="1:32" x14ac:dyDescent="0.3">
      <c r="A1909">
        <v>10274</v>
      </c>
      <c r="B1909">
        <v>24</v>
      </c>
      <c r="C1909" s="6">
        <v>72.33</v>
      </c>
      <c r="D1909">
        <v>3</v>
      </c>
      <c r="E1909" s="6">
        <v>1735.92</v>
      </c>
      <c r="F1909" t="s">
        <v>438</v>
      </c>
      <c r="G1909" t="s">
        <v>26</v>
      </c>
      <c r="H1909">
        <v>3</v>
      </c>
      <c r="I1909">
        <v>7</v>
      </c>
      <c r="J1909">
        <v>2004</v>
      </c>
      <c r="K1909" t="s">
        <v>713</v>
      </c>
      <c r="L1909" s="6">
        <v>65</v>
      </c>
      <c r="M1909" t="s">
        <v>881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  <c r="Z1909">
        <f t="shared" si="205"/>
        <v>1735.92</v>
      </c>
      <c r="AA1909">
        <f t="shared" si="206"/>
        <v>1</v>
      </c>
      <c r="AB1909">
        <f t="shared" si="207"/>
        <v>0</v>
      </c>
      <c r="AC1909">
        <f t="shared" si="203"/>
        <v>0</v>
      </c>
      <c r="AD1909" s="8">
        <f t="shared" si="204"/>
        <v>0</v>
      </c>
      <c r="AE1909">
        <f t="shared" si="208"/>
        <v>0</v>
      </c>
      <c r="AF1909" s="8">
        <f t="shared" si="209"/>
        <v>1</v>
      </c>
    </row>
    <row r="1910" spans="1:32" x14ac:dyDescent="0.3">
      <c r="A1910">
        <v>10284</v>
      </c>
      <c r="B1910">
        <v>39</v>
      </c>
      <c r="C1910" s="6">
        <v>71.67</v>
      </c>
      <c r="D1910">
        <v>13</v>
      </c>
      <c r="E1910" s="6">
        <v>2795.13</v>
      </c>
      <c r="F1910" t="s">
        <v>761</v>
      </c>
      <c r="G1910" t="s">
        <v>26</v>
      </c>
      <c r="H1910">
        <v>3</v>
      </c>
      <c r="I1910">
        <v>8</v>
      </c>
      <c r="J1910">
        <v>2004</v>
      </c>
      <c r="K1910" t="s">
        <v>713</v>
      </c>
      <c r="L1910" s="6">
        <v>65</v>
      </c>
      <c r="M1910" t="s">
        <v>881</v>
      </c>
      <c r="N1910" t="s">
        <v>700</v>
      </c>
      <c r="O1910" t="s">
        <v>701</v>
      </c>
      <c r="P1910" t="s">
        <v>702</v>
      </c>
      <c r="R1910" t="s">
        <v>703</v>
      </c>
      <c r="T1910" t="s">
        <v>704</v>
      </c>
      <c r="U1910" t="s">
        <v>86</v>
      </c>
      <c r="V1910" t="s">
        <v>44</v>
      </c>
      <c r="W1910" t="s">
        <v>705</v>
      </c>
      <c r="X1910" t="s">
        <v>706</v>
      </c>
      <c r="Y1910" t="s">
        <v>37</v>
      </c>
      <c r="Z1910">
        <f t="shared" si="205"/>
        <v>2795.13</v>
      </c>
      <c r="AA1910">
        <f t="shared" si="206"/>
        <v>1</v>
      </c>
      <c r="AB1910">
        <f t="shared" si="207"/>
        <v>0</v>
      </c>
      <c r="AC1910">
        <f t="shared" si="203"/>
        <v>0</v>
      </c>
      <c r="AD1910" s="8">
        <f t="shared" si="204"/>
        <v>0</v>
      </c>
      <c r="AE1910">
        <f t="shared" si="208"/>
        <v>0</v>
      </c>
      <c r="AF1910" s="8">
        <f t="shared" si="209"/>
        <v>1</v>
      </c>
    </row>
    <row r="1911" spans="1:32" x14ac:dyDescent="0.3">
      <c r="A1911">
        <v>10296</v>
      </c>
      <c r="B1911">
        <v>31</v>
      </c>
      <c r="C1911" s="6">
        <v>53.92</v>
      </c>
      <c r="D1911">
        <v>9</v>
      </c>
      <c r="E1911" s="6">
        <v>1671.52</v>
      </c>
      <c r="F1911" t="s">
        <v>762</v>
      </c>
      <c r="G1911" t="s">
        <v>26</v>
      </c>
      <c r="H1911">
        <v>3</v>
      </c>
      <c r="I1911">
        <v>9</v>
      </c>
      <c r="J1911">
        <v>2004</v>
      </c>
      <c r="K1911" t="s">
        <v>713</v>
      </c>
      <c r="L1911" s="6">
        <v>65</v>
      </c>
      <c r="M1911" t="s">
        <v>881</v>
      </c>
      <c r="N1911" t="s">
        <v>763</v>
      </c>
      <c r="O1911" t="s">
        <v>764</v>
      </c>
      <c r="P1911" t="s">
        <v>765</v>
      </c>
      <c r="R1911" t="s">
        <v>766</v>
      </c>
      <c r="T1911">
        <v>80686</v>
      </c>
      <c r="U1911" t="s">
        <v>546</v>
      </c>
      <c r="V1911" t="s">
        <v>44</v>
      </c>
      <c r="W1911" t="s">
        <v>767</v>
      </c>
      <c r="X1911" t="s">
        <v>115</v>
      </c>
      <c r="Y1911" t="s">
        <v>37</v>
      </c>
      <c r="Z1911">
        <f t="shared" si="205"/>
        <v>1671.52</v>
      </c>
      <c r="AA1911">
        <f t="shared" si="206"/>
        <v>1</v>
      </c>
      <c r="AB1911">
        <f t="shared" si="207"/>
        <v>0</v>
      </c>
      <c r="AC1911">
        <f t="shared" si="203"/>
        <v>0</v>
      </c>
      <c r="AD1911" s="8">
        <f t="shared" si="204"/>
        <v>0</v>
      </c>
      <c r="AE1911">
        <f t="shared" si="208"/>
        <v>0</v>
      </c>
      <c r="AF1911" s="8">
        <f t="shared" si="209"/>
        <v>1</v>
      </c>
    </row>
    <row r="1912" spans="1:32" x14ac:dyDescent="0.3">
      <c r="A1912">
        <v>10307</v>
      </c>
      <c r="B1912">
        <v>22</v>
      </c>
      <c r="C1912" s="6">
        <v>71.67</v>
      </c>
      <c r="D1912">
        <v>3</v>
      </c>
      <c r="E1912" s="6">
        <v>1576.74</v>
      </c>
      <c r="F1912" t="s">
        <v>459</v>
      </c>
      <c r="G1912" t="s">
        <v>26</v>
      </c>
      <c r="H1912">
        <v>4</v>
      </c>
      <c r="I1912">
        <v>10</v>
      </c>
      <c r="J1912">
        <v>2004</v>
      </c>
      <c r="K1912" t="s">
        <v>713</v>
      </c>
      <c r="L1912" s="6">
        <v>65</v>
      </c>
      <c r="M1912" t="s">
        <v>881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  <c r="Z1912">
        <f t="shared" si="205"/>
        <v>1576.74</v>
      </c>
      <c r="AA1912">
        <f t="shared" si="206"/>
        <v>1</v>
      </c>
      <c r="AB1912">
        <f t="shared" si="207"/>
        <v>0</v>
      </c>
      <c r="AC1912">
        <f t="shared" si="203"/>
        <v>0</v>
      </c>
      <c r="AD1912" s="8">
        <f t="shared" si="204"/>
        <v>0</v>
      </c>
      <c r="AE1912">
        <f t="shared" si="208"/>
        <v>0</v>
      </c>
      <c r="AF1912" s="8">
        <f t="shared" si="209"/>
        <v>1</v>
      </c>
    </row>
    <row r="1913" spans="1:32" x14ac:dyDescent="0.3">
      <c r="A1913">
        <v>10316</v>
      </c>
      <c r="B1913">
        <v>47</v>
      </c>
      <c r="C1913" s="6">
        <v>76.930000000000007</v>
      </c>
      <c r="D1913">
        <v>11</v>
      </c>
      <c r="E1913" s="6">
        <v>3615.71</v>
      </c>
      <c r="F1913" t="s">
        <v>460</v>
      </c>
      <c r="G1913" t="s">
        <v>26</v>
      </c>
      <c r="H1913">
        <v>4</v>
      </c>
      <c r="I1913">
        <v>11</v>
      </c>
      <c r="J1913">
        <v>2004</v>
      </c>
      <c r="K1913" t="s">
        <v>713</v>
      </c>
      <c r="L1913" s="6">
        <v>65</v>
      </c>
      <c r="M1913" t="s">
        <v>881</v>
      </c>
      <c r="N1913" t="s">
        <v>461</v>
      </c>
      <c r="O1913" t="s">
        <v>462</v>
      </c>
      <c r="P1913" t="s">
        <v>463</v>
      </c>
      <c r="R1913" t="s">
        <v>464</v>
      </c>
      <c r="S1913" t="s">
        <v>465</v>
      </c>
      <c r="T1913" t="s">
        <v>466</v>
      </c>
      <c r="U1913" t="s">
        <v>195</v>
      </c>
      <c r="V1913" t="s">
        <v>44</v>
      </c>
      <c r="W1913" t="s">
        <v>467</v>
      </c>
      <c r="X1913" t="s">
        <v>468</v>
      </c>
      <c r="Y1913" t="s">
        <v>54</v>
      </c>
      <c r="Z1913">
        <f t="shared" si="205"/>
        <v>3615.7100000000005</v>
      </c>
      <c r="AA1913">
        <f t="shared" si="206"/>
        <v>1</v>
      </c>
      <c r="AB1913">
        <f t="shared" si="207"/>
        <v>0</v>
      </c>
      <c r="AC1913">
        <f t="shared" si="203"/>
        <v>0</v>
      </c>
      <c r="AD1913" s="8">
        <f t="shared" si="204"/>
        <v>0</v>
      </c>
      <c r="AE1913">
        <f t="shared" si="208"/>
        <v>0</v>
      </c>
      <c r="AF1913" s="8">
        <f t="shared" si="209"/>
        <v>1</v>
      </c>
    </row>
    <row r="1914" spans="1:32" x14ac:dyDescent="0.3">
      <c r="A1914">
        <v>10328</v>
      </c>
      <c r="B1914">
        <v>20</v>
      </c>
      <c r="C1914" s="6">
        <v>72.98</v>
      </c>
      <c r="D1914">
        <v>2</v>
      </c>
      <c r="E1914" s="6">
        <v>1459.6</v>
      </c>
      <c r="F1914" t="s">
        <v>844</v>
      </c>
      <c r="G1914" t="s">
        <v>26</v>
      </c>
      <c r="H1914">
        <v>4</v>
      </c>
      <c r="I1914">
        <v>11</v>
      </c>
      <c r="J1914">
        <v>2004</v>
      </c>
      <c r="K1914" t="s">
        <v>713</v>
      </c>
      <c r="L1914" s="6">
        <v>65</v>
      </c>
      <c r="M1914" t="s">
        <v>881</v>
      </c>
      <c r="N1914" t="s">
        <v>720</v>
      </c>
      <c r="O1914" t="s">
        <v>721</v>
      </c>
      <c r="P1914" t="s">
        <v>722</v>
      </c>
      <c r="R1914" t="s">
        <v>723</v>
      </c>
      <c r="T1914">
        <v>24100</v>
      </c>
      <c r="U1914" t="s">
        <v>298</v>
      </c>
      <c r="V1914" t="s">
        <v>44</v>
      </c>
      <c r="W1914" t="s">
        <v>724</v>
      </c>
      <c r="X1914" t="s">
        <v>725</v>
      </c>
      <c r="Y1914" t="s">
        <v>37</v>
      </c>
      <c r="Z1914">
        <f t="shared" si="205"/>
        <v>1459.6000000000001</v>
      </c>
      <c r="AA1914">
        <f t="shared" si="206"/>
        <v>1</v>
      </c>
      <c r="AB1914">
        <f t="shared" si="207"/>
        <v>0</v>
      </c>
      <c r="AC1914">
        <f t="shared" si="203"/>
        <v>0</v>
      </c>
      <c r="AD1914" s="8">
        <f t="shared" si="204"/>
        <v>0</v>
      </c>
      <c r="AE1914">
        <f t="shared" si="208"/>
        <v>0</v>
      </c>
      <c r="AF1914" s="8">
        <f t="shared" si="209"/>
        <v>1</v>
      </c>
    </row>
    <row r="1915" spans="1:32" x14ac:dyDescent="0.3">
      <c r="A1915">
        <v>10339</v>
      </c>
      <c r="B1915">
        <v>29</v>
      </c>
      <c r="C1915" s="6">
        <v>99.69</v>
      </c>
      <c r="D1915">
        <v>14</v>
      </c>
      <c r="E1915" s="6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713</v>
      </c>
      <c r="L1915" s="6">
        <v>65</v>
      </c>
      <c r="M1915" t="s">
        <v>881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  <c r="Z1915">
        <f t="shared" si="205"/>
        <v>2891.0099999999998</v>
      </c>
      <c r="AA1915">
        <f t="shared" si="206"/>
        <v>1</v>
      </c>
      <c r="AB1915">
        <f t="shared" si="207"/>
        <v>0</v>
      </c>
      <c r="AC1915">
        <f t="shared" si="203"/>
        <v>0</v>
      </c>
      <c r="AD1915" s="8">
        <f t="shared" si="204"/>
        <v>0</v>
      </c>
      <c r="AE1915">
        <f t="shared" si="208"/>
        <v>0</v>
      </c>
      <c r="AF1915" s="8">
        <f t="shared" si="209"/>
        <v>1</v>
      </c>
    </row>
    <row r="1916" spans="1:32" x14ac:dyDescent="0.3">
      <c r="A1916">
        <v>10351</v>
      </c>
      <c r="B1916">
        <v>38</v>
      </c>
      <c r="C1916" s="6">
        <v>68.38</v>
      </c>
      <c r="D1916">
        <v>4</v>
      </c>
      <c r="E1916" s="6">
        <v>2598.44</v>
      </c>
      <c r="F1916" t="s">
        <v>777</v>
      </c>
      <c r="G1916" t="s">
        <v>26</v>
      </c>
      <c r="H1916">
        <v>4</v>
      </c>
      <c r="I1916">
        <v>12</v>
      </c>
      <c r="J1916">
        <v>2004</v>
      </c>
      <c r="K1916" t="s">
        <v>713</v>
      </c>
      <c r="L1916" s="6">
        <v>65</v>
      </c>
      <c r="M1916" t="s">
        <v>881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  <c r="Z1916">
        <f t="shared" si="205"/>
        <v>2598.4399999999996</v>
      </c>
      <c r="AA1916">
        <f t="shared" si="206"/>
        <v>1</v>
      </c>
      <c r="AB1916">
        <f t="shared" si="207"/>
        <v>0</v>
      </c>
      <c r="AC1916">
        <f t="shared" si="203"/>
        <v>0</v>
      </c>
      <c r="AD1916" s="8">
        <f t="shared" si="204"/>
        <v>0</v>
      </c>
      <c r="AE1916">
        <f t="shared" si="208"/>
        <v>0</v>
      </c>
      <c r="AF1916" s="8">
        <f t="shared" si="209"/>
        <v>1</v>
      </c>
    </row>
    <row r="1917" spans="1:32" x14ac:dyDescent="0.3">
      <c r="A1917">
        <v>10361</v>
      </c>
      <c r="B1917">
        <v>34</v>
      </c>
      <c r="C1917" s="6">
        <v>100</v>
      </c>
      <c r="D1917">
        <v>6</v>
      </c>
      <c r="E1917" s="6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713</v>
      </c>
      <c r="L1917" s="6">
        <v>65</v>
      </c>
      <c r="M1917" t="s">
        <v>881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  <c r="Z1917">
        <f t="shared" si="205"/>
        <v>3400</v>
      </c>
      <c r="AA1917">
        <f t="shared" si="206"/>
        <v>0</v>
      </c>
      <c r="AB1917">
        <f t="shared" si="207"/>
        <v>1</v>
      </c>
      <c r="AC1917">
        <f t="shared" si="203"/>
        <v>113.88</v>
      </c>
      <c r="AD1917" s="8">
        <f t="shared" si="204"/>
        <v>1.1388</v>
      </c>
      <c r="AE1917">
        <f t="shared" si="208"/>
        <v>471.92000000000007</v>
      </c>
      <c r="AF1917" s="8">
        <f t="shared" si="209"/>
        <v>1.1388</v>
      </c>
    </row>
    <row r="1918" spans="1:32" x14ac:dyDescent="0.3">
      <c r="A1918">
        <v>10373</v>
      </c>
      <c r="B1918">
        <v>46</v>
      </c>
      <c r="C1918" s="6">
        <v>66</v>
      </c>
      <c r="D1918">
        <v>11</v>
      </c>
      <c r="E1918" s="6">
        <v>3036</v>
      </c>
      <c r="F1918" t="s">
        <v>473</v>
      </c>
      <c r="G1918" t="s">
        <v>26</v>
      </c>
      <c r="H1918">
        <v>1</v>
      </c>
      <c r="I1918">
        <v>1</v>
      </c>
      <c r="J1918">
        <v>2005</v>
      </c>
      <c r="K1918" t="s">
        <v>713</v>
      </c>
      <c r="L1918" s="6">
        <v>65</v>
      </c>
      <c r="M1918" t="s">
        <v>881</v>
      </c>
      <c r="N1918" t="s">
        <v>474</v>
      </c>
      <c r="O1918" t="s">
        <v>475</v>
      </c>
      <c r="P1918" t="s">
        <v>476</v>
      </c>
      <c r="R1918" t="s">
        <v>477</v>
      </c>
      <c r="T1918">
        <v>90110</v>
      </c>
      <c r="U1918" t="s">
        <v>147</v>
      </c>
      <c r="V1918" t="s">
        <v>44</v>
      </c>
      <c r="W1918" t="s">
        <v>478</v>
      </c>
      <c r="X1918" t="s">
        <v>479</v>
      </c>
      <c r="Y1918" t="s">
        <v>54</v>
      </c>
      <c r="Z1918">
        <f t="shared" si="205"/>
        <v>3036</v>
      </c>
      <c r="AA1918">
        <f t="shared" si="206"/>
        <v>1</v>
      </c>
      <c r="AB1918">
        <f t="shared" si="207"/>
        <v>0</v>
      </c>
      <c r="AC1918">
        <f t="shared" si="203"/>
        <v>0</v>
      </c>
      <c r="AD1918" s="8">
        <f t="shared" si="204"/>
        <v>0</v>
      </c>
      <c r="AE1918">
        <f t="shared" si="208"/>
        <v>0</v>
      </c>
      <c r="AF1918" s="8">
        <f t="shared" si="209"/>
        <v>1</v>
      </c>
    </row>
    <row r="1919" spans="1:32" x14ac:dyDescent="0.3">
      <c r="A1919">
        <v>10386</v>
      </c>
      <c r="B1919">
        <v>35</v>
      </c>
      <c r="C1919" s="6">
        <v>63.76</v>
      </c>
      <c r="D1919">
        <v>9</v>
      </c>
      <c r="E1919" s="6">
        <v>2231.6</v>
      </c>
      <c r="F1919" t="s">
        <v>778</v>
      </c>
      <c r="G1919" t="s">
        <v>497</v>
      </c>
      <c r="H1919">
        <v>1</v>
      </c>
      <c r="I1919">
        <v>3</v>
      </c>
      <c r="J1919">
        <v>2005</v>
      </c>
      <c r="K1919" t="s">
        <v>713</v>
      </c>
      <c r="L1919" s="6">
        <v>65</v>
      </c>
      <c r="M1919" t="s">
        <v>881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  <c r="Z1919">
        <f t="shared" si="205"/>
        <v>2231.6</v>
      </c>
      <c r="AA1919">
        <f t="shared" si="206"/>
        <v>1</v>
      </c>
      <c r="AB1919">
        <f t="shared" si="207"/>
        <v>0</v>
      </c>
      <c r="AC1919">
        <f t="shared" si="203"/>
        <v>0</v>
      </c>
      <c r="AD1919" s="8">
        <f t="shared" si="204"/>
        <v>0</v>
      </c>
      <c r="AE1919">
        <f t="shared" si="208"/>
        <v>0</v>
      </c>
      <c r="AF1919" s="8">
        <f t="shared" si="209"/>
        <v>1</v>
      </c>
    </row>
    <row r="1920" spans="1:32" x14ac:dyDescent="0.3">
      <c r="A1920">
        <v>10398</v>
      </c>
      <c r="B1920">
        <v>34</v>
      </c>
      <c r="C1920" s="6">
        <v>71.67</v>
      </c>
      <c r="D1920">
        <v>13</v>
      </c>
      <c r="E1920" s="6">
        <v>2436.7800000000002</v>
      </c>
      <c r="F1920" t="s">
        <v>779</v>
      </c>
      <c r="G1920" t="s">
        <v>26</v>
      </c>
      <c r="H1920">
        <v>1</v>
      </c>
      <c r="I1920">
        <v>3</v>
      </c>
      <c r="J1920">
        <v>2005</v>
      </c>
      <c r="K1920" t="s">
        <v>713</v>
      </c>
      <c r="L1920" s="6">
        <v>65</v>
      </c>
      <c r="M1920" t="s">
        <v>881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  <c r="Z1920">
        <f t="shared" si="205"/>
        <v>2436.7800000000002</v>
      </c>
      <c r="AA1920">
        <f t="shared" si="206"/>
        <v>1</v>
      </c>
      <c r="AB1920">
        <f t="shared" si="207"/>
        <v>0</v>
      </c>
      <c r="AC1920">
        <f t="shared" si="203"/>
        <v>0</v>
      </c>
      <c r="AD1920" s="8">
        <f t="shared" si="204"/>
        <v>0</v>
      </c>
      <c r="AE1920">
        <f t="shared" si="208"/>
        <v>0</v>
      </c>
      <c r="AF1920" s="8">
        <f t="shared" si="209"/>
        <v>1</v>
      </c>
    </row>
    <row r="1921" spans="1:32" x14ac:dyDescent="0.3">
      <c r="A1921">
        <v>10400</v>
      </c>
      <c r="B1921">
        <v>38</v>
      </c>
      <c r="C1921" s="6">
        <v>57.2</v>
      </c>
      <c r="D1921">
        <v>3</v>
      </c>
      <c r="E1921" s="6">
        <v>2173.6</v>
      </c>
      <c r="F1921" t="s">
        <v>482</v>
      </c>
      <c r="G1921" t="s">
        <v>26</v>
      </c>
      <c r="H1921">
        <v>2</v>
      </c>
      <c r="I1921">
        <v>4</v>
      </c>
      <c r="J1921">
        <v>2005</v>
      </c>
      <c r="K1921" t="s">
        <v>713</v>
      </c>
      <c r="L1921" s="6">
        <v>65</v>
      </c>
      <c r="M1921" t="s">
        <v>881</v>
      </c>
      <c r="N1921" t="s">
        <v>483</v>
      </c>
      <c r="O1921">
        <v>4085553659</v>
      </c>
      <c r="P1921" t="s">
        <v>484</v>
      </c>
      <c r="R1921" t="s">
        <v>485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486</v>
      </c>
      <c r="Y1921" t="s">
        <v>37</v>
      </c>
      <c r="Z1921">
        <f t="shared" si="205"/>
        <v>2173.6</v>
      </c>
      <c r="AA1921">
        <f t="shared" si="206"/>
        <v>1</v>
      </c>
      <c r="AB1921">
        <f t="shared" si="207"/>
        <v>0</v>
      </c>
      <c r="AC1921">
        <f t="shared" si="203"/>
        <v>0</v>
      </c>
      <c r="AD1921" s="8">
        <f t="shared" si="204"/>
        <v>0</v>
      </c>
      <c r="AE1921">
        <f t="shared" si="208"/>
        <v>0</v>
      </c>
      <c r="AF1921" s="8">
        <f t="shared" si="209"/>
        <v>1</v>
      </c>
    </row>
    <row r="1922" spans="1:32" x14ac:dyDescent="0.3">
      <c r="A1922">
        <v>10415</v>
      </c>
      <c r="B1922">
        <v>18</v>
      </c>
      <c r="C1922" s="6">
        <v>69.7</v>
      </c>
      <c r="D1922">
        <v>2</v>
      </c>
      <c r="E1922" s="6">
        <v>1254.5999999999999</v>
      </c>
      <c r="F1922" t="s">
        <v>845</v>
      </c>
      <c r="G1922" t="s">
        <v>199</v>
      </c>
      <c r="H1922">
        <v>2</v>
      </c>
      <c r="I1922">
        <v>5</v>
      </c>
      <c r="J1922">
        <v>2005</v>
      </c>
      <c r="K1922" t="s">
        <v>713</v>
      </c>
      <c r="L1922" s="6">
        <v>65</v>
      </c>
      <c r="M1922" t="s">
        <v>881</v>
      </c>
      <c r="N1922" t="s">
        <v>727</v>
      </c>
      <c r="O1922" t="s">
        <v>728</v>
      </c>
      <c r="P1922" t="s">
        <v>729</v>
      </c>
      <c r="R1922" t="s">
        <v>730</v>
      </c>
      <c r="S1922" t="s">
        <v>105</v>
      </c>
      <c r="T1922">
        <v>3150</v>
      </c>
      <c r="U1922" t="s">
        <v>106</v>
      </c>
      <c r="V1922" t="s">
        <v>107</v>
      </c>
      <c r="W1922" t="s">
        <v>731</v>
      </c>
      <c r="X1922" t="s">
        <v>732</v>
      </c>
      <c r="Y1922" t="s">
        <v>37</v>
      </c>
      <c r="Z1922">
        <f t="shared" si="205"/>
        <v>1254.6000000000001</v>
      </c>
      <c r="AA1922">
        <f t="shared" si="206"/>
        <v>1</v>
      </c>
      <c r="AB1922">
        <f t="shared" si="207"/>
        <v>0</v>
      </c>
      <c r="AC1922">
        <f t="shared" ref="AC1922:AC1985" si="210">IF(AB1922&gt;0,E1922/B1922,0)</f>
        <v>0</v>
      </c>
      <c r="AD1922" s="8">
        <f t="shared" ref="AD1922:AD1985" si="211">AC1922/C1922</f>
        <v>0</v>
      </c>
      <c r="AE1922">
        <f t="shared" si="208"/>
        <v>0</v>
      </c>
      <c r="AF1922" s="8">
        <f t="shared" si="209"/>
        <v>1</v>
      </c>
    </row>
    <row r="1923" spans="1:32" x14ac:dyDescent="0.3">
      <c r="A1923">
        <v>10110</v>
      </c>
      <c r="B1923">
        <v>37</v>
      </c>
      <c r="C1923" s="6">
        <v>100</v>
      </c>
      <c r="D1923">
        <v>14</v>
      </c>
      <c r="E1923" s="6">
        <v>3724.42</v>
      </c>
      <c r="F1923" t="s">
        <v>741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 s="6">
        <v>107</v>
      </c>
      <c r="M1923" t="s">
        <v>882</v>
      </c>
      <c r="N1923" t="s">
        <v>618</v>
      </c>
      <c r="O1923" t="s">
        <v>619</v>
      </c>
      <c r="P1923" t="s">
        <v>620</v>
      </c>
      <c r="R1923" t="s">
        <v>621</v>
      </c>
      <c r="T1923" t="s">
        <v>622</v>
      </c>
      <c r="U1923" t="s">
        <v>195</v>
      </c>
      <c r="V1923" t="s">
        <v>44</v>
      </c>
      <c r="W1923" t="s">
        <v>623</v>
      </c>
      <c r="X1923" t="s">
        <v>105</v>
      </c>
      <c r="Y1923" t="s">
        <v>54</v>
      </c>
      <c r="Z1923">
        <f t="shared" ref="Z1923:Z1986" si="212">C1923*B1923</f>
        <v>3700</v>
      </c>
      <c r="AA1923">
        <f t="shared" ref="AA1923:AA1986" si="213">IF(Z1923=E1923,1,0)</f>
        <v>0</v>
      </c>
      <c r="AB1923">
        <f t="shared" ref="AB1923:AB1986" si="214">IF(E1923&gt;Z1923,1,0)</f>
        <v>1</v>
      </c>
      <c r="AC1923">
        <f t="shared" si="210"/>
        <v>100.66</v>
      </c>
      <c r="AD1923" s="8">
        <f t="shared" si="211"/>
        <v>1.0065999999999999</v>
      </c>
      <c r="AE1923">
        <f t="shared" ref="AE1923:AE1986" si="215">E1923-Z1923</f>
        <v>24.420000000000073</v>
      </c>
      <c r="AF1923" s="8">
        <f t="shared" ref="AF1923:AF1986" si="216">((AE1923/B1923)/100)+1</f>
        <v>1.0065999999999999</v>
      </c>
    </row>
    <row r="1924" spans="1:32" x14ac:dyDescent="0.3">
      <c r="A1924">
        <v>10124</v>
      </c>
      <c r="B1924">
        <v>43</v>
      </c>
      <c r="C1924" s="6">
        <v>100</v>
      </c>
      <c r="D1924">
        <v>13</v>
      </c>
      <c r="E1924" s="6">
        <v>5203</v>
      </c>
      <c r="F1924" t="s">
        <v>716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 s="6">
        <v>107</v>
      </c>
      <c r="M1924" t="s">
        <v>882</v>
      </c>
      <c r="N1924" t="s">
        <v>695</v>
      </c>
      <c r="O1924">
        <v>7025551838</v>
      </c>
      <c r="P1924" t="s">
        <v>696</v>
      </c>
      <c r="R1924" t="s">
        <v>697</v>
      </c>
      <c r="S1924" t="s">
        <v>698</v>
      </c>
      <c r="T1924">
        <v>83030</v>
      </c>
      <c r="U1924" t="s">
        <v>33</v>
      </c>
      <c r="V1924" t="s">
        <v>34</v>
      </c>
      <c r="W1924" t="s">
        <v>127</v>
      </c>
      <c r="X1924" t="s">
        <v>486</v>
      </c>
      <c r="Y1924" t="s">
        <v>54</v>
      </c>
      <c r="Z1924">
        <f t="shared" si="212"/>
        <v>4300</v>
      </c>
      <c r="AA1924">
        <f t="shared" si="213"/>
        <v>0</v>
      </c>
      <c r="AB1924">
        <f t="shared" si="214"/>
        <v>1</v>
      </c>
      <c r="AC1924">
        <f t="shared" si="210"/>
        <v>121</v>
      </c>
      <c r="AD1924" s="8">
        <f t="shared" si="211"/>
        <v>1.21</v>
      </c>
      <c r="AE1924">
        <f t="shared" si="215"/>
        <v>903</v>
      </c>
      <c r="AF1924" s="8">
        <f t="shared" si="216"/>
        <v>1.21</v>
      </c>
    </row>
    <row r="1925" spans="1:32" x14ac:dyDescent="0.3">
      <c r="A1925">
        <v>10148</v>
      </c>
      <c r="B1925">
        <v>27</v>
      </c>
      <c r="C1925" s="6">
        <v>100</v>
      </c>
      <c r="D1925">
        <v>7</v>
      </c>
      <c r="E1925" s="6">
        <v>3469.5</v>
      </c>
      <c r="F1925" t="s">
        <v>690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 s="6">
        <v>107</v>
      </c>
      <c r="M1925" t="s">
        <v>882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  <c r="Z1925">
        <f t="shared" si="212"/>
        <v>2700</v>
      </c>
      <c r="AA1925">
        <f t="shared" si="213"/>
        <v>0</v>
      </c>
      <c r="AB1925">
        <f t="shared" si="214"/>
        <v>1</v>
      </c>
      <c r="AC1925">
        <f t="shared" si="210"/>
        <v>128.5</v>
      </c>
      <c r="AD1925" s="8">
        <f t="shared" si="211"/>
        <v>1.2849999999999999</v>
      </c>
      <c r="AE1925">
        <f t="shared" si="215"/>
        <v>769.5</v>
      </c>
      <c r="AF1925" s="8">
        <f t="shared" si="216"/>
        <v>1.2849999999999999</v>
      </c>
    </row>
    <row r="1926" spans="1:32" x14ac:dyDescent="0.3">
      <c r="A1926">
        <v>10161</v>
      </c>
      <c r="B1926">
        <v>30</v>
      </c>
      <c r="C1926" s="6">
        <v>100</v>
      </c>
      <c r="D1926">
        <v>6</v>
      </c>
      <c r="E1926" s="6">
        <v>3148.2</v>
      </c>
      <c r="F1926" t="s">
        <v>691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 s="6">
        <v>107</v>
      </c>
      <c r="M1926" t="s">
        <v>882</v>
      </c>
      <c r="N1926" t="s">
        <v>624</v>
      </c>
      <c r="O1926" t="s">
        <v>625</v>
      </c>
      <c r="P1926" t="s">
        <v>626</v>
      </c>
      <c r="R1926" t="s">
        <v>627</v>
      </c>
      <c r="T1926">
        <v>8200</v>
      </c>
      <c r="U1926" t="s">
        <v>387</v>
      </c>
      <c r="V1926" t="s">
        <v>44</v>
      </c>
      <c r="W1926" t="s">
        <v>628</v>
      </c>
      <c r="X1926" t="s">
        <v>629</v>
      </c>
      <c r="Y1926" t="s">
        <v>54</v>
      </c>
      <c r="Z1926">
        <f t="shared" si="212"/>
        <v>3000</v>
      </c>
      <c r="AA1926">
        <f t="shared" si="213"/>
        <v>0</v>
      </c>
      <c r="AB1926">
        <f t="shared" si="214"/>
        <v>1</v>
      </c>
      <c r="AC1926">
        <f t="shared" si="210"/>
        <v>104.94</v>
      </c>
      <c r="AD1926" s="8">
        <f t="shared" si="211"/>
        <v>1.0493999999999999</v>
      </c>
      <c r="AE1926">
        <f t="shared" si="215"/>
        <v>148.19999999999982</v>
      </c>
      <c r="AF1926" s="8">
        <f t="shared" si="216"/>
        <v>1.0493999999999999</v>
      </c>
    </row>
    <row r="1927" spans="1:32" x14ac:dyDescent="0.3">
      <c r="A1927">
        <v>10172</v>
      </c>
      <c r="B1927">
        <v>22</v>
      </c>
      <c r="C1927" s="6">
        <v>98.51</v>
      </c>
      <c r="D1927">
        <v>4</v>
      </c>
      <c r="E1927" s="6">
        <v>2167.2199999999998</v>
      </c>
      <c r="F1927" t="s">
        <v>692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 s="6">
        <v>107</v>
      </c>
      <c r="M1927" t="s">
        <v>882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  <c r="Z1927">
        <f t="shared" si="212"/>
        <v>2167.2200000000003</v>
      </c>
      <c r="AA1927">
        <f t="shared" si="213"/>
        <v>1</v>
      </c>
      <c r="AB1927">
        <f t="shared" si="214"/>
        <v>0</v>
      </c>
      <c r="AC1927">
        <f t="shared" si="210"/>
        <v>0</v>
      </c>
      <c r="AD1927" s="8">
        <f t="shared" si="211"/>
        <v>0</v>
      </c>
      <c r="AE1927">
        <f t="shared" si="215"/>
        <v>0</v>
      </c>
      <c r="AF1927" s="8">
        <f t="shared" si="216"/>
        <v>1</v>
      </c>
    </row>
    <row r="1928" spans="1:32" x14ac:dyDescent="0.3">
      <c r="A1928">
        <v>10182</v>
      </c>
      <c r="B1928">
        <v>49</v>
      </c>
      <c r="C1928" s="6">
        <v>100</v>
      </c>
      <c r="D1928">
        <v>17</v>
      </c>
      <c r="E1928" s="6">
        <v>6244.07</v>
      </c>
      <c r="F1928" t="s">
        <v>540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 s="6">
        <v>107</v>
      </c>
      <c r="M1928" t="s">
        <v>882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  <c r="Z1928">
        <f t="shared" si="212"/>
        <v>4900</v>
      </c>
      <c r="AA1928">
        <f t="shared" si="213"/>
        <v>0</v>
      </c>
      <c r="AB1928">
        <f t="shared" si="214"/>
        <v>1</v>
      </c>
      <c r="AC1928">
        <f t="shared" si="210"/>
        <v>127.42999999999999</v>
      </c>
      <c r="AD1928" s="8">
        <f t="shared" si="211"/>
        <v>1.2743</v>
      </c>
      <c r="AE1928">
        <f t="shared" si="215"/>
        <v>1344.0699999999997</v>
      </c>
      <c r="AF1928" s="8">
        <f t="shared" si="216"/>
        <v>1.2743</v>
      </c>
    </row>
    <row r="1929" spans="1:32" x14ac:dyDescent="0.3">
      <c r="A1929">
        <v>10192</v>
      </c>
      <c r="B1929">
        <v>46</v>
      </c>
      <c r="C1929" s="6">
        <v>100</v>
      </c>
      <c r="D1929">
        <v>5</v>
      </c>
      <c r="E1929" s="6">
        <v>5566</v>
      </c>
      <c r="F1929" t="s">
        <v>541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 s="6">
        <v>107</v>
      </c>
      <c r="M1929" t="s">
        <v>882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  <c r="Z1929">
        <f t="shared" si="212"/>
        <v>4600</v>
      </c>
      <c r="AA1929">
        <f t="shared" si="213"/>
        <v>0</v>
      </c>
      <c r="AB1929">
        <f t="shared" si="214"/>
        <v>1</v>
      </c>
      <c r="AC1929">
        <f t="shared" si="210"/>
        <v>121</v>
      </c>
      <c r="AD1929" s="8">
        <f t="shared" si="211"/>
        <v>1.21</v>
      </c>
      <c r="AE1929">
        <f t="shared" si="215"/>
        <v>966</v>
      </c>
      <c r="AF1929" s="8">
        <f t="shared" si="216"/>
        <v>1.21</v>
      </c>
    </row>
    <row r="1930" spans="1:32" x14ac:dyDescent="0.3">
      <c r="A1930">
        <v>10204</v>
      </c>
      <c r="B1930">
        <v>48</v>
      </c>
      <c r="C1930" s="6">
        <v>91.02</v>
      </c>
      <c r="D1930">
        <v>11</v>
      </c>
      <c r="E1930" s="6">
        <v>4368.96</v>
      </c>
      <c r="F1930" t="s">
        <v>549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 s="6">
        <v>107</v>
      </c>
      <c r="M1930" t="s">
        <v>882</v>
      </c>
      <c r="N1930" t="s">
        <v>592</v>
      </c>
      <c r="O1930">
        <v>2125557413</v>
      </c>
      <c r="P1930" t="s">
        <v>593</v>
      </c>
      <c r="Q1930" t="s">
        <v>594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595</v>
      </c>
      <c r="Y1930" t="s">
        <v>54</v>
      </c>
      <c r="Z1930">
        <f t="shared" si="212"/>
        <v>4368.96</v>
      </c>
      <c r="AA1930">
        <f t="shared" si="213"/>
        <v>1</v>
      </c>
      <c r="AB1930">
        <f t="shared" si="214"/>
        <v>0</v>
      </c>
      <c r="AC1930">
        <f t="shared" si="210"/>
        <v>0</v>
      </c>
      <c r="AD1930" s="8">
        <f t="shared" si="211"/>
        <v>0</v>
      </c>
      <c r="AE1930">
        <f t="shared" si="215"/>
        <v>0</v>
      </c>
      <c r="AF1930" s="8">
        <f t="shared" si="216"/>
        <v>1</v>
      </c>
    </row>
    <row r="1931" spans="1:32" x14ac:dyDescent="0.3">
      <c r="A1931">
        <v>10212</v>
      </c>
      <c r="B1931">
        <v>46</v>
      </c>
      <c r="C1931" s="6">
        <v>87.81</v>
      </c>
      <c r="D1931">
        <v>4</v>
      </c>
      <c r="E1931" s="6">
        <v>4039.26</v>
      </c>
      <c r="F1931" t="s">
        <v>650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 s="6">
        <v>107</v>
      </c>
      <c r="M1931" t="s">
        <v>882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  <c r="Z1931">
        <f t="shared" si="212"/>
        <v>4039.26</v>
      </c>
      <c r="AA1931">
        <f t="shared" si="213"/>
        <v>1</v>
      </c>
      <c r="AB1931">
        <f t="shared" si="214"/>
        <v>0</v>
      </c>
      <c r="AC1931">
        <f t="shared" si="210"/>
        <v>0</v>
      </c>
      <c r="AD1931" s="8">
        <f t="shared" si="211"/>
        <v>0</v>
      </c>
      <c r="AE1931">
        <f t="shared" si="215"/>
        <v>0</v>
      </c>
      <c r="AF1931" s="8">
        <f t="shared" si="216"/>
        <v>1</v>
      </c>
    </row>
    <row r="1932" spans="1:32" x14ac:dyDescent="0.3">
      <c r="A1932">
        <v>10226</v>
      </c>
      <c r="B1932">
        <v>48</v>
      </c>
      <c r="C1932" s="6">
        <v>92.09</v>
      </c>
      <c r="D1932">
        <v>2</v>
      </c>
      <c r="E1932" s="6">
        <v>4420.32</v>
      </c>
      <c r="F1932" t="s">
        <v>745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 s="6">
        <v>107</v>
      </c>
      <c r="M1932" t="s">
        <v>882</v>
      </c>
      <c r="N1932" t="s">
        <v>433</v>
      </c>
      <c r="O1932">
        <v>7605558146</v>
      </c>
      <c r="P1932" t="s">
        <v>434</v>
      </c>
      <c r="R1932" t="s">
        <v>435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  <c r="Z1932">
        <f t="shared" si="212"/>
        <v>4420.32</v>
      </c>
      <c r="AA1932">
        <f t="shared" si="213"/>
        <v>1</v>
      </c>
      <c r="AB1932">
        <f t="shared" si="214"/>
        <v>0</v>
      </c>
      <c r="AC1932">
        <f t="shared" si="210"/>
        <v>0</v>
      </c>
      <c r="AD1932" s="8">
        <f t="shared" si="211"/>
        <v>0</v>
      </c>
      <c r="AE1932">
        <f t="shared" si="215"/>
        <v>0</v>
      </c>
      <c r="AF1932" s="8">
        <f t="shared" si="216"/>
        <v>1</v>
      </c>
    </row>
    <row r="1933" spans="1:32" x14ac:dyDescent="0.3">
      <c r="A1933">
        <v>10241</v>
      </c>
      <c r="B1933">
        <v>27</v>
      </c>
      <c r="C1933" s="6">
        <v>86.73</v>
      </c>
      <c r="D1933">
        <v>9</v>
      </c>
      <c r="E1933" s="6">
        <v>2341.71</v>
      </c>
      <c r="F1933" t="s">
        <v>693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 s="6">
        <v>107</v>
      </c>
      <c r="M1933" t="s">
        <v>882</v>
      </c>
      <c r="N1933" t="s">
        <v>680</v>
      </c>
      <c r="O1933" t="s">
        <v>681</v>
      </c>
      <c r="P1933" t="s">
        <v>682</v>
      </c>
      <c r="R1933" t="s">
        <v>683</v>
      </c>
      <c r="T1933">
        <v>67000</v>
      </c>
      <c r="U1933" t="s">
        <v>43</v>
      </c>
      <c r="V1933" t="s">
        <v>44</v>
      </c>
      <c r="W1933" t="s">
        <v>684</v>
      </c>
      <c r="X1933" t="s">
        <v>685</v>
      </c>
      <c r="Y1933" t="s">
        <v>37</v>
      </c>
      <c r="Z1933">
        <f t="shared" si="212"/>
        <v>2341.71</v>
      </c>
      <c r="AA1933">
        <f t="shared" si="213"/>
        <v>1</v>
      </c>
      <c r="AB1933">
        <f t="shared" si="214"/>
        <v>0</v>
      </c>
      <c r="AC1933">
        <f t="shared" si="210"/>
        <v>0</v>
      </c>
      <c r="AD1933" s="8">
        <f t="shared" si="211"/>
        <v>0</v>
      </c>
      <c r="AE1933">
        <f t="shared" si="215"/>
        <v>0</v>
      </c>
      <c r="AF1933" s="8">
        <f t="shared" si="216"/>
        <v>1</v>
      </c>
    </row>
    <row r="1934" spans="1:32" x14ac:dyDescent="0.3">
      <c r="A1934">
        <v>10267</v>
      </c>
      <c r="B1934">
        <v>43</v>
      </c>
      <c r="C1934" s="6">
        <v>100</v>
      </c>
      <c r="D1934">
        <v>6</v>
      </c>
      <c r="E1934" s="6">
        <v>5110.9799999999996</v>
      </c>
      <c r="F1934" t="s">
        <v>856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 s="6">
        <v>107</v>
      </c>
      <c r="M1934" t="s">
        <v>882</v>
      </c>
      <c r="N1934" t="s">
        <v>592</v>
      </c>
      <c r="O1934">
        <v>2125557413</v>
      </c>
      <c r="P1934" t="s">
        <v>593</v>
      </c>
      <c r="Q1934" t="s">
        <v>594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595</v>
      </c>
      <c r="Y1934" t="s">
        <v>54</v>
      </c>
      <c r="Z1934">
        <f t="shared" si="212"/>
        <v>4300</v>
      </c>
      <c r="AA1934">
        <f t="shared" si="213"/>
        <v>0</v>
      </c>
      <c r="AB1934">
        <f t="shared" si="214"/>
        <v>1</v>
      </c>
      <c r="AC1934">
        <f t="shared" si="210"/>
        <v>118.85999999999999</v>
      </c>
      <c r="AD1934" s="8">
        <f t="shared" si="211"/>
        <v>1.1885999999999999</v>
      </c>
      <c r="AE1934">
        <f t="shared" si="215"/>
        <v>810.97999999999956</v>
      </c>
      <c r="AF1934" s="8">
        <f t="shared" si="216"/>
        <v>1.1885999999999999</v>
      </c>
    </row>
    <row r="1935" spans="1:32" x14ac:dyDescent="0.3">
      <c r="A1935">
        <v>10279</v>
      </c>
      <c r="B1935">
        <v>48</v>
      </c>
      <c r="C1935" s="6">
        <v>100</v>
      </c>
      <c r="D1935">
        <v>6</v>
      </c>
      <c r="E1935" s="6">
        <v>6168</v>
      </c>
      <c r="F1935" t="s">
        <v>857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 s="6">
        <v>107</v>
      </c>
      <c r="M1935" t="s">
        <v>882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  <c r="Z1935">
        <f t="shared" si="212"/>
        <v>4800</v>
      </c>
      <c r="AA1935">
        <f t="shared" si="213"/>
        <v>0</v>
      </c>
      <c r="AB1935">
        <f t="shared" si="214"/>
        <v>1</v>
      </c>
      <c r="AC1935">
        <f t="shared" si="210"/>
        <v>128.5</v>
      </c>
      <c r="AD1935" s="8">
        <f t="shared" si="211"/>
        <v>1.2849999999999999</v>
      </c>
      <c r="AE1935">
        <f t="shared" si="215"/>
        <v>1368</v>
      </c>
      <c r="AF1935" s="8">
        <f t="shared" si="216"/>
        <v>1.2849999999999999</v>
      </c>
    </row>
    <row r="1936" spans="1:32" x14ac:dyDescent="0.3">
      <c r="A1936">
        <v>10288</v>
      </c>
      <c r="B1936">
        <v>41</v>
      </c>
      <c r="C1936" s="6">
        <v>100</v>
      </c>
      <c r="D1936">
        <v>12</v>
      </c>
      <c r="E1936" s="6">
        <v>4873.26</v>
      </c>
      <c r="F1936" t="s">
        <v>746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 s="6">
        <v>107</v>
      </c>
      <c r="M1936" t="s">
        <v>882</v>
      </c>
      <c r="N1936" t="s">
        <v>509</v>
      </c>
      <c r="O1936" t="s">
        <v>510</v>
      </c>
      <c r="P1936" t="s">
        <v>511</v>
      </c>
      <c r="Q1936" t="s">
        <v>512</v>
      </c>
      <c r="R1936" t="s">
        <v>228</v>
      </c>
      <c r="T1936">
        <v>69045</v>
      </c>
      <c r="U1936" t="s">
        <v>228</v>
      </c>
      <c r="V1936" t="s">
        <v>107</v>
      </c>
      <c r="W1936" t="s">
        <v>513</v>
      </c>
      <c r="X1936" t="s">
        <v>514</v>
      </c>
      <c r="Y1936" t="s">
        <v>54</v>
      </c>
      <c r="Z1936">
        <f t="shared" si="212"/>
        <v>4100</v>
      </c>
      <c r="AA1936">
        <f t="shared" si="213"/>
        <v>0</v>
      </c>
      <c r="AB1936">
        <f t="shared" si="214"/>
        <v>1</v>
      </c>
      <c r="AC1936">
        <f t="shared" si="210"/>
        <v>118.86</v>
      </c>
      <c r="AD1936" s="8">
        <f t="shared" si="211"/>
        <v>1.1886000000000001</v>
      </c>
      <c r="AE1936">
        <f t="shared" si="215"/>
        <v>773.26000000000022</v>
      </c>
      <c r="AF1936" s="8">
        <f t="shared" si="216"/>
        <v>1.1886000000000001</v>
      </c>
    </row>
    <row r="1937" spans="1:32" x14ac:dyDescent="0.3">
      <c r="A1937">
        <v>10301</v>
      </c>
      <c r="B1937">
        <v>22</v>
      </c>
      <c r="C1937" s="6">
        <v>96.37</v>
      </c>
      <c r="D1937">
        <v>2</v>
      </c>
      <c r="E1937" s="6">
        <v>2120.14</v>
      </c>
      <c r="F1937" t="s">
        <v>699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 s="6">
        <v>107</v>
      </c>
      <c r="M1937" t="s">
        <v>882</v>
      </c>
      <c r="N1937" t="s">
        <v>700</v>
      </c>
      <c r="O1937" t="s">
        <v>701</v>
      </c>
      <c r="P1937" t="s">
        <v>702</v>
      </c>
      <c r="R1937" t="s">
        <v>703</v>
      </c>
      <c r="T1937" t="s">
        <v>704</v>
      </c>
      <c r="U1937" t="s">
        <v>86</v>
      </c>
      <c r="V1937" t="s">
        <v>44</v>
      </c>
      <c r="W1937" t="s">
        <v>705</v>
      </c>
      <c r="X1937" t="s">
        <v>706</v>
      </c>
      <c r="Y1937" t="s">
        <v>37</v>
      </c>
      <c r="Z1937">
        <f t="shared" si="212"/>
        <v>2120.1400000000003</v>
      </c>
      <c r="AA1937">
        <f t="shared" si="213"/>
        <v>1</v>
      </c>
      <c r="AB1937">
        <f t="shared" si="214"/>
        <v>0</v>
      </c>
      <c r="AC1937">
        <f t="shared" si="210"/>
        <v>0</v>
      </c>
      <c r="AD1937" s="8">
        <f t="shared" si="211"/>
        <v>0</v>
      </c>
      <c r="AE1937">
        <f t="shared" si="215"/>
        <v>0</v>
      </c>
      <c r="AF1937" s="8">
        <f t="shared" si="216"/>
        <v>1</v>
      </c>
    </row>
    <row r="1938" spans="1:32" x14ac:dyDescent="0.3">
      <c r="A1938">
        <v>10311</v>
      </c>
      <c r="B1938">
        <v>46</v>
      </c>
      <c r="C1938" s="6">
        <v>92.09</v>
      </c>
      <c r="D1938">
        <v>7</v>
      </c>
      <c r="E1938" s="6">
        <v>4236.1400000000003</v>
      </c>
      <c r="F1938" t="s">
        <v>578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 s="6">
        <v>107</v>
      </c>
      <c r="M1938" t="s">
        <v>882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  <c r="Z1938">
        <f t="shared" si="212"/>
        <v>4236.1400000000003</v>
      </c>
      <c r="AA1938">
        <f t="shared" si="213"/>
        <v>1</v>
      </c>
      <c r="AB1938">
        <f t="shared" si="214"/>
        <v>0</v>
      </c>
      <c r="AC1938">
        <f t="shared" si="210"/>
        <v>0</v>
      </c>
      <c r="AD1938" s="8">
        <f t="shared" si="211"/>
        <v>0</v>
      </c>
      <c r="AE1938">
        <f t="shared" si="215"/>
        <v>0</v>
      </c>
      <c r="AF1938" s="8">
        <f t="shared" si="216"/>
        <v>1</v>
      </c>
    </row>
    <row r="1939" spans="1:32" x14ac:dyDescent="0.3">
      <c r="A1939">
        <v>10321</v>
      </c>
      <c r="B1939">
        <v>21</v>
      </c>
      <c r="C1939" s="6">
        <v>89.95</v>
      </c>
      <c r="D1939">
        <v>4</v>
      </c>
      <c r="E1939" s="6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 s="6">
        <v>107</v>
      </c>
      <c r="M1939" t="s">
        <v>882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  <c r="Z1939">
        <f t="shared" si="212"/>
        <v>1888.95</v>
      </c>
      <c r="AA1939">
        <f t="shared" si="213"/>
        <v>1</v>
      </c>
      <c r="AB1939">
        <f t="shared" si="214"/>
        <v>0</v>
      </c>
      <c r="AC1939">
        <f t="shared" si="210"/>
        <v>0</v>
      </c>
      <c r="AD1939" s="8">
        <f t="shared" si="211"/>
        <v>0</v>
      </c>
      <c r="AE1939">
        <f t="shared" si="215"/>
        <v>0</v>
      </c>
      <c r="AF1939" s="8">
        <f t="shared" si="216"/>
        <v>1</v>
      </c>
    </row>
    <row r="1940" spans="1:32" x14ac:dyDescent="0.3">
      <c r="A1940">
        <v>10332</v>
      </c>
      <c r="B1940">
        <v>31</v>
      </c>
      <c r="C1940" s="6">
        <v>37.18</v>
      </c>
      <c r="D1940">
        <v>13</v>
      </c>
      <c r="E1940" s="6">
        <v>1152.58</v>
      </c>
      <c r="F1940" t="s">
        <v>707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 s="6">
        <v>107</v>
      </c>
      <c r="M1940" t="s">
        <v>882</v>
      </c>
      <c r="N1940" t="s">
        <v>618</v>
      </c>
      <c r="O1940" t="s">
        <v>619</v>
      </c>
      <c r="P1940" t="s">
        <v>620</v>
      </c>
      <c r="R1940" t="s">
        <v>621</v>
      </c>
      <c r="T1940" t="s">
        <v>622</v>
      </c>
      <c r="U1940" t="s">
        <v>195</v>
      </c>
      <c r="V1940" t="s">
        <v>44</v>
      </c>
      <c r="W1940" t="s">
        <v>623</v>
      </c>
      <c r="X1940" t="s">
        <v>105</v>
      </c>
      <c r="Y1940" t="s">
        <v>37</v>
      </c>
      <c r="Z1940">
        <f t="shared" si="212"/>
        <v>1152.58</v>
      </c>
      <c r="AA1940">
        <f t="shared" si="213"/>
        <v>1</v>
      </c>
      <c r="AB1940">
        <f t="shared" si="214"/>
        <v>0</v>
      </c>
      <c r="AC1940">
        <f t="shared" si="210"/>
        <v>0</v>
      </c>
      <c r="AD1940" s="8">
        <f t="shared" si="211"/>
        <v>0</v>
      </c>
      <c r="AE1940">
        <f t="shared" si="215"/>
        <v>0</v>
      </c>
      <c r="AF1940" s="8">
        <f t="shared" si="216"/>
        <v>1</v>
      </c>
    </row>
    <row r="1941" spans="1:32" x14ac:dyDescent="0.3">
      <c r="A1941">
        <v>10346</v>
      </c>
      <c r="B1941">
        <v>26</v>
      </c>
      <c r="C1941" s="6">
        <v>95.88</v>
      </c>
      <c r="D1941">
        <v>6</v>
      </c>
      <c r="E1941" s="6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 s="6">
        <v>107</v>
      </c>
      <c r="M1941" t="s">
        <v>882</v>
      </c>
      <c r="N1941" t="s">
        <v>695</v>
      </c>
      <c r="O1941">
        <v>7025551838</v>
      </c>
      <c r="P1941" t="s">
        <v>696</v>
      </c>
      <c r="R1941" t="s">
        <v>697</v>
      </c>
      <c r="S1941" t="s">
        <v>698</v>
      </c>
      <c r="T1941">
        <v>83030</v>
      </c>
      <c r="U1941" t="s">
        <v>33</v>
      </c>
      <c r="V1941" t="s">
        <v>34</v>
      </c>
      <c r="W1941" t="s">
        <v>127</v>
      </c>
      <c r="X1941" t="s">
        <v>486</v>
      </c>
      <c r="Y1941" t="s">
        <v>37</v>
      </c>
      <c r="Z1941">
        <f t="shared" si="212"/>
        <v>2492.88</v>
      </c>
      <c r="AA1941">
        <f t="shared" si="213"/>
        <v>1</v>
      </c>
      <c r="AB1941">
        <f t="shared" si="214"/>
        <v>0</v>
      </c>
      <c r="AC1941">
        <f t="shared" si="210"/>
        <v>0</v>
      </c>
      <c r="AD1941" s="8">
        <f t="shared" si="211"/>
        <v>0</v>
      </c>
      <c r="AE1941">
        <f t="shared" si="215"/>
        <v>0</v>
      </c>
      <c r="AF1941" s="8">
        <f t="shared" si="216"/>
        <v>1</v>
      </c>
    </row>
    <row r="1942" spans="1:32" x14ac:dyDescent="0.3">
      <c r="A1942">
        <v>10368</v>
      </c>
      <c r="B1942">
        <v>20</v>
      </c>
      <c r="C1942" s="6">
        <v>99.58</v>
      </c>
      <c r="D1942">
        <v>4</v>
      </c>
      <c r="E1942" s="6">
        <v>1991.6</v>
      </c>
      <c r="F1942" t="s">
        <v>871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 s="6">
        <v>107</v>
      </c>
      <c r="M1942" t="s">
        <v>882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  <c r="Z1942">
        <f t="shared" si="212"/>
        <v>1991.6</v>
      </c>
      <c r="AA1942">
        <f t="shared" si="213"/>
        <v>1</v>
      </c>
      <c r="AB1942">
        <f t="shared" si="214"/>
        <v>0</v>
      </c>
      <c r="AC1942">
        <f t="shared" si="210"/>
        <v>0</v>
      </c>
      <c r="AD1942" s="8">
        <f t="shared" si="211"/>
        <v>0</v>
      </c>
      <c r="AE1942">
        <f t="shared" si="215"/>
        <v>0</v>
      </c>
      <c r="AF1942" s="8">
        <f t="shared" si="216"/>
        <v>1</v>
      </c>
    </row>
    <row r="1943" spans="1:32" x14ac:dyDescent="0.3">
      <c r="A1943">
        <v>10380</v>
      </c>
      <c r="B1943">
        <v>34</v>
      </c>
      <c r="C1943" s="6">
        <v>100</v>
      </c>
      <c r="D1943">
        <v>11</v>
      </c>
      <c r="E1943" s="6">
        <v>3953.18</v>
      </c>
      <c r="F1943" t="s">
        <v>738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 s="6">
        <v>107</v>
      </c>
      <c r="M1943" t="s">
        <v>882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  <c r="Z1943">
        <f t="shared" si="212"/>
        <v>3400</v>
      </c>
      <c r="AA1943">
        <f t="shared" si="213"/>
        <v>0</v>
      </c>
      <c r="AB1943">
        <f t="shared" si="214"/>
        <v>1</v>
      </c>
      <c r="AC1943">
        <f t="shared" si="210"/>
        <v>116.27</v>
      </c>
      <c r="AD1943" s="8">
        <f t="shared" si="211"/>
        <v>1.1627000000000001</v>
      </c>
      <c r="AE1943">
        <f t="shared" si="215"/>
        <v>553.17999999999984</v>
      </c>
      <c r="AF1943" s="8">
        <f t="shared" si="216"/>
        <v>1.1627000000000001</v>
      </c>
    </row>
    <row r="1944" spans="1:32" x14ac:dyDescent="0.3">
      <c r="A1944">
        <v>10407</v>
      </c>
      <c r="B1944">
        <v>43</v>
      </c>
      <c r="C1944" s="6">
        <v>86.73</v>
      </c>
      <c r="D1944">
        <v>9</v>
      </c>
      <c r="E1944" s="6">
        <v>3729.39</v>
      </c>
      <c r="F1944" t="s">
        <v>749</v>
      </c>
      <c r="G1944" t="s">
        <v>488</v>
      </c>
      <c r="H1944">
        <v>2</v>
      </c>
      <c r="I1944">
        <v>4</v>
      </c>
      <c r="J1944">
        <v>2005</v>
      </c>
      <c r="K1944" t="s">
        <v>208</v>
      </c>
      <c r="L1944" s="6">
        <v>107</v>
      </c>
      <c r="M1944" t="s">
        <v>882</v>
      </c>
      <c r="N1944" t="s">
        <v>483</v>
      </c>
      <c r="O1944">
        <v>4085553659</v>
      </c>
      <c r="P1944" t="s">
        <v>484</v>
      </c>
      <c r="R1944" t="s">
        <v>485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486</v>
      </c>
      <c r="Y1944" t="s">
        <v>54</v>
      </c>
      <c r="Z1944">
        <f t="shared" si="212"/>
        <v>3729.3900000000003</v>
      </c>
      <c r="AA1944">
        <f t="shared" si="213"/>
        <v>1</v>
      </c>
      <c r="AB1944">
        <f t="shared" si="214"/>
        <v>0</v>
      </c>
      <c r="AC1944">
        <f t="shared" si="210"/>
        <v>0</v>
      </c>
      <c r="AD1944" s="8">
        <f t="shared" si="211"/>
        <v>0</v>
      </c>
      <c r="AE1944">
        <f t="shared" si="215"/>
        <v>0</v>
      </c>
      <c r="AF1944" s="8">
        <f t="shared" si="216"/>
        <v>1</v>
      </c>
    </row>
    <row r="1945" spans="1:32" x14ac:dyDescent="0.3">
      <c r="A1945">
        <v>10420</v>
      </c>
      <c r="B1945">
        <v>26</v>
      </c>
      <c r="C1945" s="6">
        <v>100</v>
      </c>
      <c r="D1945">
        <v>12</v>
      </c>
      <c r="E1945" s="6">
        <v>2617.16</v>
      </c>
      <c r="F1945" t="s">
        <v>785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 s="6">
        <v>107</v>
      </c>
      <c r="M1945" t="s">
        <v>882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  <c r="Z1945">
        <f t="shared" si="212"/>
        <v>2600</v>
      </c>
      <c r="AA1945">
        <f t="shared" si="213"/>
        <v>0</v>
      </c>
      <c r="AB1945">
        <f t="shared" si="214"/>
        <v>1</v>
      </c>
      <c r="AC1945">
        <f t="shared" si="210"/>
        <v>100.66</v>
      </c>
      <c r="AD1945" s="8">
        <f t="shared" si="211"/>
        <v>1.0065999999999999</v>
      </c>
      <c r="AE1945">
        <f t="shared" si="215"/>
        <v>17.159999999999854</v>
      </c>
      <c r="AF1945" s="8">
        <f t="shared" si="216"/>
        <v>1.0065999999999999</v>
      </c>
    </row>
    <row r="1946" spans="1:32" x14ac:dyDescent="0.3">
      <c r="A1946">
        <v>10105</v>
      </c>
      <c r="B1946">
        <v>50</v>
      </c>
      <c r="C1946" s="6">
        <v>79.67</v>
      </c>
      <c r="D1946">
        <v>1</v>
      </c>
      <c r="E1946" s="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713</v>
      </c>
      <c r="L1946" s="6">
        <v>83</v>
      </c>
      <c r="M1946" t="s">
        <v>883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  <c r="Z1946">
        <f t="shared" si="212"/>
        <v>3983.5</v>
      </c>
      <c r="AA1946">
        <f t="shared" si="213"/>
        <v>1</v>
      </c>
      <c r="AB1946">
        <f t="shared" si="214"/>
        <v>0</v>
      </c>
      <c r="AC1946">
        <f t="shared" si="210"/>
        <v>0</v>
      </c>
      <c r="AD1946" s="8">
        <f t="shared" si="211"/>
        <v>0</v>
      </c>
      <c r="AE1946">
        <f t="shared" si="215"/>
        <v>0</v>
      </c>
      <c r="AF1946" s="8">
        <f t="shared" si="216"/>
        <v>1</v>
      </c>
    </row>
    <row r="1947" spans="1:32" x14ac:dyDescent="0.3">
      <c r="A1947">
        <v>10119</v>
      </c>
      <c r="B1947">
        <v>35</v>
      </c>
      <c r="C1947" s="6">
        <v>90.57</v>
      </c>
      <c r="D1947">
        <v>10</v>
      </c>
      <c r="E1947" s="6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713</v>
      </c>
      <c r="L1947" s="6">
        <v>83</v>
      </c>
      <c r="M1947" t="s">
        <v>883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  <c r="Z1947">
        <f t="shared" si="212"/>
        <v>3169.95</v>
      </c>
      <c r="AA1947">
        <f t="shared" si="213"/>
        <v>1</v>
      </c>
      <c r="AB1947">
        <f t="shared" si="214"/>
        <v>0</v>
      </c>
      <c r="AC1947">
        <f t="shared" si="210"/>
        <v>0</v>
      </c>
      <c r="AD1947" s="8">
        <f t="shared" si="211"/>
        <v>0</v>
      </c>
      <c r="AE1947">
        <f t="shared" si="215"/>
        <v>0</v>
      </c>
      <c r="AF1947" s="8">
        <f t="shared" si="216"/>
        <v>1</v>
      </c>
    </row>
    <row r="1948" spans="1:32" x14ac:dyDescent="0.3">
      <c r="A1948">
        <v>10129</v>
      </c>
      <c r="B1948">
        <v>50</v>
      </c>
      <c r="C1948" s="6">
        <v>77.989999999999995</v>
      </c>
      <c r="D1948">
        <v>1</v>
      </c>
      <c r="E1948" s="6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713</v>
      </c>
      <c r="L1948" s="6">
        <v>83</v>
      </c>
      <c r="M1948" t="s">
        <v>883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  <c r="Z1948">
        <f t="shared" si="212"/>
        <v>3899.4999999999995</v>
      </c>
      <c r="AA1948">
        <f t="shared" si="213"/>
        <v>1</v>
      </c>
      <c r="AB1948">
        <f t="shared" si="214"/>
        <v>0</v>
      </c>
      <c r="AC1948">
        <f t="shared" si="210"/>
        <v>0</v>
      </c>
      <c r="AD1948" s="8">
        <f t="shared" si="211"/>
        <v>0</v>
      </c>
      <c r="AE1948">
        <f t="shared" si="215"/>
        <v>0</v>
      </c>
      <c r="AF1948" s="8">
        <f t="shared" si="216"/>
        <v>1</v>
      </c>
    </row>
    <row r="1949" spans="1:32" x14ac:dyDescent="0.3">
      <c r="A1949">
        <v>10143</v>
      </c>
      <c r="B1949">
        <v>23</v>
      </c>
      <c r="C1949" s="6">
        <v>80.510000000000005</v>
      </c>
      <c r="D1949">
        <v>14</v>
      </c>
      <c r="E1949" s="6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713</v>
      </c>
      <c r="L1949" s="6">
        <v>83</v>
      </c>
      <c r="M1949" t="s">
        <v>883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  <c r="Z1949">
        <f t="shared" si="212"/>
        <v>1851.73</v>
      </c>
      <c r="AA1949">
        <f t="shared" si="213"/>
        <v>1</v>
      </c>
      <c r="AB1949">
        <f t="shared" si="214"/>
        <v>0</v>
      </c>
      <c r="AC1949">
        <f t="shared" si="210"/>
        <v>0</v>
      </c>
      <c r="AD1949" s="8">
        <f t="shared" si="211"/>
        <v>0</v>
      </c>
      <c r="AE1949">
        <f t="shared" si="215"/>
        <v>0</v>
      </c>
      <c r="AF1949" s="8">
        <f t="shared" si="216"/>
        <v>1</v>
      </c>
    </row>
    <row r="1950" spans="1:32" x14ac:dyDescent="0.3">
      <c r="A1950">
        <v>10155</v>
      </c>
      <c r="B1950">
        <v>37</v>
      </c>
      <c r="C1950" s="6">
        <v>67.930000000000007</v>
      </c>
      <c r="D1950">
        <v>12</v>
      </c>
      <c r="E1950" s="6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713</v>
      </c>
      <c r="L1950" s="6">
        <v>83</v>
      </c>
      <c r="M1950" t="s">
        <v>883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  <c r="Z1950">
        <f t="shared" si="212"/>
        <v>2513.4100000000003</v>
      </c>
      <c r="AA1950">
        <f t="shared" si="213"/>
        <v>1</v>
      </c>
      <c r="AB1950">
        <f t="shared" si="214"/>
        <v>0</v>
      </c>
      <c r="AC1950">
        <f t="shared" si="210"/>
        <v>0</v>
      </c>
      <c r="AD1950" s="8">
        <f t="shared" si="211"/>
        <v>0</v>
      </c>
      <c r="AE1950">
        <f t="shared" si="215"/>
        <v>0</v>
      </c>
      <c r="AF1950" s="8">
        <f t="shared" si="216"/>
        <v>1</v>
      </c>
    </row>
    <row r="1951" spans="1:32" x14ac:dyDescent="0.3">
      <c r="A1951">
        <v>10167</v>
      </c>
      <c r="B1951">
        <v>29</v>
      </c>
      <c r="C1951" s="6">
        <v>83.86</v>
      </c>
      <c r="D1951">
        <v>8</v>
      </c>
      <c r="E1951" s="6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713</v>
      </c>
      <c r="L1951" s="6">
        <v>83</v>
      </c>
      <c r="M1951" t="s">
        <v>883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  <c r="Z1951">
        <f t="shared" si="212"/>
        <v>2431.94</v>
      </c>
      <c r="AA1951">
        <f t="shared" si="213"/>
        <v>1</v>
      </c>
      <c r="AB1951">
        <f t="shared" si="214"/>
        <v>0</v>
      </c>
      <c r="AC1951">
        <f t="shared" si="210"/>
        <v>0</v>
      </c>
      <c r="AD1951" s="8">
        <f t="shared" si="211"/>
        <v>0</v>
      </c>
      <c r="AE1951">
        <f t="shared" si="215"/>
        <v>0</v>
      </c>
      <c r="AF1951" s="8">
        <f t="shared" si="216"/>
        <v>1</v>
      </c>
    </row>
    <row r="1952" spans="1:32" x14ac:dyDescent="0.3">
      <c r="A1952">
        <v>10178</v>
      </c>
      <c r="B1952">
        <v>21</v>
      </c>
      <c r="C1952" s="6">
        <v>72.12</v>
      </c>
      <c r="D1952">
        <v>11</v>
      </c>
      <c r="E1952" s="6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713</v>
      </c>
      <c r="L1952" s="6">
        <v>83</v>
      </c>
      <c r="M1952" t="s">
        <v>883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  <c r="Z1952">
        <f t="shared" si="212"/>
        <v>1514.52</v>
      </c>
      <c r="AA1952">
        <f t="shared" si="213"/>
        <v>1</v>
      </c>
      <c r="AB1952">
        <f t="shared" si="214"/>
        <v>0</v>
      </c>
      <c r="AC1952">
        <f t="shared" si="210"/>
        <v>0</v>
      </c>
      <c r="AD1952" s="8">
        <f t="shared" si="211"/>
        <v>0</v>
      </c>
      <c r="AE1952">
        <f t="shared" si="215"/>
        <v>0</v>
      </c>
      <c r="AF1952" s="8">
        <f t="shared" si="216"/>
        <v>1</v>
      </c>
    </row>
    <row r="1953" spans="1:32" x14ac:dyDescent="0.3">
      <c r="A1953">
        <v>10186</v>
      </c>
      <c r="B1953">
        <v>36</v>
      </c>
      <c r="C1953" s="6">
        <v>85.54</v>
      </c>
      <c r="D1953">
        <v>8</v>
      </c>
      <c r="E1953" s="6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713</v>
      </c>
      <c r="L1953" s="6">
        <v>83</v>
      </c>
      <c r="M1953" t="s">
        <v>883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  <c r="Z1953">
        <f t="shared" si="212"/>
        <v>3079.44</v>
      </c>
      <c r="AA1953">
        <f t="shared" si="213"/>
        <v>1</v>
      </c>
      <c r="AB1953">
        <f t="shared" si="214"/>
        <v>0</v>
      </c>
      <c r="AC1953">
        <f t="shared" si="210"/>
        <v>0</v>
      </c>
      <c r="AD1953" s="8">
        <f t="shared" si="211"/>
        <v>0</v>
      </c>
      <c r="AE1953">
        <f t="shared" si="215"/>
        <v>0</v>
      </c>
      <c r="AF1953" s="8">
        <f t="shared" si="216"/>
        <v>1</v>
      </c>
    </row>
    <row r="1954" spans="1:32" x14ac:dyDescent="0.3">
      <c r="A1954">
        <v>10197</v>
      </c>
      <c r="B1954">
        <v>22</v>
      </c>
      <c r="C1954" s="6">
        <v>86.38</v>
      </c>
      <c r="D1954">
        <v>5</v>
      </c>
      <c r="E1954" s="6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713</v>
      </c>
      <c r="L1954" s="6">
        <v>83</v>
      </c>
      <c r="M1954" t="s">
        <v>883</v>
      </c>
      <c r="N1954" t="s">
        <v>421</v>
      </c>
      <c r="O1954" t="s">
        <v>422</v>
      </c>
      <c r="P1954" t="s">
        <v>423</v>
      </c>
      <c r="R1954" t="s">
        <v>424</v>
      </c>
      <c r="T1954">
        <v>8022</v>
      </c>
      <c r="U1954" t="s">
        <v>204</v>
      </c>
      <c r="V1954" t="s">
        <v>44</v>
      </c>
      <c r="W1954" t="s">
        <v>425</v>
      </c>
      <c r="X1954" t="s">
        <v>426</v>
      </c>
      <c r="Y1954" t="s">
        <v>37</v>
      </c>
      <c r="Z1954">
        <f t="shared" si="212"/>
        <v>1900.36</v>
      </c>
      <c r="AA1954">
        <f t="shared" si="213"/>
        <v>1</v>
      </c>
      <c r="AB1954">
        <f t="shared" si="214"/>
        <v>0</v>
      </c>
      <c r="AC1954">
        <f t="shared" si="210"/>
        <v>0</v>
      </c>
      <c r="AD1954" s="8">
        <f t="shared" si="211"/>
        <v>0</v>
      </c>
      <c r="AE1954">
        <f t="shared" si="215"/>
        <v>0</v>
      </c>
      <c r="AF1954" s="8">
        <f t="shared" si="216"/>
        <v>1</v>
      </c>
    </row>
    <row r="1955" spans="1:32" x14ac:dyDescent="0.3">
      <c r="A1955">
        <v>10209</v>
      </c>
      <c r="B1955">
        <v>22</v>
      </c>
      <c r="C1955" s="6">
        <v>89.73</v>
      </c>
      <c r="D1955">
        <v>7</v>
      </c>
      <c r="E1955" s="6">
        <v>1974.06</v>
      </c>
      <c r="F1955" t="s">
        <v>427</v>
      </c>
      <c r="G1955" t="s">
        <v>26</v>
      </c>
      <c r="H1955">
        <v>1</v>
      </c>
      <c r="I1955">
        <v>1</v>
      </c>
      <c r="J1955">
        <v>2004</v>
      </c>
      <c r="K1955" t="s">
        <v>713</v>
      </c>
      <c r="L1955" s="6">
        <v>83</v>
      </c>
      <c r="M1955" t="s">
        <v>883</v>
      </c>
      <c r="N1955" t="s">
        <v>428</v>
      </c>
      <c r="O1955">
        <v>2155554369</v>
      </c>
      <c r="P1955" t="s">
        <v>429</v>
      </c>
      <c r="R1955" t="s">
        <v>430</v>
      </c>
      <c r="S1955" t="s">
        <v>59</v>
      </c>
      <c r="U1955" t="s">
        <v>33</v>
      </c>
      <c r="V1955" t="s">
        <v>34</v>
      </c>
      <c r="W1955" t="s">
        <v>431</v>
      </c>
      <c r="X1955" t="s">
        <v>115</v>
      </c>
      <c r="Y1955" t="s">
        <v>37</v>
      </c>
      <c r="Z1955">
        <f t="shared" si="212"/>
        <v>1974.0600000000002</v>
      </c>
      <c r="AA1955">
        <f t="shared" si="213"/>
        <v>1</v>
      </c>
      <c r="AB1955">
        <f t="shared" si="214"/>
        <v>0</v>
      </c>
      <c r="AC1955">
        <f t="shared" si="210"/>
        <v>0</v>
      </c>
      <c r="AD1955" s="8">
        <f t="shared" si="211"/>
        <v>0</v>
      </c>
      <c r="AE1955">
        <f t="shared" si="215"/>
        <v>0</v>
      </c>
      <c r="AF1955" s="8">
        <f t="shared" si="216"/>
        <v>1</v>
      </c>
    </row>
    <row r="1956" spans="1:32" x14ac:dyDescent="0.3">
      <c r="A1956">
        <v>10222</v>
      </c>
      <c r="B1956">
        <v>46</v>
      </c>
      <c r="C1956" s="6">
        <v>80.510000000000005</v>
      </c>
      <c r="D1956">
        <v>11</v>
      </c>
      <c r="E1956" s="6">
        <v>3703.46</v>
      </c>
      <c r="F1956" t="s">
        <v>432</v>
      </c>
      <c r="G1956" t="s">
        <v>26</v>
      </c>
      <c r="H1956">
        <v>1</v>
      </c>
      <c r="I1956">
        <v>2</v>
      </c>
      <c r="J1956">
        <v>2004</v>
      </c>
      <c r="K1956" t="s">
        <v>713</v>
      </c>
      <c r="L1956" s="6">
        <v>83</v>
      </c>
      <c r="M1956" t="s">
        <v>883</v>
      </c>
      <c r="N1956" t="s">
        <v>433</v>
      </c>
      <c r="O1956">
        <v>7605558146</v>
      </c>
      <c r="P1956" t="s">
        <v>434</v>
      </c>
      <c r="R1956" t="s">
        <v>435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  <c r="Z1956">
        <f t="shared" si="212"/>
        <v>3703.46</v>
      </c>
      <c r="AA1956">
        <f t="shared" si="213"/>
        <v>1</v>
      </c>
      <c r="AB1956">
        <f t="shared" si="214"/>
        <v>0</v>
      </c>
      <c r="AC1956">
        <f t="shared" si="210"/>
        <v>0</v>
      </c>
      <c r="AD1956" s="8">
        <f t="shared" si="211"/>
        <v>0</v>
      </c>
      <c r="AE1956">
        <f t="shared" si="215"/>
        <v>0</v>
      </c>
      <c r="AF1956" s="8">
        <f t="shared" si="216"/>
        <v>1</v>
      </c>
    </row>
    <row r="1957" spans="1:32" x14ac:dyDescent="0.3">
      <c r="A1957">
        <v>10248</v>
      </c>
      <c r="B1957">
        <v>23</v>
      </c>
      <c r="C1957" s="6">
        <v>76.31</v>
      </c>
      <c r="D1957">
        <v>2</v>
      </c>
      <c r="E1957" s="6">
        <v>1755.13</v>
      </c>
      <c r="F1957" t="s">
        <v>436</v>
      </c>
      <c r="G1957" t="s">
        <v>405</v>
      </c>
      <c r="H1957">
        <v>2</v>
      </c>
      <c r="I1957">
        <v>5</v>
      </c>
      <c r="J1957">
        <v>2004</v>
      </c>
      <c r="K1957" t="s">
        <v>713</v>
      </c>
      <c r="L1957" s="6">
        <v>83</v>
      </c>
      <c r="M1957" t="s">
        <v>883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  <c r="Z1957">
        <f t="shared" si="212"/>
        <v>1755.13</v>
      </c>
      <c r="AA1957">
        <f t="shared" si="213"/>
        <v>1</v>
      </c>
      <c r="AB1957">
        <f t="shared" si="214"/>
        <v>0</v>
      </c>
      <c r="AC1957">
        <f t="shared" si="210"/>
        <v>0</v>
      </c>
      <c r="AD1957" s="8">
        <f t="shared" si="211"/>
        <v>0</v>
      </c>
      <c r="AE1957">
        <f t="shared" si="215"/>
        <v>0</v>
      </c>
      <c r="AF1957" s="8">
        <f t="shared" si="216"/>
        <v>1</v>
      </c>
    </row>
    <row r="1958" spans="1:32" x14ac:dyDescent="0.3">
      <c r="A1958">
        <v>10262</v>
      </c>
      <c r="B1958">
        <v>49</v>
      </c>
      <c r="C1958" s="6">
        <v>87.21</v>
      </c>
      <c r="D1958">
        <v>16</v>
      </c>
      <c r="E1958" s="6">
        <v>4273.29</v>
      </c>
      <c r="F1958" t="s">
        <v>760</v>
      </c>
      <c r="G1958" t="s">
        <v>405</v>
      </c>
      <c r="H1958">
        <v>2</v>
      </c>
      <c r="I1958">
        <v>6</v>
      </c>
      <c r="J1958">
        <v>2004</v>
      </c>
      <c r="K1958" t="s">
        <v>713</v>
      </c>
      <c r="L1958" s="6">
        <v>83</v>
      </c>
      <c r="M1958" t="s">
        <v>883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  <c r="Z1958">
        <f t="shared" si="212"/>
        <v>4273.29</v>
      </c>
      <c r="AA1958">
        <f t="shared" si="213"/>
        <v>1</v>
      </c>
      <c r="AB1958">
        <f t="shared" si="214"/>
        <v>0</v>
      </c>
      <c r="AC1958">
        <f t="shared" si="210"/>
        <v>0</v>
      </c>
      <c r="AD1958" s="8">
        <f t="shared" si="211"/>
        <v>0</v>
      </c>
      <c r="AE1958">
        <f t="shared" si="215"/>
        <v>0</v>
      </c>
      <c r="AF1958" s="8">
        <f t="shared" si="216"/>
        <v>1</v>
      </c>
    </row>
    <row r="1959" spans="1:32" x14ac:dyDescent="0.3">
      <c r="A1959">
        <v>10273</v>
      </c>
      <c r="B1959">
        <v>48</v>
      </c>
      <c r="C1959" s="6">
        <v>83.02</v>
      </c>
      <c r="D1959">
        <v>3</v>
      </c>
      <c r="E1959" s="6">
        <v>3984.96</v>
      </c>
      <c r="F1959" t="s">
        <v>438</v>
      </c>
      <c r="G1959" t="s">
        <v>26</v>
      </c>
      <c r="H1959">
        <v>3</v>
      </c>
      <c r="I1959">
        <v>7</v>
      </c>
      <c r="J1959">
        <v>2004</v>
      </c>
      <c r="K1959" t="s">
        <v>713</v>
      </c>
      <c r="L1959" s="6">
        <v>83</v>
      </c>
      <c r="M1959" t="s">
        <v>883</v>
      </c>
      <c r="N1959" t="s">
        <v>439</v>
      </c>
      <c r="O1959" t="s">
        <v>440</v>
      </c>
      <c r="P1959" t="s">
        <v>441</v>
      </c>
      <c r="R1959" t="s">
        <v>442</v>
      </c>
      <c r="T1959" t="s">
        <v>443</v>
      </c>
      <c r="U1959" t="s">
        <v>444</v>
      </c>
      <c r="V1959" t="s">
        <v>44</v>
      </c>
      <c r="W1959" t="s">
        <v>445</v>
      </c>
      <c r="X1959" t="s">
        <v>446</v>
      </c>
      <c r="Y1959" t="s">
        <v>54</v>
      </c>
      <c r="Z1959">
        <f t="shared" si="212"/>
        <v>3984.96</v>
      </c>
      <c r="AA1959">
        <f t="shared" si="213"/>
        <v>1</v>
      </c>
      <c r="AB1959">
        <f t="shared" si="214"/>
        <v>0</v>
      </c>
      <c r="AC1959">
        <f t="shared" si="210"/>
        <v>0</v>
      </c>
      <c r="AD1959" s="8">
        <f t="shared" si="211"/>
        <v>0</v>
      </c>
      <c r="AE1959">
        <f t="shared" si="215"/>
        <v>0</v>
      </c>
      <c r="AF1959" s="8">
        <f t="shared" si="216"/>
        <v>1</v>
      </c>
    </row>
    <row r="1960" spans="1:32" x14ac:dyDescent="0.3">
      <c r="A1960">
        <v>10283</v>
      </c>
      <c r="B1960">
        <v>33</v>
      </c>
      <c r="C1960" s="6">
        <v>72.959999999999994</v>
      </c>
      <c r="D1960">
        <v>5</v>
      </c>
      <c r="E1960" s="6">
        <v>2407.6799999999998</v>
      </c>
      <c r="F1960" t="s">
        <v>447</v>
      </c>
      <c r="G1960" t="s">
        <v>26</v>
      </c>
      <c r="H1960">
        <v>3</v>
      </c>
      <c r="I1960">
        <v>8</v>
      </c>
      <c r="J1960">
        <v>2004</v>
      </c>
      <c r="K1960" t="s">
        <v>713</v>
      </c>
      <c r="L1960" s="6">
        <v>83</v>
      </c>
      <c r="M1960" t="s">
        <v>883</v>
      </c>
      <c r="N1960" t="s">
        <v>448</v>
      </c>
      <c r="O1960" t="s">
        <v>449</v>
      </c>
      <c r="P1960" t="s">
        <v>450</v>
      </c>
      <c r="R1960" t="s">
        <v>451</v>
      </c>
      <c r="S1960" t="s">
        <v>263</v>
      </c>
      <c r="T1960" t="s">
        <v>452</v>
      </c>
      <c r="U1960" t="s">
        <v>265</v>
      </c>
      <c r="V1960" t="s">
        <v>34</v>
      </c>
      <c r="W1960" t="s">
        <v>453</v>
      </c>
      <c r="X1960" t="s">
        <v>197</v>
      </c>
      <c r="Y1960" t="s">
        <v>37</v>
      </c>
      <c r="Z1960">
        <f t="shared" si="212"/>
        <v>2407.6799999999998</v>
      </c>
      <c r="AA1960">
        <f t="shared" si="213"/>
        <v>1</v>
      </c>
      <c r="AB1960">
        <f t="shared" si="214"/>
        <v>0</v>
      </c>
      <c r="AC1960">
        <f t="shared" si="210"/>
        <v>0</v>
      </c>
      <c r="AD1960" s="8">
        <f t="shared" si="211"/>
        <v>0</v>
      </c>
      <c r="AE1960">
        <f t="shared" si="215"/>
        <v>0</v>
      </c>
      <c r="AF1960" s="8">
        <f t="shared" si="216"/>
        <v>1</v>
      </c>
    </row>
    <row r="1961" spans="1:32" x14ac:dyDescent="0.3">
      <c r="A1961">
        <v>10296</v>
      </c>
      <c r="B1961">
        <v>22</v>
      </c>
      <c r="C1961" s="6">
        <v>77.150000000000006</v>
      </c>
      <c r="D1961">
        <v>14</v>
      </c>
      <c r="E1961" s="6">
        <v>1697.3</v>
      </c>
      <c r="F1961" t="s">
        <v>762</v>
      </c>
      <c r="G1961" t="s">
        <v>26</v>
      </c>
      <c r="H1961">
        <v>3</v>
      </c>
      <c r="I1961">
        <v>9</v>
      </c>
      <c r="J1961">
        <v>2004</v>
      </c>
      <c r="K1961" t="s">
        <v>713</v>
      </c>
      <c r="L1961" s="6">
        <v>83</v>
      </c>
      <c r="M1961" t="s">
        <v>883</v>
      </c>
      <c r="N1961" t="s">
        <v>763</v>
      </c>
      <c r="O1961" t="s">
        <v>764</v>
      </c>
      <c r="P1961" t="s">
        <v>765</v>
      </c>
      <c r="R1961" t="s">
        <v>766</v>
      </c>
      <c r="T1961">
        <v>80686</v>
      </c>
      <c r="U1961" t="s">
        <v>546</v>
      </c>
      <c r="V1961" t="s">
        <v>44</v>
      </c>
      <c r="W1961" t="s">
        <v>767</v>
      </c>
      <c r="X1961" t="s">
        <v>115</v>
      </c>
      <c r="Y1961" t="s">
        <v>37</v>
      </c>
      <c r="Z1961">
        <f t="shared" si="212"/>
        <v>1697.3000000000002</v>
      </c>
      <c r="AA1961">
        <f t="shared" si="213"/>
        <v>1</v>
      </c>
      <c r="AB1961">
        <f t="shared" si="214"/>
        <v>0</v>
      </c>
      <c r="AC1961">
        <f t="shared" si="210"/>
        <v>0</v>
      </c>
      <c r="AD1961" s="8">
        <f t="shared" si="211"/>
        <v>0</v>
      </c>
      <c r="AE1961">
        <f t="shared" si="215"/>
        <v>0</v>
      </c>
      <c r="AF1961" s="8">
        <f t="shared" si="216"/>
        <v>1</v>
      </c>
    </row>
    <row r="1962" spans="1:32" x14ac:dyDescent="0.3">
      <c r="A1962">
        <v>10307</v>
      </c>
      <c r="B1962">
        <v>22</v>
      </c>
      <c r="C1962" s="6">
        <v>91.41</v>
      </c>
      <c r="D1962">
        <v>8</v>
      </c>
      <c r="E1962" s="6">
        <v>2011.02</v>
      </c>
      <c r="F1962" t="s">
        <v>459</v>
      </c>
      <c r="G1962" t="s">
        <v>26</v>
      </c>
      <c r="H1962">
        <v>4</v>
      </c>
      <c r="I1962">
        <v>10</v>
      </c>
      <c r="J1962">
        <v>2004</v>
      </c>
      <c r="K1962" t="s">
        <v>713</v>
      </c>
      <c r="L1962" s="6">
        <v>83</v>
      </c>
      <c r="M1962" t="s">
        <v>883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  <c r="Z1962">
        <f t="shared" si="212"/>
        <v>2011.02</v>
      </c>
      <c r="AA1962">
        <f t="shared" si="213"/>
        <v>1</v>
      </c>
      <c r="AB1962">
        <f t="shared" si="214"/>
        <v>0</v>
      </c>
      <c r="AC1962">
        <f t="shared" si="210"/>
        <v>0</v>
      </c>
      <c r="AD1962" s="8">
        <f t="shared" si="211"/>
        <v>0</v>
      </c>
      <c r="AE1962">
        <f t="shared" si="215"/>
        <v>0</v>
      </c>
      <c r="AF1962" s="8">
        <f t="shared" si="216"/>
        <v>1</v>
      </c>
    </row>
    <row r="1963" spans="1:32" x14ac:dyDescent="0.3">
      <c r="A1963">
        <v>10316</v>
      </c>
      <c r="B1963">
        <v>25</v>
      </c>
      <c r="C1963" s="6">
        <v>92.25</v>
      </c>
      <c r="D1963">
        <v>16</v>
      </c>
      <c r="E1963" s="6">
        <v>2306.25</v>
      </c>
      <c r="F1963" t="s">
        <v>460</v>
      </c>
      <c r="G1963" t="s">
        <v>26</v>
      </c>
      <c r="H1963">
        <v>4</v>
      </c>
      <c r="I1963">
        <v>11</v>
      </c>
      <c r="J1963">
        <v>2004</v>
      </c>
      <c r="K1963" t="s">
        <v>713</v>
      </c>
      <c r="L1963" s="6">
        <v>83</v>
      </c>
      <c r="M1963" t="s">
        <v>883</v>
      </c>
      <c r="N1963" t="s">
        <v>461</v>
      </c>
      <c r="O1963" t="s">
        <v>462</v>
      </c>
      <c r="P1963" t="s">
        <v>463</v>
      </c>
      <c r="R1963" t="s">
        <v>464</v>
      </c>
      <c r="S1963" t="s">
        <v>465</v>
      </c>
      <c r="T1963" t="s">
        <v>466</v>
      </c>
      <c r="U1963" t="s">
        <v>195</v>
      </c>
      <c r="V1963" t="s">
        <v>44</v>
      </c>
      <c r="W1963" t="s">
        <v>467</v>
      </c>
      <c r="X1963" t="s">
        <v>468</v>
      </c>
      <c r="Y1963" t="s">
        <v>37</v>
      </c>
      <c r="Z1963">
        <f t="shared" si="212"/>
        <v>2306.25</v>
      </c>
      <c r="AA1963">
        <f t="shared" si="213"/>
        <v>1</v>
      </c>
      <c r="AB1963">
        <f t="shared" si="214"/>
        <v>0</v>
      </c>
      <c r="AC1963">
        <f t="shared" si="210"/>
        <v>0</v>
      </c>
      <c r="AD1963" s="8">
        <f t="shared" si="211"/>
        <v>0</v>
      </c>
      <c r="AE1963">
        <f t="shared" si="215"/>
        <v>0</v>
      </c>
      <c r="AF1963" s="8">
        <f t="shared" si="216"/>
        <v>1</v>
      </c>
    </row>
    <row r="1964" spans="1:32" x14ac:dyDescent="0.3">
      <c r="A1964">
        <v>10326</v>
      </c>
      <c r="B1964">
        <v>20</v>
      </c>
      <c r="C1964" s="6">
        <v>92.25</v>
      </c>
      <c r="D1964">
        <v>2</v>
      </c>
      <c r="E1964" s="6">
        <v>1845</v>
      </c>
      <c r="F1964" t="s">
        <v>828</v>
      </c>
      <c r="G1964" t="s">
        <v>26</v>
      </c>
      <c r="H1964">
        <v>4</v>
      </c>
      <c r="I1964">
        <v>11</v>
      </c>
      <c r="J1964">
        <v>2004</v>
      </c>
      <c r="K1964" t="s">
        <v>713</v>
      </c>
      <c r="L1964" s="6">
        <v>83</v>
      </c>
      <c r="M1964" t="s">
        <v>883</v>
      </c>
      <c r="N1964" t="s">
        <v>211</v>
      </c>
      <c r="O1964" t="s">
        <v>212</v>
      </c>
      <c r="P1964">
        <v>8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  <c r="Z1964">
        <f t="shared" si="212"/>
        <v>1845</v>
      </c>
      <c r="AA1964">
        <f t="shared" si="213"/>
        <v>1</v>
      </c>
      <c r="AB1964">
        <f t="shared" si="214"/>
        <v>0</v>
      </c>
      <c r="AC1964">
        <f t="shared" si="210"/>
        <v>0</v>
      </c>
      <c r="AD1964" s="8">
        <f t="shared" si="211"/>
        <v>0</v>
      </c>
      <c r="AE1964">
        <f t="shared" si="215"/>
        <v>0</v>
      </c>
      <c r="AF1964" s="8">
        <f t="shared" si="216"/>
        <v>1</v>
      </c>
    </row>
    <row r="1965" spans="1:32" x14ac:dyDescent="0.3">
      <c r="A1965">
        <v>10339</v>
      </c>
      <c r="B1965">
        <v>42</v>
      </c>
      <c r="C1965" s="6">
        <v>59.36</v>
      </c>
      <c r="D1965">
        <v>16</v>
      </c>
      <c r="E1965" s="6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713</v>
      </c>
      <c r="L1965" s="6">
        <v>83</v>
      </c>
      <c r="M1965" t="s">
        <v>883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  <c r="Z1965">
        <f t="shared" si="212"/>
        <v>2493.12</v>
      </c>
      <c r="AA1965">
        <f t="shared" si="213"/>
        <v>1</v>
      </c>
      <c r="AB1965">
        <f t="shared" si="214"/>
        <v>0</v>
      </c>
      <c r="AC1965">
        <f t="shared" si="210"/>
        <v>0</v>
      </c>
      <c r="AD1965" s="8">
        <f t="shared" si="211"/>
        <v>0</v>
      </c>
      <c r="AE1965">
        <f t="shared" si="215"/>
        <v>0</v>
      </c>
      <c r="AF1965" s="8">
        <f t="shared" si="216"/>
        <v>1</v>
      </c>
    </row>
    <row r="1966" spans="1:32" x14ac:dyDescent="0.3">
      <c r="A1966">
        <v>10350</v>
      </c>
      <c r="B1966">
        <v>25</v>
      </c>
      <c r="C1966" s="6">
        <v>60.34</v>
      </c>
      <c r="D1966">
        <v>10</v>
      </c>
      <c r="E1966" s="6">
        <v>1508.5</v>
      </c>
      <c r="F1966" t="s">
        <v>471</v>
      </c>
      <c r="G1966" t="s">
        <v>26</v>
      </c>
      <c r="H1966">
        <v>4</v>
      </c>
      <c r="I1966">
        <v>12</v>
      </c>
      <c r="J1966">
        <v>2004</v>
      </c>
      <c r="K1966" t="s">
        <v>713</v>
      </c>
      <c r="L1966" s="6">
        <v>83</v>
      </c>
      <c r="M1966" t="s">
        <v>883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  <c r="Z1966">
        <f t="shared" si="212"/>
        <v>1508.5</v>
      </c>
      <c r="AA1966">
        <f t="shared" si="213"/>
        <v>1</v>
      </c>
      <c r="AB1966">
        <f t="shared" si="214"/>
        <v>0</v>
      </c>
      <c r="AC1966">
        <f t="shared" si="210"/>
        <v>0</v>
      </c>
      <c r="AD1966" s="8">
        <f t="shared" si="211"/>
        <v>0</v>
      </c>
      <c r="AE1966">
        <f t="shared" si="215"/>
        <v>0</v>
      </c>
      <c r="AF1966" s="8">
        <f t="shared" si="216"/>
        <v>1</v>
      </c>
    </row>
    <row r="1967" spans="1:32" x14ac:dyDescent="0.3">
      <c r="A1967">
        <v>10373</v>
      </c>
      <c r="B1967">
        <v>23</v>
      </c>
      <c r="C1967" s="6">
        <v>100</v>
      </c>
      <c r="D1967">
        <v>10</v>
      </c>
      <c r="E1967" s="6">
        <v>2394.3000000000002</v>
      </c>
      <c r="F1967" t="s">
        <v>473</v>
      </c>
      <c r="G1967" t="s">
        <v>26</v>
      </c>
      <c r="H1967">
        <v>1</v>
      </c>
      <c r="I1967">
        <v>1</v>
      </c>
      <c r="J1967">
        <v>2005</v>
      </c>
      <c r="K1967" t="s">
        <v>713</v>
      </c>
      <c r="L1967" s="6">
        <v>83</v>
      </c>
      <c r="M1967" t="s">
        <v>883</v>
      </c>
      <c r="N1967" t="s">
        <v>474</v>
      </c>
      <c r="O1967" t="s">
        <v>475</v>
      </c>
      <c r="P1967" t="s">
        <v>476</v>
      </c>
      <c r="R1967" t="s">
        <v>477</v>
      </c>
      <c r="T1967">
        <v>90110</v>
      </c>
      <c r="U1967" t="s">
        <v>147</v>
      </c>
      <c r="V1967" t="s">
        <v>44</v>
      </c>
      <c r="W1967" t="s">
        <v>478</v>
      </c>
      <c r="X1967" t="s">
        <v>479</v>
      </c>
      <c r="Y1967" t="s">
        <v>37</v>
      </c>
      <c r="Z1967">
        <f t="shared" si="212"/>
        <v>2300</v>
      </c>
      <c r="AA1967">
        <f t="shared" si="213"/>
        <v>0</v>
      </c>
      <c r="AB1967">
        <f t="shared" si="214"/>
        <v>1</v>
      </c>
      <c r="AC1967">
        <f t="shared" si="210"/>
        <v>104.10000000000001</v>
      </c>
      <c r="AD1967" s="8">
        <f t="shared" si="211"/>
        <v>1.0410000000000001</v>
      </c>
      <c r="AE1967">
        <f t="shared" si="215"/>
        <v>94.300000000000182</v>
      </c>
      <c r="AF1967" s="8">
        <f t="shared" si="216"/>
        <v>1.0410000000000001</v>
      </c>
    </row>
    <row r="1968" spans="1:32" x14ac:dyDescent="0.3">
      <c r="A1968">
        <v>10385</v>
      </c>
      <c r="B1968">
        <v>37</v>
      </c>
      <c r="C1968" s="6">
        <v>85.54</v>
      </c>
      <c r="D1968">
        <v>2</v>
      </c>
      <c r="E1968" s="6">
        <v>3164.98</v>
      </c>
      <c r="F1968" t="s">
        <v>884</v>
      </c>
      <c r="G1968" t="s">
        <v>26</v>
      </c>
      <c r="H1968">
        <v>1</v>
      </c>
      <c r="I1968">
        <v>2</v>
      </c>
      <c r="J1968">
        <v>2005</v>
      </c>
      <c r="K1968" t="s">
        <v>713</v>
      </c>
      <c r="L1968" s="6">
        <v>83</v>
      </c>
      <c r="M1968" t="s">
        <v>883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  <c r="Z1968">
        <f t="shared" si="212"/>
        <v>3164.98</v>
      </c>
      <c r="AA1968">
        <f t="shared" si="213"/>
        <v>1</v>
      </c>
      <c r="AB1968">
        <f t="shared" si="214"/>
        <v>0</v>
      </c>
      <c r="AC1968">
        <f t="shared" si="210"/>
        <v>0</v>
      </c>
      <c r="AD1968" s="8">
        <f t="shared" si="211"/>
        <v>0</v>
      </c>
      <c r="AE1968">
        <f t="shared" si="215"/>
        <v>0</v>
      </c>
      <c r="AF1968" s="8">
        <f t="shared" si="216"/>
        <v>1</v>
      </c>
    </row>
    <row r="1969" spans="1:32" x14ac:dyDescent="0.3">
      <c r="A1969">
        <v>10396</v>
      </c>
      <c r="B1969">
        <v>37</v>
      </c>
      <c r="C1969" s="6">
        <v>90.57</v>
      </c>
      <c r="D1969">
        <v>8</v>
      </c>
      <c r="E1969" s="6">
        <v>3351.09</v>
      </c>
      <c r="F1969" t="s">
        <v>657</v>
      </c>
      <c r="G1969" t="s">
        <v>26</v>
      </c>
      <c r="H1969">
        <v>1</v>
      </c>
      <c r="I1969">
        <v>3</v>
      </c>
      <c r="J1969">
        <v>2005</v>
      </c>
      <c r="K1969" t="s">
        <v>713</v>
      </c>
      <c r="L1969" s="6">
        <v>83</v>
      </c>
      <c r="M1969" t="s">
        <v>883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  <c r="Z1969">
        <f t="shared" si="212"/>
        <v>3351.0899999999997</v>
      </c>
      <c r="AA1969">
        <f t="shared" si="213"/>
        <v>1</v>
      </c>
      <c r="AB1969">
        <f t="shared" si="214"/>
        <v>0</v>
      </c>
      <c r="AC1969">
        <f t="shared" si="210"/>
        <v>0</v>
      </c>
      <c r="AD1969" s="8">
        <f t="shared" si="211"/>
        <v>0</v>
      </c>
      <c r="AE1969">
        <f t="shared" si="215"/>
        <v>0</v>
      </c>
      <c r="AF1969" s="8">
        <f t="shared" si="216"/>
        <v>1</v>
      </c>
    </row>
    <row r="1970" spans="1:32" x14ac:dyDescent="0.3">
      <c r="A1970">
        <v>10400</v>
      </c>
      <c r="B1970">
        <v>42</v>
      </c>
      <c r="C1970" s="6">
        <v>72.959999999999994</v>
      </c>
      <c r="D1970">
        <v>8</v>
      </c>
      <c r="E1970" s="6">
        <v>3064.32</v>
      </c>
      <c r="F1970" t="s">
        <v>482</v>
      </c>
      <c r="G1970" t="s">
        <v>26</v>
      </c>
      <c r="H1970">
        <v>2</v>
      </c>
      <c r="I1970">
        <v>4</v>
      </c>
      <c r="J1970">
        <v>2005</v>
      </c>
      <c r="K1970" t="s">
        <v>713</v>
      </c>
      <c r="L1970" s="6">
        <v>83</v>
      </c>
      <c r="M1970" t="s">
        <v>883</v>
      </c>
      <c r="N1970" t="s">
        <v>483</v>
      </c>
      <c r="O1970">
        <v>4085553659</v>
      </c>
      <c r="P1970" t="s">
        <v>484</v>
      </c>
      <c r="R1970" t="s">
        <v>485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486</v>
      </c>
      <c r="Y1970" t="s">
        <v>54</v>
      </c>
      <c r="Z1970">
        <f t="shared" si="212"/>
        <v>3064.3199999999997</v>
      </c>
      <c r="AA1970">
        <f t="shared" si="213"/>
        <v>1</v>
      </c>
      <c r="AB1970">
        <f t="shared" si="214"/>
        <v>0</v>
      </c>
      <c r="AC1970">
        <f t="shared" si="210"/>
        <v>0</v>
      </c>
      <c r="AD1970" s="8">
        <f t="shared" si="211"/>
        <v>0</v>
      </c>
      <c r="AE1970">
        <f t="shared" si="215"/>
        <v>0</v>
      </c>
      <c r="AF1970" s="8">
        <f t="shared" si="216"/>
        <v>1</v>
      </c>
    </row>
    <row r="1971" spans="1:32" x14ac:dyDescent="0.3">
      <c r="A1971">
        <v>10414</v>
      </c>
      <c r="B1971">
        <v>51</v>
      </c>
      <c r="C1971" s="6">
        <v>76.31</v>
      </c>
      <c r="D1971">
        <v>2</v>
      </c>
      <c r="E1971" s="6">
        <v>3891.81</v>
      </c>
      <c r="F1971" t="s">
        <v>487</v>
      </c>
      <c r="G1971" t="s">
        <v>488</v>
      </c>
      <c r="H1971">
        <v>2</v>
      </c>
      <c r="I1971">
        <v>5</v>
      </c>
      <c r="J1971">
        <v>2005</v>
      </c>
      <c r="K1971" t="s">
        <v>713</v>
      </c>
      <c r="L1971" s="6">
        <v>83</v>
      </c>
      <c r="M1971" t="s">
        <v>883</v>
      </c>
      <c r="N1971" t="s">
        <v>455</v>
      </c>
      <c r="O1971">
        <v>6175559555</v>
      </c>
      <c r="P1971" t="s">
        <v>456</v>
      </c>
      <c r="R1971" t="s">
        <v>457</v>
      </c>
      <c r="S1971" t="s">
        <v>139</v>
      </c>
      <c r="T1971">
        <v>51003</v>
      </c>
      <c r="U1971" t="s">
        <v>33</v>
      </c>
      <c r="V1971" t="s">
        <v>34</v>
      </c>
      <c r="W1971" t="s">
        <v>458</v>
      </c>
      <c r="X1971" t="s">
        <v>72</v>
      </c>
      <c r="Y1971" t="s">
        <v>54</v>
      </c>
      <c r="Z1971">
        <f t="shared" si="212"/>
        <v>3891.81</v>
      </c>
      <c r="AA1971">
        <f t="shared" si="213"/>
        <v>1</v>
      </c>
      <c r="AB1971">
        <f t="shared" si="214"/>
        <v>0</v>
      </c>
      <c r="AC1971">
        <f t="shared" si="210"/>
        <v>0</v>
      </c>
      <c r="AD1971" s="8">
        <f t="shared" si="211"/>
        <v>0</v>
      </c>
      <c r="AE1971">
        <f t="shared" si="215"/>
        <v>0</v>
      </c>
      <c r="AF1971" s="8">
        <f t="shared" si="216"/>
        <v>1</v>
      </c>
    </row>
    <row r="1972" spans="1:32" x14ac:dyDescent="0.3">
      <c r="A1972">
        <v>10108</v>
      </c>
      <c r="B1972">
        <v>40</v>
      </c>
      <c r="C1972" s="6">
        <v>100</v>
      </c>
      <c r="D1972">
        <v>1</v>
      </c>
      <c r="E1972" s="6">
        <v>5448.8</v>
      </c>
      <c r="F1972" t="s">
        <v>520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 s="6">
        <v>140</v>
      </c>
      <c r="M1972" t="s">
        <v>885</v>
      </c>
      <c r="N1972" t="s">
        <v>522</v>
      </c>
      <c r="O1972" t="s">
        <v>523</v>
      </c>
      <c r="P1972" t="s">
        <v>524</v>
      </c>
      <c r="R1972" t="s">
        <v>525</v>
      </c>
      <c r="T1972" t="s">
        <v>526</v>
      </c>
      <c r="U1972" t="s">
        <v>527</v>
      </c>
      <c r="V1972" t="s">
        <v>229</v>
      </c>
      <c r="W1972" t="s">
        <v>528</v>
      </c>
      <c r="X1972" t="s">
        <v>529</v>
      </c>
      <c r="Y1972" t="s">
        <v>54</v>
      </c>
      <c r="Z1972">
        <f t="shared" si="212"/>
        <v>4000</v>
      </c>
      <c r="AA1972">
        <f t="shared" si="213"/>
        <v>0</v>
      </c>
      <c r="AB1972">
        <f t="shared" si="214"/>
        <v>1</v>
      </c>
      <c r="AC1972">
        <f t="shared" si="210"/>
        <v>136.22</v>
      </c>
      <c r="AD1972" s="8">
        <f t="shared" si="211"/>
        <v>1.3622000000000001</v>
      </c>
      <c r="AE1972">
        <f t="shared" si="215"/>
        <v>1448.8000000000002</v>
      </c>
      <c r="AF1972" s="8">
        <f t="shared" si="216"/>
        <v>1.3622000000000001</v>
      </c>
    </row>
    <row r="1973" spans="1:32" x14ac:dyDescent="0.3">
      <c r="A1973">
        <v>10122</v>
      </c>
      <c r="B1973">
        <v>43</v>
      </c>
      <c r="C1973" s="6">
        <v>100</v>
      </c>
      <c r="D1973">
        <v>5</v>
      </c>
      <c r="E1973" s="6">
        <v>5494.97</v>
      </c>
      <c r="F1973" t="s">
        <v>530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 s="6">
        <v>140</v>
      </c>
      <c r="M1973" t="s">
        <v>885</v>
      </c>
      <c r="N1973" t="s">
        <v>531</v>
      </c>
      <c r="O1973" t="s">
        <v>532</v>
      </c>
      <c r="P1973" t="s">
        <v>533</v>
      </c>
      <c r="R1973" t="s">
        <v>534</v>
      </c>
      <c r="T1973">
        <v>13008</v>
      </c>
      <c r="U1973" t="s">
        <v>43</v>
      </c>
      <c r="V1973" t="s">
        <v>44</v>
      </c>
      <c r="W1973" t="s">
        <v>535</v>
      </c>
      <c r="X1973" t="s">
        <v>536</v>
      </c>
      <c r="Y1973" t="s">
        <v>54</v>
      </c>
      <c r="Z1973">
        <f t="shared" si="212"/>
        <v>4300</v>
      </c>
      <c r="AA1973">
        <f t="shared" si="213"/>
        <v>0</v>
      </c>
      <c r="AB1973">
        <f t="shared" si="214"/>
        <v>1</v>
      </c>
      <c r="AC1973">
        <f t="shared" si="210"/>
        <v>127.79</v>
      </c>
      <c r="AD1973" s="8">
        <f t="shared" si="211"/>
        <v>1.2779</v>
      </c>
      <c r="AE1973">
        <f t="shared" si="215"/>
        <v>1194.9700000000003</v>
      </c>
      <c r="AF1973" s="8">
        <f t="shared" si="216"/>
        <v>1.2779</v>
      </c>
    </row>
    <row r="1974" spans="1:32" x14ac:dyDescent="0.3">
      <c r="A1974">
        <v>10135</v>
      </c>
      <c r="B1974">
        <v>47</v>
      </c>
      <c r="C1974" s="6">
        <v>100</v>
      </c>
      <c r="D1974">
        <v>2</v>
      </c>
      <c r="E1974" s="6">
        <v>6336.07</v>
      </c>
      <c r="F1974" t="s">
        <v>537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 s="6">
        <v>140</v>
      </c>
      <c r="M1974" t="s">
        <v>885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  <c r="Z1974">
        <f t="shared" si="212"/>
        <v>4700</v>
      </c>
      <c r="AA1974">
        <f t="shared" si="213"/>
        <v>0</v>
      </c>
      <c r="AB1974">
        <f t="shared" si="214"/>
        <v>1</v>
      </c>
      <c r="AC1974">
        <f t="shared" si="210"/>
        <v>134.81</v>
      </c>
      <c r="AD1974" s="8">
        <f t="shared" si="211"/>
        <v>1.3481000000000001</v>
      </c>
      <c r="AE1974">
        <f t="shared" si="215"/>
        <v>1636.0699999999997</v>
      </c>
      <c r="AF1974" s="8">
        <f t="shared" si="216"/>
        <v>1.3481000000000001</v>
      </c>
    </row>
    <row r="1975" spans="1:32" x14ac:dyDescent="0.3">
      <c r="A1975">
        <v>10147</v>
      </c>
      <c r="B1975">
        <v>23</v>
      </c>
      <c r="C1975" s="6">
        <v>100</v>
      </c>
      <c r="D1975">
        <v>2</v>
      </c>
      <c r="E1975" s="6">
        <v>2906.97</v>
      </c>
      <c r="F1975" t="s">
        <v>538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 s="6">
        <v>140</v>
      </c>
      <c r="M1975" t="s">
        <v>885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  <c r="Z1975">
        <f t="shared" si="212"/>
        <v>2300</v>
      </c>
      <c r="AA1975">
        <f t="shared" si="213"/>
        <v>0</v>
      </c>
      <c r="AB1975">
        <f t="shared" si="214"/>
        <v>1</v>
      </c>
      <c r="AC1975">
        <f t="shared" si="210"/>
        <v>126.38999999999999</v>
      </c>
      <c r="AD1975" s="8">
        <f t="shared" si="211"/>
        <v>1.2638999999999998</v>
      </c>
      <c r="AE1975">
        <f t="shared" si="215"/>
        <v>606.9699999999998</v>
      </c>
      <c r="AF1975" s="8">
        <f t="shared" si="216"/>
        <v>1.2639</v>
      </c>
    </row>
    <row r="1976" spans="1:32" x14ac:dyDescent="0.3">
      <c r="A1976">
        <v>10160</v>
      </c>
      <c r="B1976">
        <v>35</v>
      </c>
      <c r="C1976" s="6">
        <v>100</v>
      </c>
      <c r="D1976">
        <v>3</v>
      </c>
      <c r="E1976" s="6">
        <v>4767.7</v>
      </c>
      <c r="F1976" t="s">
        <v>649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 s="6">
        <v>140</v>
      </c>
      <c r="M1976" t="s">
        <v>885</v>
      </c>
      <c r="N1976" t="s">
        <v>428</v>
      </c>
      <c r="O1976">
        <v>2155554369</v>
      </c>
      <c r="P1976" t="s">
        <v>429</v>
      </c>
      <c r="R1976" t="s">
        <v>430</v>
      </c>
      <c r="S1976" t="s">
        <v>59</v>
      </c>
      <c r="U1976" t="s">
        <v>33</v>
      </c>
      <c r="V1976" t="s">
        <v>34</v>
      </c>
      <c r="W1976" t="s">
        <v>431</v>
      </c>
      <c r="X1976" t="s">
        <v>115</v>
      </c>
      <c r="Y1976" t="s">
        <v>54</v>
      </c>
      <c r="Z1976">
        <f t="shared" si="212"/>
        <v>3500</v>
      </c>
      <c r="AA1976">
        <f t="shared" si="213"/>
        <v>0</v>
      </c>
      <c r="AB1976">
        <f t="shared" si="214"/>
        <v>1</v>
      </c>
      <c r="AC1976">
        <f t="shared" si="210"/>
        <v>136.22</v>
      </c>
      <c r="AD1976" s="8">
        <f t="shared" si="211"/>
        <v>1.3622000000000001</v>
      </c>
      <c r="AE1976">
        <f t="shared" si="215"/>
        <v>1267.6999999999998</v>
      </c>
      <c r="AF1976" s="8">
        <f t="shared" si="216"/>
        <v>1.3621999999999999</v>
      </c>
    </row>
    <row r="1977" spans="1:32" x14ac:dyDescent="0.3">
      <c r="A1977">
        <v>10170</v>
      </c>
      <c r="B1977">
        <v>34</v>
      </c>
      <c r="C1977" s="6">
        <v>100</v>
      </c>
      <c r="D1977">
        <v>1</v>
      </c>
      <c r="E1977" s="6">
        <v>3819.56</v>
      </c>
      <c r="F1977" t="s">
        <v>539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 s="6">
        <v>140</v>
      </c>
      <c r="M1977" t="s">
        <v>885</v>
      </c>
      <c r="N1977" t="s">
        <v>498</v>
      </c>
      <c r="O1977" t="s">
        <v>499</v>
      </c>
      <c r="P1977" t="s">
        <v>500</v>
      </c>
      <c r="R1977" t="s">
        <v>501</v>
      </c>
      <c r="T1977">
        <v>8010</v>
      </c>
      <c r="U1977" t="s">
        <v>169</v>
      </c>
      <c r="V1977" t="s">
        <v>44</v>
      </c>
      <c r="W1977" t="s">
        <v>502</v>
      </c>
      <c r="X1977" t="s">
        <v>503</v>
      </c>
      <c r="Y1977" t="s">
        <v>54</v>
      </c>
      <c r="Z1977">
        <f t="shared" si="212"/>
        <v>3400</v>
      </c>
      <c r="AA1977">
        <f t="shared" si="213"/>
        <v>0</v>
      </c>
      <c r="AB1977">
        <f t="shared" si="214"/>
        <v>1</v>
      </c>
      <c r="AC1977">
        <f t="shared" si="210"/>
        <v>112.34</v>
      </c>
      <c r="AD1977" s="8">
        <f t="shared" si="211"/>
        <v>1.1234</v>
      </c>
      <c r="AE1977">
        <f t="shared" si="215"/>
        <v>419.55999999999995</v>
      </c>
      <c r="AF1977" s="8">
        <f t="shared" si="216"/>
        <v>1.1234</v>
      </c>
    </row>
    <row r="1978" spans="1:32" x14ac:dyDescent="0.3">
      <c r="A1978">
        <v>10181</v>
      </c>
      <c r="B1978">
        <v>25</v>
      </c>
      <c r="C1978" s="6">
        <v>100</v>
      </c>
      <c r="D1978">
        <v>9</v>
      </c>
      <c r="E1978" s="6">
        <v>3861.75</v>
      </c>
      <c r="F1978" t="s">
        <v>540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 s="6">
        <v>140</v>
      </c>
      <c r="M1978" t="s">
        <v>885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  <c r="Z1978">
        <f t="shared" si="212"/>
        <v>2500</v>
      </c>
      <c r="AA1978">
        <f t="shared" si="213"/>
        <v>0</v>
      </c>
      <c r="AB1978">
        <f t="shared" si="214"/>
        <v>1</v>
      </c>
      <c r="AC1978">
        <f t="shared" si="210"/>
        <v>154.47</v>
      </c>
      <c r="AD1978" s="8">
        <f t="shared" si="211"/>
        <v>1.5447</v>
      </c>
      <c r="AE1978">
        <f t="shared" si="215"/>
        <v>1361.75</v>
      </c>
      <c r="AF1978" s="8">
        <f t="shared" si="216"/>
        <v>1.5447</v>
      </c>
    </row>
    <row r="1979" spans="1:32" x14ac:dyDescent="0.3">
      <c r="A1979">
        <v>10192</v>
      </c>
      <c r="B1979">
        <v>45</v>
      </c>
      <c r="C1979" s="6">
        <v>100</v>
      </c>
      <c r="D1979">
        <v>14</v>
      </c>
      <c r="E1979" s="6">
        <v>6319.35</v>
      </c>
      <c r="F1979" t="s">
        <v>541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 s="6">
        <v>140</v>
      </c>
      <c r="M1979" t="s">
        <v>885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  <c r="Z1979">
        <f t="shared" si="212"/>
        <v>4500</v>
      </c>
      <c r="AA1979">
        <f t="shared" si="213"/>
        <v>0</v>
      </c>
      <c r="AB1979">
        <f t="shared" si="214"/>
        <v>1</v>
      </c>
      <c r="AC1979">
        <f t="shared" si="210"/>
        <v>140.43</v>
      </c>
      <c r="AD1979" s="8">
        <f t="shared" si="211"/>
        <v>1.4043000000000001</v>
      </c>
      <c r="AE1979">
        <f t="shared" si="215"/>
        <v>1819.3500000000004</v>
      </c>
      <c r="AF1979" s="8">
        <f t="shared" si="216"/>
        <v>1.4043000000000001</v>
      </c>
    </row>
    <row r="1980" spans="1:32" x14ac:dyDescent="0.3">
      <c r="A1980">
        <v>10203</v>
      </c>
      <c r="B1980">
        <v>47</v>
      </c>
      <c r="C1980" s="6">
        <v>100</v>
      </c>
      <c r="D1980">
        <v>3</v>
      </c>
      <c r="E1980" s="6">
        <v>6996.42</v>
      </c>
      <c r="F1980" t="s">
        <v>549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 s="6">
        <v>140</v>
      </c>
      <c r="M1980" t="s">
        <v>885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  <c r="Z1980">
        <f t="shared" si="212"/>
        <v>4700</v>
      </c>
      <c r="AA1980">
        <f t="shared" si="213"/>
        <v>0</v>
      </c>
      <c r="AB1980">
        <f t="shared" si="214"/>
        <v>1</v>
      </c>
      <c r="AC1980">
        <f t="shared" si="210"/>
        <v>148.86000000000001</v>
      </c>
      <c r="AD1980" s="8">
        <f t="shared" si="211"/>
        <v>1.4886000000000001</v>
      </c>
      <c r="AE1980">
        <f t="shared" si="215"/>
        <v>2296.42</v>
      </c>
      <c r="AF1980" s="8">
        <f t="shared" si="216"/>
        <v>1.4885999999999999</v>
      </c>
    </row>
    <row r="1981" spans="1:32" x14ac:dyDescent="0.3">
      <c r="A1981">
        <v>10212</v>
      </c>
      <c r="B1981">
        <v>49</v>
      </c>
      <c r="C1981" s="6">
        <v>100</v>
      </c>
      <c r="D1981">
        <v>13</v>
      </c>
      <c r="E1981" s="6">
        <v>6949.67</v>
      </c>
      <c r="F1981" t="s">
        <v>650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 s="6">
        <v>140</v>
      </c>
      <c r="M1981" t="s">
        <v>885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  <c r="Z1981">
        <f t="shared" si="212"/>
        <v>4900</v>
      </c>
      <c r="AA1981">
        <f t="shared" si="213"/>
        <v>0</v>
      </c>
      <c r="AB1981">
        <f t="shared" si="214"/>
        <v>1</v>
      </c>
      <c r="AC1981">
        <f t="shared" si="210"/>
        <v>141.83000000000001</v>
      </c>
      <c r="AD1981" s="8">
        <f t="shared" si="211"/>
        <v>1.4183000000000001</v>
      </c>
      <c r="AE1981">
        <f t="shared" si="215"/>
        <v>2049.67</v>
      </c>
      <c r="AF1981" s="8">
        <f t="shared" si="216"/>
        <v>1.4182999999999999</v>
      </c>
    </row>
    <row r="1982" spans="1:32" x14ac:dyDescent="0.3">
      <c r="A1982">
        <v>10225</v>
      </c>
      <c r="B1982">
        <v>40</v>
      </c>
      <c r="C1982" s="6">
        <v>100</v>
      </c>
      <c r="D1982">
        <v>4</v>
      </c>
      <c r="E1982" s="6">
        <v>4550</v>
      </c>
      <c r="F1982" t="s">
        <v>550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 s="6">
        <v>140</v>
      </c>
      <c r="M1982" t="s">
        <v>885</v>
      </c>
      <c r="N1982" t="s">
        <v>551</v>
      </c>
      <c r="O1982" t="s">
        <v>552</v>
      </c>
      <c r="P1982" t="s">
        <v>553</v>
      </c>
      <c r="R1982" t="s">
        <v>554</v>
      </c>
      <c r="T1982">
        <v>1203</v>
      </c>
      <c r="U1982" t="s">
        <v>555</v>
      </c>
      <c r="V1982" t="s">
        <v>44</v>
      </c>
      <c r="W1982" t="s">
        <v>556</v>
      </c>
      <c r="X1982" t="s">
        <v>115</v>
      </c>
      <c r="Y1982" t="s">
        <v>54</v>
      </c>
      <c r="Z1982">
        <f t="shared" si="212"/>
        <v>4000</v>
      </c>
      <c r="AA1982">
        <f t="shared" si="213"/>
        <v>0</v>
      </c>
      <c r="AB1982">
        <f t="shared" si="214"/>
        <v>1</v>
      </c>
      <c r="AC1982">
        <f t="shared" si="210"/>
        <v>113.75</v>
      </c>
      <c r="AD1982" s="8">
        <f t="shared" si="211"/>
        <v>1.1375</v>
      </c>
      <c r="AE1982">
        <f t="shared" si="215"/>
        <v>550</v>
      </c>
      <c r="AF1982" s="8">
        <f t="shared" si="216"/>
        <v>1.1375</v>
      </c>
    </row>
    <row r="1983" spans="1:32" x14ac:dyDescent="0.3">
      <c r="A1983">
        <v>10239</v>
      </c>
      <c r="B1983">
        <v>29</v>
      </c>
      <c r="C1983" s="6">
        <v>100</v>
      </c>
      <c r="D1983">
        <v>3</v>
      </c>
      <c r="E1983" s="6">
        <v>4479.63</v>
      </c>
      <c r="F1983" t="s">
        <v>677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 s="6">
        <v>140</v>
      </c>
      <c r="M1983" t="s">
        <v>885</v>
      </c>
      <c r="N1983" t="s">
        <v>474</v>
      </c>
      <c r="O1983" t="s">
        <v>475</v>
      </c>
      <c r="P1983" t="s">
        <v>476</v>
      </c>
      <c r="R1983" t="s">
        <v>477</v>
      </c>
      <c r="T1983">
        <v>90110</v>
      </c>
      <c r="U1983" t="s">
        <v>147</v>
      </c>
      <c r="V1983" t="s">
        <v>44</v>
      </c>
      <c r="W1983" t="s">
        <v>478</v>
      </c>
      <c r="X1983" t="s">
        <v>479</v>
      </c>
      <c r="Y1983" t="s">
        <v>54</v>
      </c>
      <c r="Z1983">
        <f t="shared" si="212"/>
        <v>2900</v>
      </c>
      <c r="AA1983">
        <f t="shared" si="213"/>
        <v>0</v>
      </c>
      <c r="AB1983">
        <f t="shared" si="214"/>
        <v>1</v>
      </c>
      <c r="AC1983">
        <f t="shared" si="210"/>
        <v>154.47</v>
      </c>
      <c r="AD1983" s="8">
        <f t="shared" si="211"/>
        <v>1.5447</v>
      </c>
      <c r="AE1983">
        <f t="shared" si="215"/>
        <v>1579.63</v>
      </c>
      <c r="AF1983" s="8">
        <f t="shared" si="216"/>
        <v>1.5447000000000002</v>
      </c>
    </row>
    <row r="1984" spans="1:32" x14ac:dyDescent="0.3">
      <c r="A1984">
        <v>10253</v>
      </c>
      <c r="B1984">
        <v>39</v>
      </c>
      <c r="C1984" s="6">
        <v>100</v>
      </c>
      <c r="D1984">
        <v>8</v>
      </c>
      <c r="E1984" s="6">
        <v>5148</v>
      </c>
      <c r="F1984" t="s">
        <v>558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 s="6">
        <v>140</v>
      </c>
      <c r="M1984" t="s">
        <v>885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  <c r="Z1984">
        <f t="shared" si="212"/>
        <v>3900</v>
      </c>
      <c r="AA1984">
        <f t="shared" si="213"/>
        <v>0</v>
      </c>
      <c r="AB1984">
        <f t="shared" si="214"/>
        <v>1</v>
      </c>
      <c r="AC1984">
        <f t="shared" si="210"/>
        <v>132</v>
      </c>
      <c r="AD1984" s="8">
        <f t="shared" si="211"/>
        <v>1.32</v>
      </c>
      <c r="AE1984">
        <f t="shared" si="215"/>
        <v>1248</v>
      </c>
      <c r="AF1984" s="8">
        <f t="shared" si="216"/>
        <v>1.32</v>
      </c>
    </row>
    <row r="1985" spans="1:32" x14ac:dyDescent="0.3">
      <c r="A1985">
        <v>10266</v>
      </c>
      <c r="B1985">
        <v>24</v>
      </c>
      <c r="C1985" s="6">
        <v>100</v>
      </c>
      <c r="D1985">
        <v>9</v>
      </c>
      <c r="E1985" s="6">
        <v>2932.08</v>
      </c>
      <c r="F1985" t="s">
        <v>559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 s="6">
        <v>140</v>
      </c>
      <c r="M1985" t="s">
        <v>885</v>
      </c>
      <c r="N1985" t="s">
        <v>560</v>
      </c>
      <c r="O1985" t="s">
        <v>561</v>
      </c>
      <c r="P1985" t="s">
        <v>562</v>
      </c>
      <c r="R1985" t="s">
        <v>563</v>
      </c>
      <c r="T1985">
        <v>42100</v>
      </c>
      <c r="U1985" t="s">
        <v>298</v>
      </c>
      <c r="V1985" t="s">
        <v>44</v>
      </c>
      <c r="W1985" t="s">
        <v>564</v>
      </c>
      <c r="X1985" t="s">
        <v>565</v>
      </c>
      <c r="Y1985" t="s">
        <v>37</v>
      </c>
      <c r="Z1985">
        <f t="shared" si="212"/>
        <v>2400</v>
      </c>
      <c r="AA1985">
        <f t="shared" si="213"/>
        <v>0</v>
      </c>
      <c r="AB1985">
        <f t="shared" si="214"/>
        <v>1</v>
      </c>
      <c r="AC1985">
        <f t="shared" si="210"/>
        <v>122.17</v>
      </c>
      <c r="AD1985" s="8">
        <f t="shared" si="211"/>
        <v>1.2217</v>
      </c>
      <c r="AE1985">
        <f t="shared" si="215"/>
        <v>532.07999999999993</v>
      </c>
      <c r="AF1985" s="8">
        <f t="shared" si="216"/>
        <v>1.2217</v>
      </c>
    </row>
    <row r="1986" spans="1:32" x14ac:dyDescent="0.3">
      <c r="A1986">
        <v>10278</v>
      </c>
      <c r="B1986">
        <v>25</v>
      </c>
      <c r="C1986" s="6">
        <v>100</v>
      </c>
      <c r="D1986">
        <v>9</v>
      </c>
      <c r="E1986" s="6">
        <v>3159.75</v>
      </c>
      <c r="F1986" t="s">
        <v>694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 s="6">
        <v>140</v>
      </c>
      <c r="M1986" t="s">
        <v>885</v>
      </c>
      <c r="N1986" t="s">
        <v>695</v>
      </c>
      <c r="O1986">
        <v>7025551838</v>
      </c>
      <c r="P1986" t="s">
        <v>696</v>
      </c>
      <c r="R1986" t="s">
        <v>697</v>
      </c>
      <c r="S1986" t="s">
        <v>698</v>
      </c>
      <c r="T1986">
        <v>83030</v>
      </c>
      <c r="U1986" t="s">
        <v>33</v>
      </c>
      <c r="V1986" t="s">
        <v>34</v>
      </c>
      <c r="W1986" t="s">
        <v>127</v>
      </c>
      <c r="X1986" t="s">
        <v>486</v>
      </c>
      <c r="Y1986" t="s">
        <v>54</v>
      </c>
      <c r="Z1986">
        <f t="shared" si="212"/>
        <v>2500</v>
      </c>
      <c r="AA1986">
        <f t="shared" si="213"/>
        <v>0</v>
      </c>
      <c r="AB1986">
        <f t="shared" si="214"/>
        <v>1</v>
      </c>
      <c r="AC1986">
        <f t="shared" ref="AC1986:AC2049" si="217">IF(AB1986&gt;0,E1986/B1986,0)</f>
        <v>126.39</v>
      </c>
      <c r="AD1986" s="8">
        <f t="shared" ref="AD1986:AD2049" si="218">AC1986/C1986</f>
        <v>1.2639</v>
      </c>
      <c r="AE1986">
        <f t="shared" si="215"/>
        <v>659.75</v>
      </c>
      <c r="AF1986" s="8">
        <f t="shared" si="216"/>
        <v>1.2639</v>
      </c>
    </row>
    <row r="1987" spans="1:32" x14ac:dyDescent="0.3">
      <c r="A1987">
        <v>10287</v>
      </c>
      <c r="B1987">
        <v>36</v>
      </c>
      <c r="C1987" s="6">
        <v>100</v>
      </c>
      <c r="D1987">
        <v>7</v>
      </c>
      <c r="E1987" s="6">
        <v>4297.32</v>
      </c>
      <c r="F1987" t="s">
        <v>571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 s="6">
        <v>140</v>
      </c>
      <c r="M1987" t="s">
        <v>885</v>
      </c>
      <c r="N1987" t="s">
        <v>551</v>
      </c>
      <c r="O1987" t="s">
        <v>552</v>
      </c>
      <c r="P1987" t="s">
        <v>553</v>
      </c>
      <c r="R1987" t="s">
        <v>554</v>
      </c>
      <c r="T1987">
        <v>1203</v>
      </c>
      <c r="U1987" t="s">
        <v>555</v>
      </c>
      <c r="V1987" t="s">
        <v>44</v>
      </c>
      <c r="W1987" t="s">
        <v>556</v>
      </c>
      <c r="X1987" t="s">
        <v>115</v>
      </c>
      <c r="Y1987" t="s">
        <v>54</v>
      </c>
      <c r="Z1987">
        <f t="shared" ref="Z1987:Z2050" si="219">C1987*B1987</f>
        <v>3600</v>
      </c>
      <c r="AA1987">
        <f t="shared" ref="AA1987:AA2050" si="220">IF(Z1987=E1987,1,0)</f>
        <v>0</v>
      </c>
      <c r="AB1987">
        <f t="shared" ref="AB1987:AB2050" si="221">IF(E1987&gt;Z1987,1,0)</f>
        <v>1</v>
      </c>
      <c r="AC1987">
        <f t="shared" si="217"/>
        <v>119.36999999999999</v>
      </c>
      <c r="AD1987" s="8">
        <f t="shared" si="218"/>
        <v>1.1937</v>
      </c>
      <c r="AE1987">
        <f t="shared" ref="AE1987:AE2050" si="222">E1987-Z1987</f>
        <v>697.31999999999971</v>
      </c>
      <c r="AF1987" s="8">
        <f t="shared" ref="AF1987:AF2050" si="223">((AE1987/B1987)/100)+1</f>
        <v>1.1937</v>
      </c>
    </row>
    <row r="1988" spans="1:32" x14ac:dyDescent="0.3">
      <c r="A1988">
        <v>10301</v>
      </c>
      <c r="B1988">
        <v>50</v>
      </c>
      <c r="C1988" s="6">
        <v>100</v>
      </c>
      <c r="D1988">
        <v>11</v>
      </c>
      <c r="E1988" s="6">
        <v>7723.5</v>
      </c>
      <c r="F1988" t="s">
        <v>699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 s="6">
        <v>140</v>
      </c>
      <c r="M1988" t="s">
        <v>885</v>
      </c>
      <c r="N1988" t="s">
        <v>700</v>
      </c>
      <c r="O1988" t="s">
        <v>701</v>
      </c>
      <c r="P1988" t="s">
        <v>702</v>
      </c>
      <c r="R1988" t="s">
        <v>703</v>
      </c>
      <c r="T1988" t="s">
        <v>704</v>
      </c>
      <c r="U1988" t="s">
        <v>86</v>
      </c>
      <c r="V1988" t="s">
        <v>44</v>
      </c>
      <c r="W1988" t="s">
        <v>705</v>
      </c>
      <c r="X1988" t="s">
        <v>706</v>
      </c>
      <c r="Y1988" t="s">
        <v>172</v>
      </c>
      <c r="Z1988">
        <f t="shared" si="219"/>
        <v>5000</v>
      </c>
      <c r="AA1988">
        <f t="shared" si="220"/>
        <v>0</v>
      </c>
      <c r="AB1988">
        <f t="shared" si="221"/>
        <v>1</v>
      </c>
      <c r="AC1988">
        <f t="shared" si="217"/>
        <v>154.47</v>
      </c>
      <c r="AD1988" s="8">
        <f t="shared" si="218"/>
        <v>1.5447</v>
      </c>
      <c r="AE1988">
        <f t="shared" si="222"/>
        <v>2723.5</v>
      </c>
      <c r="AF1988" s="8">
        <f t="shared" si="223"/>
        <v>1.5447</v>
      </c>
    </row>
    <row r="1989" spans="1:32" x14ac:dyDescent="0.3">
      <c r="A1989">
        <v>10310</v>
      </c>
      <c r="B1989">
        <v>45</v>
      </c>
      <c r="C1989" s="6">
        <v>100</v>
      </c>
      <c r="D1989">
        <v>5</v>
      </c>
      <c r="E1989" s="6">
        <v>5497.65</v>
      </c>
      <c r="F1989" t="s">
        <v>578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 s="6">
        <v>140</v>
      </c>
      <c r="M1989" t="s">
        <v>885</v>
      </c>
      <c r="N1989" t="s">
        <v>542</v>
      </c>
      <c r="O1989" t="s">
        <v>543</v>
      </c>
      <c r="P1989" t="s">
        <v>544</v>
      </c>
      <c r="R1989" t="s">
        <v>545</v>
      </c>
      <c r="T1989">
        <v>50739</v>
      </c>
      <c r="U1989" t="s">
        <v>546</v>
      </c>
      <c r="V1989" t="s">
        <v>44</v>
      </c>
      <c r="W1989" t="s">
        <v>547</v>
      </c>
      <c r="X1989" t="s">
        <v>548</v>
      </c>
      <c r="Y1989" t="s">
        <v>54</v>
      </c>
      <c r="Z1989">
        <f t="shared" si="219"/>
        <v>4500</v>
      </c>
      <c r="AA1989">
        <f t="shared" si="220"/>
        <v>0</v>
      </c>
      <c r="AB1989">
        <f t="shared" si="221"/>
        <v>1</v>
      </c>
      <c r="AC1989">
        <f t="shared" si="217"/>
        <v>122.16999999999999</v>
      </c>
      <c r="AD1989" s="8">
        <f t="shared" si="218"/>
        <v>1.2216999999999998</v>
      </c>
      <c r="AE1989">
        <f t="shared" si="222"/>
        <v>997.64999999999964</v>
      </c>
      <c r="AF1989" s="8">
        <f t="shared" si="223"/>
        <v>1.2216999999999998</v>
      </c>
    </row>
    <row r="1990" spans="1:32" x14ac:dyDescent="0.3">
      <c r="A1990">
        <v>10321</v>
      </c>
      <c r="B1990">
        <v>26</v>
      </c>
      <c r="C1990" s="6">
        <v>100</v>
      </c>
      <c r="D1990">
        <v>13</v>
      </c>
      <c r="E1990" s="6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 s="6">
        <v>140</v>
      </c>
      <c r="M1990" t="s">
        <v>885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  <c r="Z1990">
        <f t="shared" si="219"/>
        <v>2600</v>
      </c>
      <c r="AA1990">
        <f t="shared" si="220"/>
        <v>0</v>
      </c>
      <c r="AB1990">
        <f t="shared" si="221"/>
        <v>1</v>
      </c>
      <c r="AC1990">
        <f t="shared" si="217"/>
        <v>155.88</v>
      </c>
      <c r="AD1990" s="8">
        <f t="shared" si="218"/>
        <v>1.5588</v>
      </c>
      <c r="AE1990">
        <f t="shared" si="222"/>
        <v>1452.88</v>
      </c>
      <c r="AF1990" s="8">
        <f t="shared" si="223"/>
        <v>1.5588000000000002</v>
      </c>
    </row>
    <row r="1991" spans="1:32" x14ac:dyDescent="0.3">
      <c r="A1991">
        <v>10331</v>
      </c>
      <c r="B1991">
        <v>21</v>
      </c>
      <c r="C1991" s="6">
        <v>100</v>
      </c>
      <c r="D1991">
        <v>1</v>
      </c>
      <c r="E1991" s="6">
        <v>3135.93</v>
      </c>
      <c r="F1991" t="s">
        <v>707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 s="6">
        <v>140</v>
      </c>
      <c r="M1991" t="s">
        <v>885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  <c r="Z1991">
        <f t="shared" si="219"/>
        <v>2100</v>
      </c>
      <c r="AA1991">
        <f t="shared" si="220"/>
        <v>0</v>
      </c>
      <c r="AB1991">
        <f t="shared" si="221"/>
        <v>1</v>
      </c>
      <c r="AC1991">
        <f t="shared" si="217"/>
        <v>149.32999999999998</v>
      </c>
      <c r="AD1991" s="8">
        <f t="shared" si="218"/>
        <v>1.4932999999999998</v>
      </c>
      <c r="AE1991">
        <f t="shared" si="222"/>
        <v>1035.9299999999998</v>
      </c>
      <c r="AF1991" s="8">
        <f t="shared" si="223"/>
        <v>1.4932999999999998</v>
      </c>
    </row>
    <row r="1992" spans="1:32" x14ac:dyDescent="0.3">
      <c r="A1992">
        <v>10342</v>
      </c>
      <c r="B1992">
        <v>42</v>
      </c>
      <c r="C1992" s="6">
        <v>100</v>
      </c>
      <c r="D1992">
        <v>6</v>
      </c>
      <c r="E1992" s="6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 s="6">
        <v>140</v>
      </c>
      <c r="M1992" t="s">
        <v>885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  <c r="Z1992">
        <f t="shared" si="219"/>
        <v>4200</v>
      </c>
      <c r="AA1992">
        <f t="shared" si="220"/>
        <v>0</v>
      </c>
      <c r="AB1992">
        <f t="shared" si="221"/>
        <v>1</v>
      </c>
      <c r="AC1992">
        <f t="shared" si="217"/>
        <v>119.37</v>
      </c>
      <c r="AD1992" s="8">
        <f t="shared" si="218"/>
        <v>1.1937</v>
      </c>
      <c r="AE1992">
        <f t="shared" si="222"/>
        <v>813.54</v>
      </c>
      <c r="AF1992" s="8">
        <f t="shared" si="223"/>
        <v>1.1937</v>
      </c>
    </row>
    <row r="1993" spans="1:32" x14ac:dyDescent="0.3">
      <c r="A1993">
        <v>10355</v>
      </c>
      <c r="B1993">
        <v>32</v>
      </c>
      <c r="C1993" s="6">
        <v>100</v>
      </c>
      <c r="D1993">
        <v>8</v>
      </c>
      <c r="E1993" s="6">
        <v>5302.72</v>
      </c>
      <c r="F1993" t="s">
        <v>836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 s="6">
        <v>140</v>
      </c>
      <c r="M1993" t="s">
        <v>885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  <c r="Z1993">
        <f t="shared" si="219"/>
        <v>3200</v>
      </c>
      <c r="AA1993">
        <f t="shared" si="220"/>
        <v>0</v>
      </c>
      <c r="AB1993">
        <f t="shared" si="221"/>
        <v>1</v>
      </c>
      <c r="AC1993">
        <f t="shared" si="217"/>
        <v>165.71</v>
      </c>
      <c r="AD1993" s="8">
        <f t="shared" si="218"/>
        <v>1.6571</v>
      </c>
      <c r="AE1993">
        <f t="shared" si="222"/>
        <v>2102.7200000000003</v>
      </c>
      <c r="AF1993" s="8">
        <f t="shared" si="223"/>
        <v>1.6571000000000002</v>
      </c>
    </row>
    <row r="1994" spans="1:32" x14ac:dyDescent="0.3">
      <c r="A1994">
        <v>10363</v>
      </c>
      <c r="B1994">
        <v>31</v>
      </c>
      <c r="C1994" s="6">
        <v>94.58</v>
      </c>
      <c r="D1994">
        <v>1</v>
      </c>
      <c r="E1994" s="6">
        <v>2931.98</v>
      </c>
      <c r="F1994" t="s">
        <v>580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 s="6">
        <v>140</v>
      </c>
      <c r="M1994" t="s">
        <v>885</v>
      </c>
      <c r="N1994" t="s">
        <v>581</v>
      </c>
      <c r="O1994" t="s">
        <v>582</v>
      </c>
      <c r="P1994" t="s">
        <v>583</v>
      </c>
      <c r="R1994" t="s">
        <v>584</v>
      </c>
      <c r="T1994" t="s">
        <v>585</v>
      </c>
      <c r="U1994" t="s">
        <v>147</v>
      </c>
      <c r="V1994" t="s">
        <v>44</v>
      </c>
      <c r="W1994" t="s">
        <v>586</v>
      </c>
      <c r="X1994" t="s">
        <v>587</v>
      </c>
      <c r="Y1994" t="s">
        <v>37</v>
      </c>
      <c r="Z1994">
        <f t="shared" si="219"/>
        <v>2931.98</v>
      </c>
      <c r="AA1994">
        <f t="shared" si="220"/>
        <v>1</v>
      </c>
      <c r="AB1994">
        <f t="shared" si="221"/>
        <v>0</v>
      </c>
      <c r="AC1994">
        <f t="shared" si="217"/>
        <v>0</v>
      </c>
      <c r="AD1994" s="8">
        <f t="shared" si="218"/>
        <v>0</v>
      </c>
      <c r="AE1994">
        <f t="shared" si="222"/>
        <v>0</v>
      </c>
      <c r="AF1994" s="8">
        <f t="shared" si="223"/>
        <v>1</v>
      </c>
    </row>
    <row r="1995" spans="1:32" x14ac:dyDescent="0.3">
      <c r="A1995">
        <v>10378</v>
      </c>
      <c r="B1995">
        <v>33</v>
      </c>
      <c r="C1995" s="6">
        <v>53.27</v>
      </c>
      <c r="D1995">
        <v>3</v>
      </c>
      <c r="E1995" s="6">
        <v>1757.91</v>
      </c>
      <c r="F1995" t="s">
        <v>748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 s="6">
        <v>140</v>
      </c>
      <c r="M1995" t="s">
        <v>885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  <c r="Z1995">
        <f t="shared" si="219"/>
        <v>1757.91</v>
      </c>
      <c r="AA1995">
        <f t="shared" si="220"/>
        <v>1</v>
      </c>
      <c r="AB1995">
        <f t="shared" si="221"/>
        <v>0</v>
      </c>
      <c r="AC1995">
        <f t="shared" si="217"/>
        <v>0</v>
      </c>
      <c r="AD1995" s="8">
        <f t="shared" si="218"/>
        <v>0</v>
      </c>
      <c r="AE1995">
        <f t="shared" si="222"/>
        <v>0</v>
      </c>
      <c r="AF1995" s="8">
        <f t="shared" si="223"/>
        <v>1</v>
      </c>
    </row>
    <row r="1996" spans="1:32" x14ac:dyDescent="0.3">
      <c r="A1996">
        <v>10390</v>
      </c>
      <c r="B1996">
        <v>45</v>
      </c>
      <c r="C1996" s="6">
        <v>100</v>
      </c>
      <c r="D1996">
        <v>8</v>
      </c>
      <c r="E1996" s="6">
        <v>6763.05</v>
      </c>
      <c r="F1996" t="s">
        <v>710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 s="6">
        <v>140</v>
      </c>
      <c r="M1996" t="s">
        <v>885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  <c r="Z1996">
        <f t="shared" si="219"/>
        <v>4500</v>
      </c>
      <c r="AA1996">
        <f t="shared" si="220"/>
        <v>0</v>
      </c>
      <c r="AB1996">
        <f t="shared" si="221"/>
        <v>1</v>
      </c>
      <c r="AC1996">
        <f t="shared" si="217"/>
        <v>150.29</v>
      </c>
      <c r="AD1996" s="8">
        <f t="shared" si="218"/>
        <v>1.5028999999999999</v>
      </c>
      <c r="AE1996">
        <f t="shared" si="222"/>
        <v>2263.0500000000002</v>
      </c>
      <c r="AF1996" s="8">
        <f t="shared" si="223"/>
        <v>1.5028999999999999</v>
      </c>
    </row>
    <row r="1997" spans="1:32" x14ac:dyDescent="0.3">
      <c r="A1997">
        <v>10405</v>
      </c>
      <c r="B1997">
        <v>76</v>
      </c>
      <c r="C1997" s="6">
        <v>100</v>
      </c>
      <c r="D1997">
        <v>3</v>
      </c>
      <c r="E1997" s="6">
        <v>11739.7</v>
      </c>
      <c r="F1997" t="s">
        <v>679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 s="6">
        <v>140</v>
      </c>
      <c r="M1997" t="s">
        <v>885</v>
      </c>
      <c r="N1997" t="s">
        <v>680</v>
      </c>
      <c r="O1997" t="s">
        <v>681</v>
      </c>
      <c r="P1997" t="s">
        <v>682</v>
      </c>
      <c r="R1997" t="s">
        <v>683</v>
      </c>
      <c r="T1997">
        <v>67000</v>
      </c>
      <c r="U1997" t="s">
        <v>43</v>
      </c>
      <c r="V1997" t="s">
        <v>44</v>
      </c>
      <c r="W1997" t="s">
        <v>684</v>
      </c>
      <c r="X1997" t="s">
        <v>685</v>
      </c>
      <c r="Y1997" t="s">
        <v>172</v>
      </c>
      <c r="Z1997">
        <f t="shared" si="219"/>
        <v>7600</v>
      </c>
      <c r="AA1997">
        <f t="shared" si="220"/>
        <v>0</v>
      </c>
      <c r="AB1997">
        <f t="shared" si="221"/>
        <v>1</v>
      </c>
      <c r="AC1997">
        <f t="shared" si="217"/>
        <v>154.46973684210528</v>
      </c>
      <c r="AD1997" s="8">
        <f t="shared" si="218"/>
        <v>1.5446973684210528</v>
      </c>
      <c r="AE1997">
        <f t="shared" si="222"/>
        <v>4139.7000000000007</v>
      </c>
      <c r="AF1997" s="8">
        <f t="shared" si="223"/>
        <v>1.5446973684210525</v>
      </c>
    </row>
    <row r="1998" spans="1:32" x14ac:dyDescent="0.3">
      <c r="A1998">
        <v>10419</v>
      </c>
      <c r="B1998">
        <v>70</v>
      </c>
      <c r="C1998" s="6">
        <v>100</v>
      </c>
      <c r="D1998">
        <v>8</v>
      </c>
      <c r="E1998" s="6">
        <v>9240</v>
      </c>
      <c r="F1998" t="s">
        <v>588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 s="6">
        <v>140</v>
      </c>
      <c r="M1998" t="s">
        <v>885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  <c r="Z1998">
        <f t="shared" si="219"/>
        <v>7000</v>
      </c>
      <c r="AA1998">
        <f t="shared" si="220"/>
        <v>0</v>
      </c>
      <c r="AB1998">
        <f t="shared" si="221"/>
        <v>1</v>
      </c>
      <c r="AC1998">
        <f t="shared" si="217"/>
        <v>132</v>
      </c>
      <c r="AD1998" s="8">
        <f t="shared" si="218"/>
        <v>1.32</v>
      </c>
      <c r="AE1998">
        <f t="shared" si="222"/>
        <v>2240</v>
      </c>
      <c r="AF1998" s="8">
        <f t="shared" si="223"/>
        <v>1.32</v>
      </c>
    </row>
    <row r="1999" spans="1:32" x14ac:dyDescent="0.3">
      <c r="A1999">
        <v>10106</v>
      </c>
      <c r="B1999">
        <v>50</v>
      </c>
      <c r="C1999" s="6">
        <v>64.83</v>
      </c>
      <c r="D1999">
        <v>11</v>
      </c>
      <c r="E1999" s="6">
        <v>3241.5</v>
      </c>
      <c r="F1999" t="s">
        <v>750</v>
      </c>
      <c r="G1999" t="s">
        <v>26</v>
      </c>
      <c r="H1999">
        <v>1</v>
      </c>
      <c r="I1999">
        <v>2</v>
      </c>
      <c r="J1999">
        <v>2003</v>
      </c>
      <c r="K1999" t="s">
        <v>751</v>
      </c>
      <c r="L1999" s="6">
        <v>68</v>
      </c>
      <c r="M1999" t="s">
        <v>886</v>
      </c>
      <c r="N1999" t="s">
        <v>720</v>
      </c>
      <c r="O1999" t="s">
        <v>721</v>
      </c>
      <c r="P1999" t="s">
        <v>722</v>
      </c>
      <c r="R1999" t="s">
        <v>723</v>
      </c>
      <c r="T1999">
        <v>24100</v>
      </c>
      <c r="U1999" t="s">
        <v>298</v>
      </c>
      <c r="V1999" t="s">
        <v>44</v>
      </c>
      <c r="W1999" t="s">
        <v>724</v>
      </c>
      <c r="X1999" t="s">
        <v>725</v>
      </c>
      <c r="Y1999" t="s">
        <v>54</v>
      </c>
      <c r="Z1999">
        <f t="shared" si="219"/>
        <v>3241.5</v>
      </c>
      <c r="AA1999">
        <f t="shared" si="220"/>
        <v>1</v>
      </c>
      <c r="AB1999">
        <f t="shared" si="221"/>
        <v>0</v>
      </c>
      <c r="AC1999">
        <f t="shared" si="217"/>
        <v>0</v>
      </c>
      <c r="AD1999" s="8">
        <f t="shared" si="218"/>
        <v>0</v>
      </c>
      <c r="AE1999">
        <f t="shared" si="222"/>
        <v>0</v>
      </c>
      <c r="AF1999" s="8">
        <f t="shared" si="223"/>
        <v>1</v>
      </c>
    </row>
    <row r="2000" spans="1:32" x14ac:dyDescent="0.3">
      <c r="A2000">
        <v>10119</v>
      </c>
      <c r="B2000">
        <v>28</v>
      </c>
      <c r="C2000" s="6">
        <v>70.290000000000006</v>
      </c>
      <c r="D2000">
        <v>2</v>
      </c>
      <c r="E2000" s="6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751</v>
      </c>
      <c r="L2000" s="6">
        <v>68</v>
      </c>
      <c r="M2000" t="s">
        <v>886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  <c r="Z2000">
        <f t="shared" si="219"/>
        <v>1968.1200000000001</v>
      </c>
      <c r="AA2000">
        <f t="shared" si="220"/>
        <v>1</v>
      </c>
      <c r="AB2000">
        <f t="shared" si="221"/>
        <v>0</v>
      </c>
      <c r="AC2000">
        <f t="shared" si="217"/>
        <v>0</v>
      </c>
      <c r="AD2000" s="8">
        <f t="shared" si="218"/>
        <v>0</v>
      </c>
      <c r="AE2000">
        <f t="shared" si="222"/>
        <v>0</v>
      </c>
      <c r="AF2000" s="8">
        <f t="shared" si="223"/>
        <v>1</v>
      </c>
    </row>
    <row r="2001" spans="1:32" x14ac:dyDescent="0.3">
      <c r="A2001">
        <v>10131</v>
      </c>
      <c r="B2001">
        <v>50</v>
      </c>
      <c r="C2001" s="6">
        <v>81.89</v>
      </c>
      <c r="D2001">
        <v>3</v>
      </c>
      <c r="E2001" s="6">
        <v>4094.5</v>
      </c>
      <c r="F2001" t="s">
        <v>753</v>
      </c>
      <c r="G2001" t="s">
        <v>26</v>
      </c>
      <c r="H2001">
        <v>2</v>
      </c>
      <c r="I2001">
        <v>6</v>
      </c>
      <c r="J2001">
        <v>2003</v>
      </c>
      <c r="K2001" t="s">
        <v>751</v>
      </c>
      <c r="L2001" s="6">
        <v>68</v>
      </c>
      <c r="M2001" t="s">
        <v>886</v>
      </c>
      <c r="N2001" t="s">
        <v>754</v>
      </c>
      <c r="O2001">
        <v>2035554407</v>
      </c>
      <c r="P2001" t="s">
        <v>755</v>
      </c>
      <c r="R2001" t="s">
        <v>654</v>
      </c>
      <c r="S2001" t="s">
        <v>126</v>
      </c>
      <c r="T2001">
        <v>97561</v>
      </c>
      <c r="U2001" t="s">
        <v>33</v>
      </c>
      <c r="V2001" t="s">
        <v>34</v>
      </c>
      <c r="W2001" t="s">
        <v>756</v>
      </c>
      <c r="X2001" t="s">
        <v>757</v>
      </c>
      <c r="Y2001" t="s">
        <v>54</v>
      </c>
      <c r="Z2001">
        <f t="shared" si="219"/>
        <v>4094.5</v>
      </c>
      <c r="AA2001">
        <f t="shared" si="220"/>
        <v>1</v>
      </c>
      <c r="AB2001">
        <f t="shared" si="221"/>
        <v>0</v>
      </c>
      <c r="AC2001">
        <f t="shared" si="217"/>
        <v>0</v>
      </c>
      <c r="AD2001" s="8">
        <f t="shared" si="218"/>
        <v>0</v>
      </c>
      <c r="AE2001">
        <f t="shared" si="222"/>
        <v>0</v>
      </c>
      <c r="AF2001" s="8">
        <f t="shared" si="223"/>
        <v>1</v>
      </c>
    </row>
    <row r="2002" spans="1:32" x14ac:dyDescent="0.3">
      <c r="A2002">
        <v>10143</v>
      </c>
      <c r="B2002">
        <v>28</v>
      </c>
      <c r="C2002" s="6">
        <v>66.19</v>
      </c>
      <c r="D2002">
        <v>6</v>
      </c>
      <c r="E2002" s="6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751</v>
      </c>
      <c r="L2002" s="6">
        <v>68</v>
      </c>
      <c r="M2002" t="s">
        <v>886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  <c r="Z2002">
        <f t="shared" si="219"/>
        <v>1853.32</v>
      </c>
      <c r="AA2002">
        <f t="shared" si="220"/>
        <v>1</v>
      </c>
      <c r="AB2002">
        <f t="shared" si="221"/>
        <v>0</v>
      </c>
      <c r="AC2002">
        <f t="shared" si="217"/>
        <v>0</v>
      </c>
      <c r="AD2002" s="8">
        <f t="shared" si="218"/>
        <v>0</v>
      </c>
      <c r="AE2002">
        <f t="shared" si="222"/>
        <v>0</v>
      </c>
      <c r="AF2002" s="8">
        <f t="shared" si="223"/>
        <v>1</v>
      </c>
    </row>
    <row r="2003" spans="1:32" x14ac:dyDescent="0.3">
      <c r="A2003">
        <v>10155</v>
      </c>
      <c r="B2003">
        <v>44</v>
      </c>
      <c r="C2003" s="6">
        <v>77.11</v>
      </c>
      <c r="D2003">
        <v>4</v>
      </c>
      <c r="E2003" s="6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751</v>
      </c>
      <c r="L2003" s="6">
        <v>68</v>
      </c>
      <c r="M2003" t="s">
        <v>886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  <c r="Z2003">
        <f t="shared" si="219"/>
        <v>3392.84</v>
      </c>
      <c r="AA2003">
        <f t="shared" si="220"/>
        <v>1</v>
      </c>
      <c r="AB2003">
        <f t="shared" si="221"/>
        <v>0</v>
      </c>
      <c r="AC2003">
        <f t="shared" si="217"/>
        <v>0</v>
      </c>
      <c r="AD2003" s="8">
        <f t="shared" si="218"/>
        <v>0</v>
      </c>
      <c r="AE2003">
        <f t="shared" si="222"/>
        <v>0</v>
      </c>
      <c r="AF2003" s="8">
        <f t="shared" si="223"/>
        <v>1</v>
      </c>
    </row>
    <row r="2004" spans="1:32" x14ac:dyDescent="0.3">
      <c r="A2004">
        <v>10168</v>
      </c>
      <c r="B2004">
        <v>27</v>
      </c>
      <c r="C2004" s="6">
        <v>73.02</v>
      </c>
      <c r="D2004">
        <v>18</v>
      </c>
      <c r="E2004" s="6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751</v>
      </c>
      <c r="L2004" s="6">
        <v>68</v>
      </c>
      <c r="M2004" t="s">
        <v>886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  <c r="Z2004">
        <f t="shared" si="219"/>
        <v>1971.54</v>
      </c>
      <c r="AA2004">
        <f t="shared" si="220"/>
        <v>1</v>
      </c>
      <c r="AB2004">
        <f t="shared" si="221"/>
        <v>0</v>
      </c>
      <c r="AC2004">
        <f t="shared" si="217"/>
        <v>0</v>
      </c>
      <c r="AD2004" s="8">
        <f t="shared" si="218"/>
        <v>0</v>
      </c>
      <c r="AE2004">
        <f t="shared" si="222"/>
        <v>0</v>
      </c>
      <c r="AF2004" s="8">
        <f t="shared" si="223"/>
        <v>1</v>
      </c>
    </row>
    <row r="2005" spans="1:32" x14ac:dyDescent="0.3">
      <c r="A2005">
        <v>10178</v>
      </c>
      <c r="B2005">
        <v>30</v>
      </c>
      <c r="C2005" s="6">
        <v>72.33</v>
      </c>
      <c r="D2005">
        <v>3</v>
      </c>
      <c r="E2005" s="6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751</v>
      </c>
      <c r="L2005" s="6">
        <v>68</v>
      </c>
      <c r="M2005" t="s">
        <v>886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  <c r="Z2005">
        <f t="shared" si="219"/>
        <v>2169.9</v>
      </c>
      <c r="AA2005">
        <f t="shared" si="220"/>
        <v>1</v>
      </c>
      <c r="AB2005">
        <f t="shared" si="221"/>
        <v>0</v>
      </c>
      <c r="AC2005">
        <f t="shared" si="217"/>
        <v>0</v>
      </c>
      <c r="AD2005" s="8">
        <f t="shared" si="218"/>
        <v>0</v>
      </c>
      <c r="AE2005">
        <f t="shared" si="222"/>
        <v>0</v>
      </c>
      <c r="AF2005" s="8">
        <f t="shared" si="223"/>
        <v>1</v>
      </c>
    </row>
    <row r="2006" spans="1:32" x14ac:dyDescent="0.3">
      <c r="A2006">
        <v>10198</v>
      </c>
      <c r="B2006">
        <v>43</v>
      </c>
      <c r="C2006" s="6">
        <v>66.19</v>
      </c>
      <c r="D2006">
        <v>3</v>
      </c>
      <c r="E2006" s="6">
        <v>2846.17</v>
      </c>
      <c r="F2006" t="s">
        <v>758</v>
      </c>
      <c r="G2006" t="s">
        <v>26</v>
      </c>
      <c r="H2006">
        <v>4</v>
      </c>
      <c r="I2006">
        <v>11</v>
      </c>
      <c r="J2006">
        <v>2003</v>
      </c>
      <c r="K2006" t="s">
        <v>751</v>
      </c>
      <c r="L2006" s="6">
        <v>68</v>
      </c>
      <c r="M2006" t="s">
        <v>886</v>
      </c>
      <c r="N2006" t="s">
        <v>522</v>
      </c>
      <c r="O2006" t="s">
        <v>523</v>
      </c>
      <c r="P2006" t="s">
        <v>524</v>
      </c>
      <c r="R2006" t="s">
        <v>525</v>
      </c>
      <c r="T2006" t="s">
        <v>526</v>
      </c>
      <c r="U2006" t="s">
        <v>527</v>
      </c>
      <c r="V2006" t="s">
        <v>229</v>
      </c>
      <c r="W2006" t="s">
        <v>528</v>
      </c>
      <c r="X2006" t="s">
        <v>529</v>
      </c>
      <c r="Y2006" t="s">
        <v>37</v>
      </c>
      <c r="Z2006">
        <f t="shared" si="219"/>
        <v>2846.17</v>
      </c>
      <c r="AA2006">
        <f t="shared" si="220"/>
        <v>1</v>
      </c>
      <c r="AB2006">
        <f t="shared" si="221"/>
        <v>0</v>
      </c>
      <c r="AC2006">
        <f t="shared" si="217"/>
        <v>0</v>
      </c>
      <c r="AD2006" s="8">
        <f t="shared" si="218"/>
        <v>0</v>
      </c>
      <c r="AE2006">
        <f t="shared" si="222"/>
        <v>0</v>
      </c>
      <c r="AF2006" s="8">
        <f t="shared" si="223"/>
        <v>1</v>
      </c>
    </row>
    <row r="2007" spans="1:32" x14ac:dyDescent="0.3">
      <c r="A2007">
        <v>10210</v>
      </c>
      <c r="B2007">
        <v>29</v>
      </c>
      <c r="C2007" s="6">
        <v>69.599999999999994</v>
      </c>
      <c r="D2007">
        <v>16</v>
      </c>
      <c r="E2007" s="6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751</v>
      </c>
      <c r="L2007" s="6">
        <v>68</v>
      </c>
      <c r="M2007" t="s">
        <v>886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  <c r="Z2007">
        <f t="shared" si="219"/>
        <v>2018.3999999999999</v>
      </c>
      <c r="AA2007">
        <f t="shared" si="220"/>
        <v>1</v>
      </c>
      <c r="AB2007">
        <f t="shared" si="221"/>
        <v>0</v>
      </c>
      <c r="AC2007">
        <f t="shared" si="217"/>
        <v>0</v>
      </c>
      <c r="AD2007" s="8">
        <f t="shared" si="218"/>
        <v>0</v>
      </c>
      <c r="AE2007">
        <f t="shared" si="222"/>
        <v>0</v>
      </c>
      <c r="AF2007" s="8">
        <f t="shared" si="223"/>
        <v>1</v>
      </c>
    </row>
    <row r="2008" spans="1:32" x14ac:dyDescent="0.3">
      <c r="A2008">
        <v>10222</v>
      </c>
      <c r="B2008">
        <v>48</v>
      </c>
      <c r="C2008" s="6">
        <v>56.64</v>
      </c>
      <c r="D2008">
        <v>3</v>
      </c>
      <c r="E2008" s="6">
        <v>2718.72</v>
      </c>
      <c r="F2008" t="s">
        <v>432</v>
      </c>
      <c r="G2008" t="s">
        <v>26</v>
      </c>
      <c r="H2008">
        <v>1</v>
      </c>
      <c r="I2008">
        <v>2</v>
      </c>
      <c r="J2008">
        <v>2004</v>
      </c>
      <c r="K2008" t="s">
        <v>751</v>
      </c>
      <c r="L2008" s="6">
        <v>68</v>
      </c>
      <c r="M2008" t="s">
        <v>886</v>
      </c>
      <c r="N2008" t="s">
        <v>433</v>
      </c>
      <c r="O2008">
        <v>7605558146</v>
      </c>
      <c r="P2008" t="s">
        <v>434</v>
      </c>
      <c r="R2008" t="s">
        <v>435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  <c r="Z2008">
        <f t="shared" si="219"/>
        <v>2718.7200000000003</v>
      </c>
      <c r="AA2008">
        <f t="shared" si="220"/>
        <v>1</v>
      </c>
      <c r="AB2008">
        <f t="shared" si="221"/>
        <v>0</v>
      </c>
      <c r="AC2008">
        <f t="shared" si="217"/>
        <v>0</v>
      </c>
      <c r="AD2008" s="8">
        <f t="shared" si="218"/>
        <v>0</v>
      </c>
      <c r="AE2008">
        <f t="shared" si="222"/>
        <v>0</v>
      </c>
      <c r="AF2008" s="8">
        <f t="shared" si="223"/>
        <v>1</v>
      </c>
    </row>
    <row r="2009" spans="1:32" x14ac:dyDescent="0.3">
      <c r="A2009">
        <v>10235</v>
      </c>
      <c r="B2009">
        <v>33</v>
      </c>
      <c r="C2009" s="6">
        <v>60.05</v>
      </c>
      <c r="D2009">
        <v>12</v>
      </c>
      <c r="E2009" s="6">
        <v>1981.65</v>
      </c>
      <c r="F2009" t="s">
        <v>801</v>
      </c>
      <c r="G2009" t="s">
        <v>26</v>
      </c>
      <c r="H2009">
        <v>2</v>
      </c>
      <c r="I2009">
        <v>4</v>
      </c>
      <c r="J2009">
        <v>2004</v>
      </c>
      <c r="K2009" t="s">
        <v>751</v>
      </c>
      <c r="L2009" s="6">
        <v>68</v>
      </c>
      <c r="M2009" t="s">
        <v>886</v>
      </c>
      <c r="N2009" t="s">
        <v>448</v>
      </c>
      <c r="O2009" t="s">
        <v>449</v>
      </c>
      <c r="P2009" t="s">
        <v>450</v>
      </c>
      <c r="R2009" t="s">
        <v>451</v>
      </c>
      <c r="S2009" t="s">
        <v>263</v>
      </c>
      <c r="T2009" t="s">
        <v>452</v>
      </c>
      <c r="U2009" t="s">
        <v>265</v>
      </c>
      <c r="V2009" t="s">
        <v>34</v>
      </c>
      <c r="W2009" t="s">
        <v>453</v>
      </c>
      <c r="X2009" t="s">
        <v>197</v>
      </c>
      <c r="Y2009" t="s">
        <v>37</v>
      </c>
      <c r="Z2009">
        <f t="shared" si="219"/>
        <v>1981.6499999999999</v>
      </c>
      <c r="AA2009">
        <f t="shared" si="220"/>
        <v>1</v>
      </c>
      <c r="AB2009">
        <f t="shared" si="221"/>
        <v>0</v>
      </c>
      <c r="AC2009">
        <f t="shared" si="217"/>
        <v>0</v>
      </c>
      <c r="AD2009" s="8">
        <f t="shared" si="218"/>
        <v>0</v>
      </c>
      <c r="AE2009">
        <f t="shared" si="222"/>
        <v>0</v>
      </c>
      <c r="AF2009" s="8">
        <f t="shared" si="223"/>
        <v>1</v>
      </c>
    </row>
    <row r="2010" spans="1:32" x14ac:dyDescent="0.3">
      <c r="A2010">
        <v>10250</v>
      </c>
      <c r="B2010">
        <v>40</v>
      </c>
      <c r="C2010" s="6">
        <v>75.06</v>
      </c>
      <c r="D2010">
        <v>13</v>
      </c>
      <c r="E2010" s="6">
        <v>3002.4</v>
      </c>
      <c r="F2010" t="s">
        <v>759</v>
      </c>
      <c r="G2010" t="s">
        <v>26</v>
      </c>
      <c r="H2010">
        <v>2</v>
      </c>
      <c r="I2010">
        <v>5</v>
      </c>
      <c r="J2010">
        <v>2004</v>
      </c>
      <c r="K2010" t="s">
        <v>751</v>
      </c>
      <c r="L2010" s="6">
        <v>68</v>
      </c>
      <c r="M2010" t="s">
        <v>886</v>
      </c>
      <c r="N2010" t="s">
        <v>483</v>
      </c>
      <c r="O2010">
        <v>4085553659</v>
      </c>
      <c r="P2010" t="s">
        <v>484</v>
      </c>
      <c r="R2010" t="s">
        <v>485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486</v>
      </c>
      <c r="Y2010" t="s">
        <v>54</v>
      </c>
      <c r="Z2010">
        <f t="shared" si="219"/>
        <v>3002.4</v>
      </c>
      <c r="AA2010">
        <f t="shared" si="220"/>
        <v>1</v>
      </c>
      <c r="AB2010">
        <f t="shared" si="221"/>
        <v>0</v>
      </c>
      <c r="AC2010">
        <f t="shared" si="217"/>
        <v>0</v>
      </c>
      <c r="AD2010" s="8">
        <f t="shared" si="218"/>
        <v>0</v>
      </c>
      <c r="AE2010">
        <f t="shared" si="222"/>
        <v>0</v>
      </c>
      <c r="AF2010" s="8">
        <f t="shared" si="223"/>
        <v>1</v>
      </c>
    </row>
    <row r="2011" spans="1:32" x14ac:dyDescent="0.3">
      <c r="A2011">
        <v>10262</v>
      </c>
      <c r="B2011">
        <v>48</v>
      </c>
      <c r="C2011" s="6">
        <v>61.42</v>
      </c>
      <c r="D2011">
        <v>8</v>
      </c>
      <c r="E2011" s="6">
        <v>2948.16</v>
      </c>
      <c r="F2011" t="s">
        <v>760</v>
      </c>
      <c r="G2011" t="s">
        <v>405</v>
      </c>
      <c r="H2011">
        <v>2</v>
      </c>
      <c r="I2011">
        <v>6</v>
      </c>
      <c r="J2011">
        <v>2004</v>
      </c>
      <c r="K2011" t="s">
        <v>751</v>
      </c>
      <c r="L2011" s="6">
        <v>68</v>
      </c>
      <c r="M2011" t="s">
        <v>886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  <c r="Z2011">
        <f t="shared" si="219"/>
        <v>2948.16</v>
      </c>
      <c r="AA2011">
        <f t="shared" si="220"/>
        <v>1</v>
      </c>
      <c r="AB2011">
        <f t="shared" si="221"/>
        <v>0</v>
      </c>
      <c r="AC2011">
        <f t="shared" si="217"/>
        <v>0</v>
      </c>
      <c r="AD2011" s="8">
        <f t="shared" si="218"/>
        <v>0</v>
      </c>
      <c r="AE2011">
        <f t="shared" si="222"/>
        <v>0</v>
      </c>
      <c r="AF2011" s="8">
        <f t="shared" si="223"/>
        <v>1</v>
      </c>
    </row>
    <row r="2012" spans="1:32" x14ac:dyDescent="0.3">
      <c r="A2012">
        <v>10275</v>
      </c>
      <c r="B2012">
        <v>41</v>
      </c>
      <c r="C2012" s="6">
        <v>81.89</v>
      </c>
      <c r="D2012">
        <v>18</v>
      </c>
      <c r="E2012" s="6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751</v>
      </c>
      <c r="L2012" s="6">
        <v>68</v>
      </c>
      <c r="M2012" t="s">
        <v>886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  <c r="Z2012">
        <f t="shared" si="219"/>
        <v>3357.4900000000002</v>
      </c>
      <c r="AA2012">
        <f t="shared" si="220"/>
        <v>1</v>
      </c>
      <c r="AB2012">
        <f t="shared" si="221"/>
        <v>0</v>
      </c>
      <c r="AC2012">
        <f t="shared" si="217"/>
        <v>0</v>
      </c>
      <c r="AD2012" s="8">
        <f t="shared" si="218"/>
        <v>0</v>
      </c>
      <c r="AE2012">
        <f t="shared" si="222"/>
        <v>0</v>
      </c>
      <c r="AF2012" s="8">
        <f t="shared" si="223"/>
        <v>1</v>
      </c>
    </row>
    <row r="2013" spans="1:32" x14ac:dyDescent="0.3">
      <c r="A2013">
        <v>10284</v>
      </c>
      <c r="B2013">
        <v>21</v>
      </c>
      <c r="C2013" s="6">
        <v>55.96</v>
      </c>
      <c r="D2013">
        <v>10</v>
      </c>
      <c r="E2013" s="6">
        <v>1175.1600000000001</v>
      </c>
      <c r="F2013" t="s">
        <v>761</v>
      </c>
      <c r="G2013" t="s">
        <v>26</v>
      </c>
      <c r="H2013">
        <v>3</v>
      </c>
      <c r="I2013">
        <v>8</v>
      </c>
      <c r="J2013">
        <v>2004</v>
      </c>
      <c r="K2013" t="s">
        <v>751</v>
      </c>
      <c r="L2013" s="6">
        <v>68</v>
      </c>
      <c r="M2013" t="s">
        <v>886</v>
      </c>
      <c r="N2013" t="s">
        <v>700</v>
      </c>
      <c r="O2013" t="s">
        <v>701</v>
      </c>
      <c r="P2013" t="s">
        <v>702</v>
      </c>
      <c r="R2013" t="s">
        <v>703</v>
      </c>
      <c r="T2013" t="s">
        <v>704</v>
      </c>
      <c r="U2013" t="s">
        <v>86</v>
      </c>
      <c r="V2013" t="s">
        <v>44</v>
      </c>
      <c r="W2013" t="s">
        <v>705</v>
      </c>
      <c r="X2013" t="s">
        <v>706</v>
      </c>
      <c r="Y2013" t="s">
        <v>37</v>
      </c>
      <c r="Z2013">
        <f t="shared" si="219"/>
        <v>1175.1600000000001</v>
      </c>
      <c r="AA2013">
        <f t="shared" si="220"/>
        <v>1</v>
      </c>
      <c r="AB2013">
        <f t="shared" si="221"/>
        <v>0</v>
      </c>
      <c r="AC2013">
        <f t="shared" si="217"/>
        <v>0</v>
      </c>
      <c r="AD2013" s="8">
        <f t="shared" si="218"/>
        <v>0</v>
      </c>
      <c r="AE2013">
        <f t="shared" si="222"/>
        <v>0</v>
      </c>
      <c r="AF2013" s="8">
        <f t="shared" si="223"/>
        <v>1</v>
      </c>
    </row>
    <row r="2014" spans="1:32" x14ac:dyDescent="0.3">
      <c r="A2014">
        <v>10296</v>
      </c>
      <c r="B2014">
        <v>32</v>
      </c>
      <c r="C2014" s="6">
        <v>71.650000000000006</v>
      </c>
      <c r="D2014">
        <v>6</v>
      </c>
      <c r="E2014" s="6">
        <v>2292.8000000000002</v>
      </c>
      <c r="F2014" t="s">
        <v>762</v>
      </c>
      <c r="G2014" t="s">
        <v>26</v>
      </c>
      <c r="H2014">
        <v>3</v>
      </c>
      <c r="I2014">
        <v>9</v>
      </c>
      <c r="J2014">
        <v>2004</v>
      </c>
      <c r="K2014" t="s">
        <v>751</v>
      </c>
      <c r="L2014" s="6">
        <v>68</v>
      </c>
      <c r="M2014" t="s">
        <v>886</v>
      </c>
      <c r="N2014" t="s">
        <v>763</v>
      </c>
      <c r="O2014" t="s">
        <v>764</v>
      </c>
      <c r="P2014" t="s">
        <v>765</v>
      </c>
      <c r="R2014" t="s">
        <v>766</v>
      </c>
      <c r="T2014">
        <v>80686</v>
      </c>
      <c r="U2014" t="s">
        <v>546</v>
      </c>
      <c r="V2014" t="s">
        <v>44</v>
      </c>
      <c r="W2014" t="s">
        <v>767</v>
      </c>
      <c r="X2014" t="s">
        <v>115</v>
      </c>
      <c r="Y2014" t="s">
        <v>37</v>
      </c>
      <c r="Z2014">
        <f t="shared" si="219"/>
        <v>2292.8000000000002</v>
      </c>
      <c r="AA2014">
        <f t="shared" si="220"/>
        <v>1</v>
      </c>
      <c r="AB2014">
        <f t="shared" si="221"/>
        <v>0</v>
      </c>
      <c r="AC2014">
        <f t="shared" si="217"/>
        <v>0</v>
      </c>
      <c r="AD2014" s="8">
        <f t="shared" si="218"/>
        <v>0</v>
      </c>
      <c r="AE2014">
        <f t="shared" si="222"/>
        <v>0</v>
      </c>
      <c r="AF2014" s="8">
        <f t="shared" si="223"/>
        <v>1</v>
      </c>
    </row>
    <row r="2015" spans="1:32" x14ac:dyDescent="0.3">
      <c r="A2015">
        <v>10308</v>
      </c>
      <c r="B2015">
        <v>43</v>
      </c>
      <c r="C2015" s="6">
        <v>76.430000000000007</v>
      </c>
      <c r="D2015">
        <v>16</v>
      </c>
      <c r="E2015" s="6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751</v>
      </c>
      <c r="L2015" s="6">
        <v>68</v>
      </c>
      <c r="M2015" t="s">
        <v>886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  <c r="Z2015">
        <f t="shared" si="219"/>
        <v>3286.4900000000002</v>
      </c>
      <c r="AA2015">
        <f t="shared" si="220"/>
        <v>1</v>
      </c>
      <c r="AB2015">
        <f t="shared" si="221"/>
        <v>0</v>
      </c>
      <c r="AC2015">
        <f t="shared" si="217"/>
        <v>0</v>
      </c>
      <c r="AD2015" s="8">
        <f t="shared" si="218"/>
        <v>0</v>
      </c>
      <c r="AE2015">
        <f t="shared" si="222"/>
        <v>0</v>
      </c>
      <c r="AF2015" s="8">
        <f t="shared" si="223"/>
        <v>1</v>
      </c>
    </row>
    <row r="2016" spans="1:32" x14ac:dyDescent="0.3">
      <c r="A2016">
        <v>10316</v>
      </c>
      <c r="B2016">
        <v>30</v>
      </c>
      <c r="C2016" s="6">
        <v>77.790000000000006</v>
      </c>
      <c r="D2016">
        <v>8</v>
      </c>
      <c r="E2016" s="6">
        <v>2333.6999999999998</v>
      </c>
      <c r="F2016" t="s">
        <v>460</v>
      </c>
      <c r="G2016" t="s">
        <v>26</v>
      </c>
      <c r="H2016">
        <v>4</v>
      </c>
      <c r="I2016">
        <v>11</v>
      </c>
      <c r="J2016">
        <v>2004</v>
      </c>
      <c r="K2016" t="s">
        <v>751</v>
      </c>
      <c r="L2016" s="6">
        <v>68</v>
      </c>
      <c r="M2016" t="s">
        <v>886</v>
      </c>
      <c r="N2016" t="s">
        <v>461</v>
      </c>
      <c r="O2016" t="s">
        <v>462</v>
      </c>
      <c r="P2016" t="s">
        <v>463</v>
      </c>
      <c r="R2016" t="s">
        <v>464</v>
      </c>
      <c r="S2016" t="s">
        <v>465</v>
      </c>
      <c r="T2016" t="s">
        <v>466</v>
      </c>
      <c r="U2016" t="s">
        <v>195</v>
      </c>
      <c r="V2016" t="s">
        <v>44</v>
      </c>
      <c r="W2016" t="s">
        <v>467</v>
      </c>
      <c r="X2016" t="s">
        <v>468</v>
      </c>
      <c r="Y2016" t="s">
        <v>37</v>
      </c>
      <c r="Z2016">
        <f t="shared" si="219"/>
        <v>2333.7000000000003</v>
      </c>
      <c r="AA2016">
        <f t="shared" si="220"/>
        <v>1</v>
      </c>
      <c r="AB2016">
        <f t="shared" si="221"/>
        <v>0</v>
      </c>
      <c r="AC2016">
        <f t="shared" si="217"/>
        <v>0</v>
      </c>
      <c r="AD2016" s="8">
        <f t="shared" si="218"/>
        <v>0</v>
      </c>
      <c r="AE2016">
        <f t="shared" si="222"/>
        <v>0</v>
      </c>
      <c r="AF2016" s="8">
        <f t="shared" si="223"/>
        <v>1</v>
      </c>
    </row>
    <row r="2017" spans="1:32" x14ac:dyDescent="0.3">
      <c r="A2017">
        <v>10328</v>
      </c>
      <c r="B2017">
        <v>35</v>
      </c>
      <c r="C2017" s="6">
        <v>76.430000000000007</v>
      </c>
      <c r="D2017">
        <v>3</v>
      </c>
      <c r="E2017" s="6">
        <v>2675.05</v>
      </c>
      <c r="F2017" t="s">
        <v>844</v>
      </c>
      <c r="G2017" t="s">
        <v>26</v>
      </c>
      <c r="H2017">
        <v>4</v>
      </c>
      <c r="I2017">
        <v>11</v>
      </c>
      <c r="J2017">
        <v>2004</v>
      </c>
      <c r="K2017" t="s">
        <v>751</v>
      </c>
      <c r="L2017" s="6">
        <v>68</v>
      </c>
      <c r="M2017" t="s">
        <v>886</v>
      </c>
      <c r="N2017" t="s">
        <v>720</v>
      </c>
      <c r="O2017" t="s">
        <v>721</v>
      </c>
      <c r="P2017" t="s">
        <v>722</v>
      </c>
      <c r="R2017" t="s">
        <v>723</v>
      </c>
      <c r="T2017">
        <v>24100</v>
      </c>
      <c r="U2017" t="s">
        <v>298</v>
      </c>
      <c r="V2017" t="s">
        <v>44</v>
      </c>
      <c r="W2017" t="s">
        <v>724</v>
      </c>
      <c r="X2017" t="s">
        <v>725</v>
      </c>
      <c r="Y2017" t="s">
        <v>37</v>
      </c>
      <c r="Z2017">
        <f t="shared" si="219"/>
        <v>2675.05</v>
      </c>
      <c r="AA2017">
        <f t="shared" si="220"/>
        <v>1</v>
      </c>
      <c r="AB2017">
        <f t="shared" si="221"/>
        <v>0</v>
      </c>
      <c r="AC2017">
        <f t="shared" si="217"/>
        <v>0</v>
      </c>
      <c r="AD2017" s="8">
        <f t="shared" si="218"/>
        <v>0</v>
      </c>
      <c r="AE2017">
        <f t="shared" si="222"/>
        <v>0</v>
      </c>
      <c r="AF2017" s="8">
        <f t="shared" si="223"/>
        <v>1</v>
      </c>
    </row>
    <row r="2018" spans="1:32" x14ac:dyDescent="0.3">
      <c r="A2018">
        <v>10339</v>
      </c>
      <c r="B2018">
        <v>45</v>
      </c>
      <c r="C2018" s="6">
        <v>96.92</v>
      </c>
      <c r="D2018">
        <v>11</v>
      </c>
      <c r="E2018" s="6">
        <v>4361.3999999999996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751</v>
      </c>
      <c r="L2018" s="6">
        <v>68</v>
      </c>
      <c r="M2018" t="s">
        <v>886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  <c r="Z2018">
        <f t="shared" si="219"/>
        <v>4361.3999999999996</v>
      </c>
      <c r="AA2018">
        <f t="shared" si="220"/>
        <v>1</v>
      </c>
      <c r="AB2018">
        <f t="shared" si="221"/>
        <v>0</v>
      </c>
      <c r="AC2018">
        <f t="shared" si="217"/>
        <v>0</v>
      </c>
      <c r="AD2018" s="8">
        <f t="shared" si="218"/>
        <v>0</v>
      </c>
      <c r="AE2018">
        <f t="shared" si="222"/>
        <v>0</v>
      </c>
      <c r="AF2018" s="8">
        <f t="shared" si="223"/>
        <v>1</v>
      </c>
    </row>
    <row r="2019" spans="1:32" x14ac:dyDescent="0.3">
      <c r="A2019">
        <v>10351</v>
      </c>
      <c r="B2019">
        <v>34</v>
      </c>
      <c r="C2019" s="6">
        <v>59.37</v>
      </c>
      <c r="D2019">
        <v>3</v>
      </c>
      <c r="E2019" s="6">
        <v>2018.58</v>
      </c>
      <c r="F2019" t="s">
        <v>777</v>
      </c>
      <c r="G2019" t="s">
        <v>26</v>
      </c>
      <c r="H2019">
        <v>4</v>
      </c>
      <c r="I2019">
        <v>12</v>
      </c>
      <c r="J2019">
        <v>2004</v>
      </c>
      <c r="K2019" t="s">
        <v>751</v>
      </c>
      <c r="L2019" s="6">
        <v>68</v>
      </c>
      <c r="M2019" t="s">
        <v>886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  <c r="Z2019">
        <f t="shared" si="219"/>
        <v>2018.58</v>
      </c>
      <c r="AA2019">
        <f t="shared" si="220"/>
        <v>1</v>
      </c>
      <c r="AB2019">
        <f t="shared" si="221"/>
        <v>0</v>
      </c>
      <c r="AC2019">
        <f t="shared" si="217"/>
        <v>0</v>
      </c>
      <c r="AD2019" s="8">
        <f t="shared" si="218"/>
        <v>0</v>
      </c>
      <c r="AE2019">
        <f t="shared" si="222"/>
        <v>0</v>
      </c>
      <c r="AF2019" s="8">
        <f t="shared" si="223"/>
        <v>1</v>
      </c>
    </row>
    <row r="2020" spans="1:32" x14ac:dyDescent="0.3">
      <c r="A2020">
        <v>10361</v>
      </c>
      <c r="B2020">
        <v>26</v>
      </c>
      <c r="C2020" s="6">
        <v>100</v>
      </c>
      <c r="D2020">
        <v>7</v>
      </c>
      <c r="E2020" s="6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751</v>
      </c>
      <c r="L2020" s="6">
        <v>68</v>
      </c>
      <c r="M2020" t="s">
        <v>886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  <c r="Z2020">
        <f t="shared" si="219"/>
        <v>2600</v>
      </c>
      <c r="AA2020">
        <f t="shared" si="220"/>
        <v>0</v>
      </c>
      <c r="AB2020">
        <f t="shared" si="221"/>
        <v>1</v>
      </c>
      <c r="AC2020">
        <f t="shared" si="217"/>
        <v>142.72999999999999</v>
      </c>
      <c r="AD2020" s="8">
        <f t="shared" si="218"/>
        <v>1.4272999999999998</v>
      </c>
      <c r="AE2020">
        <f t="shared" si="222"/>
        <v>1110.98</v>
      </c>
      <c r="AF2020" s="8">
        <f t="shared" si="223"/>
        <v>1.4273</v>
      </c>
    </row>
    <row r="2021" spans="1:32" x14ac:dyDescent="0.3">
      <c r="A2021">
        <v>10373</v>
      </c>
      <c r="B2021">
        <v>39</v>
      </c>
      <c r="C2021" s="6">
        <v>73</v>
      </c>
      <c r="D2021">
        <v>13</v>
      </c>
      <c r="E2021" s="6">
        <v>2847</v>
      </c>
      <c r="F2021" t="s">
        <v>473</v>
      </c>
      <c r="G2021" t="s">
        <v>26</v>
      </c>
      <c r="H2021">
        <v>1</v>
      </c>
      <c r="I2021">
        <v>1</v>
      </c>
      <c r="J2021">
        <v>2005</v>
      </c>
      <c r="K2021" t="s">
        <v>751</v>
      </c>
      <c r="L2021" s="6">
        <v>68</v>
      </c>
      <c r="M2021" t="s">
        <v>886</v>
      </c>
      <c r="N2021" t="s">
        <v>474</v>
      </c>
      <c r="O2021" t="s">
        <v>475</v>
      </c>
      <c r="P2021" t="s">
        <v>476</v>
      </c>
      <c r="R2021" t="s">
        <v>477</v>
      </c>
      <c r="T2021">
        <v>90110</v>
      </c>
      <c r="U2021" t="s">
        <v>147</v>
      </c>
      <c r="V2021" t="s">
        <v>44</v>
      </c>
      <c r="W2021" t="s">
        <v>478</v>
      </c>
      <c r="X2021" t="s">
        <v>479</v>
      </c>
      <c r="Y2021" t="s">
        <v>37</v>
      </c>
      <c r="Z2021">
        <f t="shared" si="219"/>
        <v>2847</v>
      </c>
      <c r="AA2021">
        <f t="shared" si="220"/>
        <v>1</v>
      </c>
      <c r="AB2021">
        <f t="shared" si="221"/>
        <v>0</v>
      </c>
      <c r="AC2021">
        <f t="shared" si="217"/>
        <v>0</v>
      </c>
      <c r="AD2021" s="8">
        <f t="shared" si="218"/>
        <v>0</v>
      </c>
      <c r="AE2021">
        <f t="shared" si="222"/>
        <v>0</v>
      </c>
      <c r="AF2021" s="8">
        <f t="shared" si="223"/>
        <v>1</v>
      </c>
    </row>
    <row r="2022" spans="1:32" x14ac:dyDescent="0.3">
      <c r="A2022">
        <v>10386</v>
      </c>
      <c r="B2022">
        <v>41</v>
      </c>
      <c r="C2022" s="6">
        <v>73.319999999999993</v>
      </c>
      <c r="D2022">
        <v>12</v>
      </c>
      <c r="E2022" s="6">
        <v>3006.12</v>
      </c>
      <c r="F2022" t="s">
        <v>778</v>
      </c>
      <c r="G2022" t="s">
        <v>497</v>
      </c>
      <c r="H2022">
        <v>1</v>
      </c>
      <c r="I2022">
        <v>3</v>
      </c>
      <c r="J2022">
        <v>2005</v>
      </c>
      <c r="K2022" t="s">
        <v>751</v>
      </c>
      <c r="L2022" s="6">
        <v>68</v>
      </c>
      <c r="M2022" t="s">
        <v>886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  <c r="Z2022">
        <f t="shared" si="219"/>
        <v>3006.12</v>
      </c>
      <c r="AA2022">
        <f t="shared" si="220"/>
        <v>1</v>
      </c>
      <c r="AB2022">
        <f t="shared" si="221"/>
        <v>0</v>
      </c>
      <c r="AC2022">
        <f t="shared" si="217"/>
        <v>0</v>
      </c>
      <c r="AD2022" s="8">
        <f t="shared" si="218"/>
        <v>0</v>
      </c>
      <c r="AE2022">
        <f t="shared" si="222"/>
        <v>0</v>
      </c>
      <c r="AF2022" s="8">
        <f t="shared" si="223"/>
        <v>1</v>
      </c>
    </row>
    <row r="2023" spans="1:32" x14ac:dyDescent="0.3">
      <c r="A2023">
        <v>10398</v>
      </c>
      <c r="B2023">
        <v>41</v>
      </c>
      <c r="C2023" s="6">
        <v>68.239999999999995</v>
      </c>
      <c r="D2023">
        <v>2</v>
      </c>
      <c r="E2023" s="6">
        <v>2797.84</v>
      </c>
      <c r="F2023" t="s">
        <v>779</v>
      </c>
      <c r="G2023" t="s">
        <v>26</v>
      </c>
      <c r="H2023">
        <v>1</v>
      </c>
      <c r="I2023">
        <v>3</v>
      </c>
      <c r="J2023">
        <v>2005</v>
      </c>
      <c r="K2023" t="s">
        <v>751</v>
      </c>
      <c r="L2023" s="6">
        <v>68</v>
      </c>
      <c r="M2023" t="s">
        <v>886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  <c r="Z2023">
        <f t="shared" si="219"/>
        <v>2797.8399999999997</v>
      </c>
      <c r="AA2023">
        <f t="shared" si="220"/>
        <v>1</v>
      </c>
      <c r="AB2023">
        <f t="shared" si="221"/>
        <v>0</v>
      </c>
      <c r="AC2023">
        <f t="shared" si="217"/>
        <v>0</v>
      </c>
      <c r="AD2023" s="8">
        <f t="shared" si="218"/>
        <v>0</v>
      </c>
      <c r="AE2023">
        <f t="shared" si="222"/>
        <v>0</v>
      </c>
      <c r="AF2023" s="8">
        <f t="shared" si="223"/>
        <v>1</v>
      </c>
    </row>
    <row r="2024" spans="1:32" x14ac:dyDescent="0.3">
      <c r="A2024">
        <v>10401</v>
      </c>
      <c r="B2024">
        <v>64</v>
      </c>
      <c r="C2024" s="6">
        <v>60.05</v>
      </c>
      <c r="D2024">
        <v>12</v>
      </c>
      <c r="E2024" s="6">
        <v>3843.2</v>
      </c>
      <c r="F2024" t="s">
        <v>804</v>
      </c>
      <c r="G2024" t="s">
        <v>488</v>
      </c>
      <c r="H2024">
        <v>2</v>
      </c>
      <c r="I2024">
        <v>4</v>
      </c>
      <c r="J2024">
        <v>2005</v>
      </c>
      <c r="K2024" t="s">
        <v>751</v>
      </c>
      <c r="L2024" s="6">
        <v>68</v>
      </c>
      <c r="M2024" t="s">
        <v>886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  <c r="Z2024">
        <f t="shared" si="219"/>
        <v>3843.2</v>
      </c>
      <c r="AA2024">
        <f t="shared" si="220"/>
        <v>1</v>
      </c>
      <c r="AB2024">
        <f t="shared" si="221"/>
        <v>0</v>
      </c>
      <c r="AC2024">
        <f t="shared" si="217"/>
        <v>0</v>
      </c>
      <c r="AD2024" s="8">
        <f t="shared" si="218"/>
        <v>0</v>
      </c>
      <c r="AE2024">
        <f t="shared" si="222"/>
        <v>0</v>
      </c>
      <c r="AF2024" s="8">
        <f t="shared" si="223"/>
        <v>1</v>
      </c>
    </row>
    <row r="2025" spans="1:32" x14ac:dyDescent="0.3">
      <c r="A2025">
        <v>10416</v>
      </c>
      <c r="B2025">
        <v>18</v>
      </c>
      <c r="C2025" s="6">
        <v>75.06</v>
      </c>
      <c r="D2025">
        <v>13</v>
      </c>
      <c r="E2025" s="6">
        <v>1351.08</v>
      </c>
      <c r="F2025" t="s">
        <v>780</v>
      </c>
      <c r="G2025" t="s">
        <v>26</v>
      </c>
      <c r="H2025">
        <v>2</v>
      </c>
      <c r="I2025">
        <v>5</v>
      </c>
      <c r="J2025">
        <v>2005</v>
      </c>
      <c r="K2025" t="s">
        <v>751</v>
      </c>
      <c r="L2025" s="6">
        <v>68</v>
      </c>
      <c r="M2025" t="s">
        <v>886</v>
      </c>
      <c r="N2025" t="s">
        <v>560</v>
      </c>
      <c r="O2025" t="s">
        <v>561</v>
      </c>
      <c r="P2025" t="s">
        <v>562</v>
      </c>
      <c r="R2025" t="s">
        <v>563</v>
      </c>
      <c r="T2025">
        <v>42100</v>
      </c>
      <c r="U2025" t="s">
        <v>298</v>
      </c>
      <c r="V2025" t="s">
        <v>44</v>
      </c>
      <c r="W2025" t="s">
        <v>564</v>
      </c>
      <c r="X2025" t="s">
        <v>565</v>
      </c>
      <c r="Y2025" t="s">
        <v>37</v>
      </c>
      <c r="Z2025">
        <f t="shared" si="219"/>
        <v>1351.08</v>
      </c>
      <c r="AA2025">
        <f t="shared" si="220"/>
        <v>1</v>
      </c>
      <c r="AB2025">
        <f t="shared" si="221"/>
        <v>0</v>
      </c>
      <c r="AC2025">
        <f t="shared" si="217"/>
        <v>0</v>
      </c>
      <c r="AD2025" s="8">
        <f t="shared" si="218"/>
        <v>0</v>
      </c>
      <c r="AE2025">
        <f t="shared" si="222"/>
        <v>0</v>
      </c>
      <c r="AF2025" s="8">
        <f t="shared" si="223"/>
        <v>1</v>
      </c>
    </row>
    <row r="2026" spans="1:32" x14ac:dyDescent="0.3">
      <c r="A2026">
        <v>10100</v>
      </c>
      <c r="B2026">
        <v>49</v>
      </c>
      <c r="C2026" s="6">
        <v>34.47</v>
      </c>
      <c r="D2026">
        <v>1</v>
      </c>
      <c r="E2026" s="6">
        <v>1689.03</v>
      </c>
      <c r="F2026" t="s">
        <v>781</v>
      </c>
      <c r="G2026" t="s">
        <v>26</v>
      </c>
      <c r="H2026">
        <v>1</v>
      </c>
      <c r="I2026">
        <v>1</v>
      </c>
      <c r="J2026">
        <v>2003</v>
      </c>
      <c r="K2026" t="s">
        <v>713</v>
      </c>
      <c r="L2026" s="6">
        <v>41</v>
      </c>
      <c r="M2026" t="s">
        <v>887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  <c r="Z2026">
        <f t="shared" si="219"/>
        <v>1689.03</v>
      </c>
      <c r="AA2026">
        <f t="shared" si="220"/>
        <v>1</v>
      </c>
      <c r="AB2026">
        <f t="shared" si="221"/>
        <v>0</v>
      </c>
      <c r="AC2026">
        <f t="shared" si="217"/>
        <v>0</v>
      </c>
      <c r="AD2026" s="8">
        <f t="shared" si="218"/>
        <v>0</v>
      </c>
      <c r="AE2026">
        <f t="shared" si="222"/>
        <v>0</v>
      </c>
      <c r="AF2026" s="8">
        <f t="shared" si="223"/>
        <v>1</v>
      </c>
    </row>
    <row r="2027" spans="1:32" x14ac:dyDescent="0.3">
      <c r="A2027">
        <v>10110</v>
      </c>
      <c r="B2027">
        <v>48</v>
      </c>
      <c r="C2027" s="6">
        <v>34.47</v>
      </c>
      <c r="D2027">
        <v>5</v>
      </c>
      <c r="E2027" s="6">
        <v>1654.56</v>
      </c>
      <c r="F2027" t="s">
        <v>741</v>
      </c>
      <c r="G2027" t="s">
        <v>26</v>
      </c>
      <c r="H2027">
        <v>1</v>
      </c>
      <c r="I2027">
        <v>3</v>
      </c>
      <c r="J2027">
        <v>2003</v>
      </c>
      <c r="K2027" t="s">
        <v>713</v>
      </c>
      <c r="L2027" s="6">
        <v>41</v>
      </c>
      <c r="M2027" t="s">
        <v>887</v>
      </c>
      <c r="N2027" t="s">
        <v>618</v>
      </c>
      <c r="O2027" t="s">
        <v>619</v>
      </c>
      <c r="P2027" t="s">
        <v>620</v>
      </c>
      <c r="R2027" t="s">
        <v>621</v>
      </c>
      <c r="T2027" t="s">
        <v>622</v>
      </c>
      <c r="U2027" t="s">
        <v>195</v>
      </c>
      <c r="V2027" t="s">
        <v>44</v>
      </c>
      <c r="W2027" t="s">
        <v>623</v>
      </c>
      <c r="X2027" t="s">
        <v>105</v>
      </c>
      <c r="Y2027" t="s">
        <v>37</v>
      </c>
      <c r="Z2027">
        <f t="shared" si="219"/>
        <v>1654.56</v>
      </c>
      <c r="AA2027">
        <f t="shared" si="220"/>
        <v>1</v>
      </c>
      <c r="AB2027">
        <f t="shared" si="221"/>
        <v>0</v>
      </c>
      <c r="AC2027">
        <f t="shared" si="217"/>
        <v>0</v>
      </c>
      <c r="AD2027" s="8">
        <f t="shared" si="218"/>
        <v>0</v>
      </c>
      <c r="AE2027">
        <f t="shared" si="222"/>
        <v>0</v>
      </c>
      <c r="AF2027" s="8">
        <f t="shared" si="223"/>
        <v>1</v>
      </c>
    </row>
    <row r="2028" spans="1:32" x14ac:dyDescent="0.3">
      <c r="A2028">
        <v>10124</v>
      </c>
      <c r="B2028">
        <v>46</v>
      </c>
      <c r="C2028" s="6">
        <v>33.229999999999997</v>
      </c>
      <c r="D2028">
        <v>4</v>
      </c>
      <c r="E2028" s="6">
        <v>1528.58</v>
      </c>
      <c r="F2028" t="s">
        <v>716</v>
      </c>
      <c r="G2028" t="s">
        <v>26</v>
      </c>
      <c r="H2028">
        <v>2</v>
      </c>
      <c r="I2028">
        <v>5</v>
      </c>
      <c r="J2028">
        <v>2003</v>
      </c>
      <c r="K2028" t="s">
        <v>713</v>
      </c>
      <c r="L2028" s="6">
        <v>41</v>
      </c>
      <c r="M2028" t="s">
        <v>887</v>
      </c>
      <c r="N2028" t="s">
        <v>695</v>
      </c>
      <c r="O2028">
        <v>7025551838</v>
      </c>
      <c r="P2028" t="s">
        <v>696</v>
      </c>
      <c r="R2028" t="s">
        <v>697</v>
      </c>
      <c r="S2028" t="s">
        <v>698</v>
      </c>
      <c r="T2028">
        <v>83030</v>
      </c>
      <c r="U2028" t="s">
        <v>33</v>
      </c>
      <c r="V2028" t="s">
        <v>34</v>
      </c>
      <c r="W2028" t="s">
        <v>127</v>
      </c>
      <c r="X2028" t="s">
        <v>486</v>
      </c>
      <c r="Y2028" t="s">
        <v>37</v>
      </c>
      <c r="Z2028">
        <f t="shared" si="219"/>
        <v>1528.58</v>
      </c>
      <c r="AA2028">
        <f t="shared" si="220"/>
        <v>1</v>
      </c>
      <c r="AB2028">
        <f t="shared" si="221"/>
        <v>0</v>
      </c>
      <c r="AC2028">
        <f t="shared" si="217"/>
        <v>0</v>
      </c>
      <c r="AD2028" s="8">
        <f t="shared" si="218"/>
        <v>0</v>
      </c>
      <c r="AE2028">
        <f t="shared" si="222"/>
        <v>0</v>
      </c>
      <c r="AF2028" s="8">
        <f t="shared" si="223"/>
        <v>1</v>
      </c>
    </row>
    <row r="2029" spans="1:32" x14ac:dyDescent="0.3">
      <c r="A2029">
        <v>10149</v>
      </c>
      <c r="B2029">
        <v>26</v>
      </c>
      <c r="C2029" s="6">
        <v>38.979999999999997</v>
      </c>
      <c r="D2029">
        <v>9</v>
      </c>
      <c r="E2029" s="6">
        <v>1013.48</v>
      </c>
      <c r="F2029" t="s">
        <v>718</v>
      </c>
      <c r="G2029" t="s">
        <v>26</v>
      </c>
      <c r="H2029">
        <v>3</v>
      </c>
      <c r="I2029">
        <v>9</v>
      </c>
      <c r="J2029">
        <v>2003</v>
      </c>
      <c r="K2029" t="s">
        <v>713</v>
      </c>
      <c r="L2029" s="6">
        <v>41</v>
      </c>
      <c r="M2029" t="s">
        <v>887</v>
      </c>
      <c r="N2029" t="s">
        <v>671</v>
      </c>
      <c r="O2029">
        <v>4155554312</v>
      </c>
      <c r="P2029" t="s">
        <v>672</v>
      </c>
      <c r="R2029" t="s">
        <v>673</v>
      </c>
      <c r="S2029" t="s">
        <v>59</v>
      </c>
      <c r="T2029">
        <v>94217</v>
      </c>
      <c r="U2029" t="s">
        <v>33</v>
      </c>
      <c r="V2029" t="s">
        <v>34</v>
      </c>
      <c r="W2029" t="s">
        <v>674</v>
      </c>
      <c r="X2029" t="s">
        <v>486</v>
      </c>
      <c r="Y2029" t="s">
        <v>37</v>
      </c>
      <c r="Z2029">
        <f t="shared" si="219"/>
        <v>1013.4799999999999</v>
      </c>
      <c r="AA2029">
        <f t="shared" si="220"/>
        <v>1</v>
      </c>
      <c r="AB2029">
        <f t="shared" si="221"/>
        <v>0</v>
      </c>
      <c r="AC2029">
        <f t="shared" si="217"/>
        <v>0</v>
      </c>
      <c r="AD2029" s="8">
        <f t="shared" si="218"/>
        <v>0</v>
      </c>
      <c r="AE2029">
        <f t="shared" si="222"/>
        <v>0</v>
      </c>
      <c r="AF2029" s="8">
        <f t="shared" si="223"/>
        <v>1</v>
      </c>
    </row>
    <row r="2030" spans="1:32" x14ac:dyDescent="0.3">
      <c r="A2030">
        <v>10162</v>
      </c>
      <c r="B2030">
        <v>37</v>
      </c>
      <c r="C2030" s="6">
        <v>38.979999999999997</v>
      </c>
      <c r="D2030">
        <v>7</v>
      </c>
      <c r="E2030" s="6">
        <v>1442.26</v>
      </c>
      <c r="F2030" t="s">
        <v>719</v>
      </c>
      <c r="G2030" t="s">
        <v>26</v>
      </c>
      <c r="H2030">
        <v>4</v>
      </c>
      <c r="I2030">
        <v>10</v>
      </c>
      <c r="J2030">
        <v>2003</v>
      </c>
      <c r="K2030" t="s">
        <v>713</v>
      </c>
      <c r="L2030" s="6">
        <v>41</v>
      </c>
      <c r="M2030" t="s">
        <v>887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  <c r="Z2030">
        <f t="shared" si="219"/>
        <v>1442.26</v>
      </c>
      <c r="AA2030">
        <f t="shared" si="220"/>
        <v>1</v>
      </c>
      <c r="AB2030">
        <f t="shared" si="221"/>
        <v>0</v>
      </c>
      <c r="AC2030">
        <f t="shared" si="217"/>
        <v>0</v>
      </c>
      <c r="AD2030" s="8">
        <f t="shared" si="218"/>
        <v>0</v>
      </c>
      <c r="AE2030">
        <f t="shared" si="222"/>
        <v>0</v>
      </c>
      <c r="AF2030" s="8">
        <f t="shared" si="223"/>
        <v>1</v>
      </c>
    </row>
    <row r="2031" spans="1:32" x14ac:dyDescent="0.3">
      <c r="A2031">
        <v>10173</v>
      </c>
      <c r="B2031">
        <v>35</v>
      </c>
      <c r="C2031" s="6">
        <v>33.229999999999997</v>
      </c>
      <c r="D2031">
        <v>11</v>
      </c>
      <c r="E2031" s="6">
        <v>1163.05</v>
      </c>
      <c r="F2031" t="s">
        <v>692</v>
      </c>
      <c r="G2031" t="s">
        <v>26</v>
      </c>
      <c r="H2031">
        <v>4</v>
      </c>
      <c r="I2031">
        <v>11</v>
      </c>
      <c r="J2031">
        <v>2003</v>
      </c>
      <c r="K2031" t="s">
        <v>713</v>
      </c>
      <c r="L2031" s="6">
        <v>41</v>
      </c>
      <c r="M2031" t="s">
        <v>887</v>
      </c>
      <c r="N2031" t="s">
        <v>720</v>
      </c>
      <c r="O2031" t="s">
        <v>721</v>
      </c>
      <c r="P2031" t="s">
        <v>722</v>
      </c>
      <c r="R2031" t="s">
        <v>723</v>
      </c>
      <c r="T2031">
        <v>24100</v>
      </c>
      <c r="U2031" t="s">
        <v>298</v>
      </c>
      <c r="V2031" t="s">
        <v>44</v>
      </c>
      <c r="W2031" t="s">
        <v>724</v>
      </c>
      <c r="X2031" t="s">
        <v>725</v>
      </c>
      <c r="Y2031" t="s">
        <v>37</v>
      </c>
      <c r="Z2031">
        <f t="shared" si="219"/>
        <v>1163.05</v>
      </c>
      <c r="AA2031">
        <f t="shared" si="220"/>
        <v>1</v>
      </c>
      <c r="AB2031">
        <f t="shared" si="221"/>
        <v>0</v>
      </c>
      <c r="AC2031">
        <f t="shared" si="217"/>
        <v>0</v>
      </c>
      <c r="AD2031" s="8">
        <f t="shared" si="218"/>
        <v>0</v>
      </c>
      <c r="AE2031">
        <f t="shared" si="222"/>
        <v>0</v>
      </c>
      <c r="AF2031" s="8">
        <f t="shared" si="223"/>
        <v>1</v>
      </c>
    </row>
    <row r="2032" spans="1:32" x14ac:dyDescent="0.3">
      <c r="A2032">
        <v>10182</v>
      </c>
      <c r="B2032">
        <v>23</v>
      </c>
      <c r="C2032" s="6">
        <v>42.26</v>
      </c>
      <c r="D2032">
        <v>8</v>
      </c>
      <c r="E2032" s="6">
        <v>971.98</v>
      </c>
      <c r="F2032" t="s">
        <v>540</v>
      </c>
      <c r="G2032" t="s">
        <v>26</v>
      </c>
      <c r="H2032">
        <v>4</v>
      </c>
      <c r="I2032">
        <v>11</v>
      </c>
      <c r="J2032">
        <v>2003</v>
      </c>
      <c r="K2032" t="s">
        <v>713</v>
      </c>
      <c r="L2032" s="6">
        <v>41</v>
      </c>
      <c r="M2032" t="s">
        <v>887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  <c r="Z2032">
        <f t="shared" si="219"/>
        <v>971.9799999999999</v>
      </c>
      <c r="AA2032">
        <f t="shared" si="220"/>
        <v>1</v>
      </c>
      <c r="AB2032">
        <f t="shared" si="221"/>
        <v>0</v>
      </c>
      <c r="AC2032">
        <f t="shared" si="217"/>
        <v>0</v>
      </c>
      <c r="AD2032" s="8">
        <f t="shared" si="218"/>
        <v>0</v>
      </c>
      <c r="AE2032">
        <f t="shared" si="222"/>
        <v>0</v>
      </c>
      <c r="AF2032" s="8">
        <f t="shared" si="223"/>
        <v>1</v>
      </c>
    </row>
    <row r="2033" spans="1:32" x14ac:dyDescent="0.3">
      <c r="A2033">
        <v>10193</v>
      </c>
      <c r="B2033">
        <v>22</v>
      </c>
      <c r="C2033" s="6">
        <v>41.03</v>
      </c>
      <c r="D2033">
        <v>12</v>
      </c>
      <c r="E2033" s="6">
        <v>902.66</v>
      </c>
      <c r="F2033" t="s">
        <v>726</v>
      </c>
      <c r="G2033" t="s">
        <v>26</v>
      </c>
      <c r="H2033">
        <v>4</v>
      </c>
      <c r="I2033">
        <v>11</v>
      </c>
      <c r="J2033">
        <v>2003</v>
      </c>
      <c r="K2033" t="s">
        <v>713</v>
      </c>
      <c r="L2033" s="6">
        <v>41</v>
      </c>
      <c r="M2033" t="s">
        <v>887</v>
      </c>
      <c r="N2033" t="s">
        <v>727</v>
      </c>
      <c r="O2033" t="s">
        <v>728</v>
      </c>
      <c r="P2033" t="s">
        <v>729</v>
      </c>
      <c r="R2033" t="s">
        <v>730</v>
      </c>
      <c r="S2033" t="s">
        <v>105</v>
      </c>
      <c r="T2033">
        <v>3150</v>
      </c>
      <c r="U2033" t="s">
        <v>106</v>
      </c>
      <c r="V2033" t="s">
        <v>107</v>
      </c>
      <c r="W2033" t="s">
        <v>731</v>
      </c>
      <c r="X2033" t="s">
        <v>732</v>
      </c>
      <c r="Y2033" t="s">
        <v>37</v>
      </c>
      <c r="Z2033">
        <f t="shared" si="219"/>
        <v>902.66000000000008</v>
      </c>
      <c r="AA2033">
        <f t="shared" si="220"/>
        <v>1</v>
      </c>
      <c r="AB2033">
        <f t="shared" si="221"/>
        <v>0</v>
      </c>
      <c r="AC2033">
        <f t="shared" si="217"/>
        <v>0</v>
      </c>
      <c r="AD2033" s="8">
        <f t="shared" si="218"/>
        <v>0</v>
      </c>
      <c r="AE2033">
        <f t="shared" si="222"/>
        <v>0</v>
      </c>
      <c r="AF2033" s="8">
        <f t="shared" si="223"/>
        <v>1</v>
      </c>
    </row>
    <row r="2034" spans="1:32" x14ac:dyDescent="0.3">
      <c r="A2034">
        <v>10204</v>
      </c>
      <c r="B2034">
        <v>39</v>
      </c>
      <c r="C2034" s="6">
        <v>33.229999999999997</v>
      </c>
      <c r="D2034">
        <v>2</v>
      </c>
      <c r="E2034" s="6">
        <v>1295.97</v>
      </c>
      <c r="F2034" t="s">
        <v>549</v>
      </c>
      <c r="G2034" t="s">
        <v>26</v>
      </c>
      <c r="H2034">
        <v>4</v>
      </c>
      <c r="I2034">
        <v>12</v>
      </c>
      <c r="J2034">
        <v>2003</v>
      </c>
      <c r="K2034" t="s">
        <v>713</v>
      </c>
      <c r="L2034" s="6">
        <v>41</v>
      </c>
      <c r="M2034" t="s">
        <v>887</v>
      </c>
      <c r="N2034" t="s">
        <v>592</v>
      </c>
      <c r="O2034">
        <v>2125557413</v>
      </c>
      <c r="P2034" t="s">
        <v>593</v>
      </c>
      <c r="Q2034" t="s">
        <v>594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595</v>
      </c>
      <c r="Y2034" t="s">
        <v>37</v>
      </c>
      <c r="Z2034">
        <f t="shared" si="219"/>
        <v>1295.9699999999998</v>
      </c>
      <c r="AA2034">
        <f t="shared" si="220"/>
        <v>1</v>
      </c>
      <c r="AB2034">
        <f t="shared" si="221"/>
        <v>0</v>
      </c>
      <c r="AC2034">
        <f t="shared" si="217"/>
        <v>0</v>
      </c>
      <c r="AD2034" s="8">
        <f t="shared" si="218"/>
        <v>0</v>
      </c>
      <c r="AE2034">
        <f t="shared" si="222"/>
        <v>0</v>
      </c>
      <c r="AF2034" s="8">
        <f t="shared" si="223"/>
        <v>1</v>
      </c>
    </row>
    <row r="2035" spans="1:32" x14ac:dyDescent="0.3">
      <c r="A2035">
        <v>10214</v>
      </c>
      <c r="B2035">
        <v>44</v>
      </c>
      <c r="C2035" s="6">
        <v>34.880000000000003</v>
      </c>
      <c r="D2035">
        <v>5</v>
      </c>
      <c r="E2035" s="6">
        <v>1534.72</v>
      </c>
      <c r="F2035" t="s">
        <v>783</v>
      </c>
      <c r="G2035" t="s">
        <v>26</v>
      </c>
      <c r="H2035">
        <v>1</v>
      </c>
      <c r="I2035">
        <v>1</v>
      </c>
      <c r="J2035">
        <v>2004</v>
      </c>
      <c r="K2035" t="s">
        <v>713</v>
      </c>
      <c r="L2035" s="6">
        <v>41</v>
      </c>
      <c r="M2035" t="s">
        <v>887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Y2035" t="s">
        <v>37</v>
      </c>
      <c r="Z2035">
        <f t="shared" si="219"/>
        <v>1534.72</v>
      </c>
      <c r="AA2035">
        <f t="shared" si="220"/>
        <v>1</v>
      </c>
      <c r="AB2035">
        <f t="shared" si="221"/>
        <v>0</v>
      </c>
      <c r="AC2035">
        <f t="shared" si="217"/>
        <v>0</v>
      </c>
      <c r="AD2035" s="8">
        <f t="shared" si="218"/>
        <v>0</v>
      </c>
      <c r="AE2035">
        <f t="shared" si="222"/>
        <v>0</v>
      </c>
      <c r="AF2035" s="8">
        <f t="shared" si="223"/>
        <v>1</v>
      </c>
    </row>
    <row r="2036" spans="1:32" x14ac:dyDescent="0.3">
      <c r="A2036">
        <v>10227</v>
      </c>
      <c r="B2036">
        <v>27</v>
      </c>
      <c r="C2036" s="6">
        <v>43.9</v>
      </c>
      <c r="D2036">
        <v>8</v>
      </c>
      <c r="E2036" s="6">
        <v>1185.3</v>
      </c>
      <c r="F2036" t="s">
        <v>734</v>
      </c>
      <c r="G2036" t="s">
        <v>26</v>
      </c>
      <c r="H2036">
        <v>1</v>
      </c>
      <c r="I2036">
        <v>3</v>
      </c>
      <c r="J2036">
        <v>2004</v>
      </c>
      <c r="K2036" t="s">
        <v>713</v>
      </c>
      <c r="L2036" s="6">
        <v>41</v>
      </c>
      <c r="M2036" t="s">
        <v>887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  <c r="Z2036">
        <f t="shared" si="219"/>
        <v>1185.3</v>
      </c>
      <c r="AA2036">
        <f t="shared" si="220"/>
        <v>1</v>
      </c>
      <c r="AB2036">
        <f t="shared" si="221"/>
        <v>0</v>
      </c>
      <c r="AC2036">
        <f t="shared" si="217"/>
        <v>0</v>
      </c>
      <c r="AD2036" s="8">
        <f t="shared" si="218"/>
        <v>0</v>
      </c>
      <c r="AE2036">
        <f t="shared" si="222"/>
        <v>0</v>
      </c>
      <c r="AF2036" s="8">
        <f t="shared" si="223"/>
        <v>1</v>
      </c>
    </row>
    <row r="2037" spans="1:32" x14ac:dyDescent="0.3">
      <c r="A2037">
        <v>10242</v>
      </c>
      <c r="B2037">
        <v>46</v>
      </c>
      <c r="C2037" s="6">
        <v>36.93</v>
      </c>
      <c r="D2037">
        <v>1</v>
      </c>
      <c r="E2037" s="6">
        <v>1698.78</v>
      </c>
      <c r="F2037" t="s">
        <v>888</v>
      </c>
      <c r="G2037" t="s">
        <v>26</v>
      </c>
      <c r="H2037">
        <v>2</v>
      </c>
      <c r="I2037">
        <v>4</v>
      </c>
      <c r="J2037">
        <v>2004</v>
      </c>
      <c r="K2037" t="s">
        <v>713</v>
      </c>
      <c r="L2037" s="6">
        <v>41</v>
      </c>
      <c r="M2037" t="s">
        <v>887</v>
      </c>
      <c r="N2037" t="s">
        <v>639</v>
      </c>
      <c r="O2037">
        <v>2125551957</v>
      </c>
      <c r="P2037" t="s">
        <v>640</v>
      </c>
      <c r="Q2037" t="s">
        <v>641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642</v>
      </c>
      <c r="X2037" t="s">
        <v>643</v>
      </c>
      <c r="Y2037" t="s">
        <v>37</v>
      </c>
      <c r="Z2037">
        <f t="shared" si="219"/>
        <v>1698.78</v>
      </c>
      <c r="AA2037">
        <f t="shared" si="220"/>
        <v>1</v>
      </c>
      <c r="AB2037">
        <f t="shared" si="221"/>
        <v>0</v>
      </c>
      <c r="AC2037">
        <f t="shared" si="217"/>
        <v>0</v>
      </c>
      <c r="AD2037" s="8">
        <f t="shared" si="218"/>
        <v>0</v>
      </c>
      <c r="AE2037">
        <f t="shared" si="222"/>
        <v>0</v>
      </c>
      <c r="AF2037" s="8">
        <f t="shared" si="223"/>
        <v>1</v>
      </c>
    </row>
    <row r="2038" spans="1:32" x14ac:dyDescent="0.3">
      <c r="A2038">
        <v>10280</v>
      </c>
      <c r="B2038">
        <v>33</v>
      </c>
      <c r="C2038" s="6">
        <v>41.85</v>
      </c>
      <c r="D2038">
        <v>14</v>
      </c>
      <c r="E2038" s="6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713</v>
      </c>
      <c r="L2038" s="6">
        <v>41</v>
      </c>
      <c r="M2038" t="s">
        <v>887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  <c r="Z2038">
        <f t="shared" si="219"/>
        <v>1381.05</v>
      </c>
      <c r="AA2038">
        <f t="shared" si="220"/>
        <v>1</v>
      </c>
      <c r="AB2038">
        <f t="shared" si="221"/>
        <v>0</v>
      </c>
      <c r="AC2038">
        <f t="shared" si="217"/>
        <v>0</v>
      </c>
      <c r="AD2038" s="8">
        <f t="shared" si="218"/>
        <v>0</v>
      </c>
      <c r="AE2038">
        <f t="shared" si="222"/>
        <v>0</v>
      </c>
      <c r="AF2038" s="8">
        <f t="shared" si="223"/>
        <v>1</v>
      </c>
    </row>
    <row r="2039" spans="1:32" x14ac:dyDescent="0.3">
      <c r="A2039">
        <v>10288</v>
      </c>
      <c r="B2039">
        <v>33</v>
      </c>
      <c r="C2039" s="6">
        <v>40.619999999999997</v>
      </c>
      <c r="D2039">
        <v>3</v>
      </c>
      <c r="E2039" s="6">
        <v>1340.46</v>
      </c>
      <c r="F2039" t="s">
        <v>746</v>
      </c>
      <c r="G2039" t="s">
        <v>26</v>
      </c>
      <c r="H2039">
        <v>3</v>
      </c>
      <c r="I2039">
        <v>9</v>
      </c>
      <c r="J2039">
        <v>2004</v>
      </c>
      <c r="K2039" t="s">
        <v>713</v>
      </c>
      <c r="L2039" s="6">
        <v>41</v>
      </c>
      <c r="M2039" t="s">
        <v>887</v>
      </c>
      <c r="N2039" t="s">
        <v>509</v>
      </c>
      <c r="O2039" t="s">
        <v>510</v>
      </c>
      <c r="P2039" t="s">
        <v>511</v>
      </c>
      <c r="Q2039" t="s">
        <v>512</v>
      </c>
      <c r="R2039" t="s">
        <v>228</v>
      </c>
      <c r="T2039">
        <v>69045</v>
      </c>
      <c r="U2039" t="s">
        <v>228</v>
      </c>
      <c r="V2039" t="s">
        <v>107</v>
      </c>
      <c r="W2039" t="s">
        <v>513</v>
      </c>
      <c r="X2039" t="s">
        <v>514</v>
      </c>
      <c r="Y2039" t="s">
        <v>37</v>
      </c>
      <c r="Z2039">
        <f t="shared" si="219"/>
        <v>1340.4599999999998</v>
      </c>
      <c r="AA2039">
        <f t="shared" si="220"/>
        <v>1</v>
      </c>
      <c r="AB2039">
        <f t="shared" si="221"/>
        <v>0</v>
      </c>
      <c r="AC2039">
        <f t="shared" si="217"/>
        <v>0</v>
      </c>
      <c r="AD2039" s="8">
        <f t="shared" si="218"/>
        <v>0</v>
      </c>
      <c r="AE2039">
        <f t="shared" si="222"/>
        <v>0</v>
      </c>
      <c r="AF2039" s="8">
        <f t="shared" si="223"/>
        <v>1</v>
      </c>
    </row>
    <row r="2040" spans="1:32" x14ac:dyDescent="0.3">
      <c r="A2040">
        <v>10303</v>
      </c>
      <c r="B2040">
        <v>24</v>
      </c>
      <c r="C2040" s="6">
        <v>40.21</v>
      </c>
      <c r="D2040">
        <v>1</v>
      </c>
      <c r="E2040" s="6">
        <v>965.04</v>
      </c>
      <c r="F2040" t="s">
        <v>791</v>
      </c>
      <c r="G2040" t="s">
        <v>26</v>
      </c>
      <c r="H2040">
        <v>4</v>
      </c>
      <c r="I2040">
        <v>10</v>
      </c>
      <c r="J2040">
        <v>2004</v>
      </c>
      <c r="K2040" t="s">
        <v>713</v>
      </c>
      <c r="L2040" s="6">
        <v>41</v>
      </c>
      <c r="M2040" t="s">
        <v>887</v>
      </c>
      <c r="N2040" t="s">
        <v>664</v>
      </c>
      <c r="O2040" t="s">
        <v>665</v>
      </c>
      <c r="P2040" t="s">
        <v>666</v>
      </c>
      <c r="R2040" t="s">
        <v>667</v>
      </c>
      <c r="T2040">
        <v>41101</v>
      </c>
      <c r="U2040" t="s">
        <v>204</v>
      </c>
      <c r="V2040" t="s">
        <v>44</v>
      </c>
      <c r="W2040" t="s">
        <v>668</v>
      </c>
      <c r="X2040" t="s">
        <v>669</v>
      </c>
      <c r="Y2040" t="s">
        <v>37</v>
      </c>
      <c r="Z2040">
        <f t="shared" si="219"/>
        <v>965.04</v>
      </c>
      <c r="AA2040">
        <f t="shared" si="220"/>
        <v>1</v>
      </c>
      <c r="AB2040">
        <f t="shared" si="221"/>
        <v>0</v>
      </c>
      <c r="AC2040">
        <f t="shared" si="217"/>
        <v>0</v>
      </c>
      <c r="AD2040" s="8">
        <f t="shared" si="218"/>
        <v>0</v>
      </c>
      <c r="AE2040">
        <f t="shared" si="222"/>
        <v>0</v>
      </c>
      <c r="AF2040" s="8">
        <f t="shared" si="223"/>
        <v>1</v>
      </c>
    </row>
    <row r="2041" spans="1:32" x14ac:dyDescent="0.3">
      <c r="A2041">
        <v>10312</v>
      </c>
      <c r="B2041">
        <v>31</v>
      </c>
      <c r="C2041" s="6">
        <v>35.29</v>
      </c>
      <c r="D2041">
        <v>15</v>
      </c>
      <c r="E2041" s="6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713</v>
      </c>
      <c r="L2041" s="6">
        <v>41</v>
      </c>
      <c r="M2041" t="s">
        <v>887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  <c r="Z2041">
        <f t="shared" si="219"/>
        <v>1093.99</v>
      </c>
      <c r="AA2041">
        <f t="shared" si="220"/>
        <v>1</v>
      </c>
      <c r="AB2041">
        <f t="shared" si="221"/>
        <v>0</v>
      </c>
      <c r="AC2041">
        <f t="shared" si="217"/>
        <v>0</v>
      </c>
      <c r="AD2041" s="8">
        <f t="shared" si="218"/>
        <v>0</v>
      </c>
      <c r="AE2041">
        <f t="shared" si="222"/>
        <v>0</v>
      </c>
      <c r="AF2041" s="8">
        <f t="shared" si="223"/>
        <v>1</v>
      </c>
    </row>
    <row r="2042" spans="1:32" x14ac:dyDescent="0.3">
      <c r="A2042">
        <v>10332</v>
      </c>
      <c r="B2042">
        <v>41</v>
      </c>
      <c r="C2042" s="6">
        <v>77.239999999999995</v>
      </c>
      <c r="D2042">
        <v>14</v>
      </c>
      <c r="E2042" s="6">
        <v>3166.84</v>
      </c>
      <c r="F2042" t="s">
        <v>707</v>
      </c>
      <c r="G2042" t="s">
        <v>26</v>
      </c>
      <c r="H2042">
        <v>4</v>
      </c>
      <c r="I2042">
        <v>11</v>
      </c>
      <c r="J2042">
        <v>2004</v>
      </c>
      <c r="K2042" t="s">
        <v>713</v>
      </c>
      <c r="L2042" s="6">
        <v>41</v>
      </c>
      <c r="M2042" t="s">
        <v>887</v>
      </c>
      <c r="N2042" t="s">
        <v>618</v>
      </c>
      <c r="O2042" t="s">
        <v>619</v>
      </c>
      <c r="P2042" t="s">
        <v>620</v>
      </c>
      <c r="R2042" t="s">
        <v>621</v>
      </c>
      <c r="T2042" t="s">
        <v>622</v>
      </c>
      <c r="U2042" t="s">
        <v>195</v>
      </c>
      <c r="V2042" t="s">
        <v>44</v>
      </c>
      <c r="W2042" t="s">
        <v>623</v>
      </c>
      <c r="X2042" t="s">
        <v>105</v>
      </c>
      <c r="Y2042" t="s">
        <v>54</v>
      </c>
      <c r="Z2042">
        <f t="shared" si="219"/>
        <v>3166.8399999999997</v>
      </c>
      <c r="AA2042">
        <f t="shared" si="220"/>
        <v>1</v>
      </c>
      <c r="AB2042">
        <f t="shared" si="221"/>
        <v>0</v>
      </c>
      <c r="AC2042">
        <f t="shared" si="217"/>
        <v>0</v>
      </c>
      <c r="AD2042" s="8">
        <f t="shared" si="218"/>
        <v>0</v>
      </c>
      <c r="AE2042">
        <f t="shared" si="222"/>
        <v>0</v>
      </c>
      <c r="AF2042" s="8">
        <f t="shared" si="223"/>
        <v>1</v>
      </c>
    </row>
    <row r="2043" spans="1:32" x14ac:dyDescent="0.3">
      <c r="A2043">
        <v>10346</v>
      </c>
      <c r="B2043">
        <v>22</v>
      </c>
      <c r="C2043" s="6">
        <v>97.44</v>
      </c>
      <c r="D2043">
        <v>4</v>
      </c>
      <c r="E2043" s="6">
        <v>2143.6799999999998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713</v>
      </c>
      <c r="L2043" s="6">
        <v>41</v>
      </c>
      <c r="M2043" t="s">
        <v>887</v>
      </c>
      <c r="N2043" t="s">
        <v>695</v>
      </c>
      <c r="O2043">
        <v>7025551838</v>
      </c>
      <c r="P2043" t="s">
        <v>696</v>
      </c>
      <c r="R2043" t="s">
        <v>697</v>
      </c>
      <c r="S2043" t="s">
        <v>698</v>
      </c>
      <c r="T2043">
        <v>83030</v>
      </c>
      <c r="U2043" t="s">
        <v>33</v>
      </c>
      <c r="V2043" t="s">
        <v>34</v>
      </c>
      <c r="W2043" t="s">
        <v>127</v>
      </c>
      <c r="X2043" t="s">
        <v>486</v>
      </c>
      <c r="Y2043" t="s">
        <v>37</v>
      </c>
      <c r="Z2043">
        <f t="shared" si="219"/>
        <v>2143.6799999999998</v>
      </c>
      <c r="AA2043">
        <f t="shared" si="220"/>
        <v>1</v>
      </c>
      <c r="AB2043">
        <f t="shared" si="221"/>
        <v>0</v>
      </c>
      <c r="AC2043">
        <f t="shared" si="217"/>
        <v>0</v>
      </c>
      <c r="AD2043" s="8">
        <f t="shared" si="218"/>
        <v>0</v>
      </c>
      <c r="AE2043">
        <f t="shared" si="222"/>
        <v>0</v>
      </c>
      <c r="AF2043" s="8">
        <f t="shared" si="223"/>
        <v>1</v>
      </c>
    </row>
    <row r="2044" spans="1:32" x14ac:dyDescent="0.3">
      <c r="A2044">
        <v>10368</v>
      </c>
      <c r="B2044">
        <v>46</v>
      </c>
      <c r="C2044" s="6">
        <v>37.340000000000003</v>
      </c>
      <c r="D2044">
        <v>3</v>
      </c>
      <c r="E2044" s="6">
        <v>1717.64</v>
      </c>
      <c r="F2044" t="s">
        <v>871</v>
      </c>
      <c r="G2044" t="s">
        <v>26</v>
      </c>
      <c r="H2044">
        <v>1</v>
      </c>
      <c r="I2044">
        <v>1</v>
      </c>
      <c r="J2044">
        <v>2005</v>
      </c>
      <c r="K2044" t="s">
        <v>713</v>
      </c>
      <c r="L2044" s="6">
        <v>41</v>
      </c>
      <c r="M2044" t="s">
        <v>887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  <c r="Z2044">
        <f t="shared" si="219"/>
        <v>1717.64</v>
      </c>
      <c r="AA2044">
        <f t="shared" si="220"/>
        <v>1</v>
      </c>
      <c r="AB2044">
        <f t="shared" si="221"/>
        <v>0</v>
      </c>
      <c r="AC2044">
        <f t="shared" si="217"/>
        <v>0</v>
      </c>
      <c r="AD2044" s="8">
        <f t="shared" si="218"/>
        <v>0</v>
      </c>
      <c r="AE2044">
        <f t="shared" si="222"/>
        <v>0</v>
      </c>
      <c r="AF2044" s="8">
        <f t="shared" si="223"/>
        <v>1</v>
      </c>
    </row>
    <row r="2045" spans="1:32" x14ac:dyDescent="0.3">
      <c r="A2045">
        <v>10380</v>
      </c>
      <c r="B2045">
        <v>43</v>
      </c>
      <c r="C2045" s="6">
        <v>95.03</v>
      </c>
      <c r="D2045">
        <v>12</v>
      </c>
      <c r="E2045" s="6">
        <v>4086.29</v>
      </c>
      <c r="F2045" t="s">
        <v>738</v>
      </c>
      <c r="G2045" t="s">
        <v>26</v>
      </c>
      <c r="H2045">
        <v>1</v>
      </c>
      <c r="I2045">
        <v>2</v>
      </c>
      <c r="J2045">
        <v>2005</v>
      </c>
      <c r="K2045" t="s">
        <v>713</v>
      </c>
      <c r="L2045" s="6">
        <v>41</v>
      </c>
      <c r="M2045" t="s">
        <v>887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  <c r="Z2045">
        <f t="shared" si="219"/>
        <v>4086.29</v>
      </c>
      <c r="AA2045">
        <f t="shared" si="220"/>
        <v>1</v>
      </c>
      <c r="AB2045">
        <f t="shared" si="221"/>
        <v>0</v>
      </c>
      <c r="AC2045">
        <f t="shared" si="217"/>
        <v>0</v>
      </c>
      <c r="AD2045" s="8">
        <f t="shared" si="218"/>
        <v>0</v>
      </c>
      <c r="AE2045">
        <f t="shared" si="222"/>
        <v>0</v>
      </c>
      <c r="AF2045" s="8">
        <f t="shared" si="223"/>
        <v>1</v>
      </c>
    </row>
    <row r="2046" spans="1:32" x14ac:dyDescent="0.3">
      <c r="A2046">
        <v>10408</v>
      </c>
      <c r="B2046">
        <v>15</v>
      </c>
      <c r="C2046" s="6">
        <v>36.93</v>
      </c>
      <c r="D2046">
        <v>1</v>
      </c>
      <c r="E2046" s="6">
        <v>553.95000000000005</v>
      </c>
      <c r="F2046" t="s">
        <v>749</v>
      </c>
      <c r="G2046" t="s">
        <v>26</v>
      </c>
      <c r="H2046">
        <v>2</v>
      </c>
      <c r="I2046">
        <v>4</v>
      </c>
      <c r="J2046">
        <v>2005</v>
      </c>
      <c r="K2046" t="s">
        <v>713</v>
      </c>
      <c r="L2046" s="6">
        <v>41</v>
      </c>
      <c r="M2046" t="s">
        <v>887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  <c r="Z2046">
        <f t="shared" si="219"/>
        <v>553.95000000000005</v>
      </c>
      <c r="AA2046">
        <f t="shared" si="220"/>
        <v>1</v>
      </c>
      <c r="AB2046">
        <f t="shared" si="221"/>
        <v>0</v>
      </c>
      <c r="AC2046">
        <f t="shared" si="217"/>
        <v>0</v>
      </c>
      <c r="AD2046" s="8">
        <f t="shared" si="218"/>
        <v>0</v>
      </c>
      <c r="AE2046">
        <f t="shared" si="222"/>
        <v>0</v>
      </c>
      <c r="AF2046" s="8">
        <f t="shared" si="223"/>
        <v>1</v>
      </c>
    </row>
    <row r="2047" spans="1:32" x14ac:dyDescent="0.3">
      <c r="A2047">
        <v>10420</v>
      </c>
      <c r="B2047">
        <v>15</v>
      </c>
      <c r="C2047" s="6">
        <v>43.49</v>
      </c>
      <c r="D2047">
        <v>3</v>
      </c>
      <c r="E2047" s="6">
        <v>652.35</v>
      </c>
      <c r="F2047" t="s">
        <v>785</v>
      </c>
      <c r="G2047" t="s">
        <v>352</v>
      </c>
      <c r="H2047">
        <v>2</v>
      </c>
      <c r="I2047">
        <v>5</v>
      </c>
      <c r="J2047">
        <v>2005</v>
      </c>
      <c r="K2047" t="s">
        <v>713</v>
      </c>
      <c r="L2047" s="6">
        <v>41</v>
      </c>
      <c r="M2047" t="s">
        <v>887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  <c r="Z2047">
        <f t="shared" si="219"/>
        <v>652.35</v>
      </c>
      <c r="AA2047">
        <f t="shared" si="220"/>
        <v>1</v>
      </c>
      <c r="AB2047">
        <f t="shared" si="221"/>
        <v>0</v>
      </c>
      <c r="AC2047">
        <f t="shared" si="217"/>
        <v>0</v>
      </c>
      <c r="AD2047" s="8">
        <f t="shared" si="218"/>
        <v>0</v>
      </c>
      <c r="AE2047">
        <f t="shared" si="222"/>
        <v>0</v>
      </c>
      <c r="AF2047" s="8">
        <f t="shared" si="223"/>
        <v>1</v>
      </c>
    </row>
    <row r="2048" spans="1:32" x14ac:dyDescent="0.3">
      <c r="A2048">
        <v>10104</v>
      </c>
      <c r="B2048">
        <v>26</v>
      </c>
      <c r="C2048" s="6">
        <v>100</v>
      </c>
      <c r="D2048">
        <v>5</v>
      </c>
      <c r="E2048" s="6">
        <v>2921.62</v>
      </c>
      <c r="F2048" t="s">
        <v>644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 s="6">
        <v>118</v>
      </c>
      <c r="M2048" t="s">
        <v>889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  <c r="Z2048">
        <f t="shared" si="219"/>
        <v>2600</v>
      </c>
      <c r="AA2048">
        <f t="shared" si="220"/>
        <v>0</v>
      </c>
      <c r="AB2048">
        <f t="shared" si="221"/>
        <v>1</v>
      </c>
      <c r="AC2048">
        <f t="shared" si="217"/>
        <v>112.36999999999999</v>
      </c>
      <c r="AD2048" s="8">
        <f t="shared" si="218"/>
        <v>1.1236999999999999</v>
      </c>
      <c r="AE2048">
        <f t="shared" si="222"/>
        <v>321.61999999999989</v>
      </c>
      <c r="AF2048" s="8">
        <f t="shared" si="223"/>
        <v>1.1236999999999999</v>
      </c>
    </row>
    <row r="2049" spans="1:32" x14ac:dyDescent="0.3">
      <c r="A2049">
        <v>10115</v>
      </c>
      <c r="B2049">
        <v>44</v>
      </c>
      <c r="C2049" s="6">
        <v>100</v>
      </c>
      <c r="D2049">
        <v>1</v>
      </c>
      <c r="E2049" s="6">
        <v>5568.64</v>
      </c>
      <c r="F2049" t="s">
        <v>661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 s="6">
        <v>118</v>
      </c>
      <c r="M2049" t="s">
        <v>889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  <c r="Z2049">
        <f t="shared" si="219"/>
        <v>4400</v>
      </c>
      <c r="AA2049">
        <f t="shared" si="220"/>
        <v>0</v>
      </c>
      <c r="AB2049">
        <f t="shared" si="221"/>
        <v>1</v>
      </c>
      <c r="AC2049">
        <f t="shared" si="217"/>
        <v>126.56</v>
      </c>
      <c r="AD2049" s="8">
        <f t="shared" si="218"/>
        <v>1.2656000000000001</v>
      </c>
      <c r="AE2049">
        <f t="shared" si="222"/>
        <v>1168.6400000000003</v>
      </c>
      <c r="AF2049" s="8">
        <f t="shared" si="223"/>
        <v>1.2656000000000001</v>
      </c>
    </row>
    <row r="2050" spans="1:32" x14ac:dyDescent="0.3">
      <c r="A2050">
        <v>10127</v>
      </c>
      <c r="B2050">
        <v>20</v>
      </c>
      <c r="C2050" s="6">
        <v>96.99</v>
      </c>
      <c r="D2050">
        <v>7</v>
      </c>
      <c r="E2050" s="6">
        <v>1939.8</v>
      </c>
      <c r="F2050" t="s">
        <v>591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 s="6">
        <v>118</v>
      </c>
      <c r="M2050" t="s">
        <v>889</v>
      </c>
      <c r="N2050" t="s">
        <v>592</v>
      </c>
      <c r="O2050">
        <v>2125557413</v>
      </c>
      <c r="P2050" t="s">
        <v>593</v>
      </c>
      <c r="Q2050" t="s">
        <v>594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595</v>
      </c>
      <c r="Y2050" t="s">
        <v>37</v>
      </c>
      <c r="Z2050">
        <f t="shared" si="219"/>
        <v>1939.8</v>
      </c>
      <c r="AA2050">
        <f t="shared" si="220"/>
        <v>1</v>
      </c>
      <c r="AB2050">
        <f t="shared" si="221"/>
        <v>0</v>
      </c>
      <c r="AC2050">
        <f t="shared" ref="AC2050:AC2113" si="224">IF(AB2050&gt;0,E2050/B2050,0)</f>
        <v>0</v>
      </c>
      <c r="AD2050" s="8">
        <f t="shared" ref="AD2050:AD2113" si="225">AC2050/C2050</f>
        <v>0</v>
      </c>
      <c r="AE2050">
        <f t="shared" si="222"/>
        <v>0</v>
      </c>
      <c r="AF2050" s="8">
        <f t="shared" si="223"/>
        <v>1</v>
      </c>
    </row>
    <row r="2051" spans="1:32" x14ac:dyDescent="0.3">
      <c r="A2051">
        <v>10141</v>
      </c>
      <c r="B2051">
        <v>40</v>
      </c>
      <c r="C2051" s="6">
        <v>94.62</v>
      </c>
      <c r="D2051">
        <v>1</v>
      </c>
      <c r="E2051" s="6">
        <v>3784.8</v>
      </c>
      <c r="F2051" t="s">
        <v>662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 s="6">
        <v>118</v>
      </c>
      <c r="M2051" t="s">
        <v>889</v>
      </c>
      <c r="N2051" t="s">
        <v>581</v>
      </c>
      <c r="O2051" t="s">
        <v>582</v>
      </c>
      <c r="P2051" t="s">
        <v>583</v>
      </c>
      <c r="R2051" t="s">
        <v>584</v>
      </c>
      <c r="T2051" t="s">
        <v>585</v>
      </c>
      <c r="U2051" t="s">
        <v>147</v>
      </c>
      <c r="V2051" t="s">
        <v>44</v>
      </c>
      <c r="W2051" t="s">
        <v>586</v>
      </c>
      <c r="X2051" t="s">
        <v>587</v>
      </c>
      <c r="Y2051" t="s">
        <v>54</v>
      </c>
      <c r="Z2051">
        <f t="shared" ref="Z2051:Z2114" si="226">C2051*B2051</f>
        <v>3784.8</v>
      </c>
      <c r="AA2051">
        <f t="shared" ref="AA2051:AA2114" si="227">IF(Z2051=E2051,1,0)</f>
        <v>1</v>
      </c>
      <c r="AB2051">
        <f t="shared" ref="AB2051:AB2114" si="228">IF(E2051&gt;Z2051,1,0)</f>
        <v>0</v>
      </c>
      <c r="AC2051">
        <f t="shared" si="224"/>
        <v>0</v>
      </c>
      <c r="AD2051" s="8">
        <f t="shared" si="225"/>
        <v>0</v>
      </c>
      <c r="AE2051">
        <f t="shared" ref="AE2051:AE2114" si="229">E2051-Z2051</f>
        <v>0</v>
      </c>
      <c r="AF2051" s="8">
        <f t="shared" ref="AF2051:AF2114" si="230">((AE2051/B2051)/100)+1</f>
        <v>1</v>
      </c>
    </row>
    <row r="2052" spans="1:32" x14ac:dyDescent="0.3">
      <c r="A2052">
        <v>10152</v>
      </c>
      <c r="B2052">
        <v>23</v>
      </c>
      <c r="C2052" s="6">
        <v>100</v>
      </c>
      <c r="D2052">
        <v>3</v>
      </c>
      <c r="E2052" s="6">
        <v>2802.09</v>
      </c>
      <c r="F2052" t="s">
        <v>847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 s="6">
        <v>118</v>
      </c>
      <c r="M2052" t="s">
        <v>889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  <c r="Z2052">
        <f t="shared" si="226"/>
        <v>2300</v>
      </c>
      <c r="AA2052">
        <f t="shared" si="227"/>
        <v>0</v>
      </c>
      <c r="AB2052">
        <f t="shared" si="228"/>
        <v>1</v>
      </c>
      <c r="AC2052">
        <f t="shared" si="224"/>
        <v>121.83000000000001</v>
      </c>
      <c r="AD2052" s="8">
        <f t="shared" si="225"/>
        <v>1.2183000000000002</v>
      </c>
      <c r="AE2052">
        <f t="shared" si="229"/>
        <v>502.09000000000015</v>
      </c>
      <c r="AF2052" s="8">
        <f t="shared" si="230"/>
        <v>1.2183000000000002</v>
      </c>
    </row>
    <row r="2053" spans="1:32" x14ac:dyDescent="0.3">
      <c r="A2053">
        <v>10165</v>
      </c>
      <c r="B2053">
        <v>24</v>
      </c>
      <c r="C2053" s="6">
        <v>99.36</v>
      </c>
      <c r="D2053">
        <v>8</v>
      </c>
      <c r="E2053" s="6">
        <v>2384.64</v>
      </c>
      <c r="F2053" t="s">
        <v>598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 s="6">
        <v>118</v>
      </c>
      <c r="M2053" t="s">
        <v>889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  <c r="Z2053">
        <f t="shared" si="226"/>
        <v>2384.64</v>
      </c>
      <c r="AA2053">
        <f t="shared" si="227"/>
        <v>1</v>
      </c>
      <c r="AB2053">
        <f t="shared" si="228"/>
        <v>0</v>
      </c>
      <c r="AC2053">
        <f t="shared" si="224"/>
        <v>0</v>
      </c>
      <c r="AD2053" s="8">
        <f t="shared" si="225"/>
        <v>0</v>
      </c>
      <c r="AE2053">
        <f t="shared" si="229"/>
        <v>0</v>
      </c>
      <c r="AF2053" s="8">
        <f t="shared" si="230"/>
        <v>1</v>
      </c>
    </row>
    <row r="2054" spans="1:32" x14ac:dyDescent="0.3">
      <c r="A2054">
        <v>10176</v>
      </c>
      <c r="B2054">
        <v>29</v>
      </c>
      <c r="C2054" s="6">
        <v>100</v>
      </c>
      <c r="D2054">
        <v>7</v>
      </c>
      <c r="E2054" s="6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 s="6">
        <v>118</v>
      </c>
      <c r="M2054" t="s">
        <v>889</v>
      </c>
      <c r="N2054" t="s">
        <v>560</v>
      </c>
      <c r="O2054" t="s">
        <v>561</v>
      </c>
      <c r="P2054" t="s">
        <v>562</v>
      </c>
      <c r="R2054" t="s">
        <v>563</v>
      </c>
      <c r="T2054">
        <v>42100</v>
      </c>
      <c r="U2054" t="s">
        <v>298</v>
      </c>
      <c r="V2054" t="s">
        <v>44</v>
      </c>
      <c r="W2054" t="s">
        <v>564</v>
      </c>
      <c r="X2054" t="s">
        <v>565</v>
      </c>
      <c r="Y2054" t="s">
        <v>37</v>
      </c>
      <c r="Z2054">
        <f t="shared" si="226"/>
        <v>2900</v>
      </c>
      <c r="AA2054">
        <f t="shared" si="227"/>
        <v>0</v>
      </c>
      <c r="AB2054">
        <f t="shared" si="228"/>
        <v>1</v>
      </c>
      <c r="AC2054">
        <f t="shared" si="224"/>
        <v>100.53999999999999</v>
      </c>
      <c r="AD2054" s="8">
        <f t="shared" si="225"/>
        <v>1.0053999999999998</v>
      </c>
      <c r="AE2054">
        <f t="shared" si="229"/>
        <v>15.659999999999854</v>
      </c>
      <c r="AF2054" s="8">
        <f t="shared" si="230"/>
        <v>1.0053999999999998</v>
      </c>
    </row>
    <row r="2055" spans="1:32" x14ac:dyDescent="0.3">
      <c r="A2055">
        <v>10184</v>
      </c>
      <c r="B2055">
        <v>49</v>
      </c>
      <c r="C2055" s="6">
        <v>100</v>
      </c>
      <c r="D2055">
        <v>2</v>
      </c>
      <c r="E2055" s="6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 s="6">
        <v>118</v>
      </c>
      <c r="M2055" t="s">
        <v>889</v>
      </c>
      <c r="N2055" t="s">
        <v>664</v>
      </c>
      <c r="O2055" t="s">
        <v>665</v>
      </c>
      <c r="P2055" t="s">
        <v>666</v>
      </c>
      <c r="R2055" t="s">
        <v>667</v>
      </c>
      <c r="T2055">
        <v>41101</v>
      </c>
      <c r="U2055" t="s">
        <v>204</v>
      </c>
      <c r="V2055" t="s">
        <v>44</v>
      </c>
      <c r="W2055" t="s">
        <v>668</v>
      </c>
      <c r="X2055" t="s">
        <v>669</v>
      </c>
      <c r="Y2055" t="s">
        <v>54</v>
      </c>
      <c r="Z2055">
        <f t="shared" si="226"/>
        <v>4900</v>
      </c>
      <c r="AA2055">
        <f t="shared" si="227"/>
        <v>0</v>
      </c>
      <c r="AB2055">
        <f t="shared" si="228"/>
        <v>1</v>
      </c>
      <c r="AC2055">
        <f t="shared" si="224"/>
        <v>118.28</v>
      </c>
      <c r="AD2055" s="8">
        <f t="shared" si="225"/>
        <v>1.1828000000000001</v>
      </c>
      <c r="AE2055">
        <f t="shared" si="229"/>
        <v>895.72000000000025</v>
      </c>
      <c r="AF2055" s="8">
        <f t="shared" si="230"/>
        <v>1.1828000000000001</v>
      </c>
    </row>
    <row r="2056" spans="1:32" x14ac:dyDescent="0.3">
      <c r="A2056">
        <v>10195</v>
      </c>
      <c r="B2056">
        <v>34</v>
      </c>
      <c r="C2056" s="6">
        <v>100</v>
      </c>
      <c r="D2056">
        <v>2</v>
      </c>
      <c r="E2056" s="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 s="6">
        <v>118</v>
      </c>
      <c r="M2056" t="s">
        <v>889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  <c r="Z2056">
        <f t="shared" si="226"/>
        <v>3400</v>
      </c>
      <c r="AA2056">
        <f t="shared" si="227"/>
        <v>0</v>
      </c>
      <c r="AB2056">
        <f t="shared" si="228"/>
        <v>1</v>
      </c>
      <c r="AC2056">
        <f t="shared" si="224"/>
        <v>108.82000000000001</v>
      </c>
      <c r="AD2056" s="8">
        <f t="shared" si="225"/>
        <v>1.0882000000000001</v>
      </c>
      <c r="AE2056">
        <f t="shared" si="229"/>
        <v>299.88000000000011</v>
      </c>
      <c r="AF2056" s="8">
        <f t="shared" si="230"/>
        <v>1.0882000000000001</v>
      </c>
    </row>
    <row r="2057" spans="1:32" x14ac:dyDescent="0.3">
      <c r="A2057">
        <v>10207</v>
      </c>
      <c r="B2057">
        <v>28</v>
      </c>
      <c r="C2057" s="6">
        <v>100</v>
      </c>
      <c r="D2057">
        <v>3</v>
      </c>
      <c r="E2057" s="6">
        <v>2980.6</v>
      </c>
      <c r="F2057" t="s">
        <v>504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 s="6">
        <v>118</v>
      </c>
      <c r="M2057" t="s">
        <v>889</v>
      </c>
      <c r="N2057" t="s">
        <v>505</v>
      </c>
      <c r="O2057">
        <v>6175552555</v>
      </c>
      <c r="P2057" t="s">
        <v>506</v>
      </c>
      <c r="R2057" t="s">
        <v>457</v>
      </c>
      <c r="S2057" t="s">
        <v>139</v>
      </c>
      <c r="T2057">
        <v>51003</v>
      </c>
      <c r="U2057" t="s">
        <v>33</v>
      </c>
      <c r="V2057" t="s">
        <v>34</v>
      </c>
      <c r="W2057" t="s">
        <v>507</v>
      </c>
      <c r="X2057" t="s">
        <v>319</v>
      </c>
      <c r="Y2057" t="s">
        <v>37</v>
      </c>
      <c r="Z2057">
        <f t="shared" si="226"/>
        <v>2800</v>
      </c>
      <c r="AA2057">
        <f t="shared" si="227"/>
        <v>0</v>
      </c>
      <c r="AB2057">
        <f t="shared" si="228"/>
        <v>1</v>
      </c>
      <c r="AC2057">
        <f t="shared" si="224"/>
        <v>106.45</v>
      </c>
      <c r="AD2057" s="8">
        <f t="shared" si="225"/>
        <v>1.0645</v>
      </c>
      <c r="AE2057">
        <f t="shared" si="229"/>
        <v>180.59999999999991</v>
      </c>
      <c r="AF2057" s="8">
        <f t="shared" si="230"/>
        <v>1.0645</v>
      </c>
    </row>
    <row r="2058" spans="1:32" x14ac:dyDescent="0.3">
      <c r="A2058">
        <v>10220</v>
      </c>
      <c r="B2058">
        <v>37</v>
      </c>
      <c r="C2058" s="6">
        <v>100</v>
      </c>
      <c r="D2058">
        <v>7</v>
      </c>
      <c r="E2058" s="6">
        <v>5032.74</v>
      </c>
      <c r="F2058" t="s">
        <v>600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 s="6">
        <v>118</v>
      </c>
      <c r="M2058" t="s">
        <v>889</v>
      </c>
      <c r="N2058" t="s">
        <v>601</v>
      </c>
      <c r="O2058" t="s">
        <v>602</v>
      </c>
      <c r="P2058" t="s">
        <v>603</v>
      </c>
      <c r="Q2058" t="s">
        <v>604</v>
      </c>
      <c r="R2058" t="s">
        <v>605</v>
      </c>
      <c r="T2058">
        <v>2</v>
      </c>
      <c r="U2058" t="s">
        <v>606</v>
      </c>
      <c r="V2058" t="s">
        <v>44</v>
      </c>
      <c r="W2058" t="s">
        <v>607</v>
      </c>
      <c r="X2058" t="s">
        <v>608</v>
      </c>
      <c r="Y2058" t="s">
        <v>54</v>
      </c>
      <c r="Z2058">
        <f t="shared" si="226"/>
        <v>3700</v>
      </c>
      <c r="AA2058">
        <f t="shared" si="227"/>
        <v>0</v>
      </c>
      <c r="AB2058">
        <f t="shared" si="228"/>
        <v>1</v>
      </c>
      <c r="AC2058">
        <f t="shared" si="224"/>
        <v>136.01999999999998</v>
      </c>
      <c r="AD2058" s="8">
        <f t="shared" si="225"/>
        <v>1.3601999999999999</v>
      </c>
      <c r="AE2058">
        <f t="shared" si="229"/>
        <v>1332.7399999999998</v>
      </c>
      <c r="AF2058" s="8">
        <f t="shared" si="230"/>
        <v>1.3601999999999999</v>
      </c>
    </row>
    <row r="2059" spans="1:32" x14ac:dyDescent="0.3">
      <c r="A2059">
        <v>10230</v>
      </c>
      <c r="B2059">
        <v>45</v>
      </c>
      <c r="C2059" s="6">
        <v>100</v>
      </c>
      <c r="D2059">
        <v>5</v>
      </c>
      <c r="E2059" s="6">
        <v>4737.1499999999996</v>
      </c>
      <c r="F2059" t="s">
        <v>646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 s="6">
        <v>118</v>
      </c>
      <c r="M2059" t="s">
        <v>889</v>
      </c>
      <c r="N2059" t="s">
        <v>573</v>
      </c>
      <c r="O2059" t="s">
        <v>574</v>
      </c>
      <c r="P2059" t="s">
        <v>575</v>
      </c>
      <c r="R2059" t="s">
        <v>576</v>
      </c>
      <c r="T2059">
        <v>60528</v>
      </c>
      <c r="U2059" t="s">
        <v>546</v>
      </c>
      <c r="V2059" t="s">
        <v>44</v>
      </c>
      <c r="W2059" t="s">
        <v>577</v>
      </c>
      <c r="X2059" t="s">
        <v>503</v>
      </c>
      <c r="Y2059" t="s">
        <v>54</v>
      </c>
      <c r="Z2059">
        <f t="shared" si="226"/>
        <v>4500</v>
      </c>
      <c r="AA2059">
        <f t="shared" si="227"/>
        <v>0</v>
      </c>
      <c r="AB2059">
        <f t="shared" si="228"/>
        <v>1</v>
      </c>
      <c r="AC2059">
        <f t="shared" si="224"/>
        <v>105.27</v>
      </c>
      <c r="AD2059" s="8">
        <f t="shared" si="225"/>
        <v>1.0527</v>
      </c>
      <c r="AE2059">
        <f t="shared" si="229"/>
        <v>237.14999999999964</v>
      </c>
      <c r="AF2059" s="8">
        <f t="shared" si="230"/>
        <v>1.0527</v>
      </c>
    </row>
    <row r="2060" spans="1:32" x14ac:dyDescent="0.3">
      <c r="A2060">
        <v>10246</v>
      </c>
      <c r="B2060">
        <v>46</v>
      </c>
      <c r="C2060" s="6">
        <v>100</v>
      </c>
      <c r="D2060">
        <v>1</v>
      </c>
      <c r="E2060" s="6">
        <v>6311.2</v>
      </c>
      <c r="F2060" t="s">
        <v>615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 s="6">
        <v>118</v>
      </c>
      <c r="M2060" t="s">
        <v>889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  <c r="Z2060">
        <f t="shared" si="226"/>
        <v>4600</v>
      </c>
      <c r="AA2060">
        <f t="shared" si="227"/>
        <v>0</v>
      </c>
      <c r="AB2060">
        <f t="shared" si="228"/>
        <v>1</v>
      </c>
      <c r="AC2060">
        <f t="shared" si="224"/>
        <v>137.19999999999999</v>
      </c>
      <c r="AD2060" s="8">
        <f t="shared" si="225"/>
        <v>1.3719999999999999</v>
      </c>
      <c r="AE2060">
        <f t="shared" si="229"/>
        <v>1711.1999999999998</v>
      </c>
      <c r="AF2060" s="8">
        <f t="shared" si="230"/>
        <v>1.3719999999999999</v>
      </c>
    </row>
    <row r="2061" spans="1:32" x14ac:dyDescent="0.3">
      <c r="A2061">
        <v>10271</v>
      </c>
      <c r="B2061">
        <v>22</v>
      </c>
      <c r="C2061" s="6">
        <v>100</v>
      </c>
      <c r="D2061">
        <v>1</v>
      </c>
      <c r="E2061" s="6">
        <v>3070.54</v>
      </c>
      <c r="F2061" t="s">
        <v>616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 s="6">
        <v>118</v>
      </c>
      <c r="M2061" t="s">
        <v>889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  <c r="Z2061">
        <f t="shared" si="226"/>
        <v>2200</v>
      </c>
      <c r="AA2061">
        <f t="shared" si="227"/>
        <v>0</v>
      </c>
      <c r="AB2061">
        <f t="shared" si="228"/>
        <v>1</v>
      </c>
      <c r="AC2061">
        <f t="shared" si="224"/>
        <v>139.57</v>
      </c>
      <c r="AD2061" s="8">
        <f t="shared" si="225"/>
        <v>1.3956999999999999</v>
      </c>
      <c r="AE2061">
        <f t="shared" si="229"/>
        <v>870.54</v>
      </c>
      <c r="AF2061" s="8">
        <f t="shared" si="230"/>
        <v>1.3956999999999999</v>
      </c>
    </row>
    <row r="2062" spans="1:32" x14ac:dyDescent="0.3">
      <c r="A2062">
        <v>10282</v>
      </c>
      <c r="B2062">
        <v>39</v>
      </c>
      <c r="C2062" s="6">
        <v>100</v>
      </c>
      <c r="D2062">
        <v>10</v>
      </c>
      <c r="E2062" s="6">
        <v>4797.3900000000003</v>
      </c>
      <c r="F2062" t="s">
        <v>447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 s="6">
        <v>118</v>
      </c>
      <c r="M2062" t="s">
        <v>889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  <c r="Z2062">
        <f t="shared" si="226"/>
        <v>3900</v>
      </c>
      <c r="AA2062">
        <f t="shared" si="227"/>
        <v>0</v>
      </c>
      <c r="AB2062">
        <f t="shared" si="228"/>
        <v>1</v>
      </c>
      <c r="AC2062">
        <f t="shared" si="224"/>
        <v>123.01</v>
      </c>
      <c r="AD2062" s="8">
        <f t="shared" si="225"/>
        <v>1.2301</v>
      </c>
      <c r="AE2062">
        <f t="shared" si="229"/>
        <v>897.39000000000033</v>
      </c>
      <c r="AF2062" s="8">
        <f t="shared" si="230"/>
        <v>1.2301000000000002</v>
      </c>
    </row>
    <row r="2063" spans="1:32" x14ac:dyDescent="0.3">
      <c r="A2063">
        <v>10292</v>
      </c>
      <c r="B2063">
        <v>27</v>
      </c>
      <c r="C2063" s="6">
        <v>100</v>
      </c>
      <c r="D2063">
        <v>4</v>
      </c>
      <c r="E2063" s="6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 s="6">
        <v>118</v>
      </c>
      <c r="M2063" t="s">
        <v>889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  <c r="Z2063">
        <f t="shared" si="226"/>
        <v>2700</v>
      </c>
      <c r="AA2063">
        <f t="shared" si="227"/>
        <v>0</v>
      </c>
      <c r="AB2063">
        <f t="shared" si="228"/>
        <v>1</v>
      </c>
      <c r="AC2063">
        <f t="shared" si="224"/>
        <v>141.94</v>
      </c>
      <c r="AD2063" s="8">
        <f t="shared" si="225"/>
        <v>1.4194</v>
      </c>
      <c r="AE2063">
        <f t="shared" si="229"/>
        <v>1132.3800000000001</v>
      </c>
      <c r="AF2063" s="8">
        <f t="shared" si="230"/>
        <v>1.4194</v>
      </c>
    </row>
    <row r="2064" spans="1:32" x14ac:dyDescent="0.3">
      <c r="A2064">
        <v>10305</v>
      </c>
      <c r="B2064">
        <v>36</v>
      </c>
      <c r="C2064" s="6">
        <v>100</v>
      </c>
      <c r="D2064">
        <v>1</v>
      </c>
      <c r="E2064" s="6">
        <v>4641.4799999999996</v>
      </c>
      <c r="F2064" t="s">
        <v>517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 s="6">
        <v>118</v>
      </c>
      <c r="M2064" t="s">
        <v>889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  <c r="Z2064">
        <f t="shared" si="226"/>
        <v>3600</v>
      </c>
      <c r="AA2064">
        <f t="shared" si="227"/>
        <v>0</v>
      </c>
      <c r="AB2064">
        <f t="shared" si="228"/>
        <v>1</v>
      </c>
      <c r="AC2064">
        <f t="shared" si="224"/>
        <v>128.92999999999998</v>
      </c>
      <c r="AD2064" s="8">
        <f t="shared" si="225"/>
        <v>1.2892999999999999</v>
      </c>
      <c r="AE2064">
        <f t="shared" si="229"/>
        <v>1041.4799999999996</v>
      </c>
      <c r="AF2064" s="8">
        <f t="shared" si="230"/>
        <v>1.2892999999999999</v>
      </c>
    </row>
    <row r="2065" spans="1:32" x14ac:dyDescent="0.3">
      <c r="A2065">
        <v>10314</v>
      </c>
      <c r="B2065">
        <v>38</v>
      </c>
      <c r="C2065" s="6">
        <v>100</v>
      </c>
      <c r="D2065">
        <v>10</v>
      </c>
      <c r="E2065" s="6">
        <v>4000.26</v>
      </c>
      <c r="F2065" t="s">
        <v>518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 s="6">
        <v>118</v>
      </c>
      <c r="M2065" t="s">
        <v>889</v>
      </c>
      <c r="N2065" t="s">
        <v>624</v>
      </c>
      <c r="O2065" t="s">
        <v>625</v>
      </c>
      <c r="P2065" t="s">
        <v>626</v>
      </c>
      <c r="R2065" t="s">
        <v>627</v>
      </c>
      <c r="T2065">
        <v>8200</v>
      </c>
      <c r="U2065" t="s">
        <v>387</v>
      </c>
      <c r="V2065" t="s">
        <v>44</v>
      </c>
      <c r="W2065" t="s">
        <v>628</v>
      </c>
      <c r="X2065" t="s">
        <v>629</v>
      </c>
      <c r="Y2065" t="s">
        <v>54</v>
      </c>
      <c r="Z2065">
        <f t="shared" si="226"/>
        <v>3800</v>
      </c>
      <c r="AA2065">
        <f t="shared" si="227"/>
        <v>0</v>
      </c>
      <c r="AB2065">
        <f t="shared" si="228"/>
        <v>1</v>
      </c>
      <c r="AC2065">
        <f t="shared" si="224"/>
        <v>105.27000000000001</v>
      </c>
      <c r="AD2065" s="8">
        <f t="shared" si="225"/>
        <v>1.0527000000000002</v>
      </c>
      <c r="AE2065">
        <f t="shared" si="229"/>
        <v>200.26000000000022</v>
      </c>
      <c r="AF2065" s="8">
        <f t="shared" si="230"/>
        <v>1.0527</v>
      </c>
    </row>
    <row r="2066" spans="1:32" x14ac:dyDescent="0.3">
      <c r="A2066">
        <v>10325</v>
      </c>
      <c r="B2066">
        <v>44</v>
      </c>
      <c r="C2066" s="6">
        <v>100</v>
      </c>
      <c r="D2066">
        <v>5</v>
      </c>
      <c r="E2066" s="6">
        <v>5325.76</v>
      </c>
      <c r="F2066" t="s">
        <v>469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 s="6">
        <v>118</v>
      </c>
      <c r="M2066" t="s">
        <v>889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  <c r="Z2066">
        <f t="shared" si="226"/>
        <v>4400</v>
      </c>
      <c r="AA2066">
        <f t="shared" si="227"/>
        <v>0</v>
      </c>
      <c r="AB2066">
        <f t="shared" si="228"/>
        <v>1</v>
      </c>
      <c r="AC2066">
        <f t="shared" si="224"/>
        <v>121.04</v>
      </c>
      <c r="AD2066" s="8">
        <f t="shared" si="225"/>
        <v>1.2104000000000001</v>
      </c>
      <c r="AE2066">
        <f t="shared" si="229"/>
        <v>925.76000000000022</v>
      </c>
      <c r="AF2066" s="8">
        <f t="shared" si="230"/>
        <v>1.2104000000000001</v>
      </c>
    </row>
    <row r="2067" spans="1:32" x14ac:dyDescent="0.3">
      <c r="A2067">
        <v>10336</v>
      </c>
      <c r="B2067">
        <v>31</v>
      </c>
      <c r="C2067" s="6">
        <v>100</v>
      </c>
      <c r="D2067">
        <v>5</v>
      </c>
      <c r="E2067" s="6">
        <v>4618.6899999999996</v>
      </c>
      <c r="F2067" t="s">
        <v>630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 s="6">
        <v>118</v>
      </c>
      <c r="M2067" t="s">
        <v>889</v>
      </c>
      <c r="N2067" t="s">
        <v>491</v>
      </c>
      <c r="O2067" t="s">
        <v>492</v>
      </c>
      <c r="P2067" t="s">
        <v>493</v>
      </c>
      <c r="R2067" t="s">
        <v>51</v>
      </c>
      <c r="T2067">
        <v>75012</v>
      </c>
      <c r="U2067" t="s">
        <v>43</v>
      </c>
      <c r="V2067" t="s">
        <v>44</v>
      </c>
      <c r="W2067" t="s">
        <v>494</v>
      </c>
      <c r="X2067" t="s">
        <v>495</v>
      </c>
      <c r="Y2067" t="s">
        <v>54</v>
      </c>
      <c r="Z2067">
        <f t="shared" si="226"/>
        <v>3100</v>
      </c>
      <c r="AA2067">
        <f t="shared" si="227"/>
        <v>0</v>
      </c>
      <c r="AB2067">
        <f t="shared" si="228"/>
        <v>1</v>
      </c>
      <c r="AC2067">
        <f t="shared" si="224"/>
        <v>148.98999999999998</v>
      </c>
      <c r="AD2067" s="8">
        <f t="shared" si="225"/>
        <v>1.4898999999999998</v>
      </c>
      <c r="AE2067">
        <f t="shared" si="229"/>
        <v>1518.6899999999996</v>
      </c>
      <c r="AF2067" s="8">
        <f t="shared" si="230"/>
        <v>1.4899</v>
      </c>
    </row>
    <row r="2068" spans="1:32" x14ac:dyDescent="0.3">
      <c r="A2068">
        <v>10349</v>
      </c>
      <c r="B2068">
        <v>23</v>
      </c>
      <c r="C2068" s="6">
        <v>100</v>
      </c>
      <c r="D2068">
        <v>2</v>
      </c>
      <c r="E2068" s="6">
        <v>3182.97</v>
      </c>
      <c r="F2068" t="s">
        <v>656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 s="6">
        <v>118</v>
      </c>
      <c r="M2068" t="s">
        <v>889</v>
      </c>
      <c r="N2068" t="s">
        <v>592</v>
      </c>
      <c r="O2068">
        <v>2125557413</v>
      </c>
      <c r="P2068" t="s">
        <v>593</v>
      </c>
      <c r="Q2068" t="s">
        <v>594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595</v>
      </c>
      <c r="Y2068" t="s">
        <v>54</v>
      </c>
      <c r="Z2068">
        <f t="shared" si="226"/>
        <v>2300</v>
      </c>
      <c r="AA2068">
        <f t="shared" si="227"/>
        <v>0</v>
      </c>
      <c r="AB2068">
        <f t="shared" si="228"/>
        <v>1</v>
      </c>
      <c r="AC2068">
        <f t="shared" si="224"/>
        <v>138.38999999999999</v>
      </c>
      <c r="AD2068" s="8">
        <f t="shared" si="225"/>
        <v>1.3838999999999999</v>
      </c>
      <c r="AE2068">
        <f t="shared" si="229"/>
        <v>882.9699999999998</v>
      </c>
      <c r="AF2068" s="8">
        <f t="shared" si="230"/>
        <v>1.3838999999999999</v>
      </c>
    </row>
    <row r="2069" spans="1:32" x14ac:dyDescent="0.3">
      <c r="A2069">
        <v>10359</v>
      </c>
      <c r="B2069">
        <v>22</v>
      </c>
      <c r="C2069" s="6">
        <v>100</v>
      </c>
      <c r="D2069">
        <v>7</v>
      </c>
      <c r="E2069" s="6">
        <v>2603.04</v>
      </c>
      <c r="F2069" t="s">
        <v>472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 s="6">
        <v>118</v>
      </c>
      <c r="M2069" t="s">
        <v>889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  <c r="Z2069">
        <f t="shared" si="226"/>
        <v>2200</v>
      </c>
      <c r="AA2069">
        <f t="shared" si="227"/>
        <v>0</v>
      </c>
      <c r="AB2069">
        <f t="shared" si="228"/>
        <v>1</v>
      </c>
      <c r="AC2069">
        <f t="shared" si="224"/>
        <v>118.32</v>
      </c>
      <c r="AD2069" s="8">
        <f t="shared" si="225"/>
        <v>1.1832</v>
      </c>
      <c r="AE2069">
        <f t="shared" si="229"/>
        <v>403.03999999999996</v>
      </c>
      <c r="AF2069" s="8">
        <f t="shared" si="230"/>
        <v>1.1832</v>
      </c>
    </row>
    <row r="2070" spans="1:32" x14ac:dyDescent="0.3">
      <c r="A2070">
        <v>10371</v>
      </c>
      <c r="B2070">
        <v>28</v>
      </c>
      <c r="C2070" s="6">
        <v>50.32</v>
      </c>
      <c r="D2070">
        <v>9</v>
      </c>
      <c r="E2070" s="6">
        <v>1408.96</v>
      </c>
      <c r="F2070" t="s">
        <v>631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 s="6">
        <v>118</v>
      </c>
      <c r="M2070" t="s">
        <v>889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  <c r="Z2070">
        <f t="shared" si="226"/>
        <v>1408.96</v>
      </c>
      <c r="AA2070">
        <f t="shared" si="227"/>
        <v>1</v>
      </c>
      <c r="AB2070">
        <f t="shared" si="228"/>
        <v>0</v>
      </c>
      <c r="AC2070">
        <f t="shared" si="224"/>
        <v>0</v>
      </c>
      <c r="AD2070" s="8">
        <f t="shared" si="225"/>
        <v>0</v>
      </c>
      <c r="AE2070">
        <f t="shared" si="229"/>
        <v>0</v>
      </c>
      <c r="AF2070" s="8">
        <f t="shared" si="230"/>
        <v>1</v>
      </c>
    </row>
    <row r="2071" spans="1:32" x14ac:dyDescent="0.3">
      <c r="A2071">
        <v>10383</v>
      </c>
      <c r="B2071">
        <v>21</v>
      </c>
      <c r="C2071" s="6">
        <v>93.91</v>
      </c>
      <c r="D2071">
        <v>4</v>
      </c>
      <c r="E2071" s="6">
        <v>1972.11</v>
      </c>
      <c r="F2071" t="s">
        <v>793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 s="6">
        <v>118</v>
      </c>
      <c r="M2071" t="s">
        <v>889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  <c r="Z2071">
        <f t="shared" si="226"/>
        <v>1972.11</v>
      </c>
      <c r="AA2071">
        <f t="shared" si="227"/>
        <v>1</v>
      </c>
      <c r="AB2071">
        <f t="shared" si="228"/>
        <v>0</v>
      </c>
      <c r="AC2071">
        <f t="shared" si="224"/>
        <v>0</v>
      </c>
      <c r="AD2071" s="8">
        <f t="shared" si="225"/>
        <v>0</v>
      </c>
      <c r="AE2071">
        <f t="shared" si="229"/>
        <v>0</v>
      </c>
      <c r="AF2071" s="8">
        <f t="shared" si="230"/>
        <v>1</v>
      </c>
    </row>
    <row r="2072" spans="1:32" x14ac:dyDescent="0.3">
      <c r="A2072">
        <v>10394</v>
      </c>
      <c r="B2072">
        <v>37</v>
      </c>
      <c r="C2072" s="6">
        <v>100</v>
      </c>
      <c r="D2072">
        <v>7</v>
      </c>
      <c r="E2072" s="6">
        <v>5207.75</v>
      </c>
      <c r="F2072" t="s">
        <v>825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 s="6">
        <v>118</v>
      </c>
      <c r="M2072" t="s">
        <v>889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  <c r="Z2072">
        <f t="shared" si="226"/>
        <v>3700</v>
      </c>
      <c r="AA2072">
        <f t="shared" si="227"/>
        <v>0</v>
      </c>
      <c r="AB2072">
        <f t="shared" si="228"/>
        <v>1</v>
      </c>
      <c r="AC2072">
        <f t="shared" si="224"/>
        <v>140.75</v>
      </c>
      <c r="AD2072" s="8">
        <f t="shared" si="225"/>
        <v>1.4075</v>
      </c>
      <c r="AE2072">
        <f t="shared" si="229"/>
        <v>1507.75</v>
      </c>
      <c r="AF2072" s="8">
        <f t="shared" si="230"/>
        <v>1.4075</v>
      </c>
    </row>
    <row r="2073" spans="1:32" x14ac:dyDescent="0.3">
      <c r="A2073">
        <v>10412</v>
      </c>
      <c r="B2073">
        <v>31</v>
      </c>
      <c r="C2073" s="6">
        <v>100</v>
      </c>
      <c r="D2073">
        <v>1</v>
      </c>
      <c r="E2073" s="6">
        <v>4253.2</v>
      </c>
      <c r="F2073" t="s">
        <v>675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 s="6">
        <v>118</v>
      </c>
      <c r="M2073" t="s">
        <v>889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  <c r="Z2073">
        <f t="shared" si="226"/>
        <v>3100</v>
      </c>
      <c r="AA2073">
        <f t="shared" si="227"/>
        <v>0</v>
      </c>
      <c r="AB2073">
        <f t="shared" si="228"/>
        <v>1</v>
      </c>
      <c r="AC2073">
        <f t="shared" si="224"/>
        <v>137.19999999999999</v>
      </c>
      <c r="AD2073" s="8">
        <f t="shared" si="225"/>
        <v>1.3719999999999999</v>
      </c>
      <c r="AE2073">
        <f t="shared" si="229"/>
        <v>1153.1999999999998</v>
      </c>
      <c r="AF2073" s="8">
        <f t="shared" si="230"/>
        <v>1.3719999999999999</v>
      </c>
    </row>
    <row r="2074" spans="1:32" x14ac:dyDescent="0.3">
      <c r="A2074">
        <v>10103</v>
      </c>
      <c r="B2074">
        <v>25</v>
      </c>
      <c r="C2074" s="6">
        <v>100</v>
      </c>
      <c r="D2074">
        <v>15</v>
      </c>
      <c r="E2074" s="6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713</v>
      </c>
      <c r="L2074" s="6">
        <v>97</v>
      </c>
      <c r="M2074" t="s">
        <v>890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  <c r="Z2074">
        <f t="shared" si="226"/>
        <v>2500</v>
      </c>
      <c r="AA2074">
        <f t="shared" si="227"/>
        <v>0</v>
      </c>
      <c r="AB2074">
        <f t="shared" si="228"/>
        <v>1</v>
      </c>
      <c r="AC2074">
        <f t="shared" si="224"/>
        <v>114.92</v>
      </c>
      <c r="AD2074" s="8">
        <f t="shared" si="225"/>
        <v>1.1492</v>
      </c>
      <c r="AE2074">
        <f t="shared" si="229"/>
        <v>373</v>
      </c>
      <c r="AF2074" s="8">
        <f t="shared" si="230"/>
        <v>1.1492</v>
      </c>
    </row>
    <row r="2075" spans="1:32" x14ac:dyDescent="0.3">
      <c r="A2075">
        <v>10111</v>
      </c>
      <c r="B2075">
        <v>26</v>
      </c>
      <c r="C2075" s="6">
        <v>86.68</v>
      </c>
      <c r="D2075">
        <v>3</v>
      </c>
      <c r="E2075" s="6">
        <v>2253.6799999999998</v>
      </c>
      <c r="F2075" t="s">
        <v>715</v>
      </c>
      <c r="G2075" t="s">
        <v>26</v>
      </c>
      <c r="H2075">
        <v>1</v>
      </c>
      <c r="I2075">
        <v>3</v>
      </c>
      <c r="J2075">
        <v>2003</v>
      </c>
      <c r="K2075" t="s">
        <v>713</v>
      </c>
      <c r="L2075" s="6">
        <v>97</v>
      </c>
      <c r="M2075" t="s">
        <v>890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  <c r="Z2075">
        <f t="shared" si="226"/>
        <v>2253.6800000000003</v>
      </c>
      <c r="AA2075">
        <f t="shared" si="227"/>
        <v>1</v>
      </c>
      <c r="AB2075">
        <f t="shared" si="228"/>
        <v>0</v>
      </c>
      <c r="AC2075">
        <f t="shared" si="224"/>
        <v>0</v>
      </c>
      <c r="AD2075" s="8">
        <f t="shared" si="225"/>
        <v>0</v>
      </c>
      <c r="AE2075">
        <f t="shared" si="229"/>
        <v>0</v>
      </c>
      <c r="AF2075" s="8">
        <f t="shared" si="230"/>
        <v>1</v>
      </c>
    </row>
    <row r="2076" spans="1:32" x14ac:dyDescent="0.3">
      <c r="A2076">
        <v>10126</v>
      </c>
      <c r="B2076">
        <v>34</v>
      </c>
      <c r="C2076" s="6">
        <v>100</v>
      </c>
      <c r="D2076">
        <v>15</v>
      </c>
      <c r="E2076" s="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713</v>
      </c>
      <c r="L2076" s="6">
        <v>97</v>
      </c>
      <c r="M2076" t="s">
        <v>890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Y2076" t="s">
        <v>54</v>
      </c>
      <c r="Z2076">
        <f t="shared" si="226"/>
        <v>3400</v>
      </c>
      <c r="AA2076">
        <f t="shared" si="227"/>
        <v>0</v>
      </c>
      <c r="AB2076">
        <f t="shared" si="228"/>
        <v>1</v>
      </c>
      <c r="AC2076">
        <f t="shared" si="224"/>
        <v>105.17999999999999</v>
      </c>
      <c r="AD2076" s="8">
        <f t="shared" si="225"/>
        <v>1.0517999999999998</v>
      </c>
      <c r="AE2076">
        <f t="shared" si="229"/>
        <v>176.11999999999989</v>
      </c>
      <c r="AF2076" s="8">
        <f t="shared" si="230"/>
        <v>1.0518000000000001</v>
      </c>
    </row>
    <row r="2077" spans="1:32" x14ac:dyDescent="0.3">
      <c r="A2077">
        <v>10139</v>
      </c>
      <c r="B2077">
        <v>29</v>
      </c>
      <c r="C2077" s="6">
        <v>100</v>
      </c>
      <c r="D2077">
        <v>4</v>
      </c>
      <c r="E2077" s="6">
        <v>3276.13</v>
      </c>
      <c r="F2077" t="s">
        <v>717</v>
      </c>
      <c r="G2077" t="s">
        <v>26</v>
      </c>
      <c r="H2077">
        <v>3</v>
      </c>
      <c r="I2077">
        <v>7</v>
      </c>
      <c r="J2077">
        <v>2003</v>
      </c>
      <c r="K2077" t="s">
        <v>713</v>
      </c>
      <c r="L2077" s="6">
        <v>97</v>
      </c>
      <c r="M2077" t="s">
        <v>890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  <c r="Z2077">
        <f t="shared" si="226"/>
        <v>2900</v>
      </c>
      <c r="AA2077">
        <f t="shared" si="227"/>
        <v>0</v>
      </c>
      <c r="AB2077">
        <f t="shared" si="228"/>
        <v>1</v>
      </c>
      <c r="AC2077">
        <f t="shared" si="224"/>
        <v>112.97</v>
      </c>
      <c r="AD2077" s="8">
        <f t="shared" si="225"/>
        <v>1.1296999999999999</v>
      </c>
      <c r="AE2077">
        <f t="shared" si="229"/>
        <v>376.13000000000011</v>
      </c>
      <c r="AF2077" s="8">
        <f t="shared" si="230"/>
        <v>1.1297000000000001</v>
      </c>
    </row>
    <row r="2078" spans="1:32" x14ac:dyDescent="0.3">
      <c r="A2078">
        <v>10149</v>
      </c>
      <c r="B2078">
        <v>20</v>
      </c>
      <c r="C2078" s="6">
        <v>90.57</v>
      </c>
      <c r="D2078">
        <v>1</v>
      </c>
      <c r="E2078" s="6">
        <v>1811.4</v>
      </c>
      <c r="F2078" t="s">
        <v>718</v>
      </c>
      <c r="G2078" t="s">
        <v>26</v>
      </c>
      <c r="H2078">
        <v>3</v>
      </c>
      <c r="I2078">
        <v>9</v>
      </c>
      <c r="J2078">
        <v>2003</v>
      </c>
      <c r="K2078" t="s">
        <v>713</v>
      </c>
      <c r="L2078" s="6">
        <v>97</v>
      </c>
      <c r="M2078" t="s">
        <v>890</v>
      </c>
      <c r="N2078" t="s">
        <v>671</v>
      </c>
      <c r="O2078">
        <v>4155554312</v>
      </c>
      <c r="P2078" t="s">
        <v>672</v>
      </c>
      <c r="R2078" t="s">
        <v>673</v>
      </c>
      <c r="S2078" t="s">
        <v>59</v>
      </c>
      <c r="T2078">
        <v>94217</v>
      </c>
      <c r="U2078" t="s">
        <v>33</v>
      </c>
      <c r="V2078" t="s">
        <v>34</v>
      </c>
      <c r="W2078" t="s">
        <v>674</v>
      </c>
      <c r="X2078" t="s">
        <v>486</v>
      </c>
      <c r="Y2078" t="s">
        <v>37</v>
      </c>
      <c r="Z2078">
        <f t="shared" si="226"/>
        <v>1811.3999999999999</v>
      </c>
      <c r="AA2078">
        <f t="shared" si="227"/>
        <v>1</v>
      </c>
      <c r="AB2078">
        <f t="shared" si="228"/>
        <v>0</v>
      </c>
      <c r="AC2078">
        <f t="shared" si="224"/>
        <v>0</v>
      </c>
      <c r="AD2078" s="8">
        <f t="shared" si="225"/>
        <v>0</v>
      </c>
      <c r="AE2078">
        <f t="shared" si="229"/>
        <v>0</v>
      </c>
      <c r="AF2078" s="8">
        <f t="shared" si="230"/>
        <v>1</v>
      </c>
    </row>
    <row r="2079" spans="1:32" x14ac:dyDescent="0.3">
      <c r="A2079">
        <v>10163</v>
      </c>
      <c r="B2079">
        <v>42</v>
      </c>
      <c r="C2079" s="6">
        <v>91.55</v>
      </c>
      <c r="D2079">
        <v>5</v>
      </c>
      <c r="E2079" s="6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713</v>
      </c>
      <c r="L2079" s="6">
        <v>97</v>
      </c>
      <c r="M2079" t="s">
        <v>890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  <c r="Z2079">
        <f t="shared" si="226"/>
        <v>3845.1</v>
      </c>
      <c r="AA2079">
        <f t="shared" si="227"/>
        <v>1</v>
      </c>
      <c r="AB2079">
        <f t="shared" si="228"/>
        <v>0</v>
      </c>
      <c r="AC2079">
        <f t="shared" si="224"/>
        <v>0</v>
      </c>
      <c r="AD2079" s="8">
        <f t="shared" si="225"/>
        <v>0</v>
      </c>
      <c r="AE2079">
        <f t="shared" si="229"/>
        <v>0</v>
      </c>
      <c r="AF2079" s="8">
        <f t="shared" si="230"/>
        <v>1</v>
      </c>
    </row>
    <row r="2080" spans="1:32" x14ac:dyDescent="0.3">
      <c r="A2080">
        <v>10173</v>
      </c>
      <c r="B2080">
        <v>22</v>
      </c>
      <c r="C2080" s="6">
        <v>100</v>
      </c>
      <c r="D2080">
        <v>3</v>
      </c>
      <c r="E2080" s="6">
        <v>2571.14</v>
      </c>
      <c r="F2080" t="s">
        <v>692</v>
      </c>
      <c r="G2080" t="s">
        <v>26</v>
      </c>
      <c r="H2080">
        <v>4</v>
      </c>
      <c r="I2080">
        <v>11</v>
      </c>
      <c r="J2080">
        <v>2003</v>
      </c>
      <c r="K2080" t="s">
        <v>713</v>
      </c>
      <c r="L2080" s="6">
        <v>97</v>
      </c>
      <c r="M2080" t="s">
        <v>890</v>
      </c>
      <c r="N2080" t="s">
        <v>720</v>
      </c>
      <c r="O2080" t="s">
        <v>721</v>
      </c>
      <c r="P2080" t="s">
        <v>722</v>
      </c>
      <c r="R2080" t="s">
        <v>723</v>
      </c>
      <c r="T2080">
        <v>24100</v>
      </c>
      <c r="U2080" t="s">
        <v>298</v>
      </c>
      <c r="V2080" t="s">
        <v>44</v>
      </c>
      <c r="W2080" t="s">
        <v>724</v>
      </c>
      <c r="X2080" t="s">
        <v>725</v>
      </c>
      <c r="Y2080" t="s">
        <v>37</v>
      </c>
      <c r="Z2080">
        <f t="shared" si="226"/>
        <v>2200</v>
      </c>
      <c r="AA2080">
        <f t="shared" si="227"/>
        <v>0</v>
      </c>
      <c r="AB2080">
        <f t="shared" si="228"/>
        <v>1</v>
      </c>
      <c r="AC2080">
        <f t="shared" si="224"/>
        <v>116.86999999999999</v>
      </c>
      <c r="AD2080" s="8">
        <f t="shared" si="225"/>
        <v>1.1686999999999999</v>
      </c>
      <c r="AE2080">
        <f t="shared" si="229"/>
        <v>371.13999999999987</v>
      </c>
      <c r="AF2080" s="8">
        <f t="shared" si="230"/>
        <v>1.1686999999999999</v>
      </c>
    </row>
    <row r="2081" spans="1:32" x14ac:dyDescent="0.3">
      <c r="A2081">
        <v>10183</v>
      </c>
      <c r="B2081">
        <v>47</v>
      </c>
      <c r="C2081" s="6">
        <v>100</v>
      </c>
      <c r="D2081">
        <v>12</v>
      </c>
      <c r="E2081" s="6">
        <v>5035.1099999999997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713</v>
      </c>
      <c r="L2081" s="6">
        <v>97</v>
      </c>
      <c r="M2081" t="s">
        <v>890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  <c r="Z2081">
        <f t="shared" si="226"/>
        <v>4700</v>
      </c>
      <c r="AA2081">
        <f t="shared" si="227"/>
        <v>0</v>
      </c>
      <c r="AB2081">
        <f t="shared" si="228"/>
        <v>1</v>
      </c>
      <c r="AC2081">
        <f t="shared" si="224"/>
        <v>107.13</v>
      </c>
      <c r="AD2081" s="8">
        <f t="shared" si="225"/>
        <v>1.0712999999999999</v>
      </c>
      <c r="AE2081">
        <f t="shared" si="229"/>
        <v>335.10999999999967</v>
      </c>
      <c r="AF2081" s="8">
        <f t="shared" si="230"/>
        <v>1.0712999999999999</v>
      </c>
    </row>
    <row r="2082" spans="1:32" x14ac:dyDescent="0.3">
      <c r="A2082">
        <v>10193</v>
      </c>
      <c r="B2082">
        <v>20</v>
      </c>
      <c r="C2082" s="6">
        <v>100</v>
      </c>
      <c r="D2082">
        <v>4</v>
      </c>
      <c r="E2082" s="6">
        <v>2279</v>
      </c>
      <c r="F2082" t="s">
        <v>726</v>
      </c>
      <c r="G2082" t="s">
        <v>26</v>
      </c>
      <c r="H2082">
        <v>4</v>
      </c>
      <c r="I2082">
        <v>11</v>
      </c>
      <c r="J2082">
        <v>2003</v>
      </c>
      <c r="K2082" t="s">
        <v>713</v>
      </c>
      <c r="L2082" s="6">
        <v>97</v>
      </c>
      <c r="M2082" t="s">
        <v>890</v>
      </c>
      <c r="N2082" t="s">
        <v>727</v>
      </c>
      <c r="O2082" t="s">
        <v>728</v>
      </c>
      <c r="P2082" t="s">
        <v>729</v>
      </c>
      <c r="R2082" t="s">
        <v>730</v>
      </c>
      <c r="S2082" t="s">
        <v>105</v>
      </c>
      <c r="T2082">
        <v>3150</v>
      </c>
      <c r="U2082" t="s">
        <v>106</v>
      </c>
      <c r="V2082" t="s">
        <v>107</v>
      </c>
      <c r="W2082" t="s">
        <v>731</v>
      </c>
      <c r="X2082" t="s">
        <v>732</v>
      </c>
      <c r="Y2082" t="s">
        <v>37</v>
      </c>
      <c r="Z2082">
        <f t="shared" si="226"/>
        <v>2000</v>
      </c>
      <c r="AA2082">
        <f t="shared" si="227"/>
        <v>0</v>
      </c>
      <c r="AB2082">
        <f t="shared" si="228"/>
        <v>1</v>
      </c>
      <c r="AC2082">
        <f t="shared" si="224"/>
        <v>113.95</v>
      </c>
      <c r="AD2082" s="8">
        <f t="shared" si="225"/>
        <v>1.1395</v>
      </c>
      <c r="AE2082">
        <f t="shared" si="229"/>
        <v>279</v>
      </c>
      <c r="AF2082" s="8">
        <f t="shared" si="230"/>
        <v>1.1395</v>
      </c>
    </row>
    <row r="2083" spans="1:32" x14ac:dyDescent="0.3">
      <c r="A2083">
        <v>10206</v>
      </c>
      <c r="B2083">
        <v>33</v>
      </c>
      <c r="C2083" s="6">
        <v>97.39</v>
      </c>
      <c r="D2083">
        <v>10</v>
      </c>
      <c r="E2083" s="6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713</v>
      </c>
      <c r="L2083" s="6">
        <v>97</v>
      </c>
      <c r="M2083" t="s">
        <v>890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  <c r="Z2083">
        <f t="shared" si="226"/>
        <v>3213.87</v>
      </c>
      <c r="AA2083">
        <f t="shared" si="227"/>
        <v>1</v>
      </c>
      <c r="AB2083">
        <f t="shared" si="228"/>
        <v>0</v>
      </c>
      <c r="AC2083">
        <f t="shared" si="224"/>
        <v>0</v>
      </c>
      <c r="AD2083" s="8">
        <f t="shared" si="225"/>
        <v>0</v>
      </c>
      <c r="AE2083">
        <f t="shared" si="229"/>
        <v>0</v>
      </c>
      <c r="AF2083" s="8">
        <f t="shared" si="230"/>
        <v>1</v>
      </c>
    </row>
    <row r="2084" spans="1:32" x14ac:dyDescent="0.3">
      <c r="A2084">
        <v>10215</v>
      </c>
      <c r="B2084">
        <v>39</v>
      </c>
      <c r="C2084" s="6">
        <v>90.57</v>
      </c>
      <c r="D2084">
        <v>7</v>
      </c>
      <c r="E2084" s="6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713</v>
      </c>
      <c r="L2084" s="6">
        <v>97</v>
      </c>
      <c r="M2084" t="s">
        <v>890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  <c r="Z2084">
        <f t="shared" si="226"/>
        <v>3532.2299999999996</v>
      </c>
      <c r="AA2084">
        <f t="shared" si="227"/>
        <v>1</v>
      </c>
      <c r="AB2084">
        <f t="shared" si="228"/>
        <v>0</v>
      </c>
      <c r="AC2084">
        <f t="shared" si="224"/>
        <v>0</v>
      </c>
      <c r="AD2084" s="8">
        <f t="shared" si="225"/>
        <v>0</v>
      </c>
      <c r="AE2084">
        <f t="shared" si="229"/>
        <v>0</v>
      </c>
      <c r="AF2084" s="8">
        <f t="shared" si="230"/>
        <v>1</v>
      </c>
    </row>
    <row r="2085" spans="1:32" x14ac:dyDescent="0.3">
      <c r="A2085">
        <v>10228</v>
      </c>
      <c r="B2085">
        <v>33</v>
      </c>
      <c r="C2085" s="6">
        <v>100</v>
      </c>
      <c r="D2085">
        <v>6</v>
      </c>
      <c r="E2085" s="6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713</v>
      </c>
      <c r="L2085" s="6">
        <v>97</v>
      </c>
      <c r="M2085" t="s">
        <v>890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  <c r="Z2085">
        <f t="shared" si="226"/>
        <v>3300</v>
      </c>
      <c r="AA2085">
        <f t="shared" si="227"/>
        <v>0</v>
      </c>
      <c r="AB2085">
        <f t="shared" si="228"/>
        <v>1</v>
      </c>
      <c r="AC2085">
        <f t="shared" si="224"/>
        <v>103.23</v>
      </c>
      <c r="AD2085" s="8">
        <f t="shared" si="225"/>
        <v>1.0323</v>
      </c>
      <c r="AE2085">
        <f t="shared" si="229"/>
        <v>106.59000000000015</v>
      </c>
      <c r="AF2085" s="8">
        <f t="shared" si="230"/>
        <v>1.0323</v>
      </c>
    </row>
    <row r="2086" spans="1:32" x14ac:dyDescent="0.3">
      <c r="A2086">
        <v>10244</v>
      </c>
      <c r="B2086">
        <v>40</v>
      </c>
      <c r="C2086" s="6">
        <v>86.68</v>
      </c>
      <c r="D2086">
        <v>4</v>
      </c>
      <c r="E2086" s="6">
        <v>3467.2</v>
      </c>
      <c r="F2086" t="s">
        <v>735</v>
      </c>
      <c r="G2086" t="s">
        <v>26</v>
      </c>
      <c r="H2086">
        <v>2</v>
      </c>
      <c r="I2086">
        <v>4</v>
      </c>
      <c r="J2086">
        <v>2004</v>
      </c>
      <c r="K2086" t="s">
        <v>713</v>
      </c>
      <c r="L2086" s="6">
        <v>97</v>
      </c>
      <c r="M2086" t="s">
        <v>890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  <c r="Z2086">
        <f t="shared" si="226"/>
        <v>3467.2000000000003</v>
      </c>
      <c r="AA2086">
        <f t="shared" si="227"/>
        <v>1</v>
      </c>
      <c r="AB2086">
        <f t="shared" si="228"/>
        <v>0</v>
      </c>
      <c r="AC2086">
        <f t="shared" si="224"/>
        <v>0</v>
      </c>
      <c r="AD2086" s="8">
        <f t="shared" si="225"/>
        <v>0</v>
      </c>
      <c r="AE2086">
        <f t="shared" si="229"/>
        <v>0</v>
      </c>
      <c r="AF2086" s="8">
        <f t="shared" si="230"/>
        <v>1</v>
      </c>
    </row>
    <row r="2087" spans="1:32" x14ac:dyDescent="0.3">
      <c r="A2087">
        <v>10257</v>
      </c>
      <c r="B2087">
        <v>46</v>
      </c>
      <c r="C2087" s="6">
        <v>78.89</v>
      </c>
      <c r="D2087">
        <v>4</v>
      </c>
      <c r="E2087" s="6">
        <v>3628.94</v>
      </c>
      <c r="F2087" t="s">
        <v>810</v>
      </c>
      <c r="G2087" t="s">
        <v>26</v>
      </c>
      <c r="H2087">
        <v>2</v>
      </c>
      <c r="I2087">
        <v>6</v>
      </c>
      <c r="J2087">
        <v>2004</v>
      </c>
      <c r="K2087" t="s">
        <v>713</v>
      </c>
      <c r="L2087" s="6">
        <v>97</v>
      </c>
      <c r="M2087" t="s">
        <v>890</v>
      </c>
      <c r="N2087" t="s">
        <v>483</v>
      </c>
      <c r="O2087">
        <v>4085553659</v>
      </c>
      <c r="P2087" t="s">
        <v>484</v>
      </c>
      <c r="R2087" t="s">
        <v>485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486</v>
      </c>
      <c r="Y2087" t="s">
        <v>54</v>
      </c>
      <c r="Z2087">
        <f t="shared" si="226"/>
        <v>3628.94</v>
      </c>
      <c r="AA2087">
        <f t="shared" si="227"/>
        <v>1</v>
      </c>
      <c r="AB2087">
        <f t="shared" si="228"/>
        <v>0</v>
      </c>
      <c r="AC2087">
        <f t="shared" si="224"/>
        <v>0</v>
      </c>
      <c r="AD2087" s="8">
        <f t="shared" si="225"/>
        <v>0</v>
      </c>
      <c r="AE2087">
        <f t="shared" si="229"/>
        <v>0</v>
      </c>
      <c r="AF2087" s="8">
        <f t="shared" si="230"/>
        <v>1</v>
      </c>
    </row>
    <row r="2088" spans="1:32" x14ac:dyDescent="0.3">
      <c r="A2088">
        <v>10269</v>
      </c>
      <c r="B2088">
        <v>48</v>
      </c>
      <c r="C2088" s="6">
        <v>97.39</v>
      </c>
      <c r="D2088">
        <v>2</v>
      </c>
      <c r="E2088" s="6">
        <v>4674.72</v>
      </c>
      <c r="F2088" t="s">
        <v>812</v>
      </c>
      <c r="G2088" t="s">
        <v>26</v>
      </c>
      <c r="H2088">
        <v>3</v>
      </c>
      <c r="I2088">
        <v>7</v>
      </c>
      <c r="J2088">
        <v>2004</v>
      </c>
      <c r="K2088" t="s">
        <v>713</v>
      </c>
      <c r="L2088" s="6">
        <v>97</v>
      </c>
      <c r="M2088" t="s">
        <v>890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  <c r="Z2088">
        <f t="shared" si="226"/>
        <v>4674.72</v>
      </c>
      <c r="AA2088">
        <f t="shared" si="227"/>
        <v>1</v>
      </c>
      <c r="AB2088">
        <f t="shared" si="228"/>
        <v>0</v>
      </c>
      <c r="AC2088">
        <f t="shared" si="224"/>
        <v>0</v>
      </c>
      <c r="AD2088" s="8">
        <f t="shared" si="225"/>
        <v>0</v>
      </c>
      <c r="AE2088">
        <f t="shared" si="229"/>
        <v>0</v>
      </c>
      <c r="AF2088" s="8">
        <f t="shared" si="230"/>
        <v>1</v>
      </c>
    </row>
    <row r="2089" spans="1:32" x14ac:dyDescent="0.3">
      <c r="A2089">
        <v>10280</v>
      </c>
      <c r="B2089">
        <v>21</v>
      </c>
      <c r="C2089" s="6">
        <v>78.89</v>
      </c>
      <c r="D2089">
        <v>6</v>
      </c>
      <c r="E2089" s="6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713</v>
      </c>
      <c r="L2089" s="6">
        <v>97</v>
      </c>
      <c r="M2089" t="s">
        <v>890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  <c r="Z2089">
        <f t="shared" si="226"/>
        <v>1656.69</v>
      </c>
      <c r="AA2089">
        <f t="shared" si="227"/>
        <v>1</v>
      </c>
      <c r="AB2089">
        <f t="shared" si="228"/>
        <v>0</v>
      </c>
      <c r="AC2089">
        <f t="shared" si="224"/>
        <v>0</v>
      </c>
      <c r="AD2089" s="8">
        <f t="shared" si="225"/>
        <v>0</v>
      </c>
      <c r="AE2089">
        <f t="shared" si="229"/>
        <v>0</v>
      </c>
      <c r="AF2089" s="8">
        <f t="shared" si="230"/>
        <v>1</v>
      </c>
    </row>
    <row r="2090" spans="1:32" x14ac:dyDescent="0.3">
      <c r="A2090">
        <v>10290</v>
      </c>
      <c r="B2090">
        <v>45</v>
      </c>
      <c r="C2090" s="6">
        <v>100</v>
      </c>
      <c r="D2090">
        <v>1</v>
      </c>
      <c r="E2090" s="6">
        <v>5171.3999999999996</v>
      </c>
      <c r="F2090" t="s">
        <v>833</v>
      </c>
      <c r="G2090" t="s">
        <v>26</v>
      </c>
      <c r="H2090">
        <v>3</v>
      </c>
      <c r="I2090">
        <v>9</v>
      </c>
      <c r="J2090">
        <v>2004</v>
      </c>
      <c r="K2090" t="s">
        <v>713</v>
      </c>
      <c r="L2090" s="6">
        <v>97</v>
      </c>
      <c r="M2090" t="s">
        <v>890</v>
      </c>
      <c r="N2090" t="s">
        <v>816</v>
      </c>
      <c r="O2090">
        <v>6175558428</v>
      </c>
      <c r="P2090" t="s">
        <v>817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674</v>
      </c>
      <c r="X2090" t="s">
        <v>282</v>
      </c>
      <c r="Y2090" t="s">
        <v>54</v>
      </c>
      <c r="Z2090">
        <f t="shared" si="226"/>
        <v>4500</v>
      </c>
      <c r="AA2090">
        <f t="shared" si="227"/>
        <v>0</v>
      </c>
      <c r="AB2090">
        <f t="shared" si="228"/>
        <v>1</v>
      </c>
      <c r="AC2090">
        <f t="shared" si="224"/>
        <v>114.91999999999999</v>
      </c>
      <c r="AD2090" s="8">
        <f t="shared" si="225"/>
        <v>1.1491999999999998</v>
      </c>
      <c r="AE2090">
        <f t="shared" si="229"/>
        <v>671.39999999999964</v>
      </c>
      <c r="AF2090" s="8">
        <f t="shared" si="230"/>
        <v>1.1492</v>
      </c>
    </row>
    <row r="2091" spans="1:32" x14ac:dyDescent="0.3">
      <c r="A2091">
        <v>10304</v>
      </c>
      <c r="B2091">
        <v>33</v>
      </c>
      <c r="C2091" s="6">
        <v>100</v>
      </c>
      <c r="D2091">
        <v>10</v>
      </c>
      <c r="E2091" s="6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713</v>
      </c>
      <c r="L2091" s="6">
        <v>97</v>
      </c>
      <c r="M2091" t="s">
        <v>890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  <c r="Z2091">
        <f t="shared" si="226"/>
        <v>3300</v>
      </c>
      <c r="AA2091">
        <f t="shared" si="227"/>
        <v>0</v>
      </c>
      <c r="AB2091">
        <f t="shared" si="228"/>
        <v>1</v>
      </c>
      <c r="AC2091">
        <f t="shared" si="224"/>
        <v>101.29</v>
      </c>
      <c r="AD2091" s="8">
        <f t="shared" si="225"/>
        <v>1.0129000000000001</v>
      </c>
      <c r="AE2091">
        <f t="shared" si="229"/>
        <v>42.570000000000164</v>
      </c>
      <c r="AF2091" s="8">
        <f t="shared" si="230"/>
        <v>1.0129000000000001</v>
      </c>
    </row>
    <row r="2092" spans="1:32" x14ac:dyDescent="0.3">
      <c r="A2092">
        <v>10312</v>
      </c>
      <c r="B2092">
        <v>44</v>
      </c>
      <c r="C2092" s="6">
        <v>100</v>
      </c>
      <c r="D2092">
        <v>7</v>
      </c>
      <c r="E2092" s="6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713</v>
      </c>
      <c r="L2092" s="6">
        <v>97</v>
      </c>
      <c r="M2092" t="s">
        <v>890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  <c r="Z2092">
        <f t="shared" si="226"/>
        <v>4400</v>
      </c>
      <c r="AA2092">
        <f t="shared" si="227"/>
        <v>0</v>
      </c>
      <c r="AB2092">
        <f t="shared" si="228"/>
        <v>1</v>
      </c>
      <c r="AC2092">
        <f t="shared" si="224"/>
        <v>111.02</v>
      </c>
      <c r="AD2092" s="8">
        <f t="shared" si="225"/>
        <v>1.1101999999999999</v>
      </c>
      <c r="AE2092">
        <f t="shared" si="229"/>
        <v>484.88000000000011</v>
      </c>
      <c r="AF2092" s="8">
        <f t="shared" si="230"/>
        <v>1.1102000000000001</v>
      </c>
    </row>
    <row r="2093" spans="1:32" x14ac:dyDescent="0.3">
      <c r="A2093">
        <v>10324</v>
      </c>
      <c r="B2093">
        <v>33</v>
      </c>
      <c r="C2093" s="6">
        <v>100</v>
      </c>
      <c r="D2093">
        <v>3</v>
      </c>
      <c r="E2093" s="6">
        <v>6267.69</v>
      </c>
      <c r="F2093" t="s">
        <v>469</v>
      </c>
      <c r="G2093" t="s">
        <v>26</v>
      </c>
      <c r="H2093">
        <v>4</v>
      </c>
      <c r="I2093">
        <v>11</v>
      </c>
      <c r="J2093">
        <v>2004</v>
      </c>
      <c r="K2093" t="s">
        <v>713</v>
      </c>
      <c r="L2093" s="6">
        <v>97</v>
      </c>
      <c r="M2093" t="s">
        <v>890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  <c r="Z2093">
        <f t="shared" si="226"/>
        <v>3300</v>
      </c>
      <c r="AA2093">
        <f t="shared" si="227"/>
        <v>0</v>
      </c>
      <c r="AB2093">
        <f t="shared" si="228"/>
        <v>1</v>
      </c>
      <c r="AC2093">
        <f t="shared" si="224"/>
        <v>189.92999999999998</v>
      </c>
      <c r="AD2093" s="8">
        <f t="shared" si="225"/>
        <v>1.8992999999999998</v>
      </c>
      <c r="AE2093">
        <f t="shared" si="229"/>
        <v>2967.6899999999996</v>
      </c>
      <c r="AF2093" s="8">
        <f t="shared" si="230"/>
        <v>1.8992999999999998</v>
      </c>
    </row>
    <row r="2094" spans="1:32" x14ac:dyDescent="0.3">
      <c r="A2094">
        <v>10333</v>
      </c>
      <c r="B2094">
        <v>39</v>
      </c>
      <c r="C2094" s="6">
        <v>100</v>
      </c>
      <c r="D2094">
        <v>1</v>
      </c>
      <c r="E2094" s="6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713</v>
      </c>
      <c r="L2094" s="6">
        <v>97</v>
      </c>
      <c r="M2094" t="s">
        <v>890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  <c r="Z2094">
        <f t="shared" si="226"/>
        <v>3900</v>
      </c>
      <c r="AA2094">
        <f t="shared" si="227"/>
        <v>0</v>
      </c>
      <c r="AB2094">
        <f t="shared" si="228"/>
        <v>1</v>
      </c>
      <c r="AC2094">
        <f t="shared" si="224"/>
        <v>113.44</v>
      </c>
      <c r="AD2094" s="8">
        <f t="shared" si="225"/>
        <v>1.1344000000000001</v>
      </c>
      <c r="AE2094">
        <f t="shared" si="229"/>
        <v>524.15999999999985</v>
      </c>
      <c r="AF2094" s="8">
        <f t="shared" si="230"/>
        <v>1.1343999999999999</v>
      </c>
    </row>
    <row r="2095" spans="1:32" x14ac:dyDescent="0.3">
      <c r="A2095">
        <v>10348</v>
      </c>
      <c r="B2095">
        <v>39</v>
      </c>
      <c r="C2095" s="6">
        <v>50.31</v>
      </c>
      <c r="D2095">
        <v>2</v>
      </c>
      <c r="E2095" s="6">
        <v>1962.09</v>
      </c>
      <c r="F2095" t="s">
        <v>460</v>
      </c>
      <c r="G2095" t="s">
        <v>26</v>
      </c>
      <c r="H2095">
        <v>4</v>
      </c>
      <c r="I2095">
        <v>11</v>
      </c>
      <c r="J2095">
        <v>2004</v>
      </c>
      <c r="K2095" t="s">
        <v>713</v>
      </c>
      <c r="L2095" s="6">
        <v>97</v>
      </c>
      <c r="M2095" t="s">
        <v>890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Y2095" t="s">
        <v>37</v>
      </c>
      <c r="Z2095">
        <f t="shared" si="226"/>
        <v>1962.0900000000001</v>
      </c>
      <c r="AA2095">
        <f t="shared" si="227"/>
        <v>1</v>
      </c>
      <c r="AB2095">
        <f t="shared" si="228"/>
        <v>0</v>
      </c>
      <c r="AC2095">
        <f t="shared" si="224"/>
        <v>0</v>
      </c>
      <c r="AD2095" s="8">
        <f t="shared" si="225"/>
        <v>0</v>
      </c>
      <c r="AE2095">
        <f t="shared" si="229"/>
        <v>0</v>
      </c>
      <c r="AF2095" s="8">
        <f t="shared" si="230"/>
        <v>1</v>
      </c>
    </row>
    <row r="2096" spans="1:32" x14ac:dyDescent="0.3">
      <c r="A2096">
        <v>10358</v>
      </c>
      <c r="B2096">
        <v>41</v>
      </c>
      <c r="C2096" s="6">
        <v>100</v>
      </c>
      <c r="D2096">
        <v>6</v>
      </c>
      <c r="E2096" s="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713</v>
      </c>
      <c r="L2096" s="6">
        <v>97</v>
      </c>
      <c r="M2096" t="s">
        <v>890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  <c r="Z2096">
        <f t="shared" si="226"/>
        <v>4100</v>
      </c>
      <c r="AA2096">
        <f t="shared" si="227"/>
        <v>0</v>
      </c>
      <c r="AB2096">
        <f t="shared" si="228"/>
        <v>1</v>
      </c>
      <c r="AC2096">
        <f t="shared" si="224"/>
        <v>167</v>
      </c>
      <c r="AD2096" s="8">
        <f t="shared" si="225"/>
        <v>1.67</v>
      </c>
      <c r="AE2096">
        <f t="shared" si="229"/>
        <v>2747</v>
      </c>
      <c r="AF2096" s="8">
        <f t="shared" si="230"/>
        <v>1.67</v>
      </c>
    </row>
    <row r="2097" spans="1:32" x14ac:dyDescent="0.3">
      <c r="A2097">
        <v>10369</v>
      </c>
      <c r="B2097">
        <v>40</v>
      </c>
      <c r="C2097" s="6">
        <v>86.92</v>
      </c>
      <c r="D2097">
        <v>3</v>
      </c>
      <c r="E2097" s="6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713</v>
      </c>
      <c r="L2097" s="6">
        <v>97</v>
      </c>
      <c r="M2097" t="s">
        <v>890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  <c r="Z2097">
        <f t="shared" si="226"/>
        <v>3476.8</v>
      </c>
      <c r="AA2097">
        <f t="shared" si="227"/>
        <v>1</v>
      </c>
      <c r="AB2097">
        <f t="shared" si="228"/>
        <v>0</v>
      </c>
      <c r="AC2097">
        <f t="shared" si="224"/>
        <v>0</v>
      </c>
      <c r="AD2097" s="8">
        <f t="shared" si="225"/>
        <v>0</v>
      </c>
      <c r="AE2097">
        <f t="shared" si="229"/>
        <v>0</v>
      </c>
      <c r="AF2097" s="8">
        <f t="shared" si="230"/>
        <v>1</v>
      </c>
    </row>
    <row r="2098" spans="1:32" x14ac:dyDescent="0.3">
      <c r="A2098">
        <v>10382</v>
      </c>
      <c r="B2098">
        <v>33</v>
      </c>
      <c r="C2098" s="6">
        <v>100</v>
      </c>
      <c r="D2098">
        <v>4</v>
      </c>
      <c r="E2098" s="6">
        <v>4592.6099999999997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713</v>
      </c>
      <c r="L2098" s="6">
        <v>97</v>
      </c>
      <c r="M2098" t="s">
        <v>890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  <c r="Z2098">
        <f t="shared" si="226"/>
        <v>3300</v>
      </c>
      <c r="AA2098">
        <f t="shared" si="227"/>
        <v>0</v>
      </c>
      <c r="AB2098">
        <f t="shared" si="228"/>
        <v>1</v>
      </c>
      <c r="AC2098">
        <f t="shared" si="224"/>
        <v>139.16999999999999</v>
      </c>
      <c r="AD2098" s="8">
        <f t="shared" si="225"/>
        <v>1.3916999999999999</v>
      </c>
      <c r="AE2098">
        <f t="shared" si="229"/>
        <v>1292.6099999999997</v>
      </c>
      <c r="AF2098" s="8">
        <f t="shared" si="230"/>
        <v>1.3916999999999999</v>
      </c>
    </row>
    <row r="2099" spans="1:32" x14ac:dyDescent="0.3">
      <c r="A2099">
        <v>10423</v>
      </c>
      <c r="B2099">
        <v>28</v>
      </c>
      <c r="C2099" s="6">
        <v>78.89</v>
      </c>
      <c r="D2099">
        <v>4</v>
      </c>
      <c r="E2099" s="6">
        <v>2208.92</v>
      </c>
      <c r="F2099" t="s">
        <v>739</v>
      </c>
      <c r="G2099" t="s">
        <v>352</v>
      </c>
      <c r="H2099">
        <v>2</v>
      </c>
      <c r="I2099">
        <v>5</v>
      </c>
      <c r="J2099">
        <v>2005</v>
      </c>
      <c r="K2099" t="s">
        <v>713</v>
      </c>
      <c r="L2099" s="6">
        <v>97</v>
      </c>
      <c r="M2099" t="s">
        <v>890</v>
      </c>
      <c r="N2099" t="s">
        <v>439</v>
      </c>
      <c r="O2099" t="s">
        <v>440</v>
      </c>
      <c r="P2099" t="s">
        <v>441</v>
      </c>
      <c r="R2099" t="s">
        <v>442</v>
      </c>
      <c r="T2099" t="s">
        <v>443</v>
      </c>
      <c r="U2099" t="s">
        <v>444</v>
      </c>
      <c r="V2099" t="s">
        <v>44</v>
      </c>
      <c r="W2099" t="s">
        <v>445</v>
      </c>
      <c r="X2099" t="s">
        <v>446</v>
      </c>
      <c r="Y2099" t="s">
        <v>37</v>
      </c>
      <c r="Z2099">
        <f t="shared" si="226"/>
        <v>2208.92</v>
      </c>
      <c r="AA2099">
        <f t="shared" si="227"/>
        <v>1</v>
      </c>
      <c r="AB2099">
        <f t="shared" si="228"/>
        <v>0</v>
      </c>
      <c r="AC2099">
        <f t="shared" si="224"/>
        <v>0</v>
      </c>
      <c r="AD2099" s="8">
        <f t="shared" si="225"/>
        <v>0</v>
      </c>
      <c r="AE2099">
        <f t="shared" si="229"/>
        <v>0</v>
      </c>
      <c r="AF2099" s="8">
        <f t="shared" si="230"/>
        <v>1</v>
      </c>
    </row>
    <row r="2100" spans="1:32" x14ac:dyDescent="0.3">
      <c r="A2100">
        <v>10106</v>
      </c>
      <c r="B2100">
        <v>26</v>
      </c>
      <c r="C2100" s="6">
        <v>63.76</v>
      </c>
      <c r="D2100">
        <v>3</v>
      </c>
      <c r="E2100" s="6">
        <v>1657.76</v>
      </c>
      <c r="F2100" t="s">
        <v>750</v>
      </c>
      <c r="G2100" t="s">
        <v>26</v>
      </c>
      <c r="H2100">
        <v>1</v>
      </c>
      <c r="I2100">
        <v>2</v>
      </c>
      <c r="J2100">
        <v>2003</v>
      </c>
      <c r="K2100" t="s">
        <v>751</v>
      </c>
      <c r="L2100" s="6">
        <v>72</v>
      </c>
      <c r="M2100" t="s">
        <v>891</v>
      </c>
      <c r="N2100" t="s">
        <v>720</v>
      </c>
      <c r="O2100" t="s">
        <v>721</v>
      </c>
      <c r="P2100" t="s">
        <v>722</v>
      </c>
      <c r="R2100" t="s">
        <v>723</v>
      </c>
      <c r="T2100">
        <v>24100</v>
      </c>
      <c r="U2100" t="s">
        <v>298</v>
      </c>
      <c r="V2100" t="s">
        <v>44</v>
      </c>
      <c r="W2100" t="s">
        <v>724</v>
      </c>
      <c r="X2100" t="s">
        <v>725</v>
      </c>
      <c r="Y2100" t="s">
        <v>37</v>
      </c>
      <c r="Z2100">
        <f t="shared" si="226"/>
        <v>1657.76</v>
      </c>
      <c r="AA2100">
        <f t="shared" si="227"/>
        <v>1</v>
      </c>
      <c r="AB2100">
        <f t="shared" si="228"/>
        <v>0</v>
      </c>
      <c r="AC2100">
        <f t="shared" si="224"/>
        <v>0</v>
      </c>
      <c r="AD2100" s="8">
        <f t="shared" si="225"/>
        <v>0</v>
      </c>
      <c r="AE2100">
        <f t="shared" si="229"/>
        <v>0</v>
      </c>
      <c r="AF2100" s="8">
        <f t="shared" si="230"/>
        <v>1</v>
      </c>
    </row>
    <row r="2101" spans="1:32" x14ac:dyDescent="0.3">
      <c r="A2101">
        <v>10120</v>
      </c>
      <c r="B2101">
        <v>29</v>
      </c>
      <c r="C2101" s="6">
        <v>85.49</v>
      </c>
      <c r="D2101">
        <v>9</v>
      </c>
      <c r="E2101" s="6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751</v>
      </c>
      <c r="L2101" s="6">
        <v>72</v>
      </c>
      <c r="M2101" t="s">
        <v>891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  <c r="Z2101">
        <f t="shared" si="226"/>
        <v>2479.21</v>
      </c>
      <c r="AA2101">
        <f t="shared" si="227"/>
        <v>1</v>
      </c>
      <c r="AB2101">
        <f t="shared" si="228"/>
        <v>0</v>
      </c>
      <c r="AC2101">
        <f t="shared" si="224"/>
        <v>0</v>
      </c>
      <c r="AD2101" s="8">
        <f t="shared" si="225"/>
        <v>0</v>
      </c>
      <c r="AE2101">
        <f t="shared" si="229"/>
        <v>0</v>
      </c>
      <c r="AF2101" s="8">
        <f t="shared" si="230"/>
        <v>1</v>
      </c>
    </row>
    <row r="2102" spans="1:32" x14ac:dyDescent="0.3">
      <c r="A2102">
        <v>10133</v>
      </c>
      <c r="B2102">
        <v>46</v>
      </c>
      <c r="C2102" s="6">
        <v>77.52</v>
      </c>
      <c r="D2102">
        <v>4</v>
      </c>
      <c r="E2102" s="6">
        <v>3565.92</v>
      </c>
      <c r="F2102" t="s">
        <v>800</v>
      </c>
      <c r="G2102" t="s">
        <v>26</v>
      </c>
      <c r="H2102">
        <v>2</v>
      </c>
      <c r="I2102">
        <v>6</v>
      </c>
      <c r="J2102">
        <v>2003</v>
      </c>
      <c r="K2102" t="s">
        <v>751</v>
      </c>
      <c r="L2102" s="6">
        <v>72</v>
      </c>
      <c r="M2102" t="s">
        <v>891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  <c r="Z2102">
        <f t="shared" si="226"/>
        <v>3565.9199999999996</v>
      </c>
      <c r="AA2102">
        <f t="shared" si="227"/>
        <v>1</v>
      </c>
      <c r="AB2102">
        <f t="shared" si="228"/>
        <v>0</v>
      </c>
      <c r="AC2102">
        <f t="shared" si="224"/>
        <v>0</v>
      </c>
      <c r="AD2102" s="8">
        <f t="shared" si="225"/>
        <v>0</v>
      </c>
      <c r="AE2102">
        <f t="shared" si="229"/>
        <v>0</v>
      </c>
      <c r="AF2102" s="8">
        <f t="shared" si="230"/>
        <v>1</v>
      </c>
    </row>
    <row r="2103" spans="1:32" x14ac:dyDescent="0.3">
      <c r="A2103">
        <v>10145</v>
      </c>
      <c r="B2103">
        <v>33</v>
      </c>
      <c r="C2103" s="6">
        <v>84.77</v>
      </c>
      <c r="D2103">
        <v>15</v>
      </c>
      <c r="E2103" s="6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751</v>
      </c>
      <c r="L2103" s="6">
        <v>72</v>
      </c>
      <c r="M2103" t="s">
        <v>891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  <c r="Z2103">
        <f t="shared" si="226"/>
        <v>2797.41</v>
      </c>
      <c r="AA2103">
        <f t="shared" si="227"/>
        <v>1</v>
      </c>
      <c r="AB2103">
        <f t="shared" si="228"/>
        <v>0</v>
      </c>
      <c r="AC2103">
        <f t="shared" si="224"/>
        <v>0</v>
      </c>
      <c r="AD2103" s="8">
        <f t="shared" si="225"/>
        <v>0</v>
      </c>
      <c r="AE2103">
        <f t="shared" si="229"/>
        <v>0</v>
      </c>
      <c r="AF2103" s="8">
        <f t="shared" si="230"/>
        <v>1</v>
      </c>
    </row>
    <row r="2104" spans="1:32" x14ac:dyDescent="0.3">
      <c r="A2104">
        <v>10168</v>
      </c>
      <c r="B2104">
        <v>48</v>
      </c>
      <c r="C2104" s="6">
        <v>78.25</v>
      </c>
      <c r="D2104">
        <v>10</v>
      </c>
      <c r="E2104" s="6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751</v>
      </c>
      <c r="L2104" s="6">
        <v>72</v>
      </c>
      <c r="M2104" t="s">
        <v>891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  <c r="Z2104">
        <f t="shared" si="226"/>
        <v>3756</v>
      </c>
      <c r="AA2104">
        <f t="shared" si="227"/>
        <v>1</v>
      </c>
      <c r="AB2104">
        <f t="shared" si="228"/>
        <v>0</v>
      </c>
      <c r="AC2104">
        <f t="shared" si="224"/>
        <v>0</v>
      </c>
      <c r="AD2104" s="8">
        <f t="shared" si="225"/>
        <v>0</v>
      </c>
      <c r="AE2104">
        <f t="shared" si="229"/>
        <v>0</v>
      </c>
      <c r="AF2104" s="8">
        <f t="shared" si="230"/>
        <v>1</v>
      </c>
    </row>
    <row r="2105" spans="1:32" x14ac:dyDescent="0.3">
      <c r="A2105">
        <v>10210</v>
      </c>
      <c r="B2105">
        <v>40</v>
      </c>
      <c r="C2105" s="6">
        <v>71</v>
      </c>
      <c r="D2105">
        <v>8</v>
      </c>
      <c r="E2105" s="6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751</v>
      </c>
      <c r="L2105" s="6">
        <v>72</v>
      </c>
      <c r="M2105" t="s">
        <v>891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  <c r="Z2105">
        <f t="shared" si="226"/>
        <v>2840</v>
      </c>
      <c r="AA2105">
        <f t="shared" si="227"/>
        <v>1</v>
      </c>
      <c r="AB2105">
        <f t="shared" si="228"/>
        <v>0</v>
      </c>
      <c r="AC2105">
        <f t="shared" si="224"/>
        <v>0</v>
      </c>
      <c r="AD2105" s="8">
        <f t="shared" si="225"/>
        <v>0</v>
      </c>
      <c r="AE2105">
        <f t="shared" si="229"/>
        <v>0</v>
      </c>
      <c r="AF2105" s="8">
        <f t="shared" si="230"/>
        <v>1</v>
      </c>
    </row>
    <row r="2106" spans="1:32" x14ac:dyDescent="0.3">
      <c r="A2106">
        <v>10223</v>
      </c>
      <c r="B2106">
        <v>23</v>
      </c>
      <c r="C2106" s="6">
        <v>74.62</v>
      </c>
      <c r="D2106">
        <v>10</v>
      </c>
      <c r="E2106" s="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751</v>
      </c>
      <c r="L2106" s="6">
        <v>72</v>
      </c>
      <c r="M2106" t="s">
        <v>891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  <c r="Z2106">
        <f t="shared" si="226"/>
        <v>1716.2600000000002</v>
      </c>
      <c r="AA2106">
        <f t="shared" si="227"/>
        <v>1</v>
      </c>
      <c r="AB2106">
        <f t="shared" si="228"/>
        <v>0</v>
      </c>
      <c r="AC2106">
        <f t="shared" si="224"/>
        <v>0</v>
      </c>
      <c r="AD2106" s="8">
        <f t="shared" si="225"/>
        <v>0</v>
      </c>
      <c r="AE2106">
        <f t="shared" si="229"/>
        <v>0</v>
      </c>
      <c r="AF2106" s="8">
        <f t="shared" si="230"/>
        <v>1</v>
      </c>
    </row>
    <row r="2107" spans="1:32" x14ac:dyDescent="0.3">
      <c r="A2107">
        <v>10235</v>
      </c>
      <c r="B2107">
        <v>40</v>
      </c>
      <c r="C2107" s="6">
        <v>81.14</v>
      </c>
      <c r="D2107">
        <v>4</v>
      </c>
      <c r="E2107" s="6">
        <v>3245.6</v>
      </c>
      <c r="F2107" t="s">
        <v>801</v>
      </c>
      <c r="G2107" t="s">
        <v>26</v>
      </c>
      <c r="H2107">
        <v>2</v>
      </c>
      <c r="I2107">
        <v>4</v>
      </c>
      <c r="J2107">
        <v>2004</v>
      </c>
      <c r="K2107" t="s">
        <v>751</v>
      </c>
      <c r="L2107" s="6">
        <v>72</v>
      </c>
      <c r="M2107" t="s">
        <v>891</v>
      </c>
      <c r="N2107" t="s">
        <v>448</v>
      </c>
      <c r="O2107" t="s">
        <v>449</v>
      </c>
      <c r="P2107" t="s">
        <v>450</v>
      </c>
      <c r="R2107" t="s">
        <v>451</v>
      </c>
      <c r="S2107" t="s">
        <v>263</v>
      </c>
      <c r="T2107" t="s">
        <v>452</v>
      </c>
      <c r="U2107" t="s">
        <v>265</v>
      </c>
      <c r="V2107" t="s">
        <v>34</v>
      </c>
      <c r="W2107" t="s">
        <v>453</v>
      </c>
      <c r="X2107" t="s">
        <v>197</v>
      </c>
      <c r="Y2107" t="s">
        <v>54</v>
      </c>
      <c r="Z2107">
        <f t="shared" si="226"/>
        <v>3245.6</v>
      </c>
      <c r="AA2107">
        <f t="shared" si="227"/>
        <v>1</v>
      </c>
      <c r="AB2107">
        <f t="shared" si="228"/>
        <v>0</v>
      </c>
      <c r="AC2107">
        <f t="shared" si="224"/>
        <v>0</v>
      </c>
      <c r="AD2107" s="8">
        <f t="shared" si="225"/>
        <v>0</v>
      </c>
      <c r="AE2107">
        <f t="shared" si="229"/>
        <v>0</v>
      </c>
      <c r="AF2107" s="8">
        <f t="shared" si="230"/>
        <v>1</v>
      </c>
    </row>
    <row r="2108" spans="1:32" x14ac:dyDescent="0.3">
      <c r="A2108">
        <v>10250</v>
      </c>
      <c r="B2108">
        <v>37</v>
      </c>
      <c r="C2108" s="6">
        <v>74.62</v>
      </c>
      <c r="D2108">
        <v>5</v>
      </c>
      <c r="E2108" s="6">
        <v>2760.94</v>
      </c>
      <c r="F2108" t="s">
        <v>759</v>
      </c>
      <c r="G2108" t="s">
        <v>26</v>
      </c>
      <c r="H2108">
        <v>2</v>
      </c>
      <c r="I2108">
        <v>5</v>
      </c>
      <c r="J2108">
        <v>2004</v>
      </c>
      <c r="K2108" t="s">
        <v>751</v>
      </c>
      <c r="L2108" s="6">
        <v>72</v>
      </c>
      <c r="M2108" t="s">
        <v>891</v>
      </c>
      <c r="N2108" t="s">
        <v>483</v>
      </c>
      <c r="O2108">
        <v>4085553659</v>
      </c>
      <c r="P2108" t="s">
        <v>484</v>
      </c>
      <c r="R2108" t="s">
        <v>485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486</v>
      </c>
      <c r="Y2108" t="s">
        <v>37</v>
      </c>
      <c r="Z2108">
        <f t="shared" si="226"/>
        <v>2760.94</v>
      </c>
      <c r="AA2108">
        <f t="shared" si="227"/>
        <v>1</v>
      </c>
      <c r="AB2108">
        <f t="shared" si="228"/>
        <v>0</v>
      </c>
      <c r="AC2108">
        <f t="shared" si="224"/>
        <v>0</v>
      </c>
      <c r="AD2108" s="8">
        <f t="shared" si="225"/>
        <v>0</v>
      </c>
      <c r="AE2108">
        <f t="shared" si="229"/>
        <v>0</v>
      </c>
      <c r="AF2108" s="8">
        <f t="shared" si="230"/>
        <v>1</v>
      </c>
    </row>
    <row r="2109" spans="1:32" x14ac:dyDescent="0.3">
      <c r="A2109">
        <v>10263</v>
      </c>
      <c r="B2109">
        <v>24</v>
      </c>
      <c r="C2109" s="6">
        <v>75.349999999999994</v>
      </c>
      <c r="D2109">
        <v>11</v>
      </c>
      <c r="E2109" s="6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751</v>
      </c>
      <c r="L2109" s="6">
        <v>72</v>
      </c>
      <c r="M2109" t="s">
        <v>891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  <c r="Z2109">
        <f t="shared" si="226"/>
        <v>1808.3999999999999</v>
      </c>
      <c r="AA2109">
        <f t="shared" si="227"/>
        <v>1</v>
      </c>
      <c r="AB2109">
        <f t="shared" si="228"/>
        <v>0</v>
      </c>
      <c r="AC2109">
        <f t="shared" si="224"/>
        <v>0</v>
      </c>
      <c r="AD2109" s="8">
        <f t="shared" si="225"/>
        <v>0</v>
      </c>
      <c r="AE2109">
        <f t="shared" si="229"/>
        <v>0</v>
      </c>
      <c r="AF2109" s="8">
        <f t="shared" si="230"/>
        <v>1</v>
      </c>
    </row>
    <row r="2110" spans="1:32" x14ac:dyDescent="0.3">
      <c r="A2110">
        <v>10275</v>
      </c>
      <c r="B2110">
        <v>27</v>
      </c>
      <c r="C2110" s="6">
        <v>62.31</v>
      </c>
      <c r="D2110">
        <v>10</v>
      </c>
      <c r="E2110" s="6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751</v>
      </c>
      <c r="L2110" s="6">
        <v>72</v>
      </c>
      <c r="M2110" t="s">
        <v>891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  <c r="Z2110">
        <f t="shared" si="226"/>
        <v>1682.3700000000001</v>
      </c>
      <c r="AA2110">
        <f t="shared" si="227"/>
        <v>1</v>
      </c>
      <c r="AB2110">
        <f t="shared" si="228"/>
        <v>0</v>
      </c>
      <c r="AC2110">
        <f t="shared" si="224"/>
        <v>0</v>
      </c>
      <c r="AD2110" s="8">
        <f t="shared" si="225"/>
        <v>0</v>
      </c>
      <c r="AE2110">
        <f t="shared" si="229"/>
        <v>0</v>
      </c>
      <c r="AF2110" s="8">
        <f t="shared" si="230"/>
        <v>1</v>
      </c>
    </row>
    <row r="2111" spans="1:32" x14ac:dyDescent="0.3">
      <c r="A2111">
        <v>10284</v>
      </c>
      <c r="B2111">
        <v>21</v>
      </c>
      <c r="C2111" s="6">
        <v>71</v>
      </c>
      <c r="D2111">
        <v>2</v>
      </c>
      <c r="E2111" s="6">
        <v>1491</v>
      </c>
      <c r="F2111" t="s">
        <v>761</v>
      </c>
      <c r="G2111" t="s">
        <v>26</v>
      </c>
      <c r="H2111">
        <v>3</v>
      </c>
      <c r="I2111">
        <v>8</v>
      </c>
      <c r="J2111">
        <v>2004</v>
      </c>
      <c r="K2111" t="s">
        <v>751</v>
      </c>
      <c r="L2111" s="6">
        <v>72</v>
      </c>
      <c r="M2111" t="s">
        <v>891</v>
      </c>
      <c r="N2111" t="s">
        <v>700</v>
      </c>
      <c r="O2111" t="s">
        <v>701</v>
      </c>
      <c r="P2111" t="s">
        <v>702</v>
      </c>
      <c r="R2111" t="s">
        <v>703</v>
      </c>
      <c r="T2111" t="s">
        <v>704</v>
      </c>
      <c r="U2111" t="s">
        <v>86</v>
      </c>
      <c r="V2111" t="s">
        <v>44</v>
      </c>
      <c r="W2111" t="s">
        <v>705</v>
      </c>
      <c r="X2111" t="s">
        <v>706</v>
      </c>
      <c r="Y2111" t="s">
        <v>37</v>
      </c>
      <c r="Z2111">
        <f t="shared" si="226"/>
        <v>1491</v>
      </c>
      <c r="AA2111">
        <f t="shared" si="227"/>
        <v>1</v>
      </c>
      <c r="AB2111">
        <f t="shared" si="228"/>
        <v>0</v>
      </c>
      <c r="AC2111">
        <f t="shared" si="224"/>
        <v>0</v>
      </c>
      <c r="AD2111" s="8">
        <f t="shared" si="225"/>
        <v>0</v>
      </c>
      <c r="AE2111">
        <f t="shared" si="229"/>
        <v>0</v>
      </c>
      <c r="AF2111" s="8">
        <f t="shared" si="230"/>
        <v>1</v>
      </c>
    </row>
    <row r="2112" spans="1:32" x14ac:dyDescent="0.3">
      <c r="A2112">
        <v>10297</v>
      </c>
      <c r="B2112">
        <v>23</v>
      </c>
      <c r="C2112" s="6">
        <v>72.45</v>
      </c>
      <c r="D2112">
        <v>5</v>
      </c>
      <c r="E2112" s="6">
        <v>1666.35</v>
      </c>
      <c r="F2112" t="s">
        <v>802</v>
      </c>
      <c r="G2112" t="s">
        <v>26</v>
      </c>
      <c r="H2112">
        <v>3</v>
      </c>
      <c r="I2112">
        <v>9</v>
      </c>
      <c r="J2112">
        <v>2004</v>
      </c>
      <c r="K2112" t="s">
        <v>751</v>
      </c>
      <c r="L2112" s="6">
        <v>72</v>
      </c>
      <c r="M2112" t="s">
        <v>891</v>
      </c>
      <c r="N2112" t="s">
        <v>601</v>
      </c>
      <c r="O2112" t="s">
        <v>602</v>
      </c>
      <c r="P2112" t="s">
        <v>603</v>
      </c>
      <c r="Q2112" t="s">
        <v>604</v>
      </c>
      <c r="R2112" t="s">
        <v>605</v>
      </c>
      <c r="T2112">
        <v>2</v>
      </c>
      <c r="U2112" t="s">
        <v>606</v>
      </c>
      <c r="V2112" t="s">
        <v>44</v>
      </c>
      <c r="W2112" t="s">
        <v>607</v>
      </c>
      <c r="X2112" t="s">
        <v>608</v>
      </c>
      <c r="Y2112" t="s">
        <v>37</v>
      </c>
      <c r="Z2112">
        <f t="shared" si="226"/>
        <v>1666.3500000000001</v>
      </c>
      <c r="AA2112">
        <f t="shared" si="227"/>
        <v>1</v>
      </c>
      <c r="AB2112">
        <f t="shared" si="228"/>
        <v>0</v>
      </c>
      <c r="AC2112">
        <f t="shared" si="224"/>
        <v>0</v>
      </c>
      <c r="AD2112" s="8">
        <f t="shared" si="225"/>
        <v>0</v>
      </c>
      <c r="AE2112">
        <f t="shared" si="229"/>
        <v>0</v>
      </c>
      <c r="AF2112" s="8">
        <f t="shared" si="230"/>
        <v>1</v>
      </c>
    </row>
    <row r="2113" spans="1:32" x14ac:dyDescent="0.3">
      <c r="A2113">
        <v>10308</v>
      </c>
      <c r="B2113">
        <v>44</v>
      </c>
      <c r="C2113" s="6">
        <v>83.32</v>
      </c>
      <c r="D2113">
        <v>8</v>
      </c>
      <c r="E2113" s="6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751</v>
      </c>
      <c r="L2113" s="6">
        <v>72</v>
      </c>
      <c r="M2113" t="s">
        <v>891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  <c r="Z2113">
        <f t="shared" si="226"/>
        <v>3666.08</v>
      </c>
      <c r="AA2113">
        <f t="shared" si="227"/>
        <v>1</v>
      </c>
      <c r="AB2113">
        <f t="shared" si="228"/>
        <v>0</v>
      </c>
      <c r="AC2113">
        <f t="shared" si="224"/>
        <v>0</v>
      </c>
      <c r="AD2113" s="8">
        <f t="shared" si="225"/>
        <v>0</v>
      </c>
      <c r="AE2113">
        <f t="shared" si="229"/>
        <v>0</v>
      </c>
      <c r="AF2113" s="8">
        <f t="shared" si="230"/>
        <v>1</v>
      </c>
    </row>
    <row r="2114" spans="1:32" x14ac:dyDescent="0.3">
      <c r="A2114">
        <v>10317</v>
      </c>
      <c r="B2114">
        <v>35</v>
      </c>
      <c r="C2114" s="6">
        <v>83.32</v>
      </c>
      <c r="D2114">
        <v>1</v>
      </c>
      <c r="E2114" s="6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751</v>
      </c>
      <c r="L2114" s="6">
        <v>72</v>
      </c>
      <c r="M2114" t="s">
        <v>891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  <c r="Z2114">
        <f t="shared" si="226"/>
        <v>2916.2</v>
      </c>
      <c r="AA2114">
        <f t="shared" si="227"/>
        <v>1</v>
      </c>
      <c r="AB2114">
        <f t="shared" si="228"/>
        <v>0</v>
      </c>
      <c r="AC2114">
        <f t="shared" ref="AC2114:AC2177" si="231">IF(AB2114&gt;0,E2114/B2114,0)</f>
        <v>0</v>
      </c>
      <c r="AD2114" s="8">
        <f t="shared" ref="AD2114:AD2177" si="232">AC2114/C2114</f>
        <v>0</v>
      </c>
      <c r="AE2114">
        <f t="shared" si="229"/>
        <v>0</v>
      </c>
      <c r="AF2114" s="8">
        <f t="shared" si="230"/>
        <v>1</v>
      </c>
    </row>
    <row r="2115" spans="1:32" x14ac:dyDescent="0.3">
      <c r="A2115">
        <v>10328</v>
      </c>
      <c r="B2115">
        <v>43</v>
      </c>
      <c r="C2115" s="6">
        <v>60.86</v>
      </c>
      <c r="D2115">
        <v>4</v>
      </c>
      <c r="E2115" s="6">
        <v>2616.98</v>
      </c>
      <c r="F2115" t="s">
        <v>844</v>
      </c>
      <c r="G2115" t="s">
        <v>26</v>
      </c>
      <c r="H2115">
        <v>4</v>
      </c>
      <c r="I2115">
        <v>11</v>
      </c>
      <c r="J2115">
        <v>2004</v>
      </c>
      <c r="K2115" t="s">
        <v>751</v>
      </c>
      <c r="L2115" s="6">
        <v>72</v>
      </c>
      <c r="M2115" t="s">
        <v>891</v>
      </c>
      <c r="N2115" t="s">
        <v>720</v>
      </c>
      <c r="O2115" t="s">
        <v>721</v>
      </c>
      <c r="P2115" t="s">
        <v>722</v>
      </c>
      <c r="R2115" t="s">
        <v>723</v>
      </c>
      <c r="T2115">
        <v>24100</v>
      </c>
      <c r="U2115" t="s">
        <v>298</v>
      </c>
      <c r="V2115" t="s">
        <v>44</v>
      </c>
      <c r="W2115" t="s">
        <v>724</v>
      </c>
      <c r="X2115" t="s">
        <v>725</v>
      </c>
      <c r="Y2115" t="s">
        <v>37</v>
      </c>
      <c r="Z2115">
        <f t="shared" ref="Z2115:Z2178" si="233">C2115*B2115</f>
        <v>2616.98</v>
      </c>
      <c r="AA2115">
        <f t="shared" ref="AA2115:AA2178" si="234">IF(Z2115=E2115,1,0)</f>
        <v>1</v>
      </c>
      <c r="AB2115">
        <f t="shared" ref="AB2115:AB2178" si="235">IF(E2115&gt;Z2115,1,0)</f>
        <v>0</v>
      </c>
      <c r="AC2115">
        <f t="shared" si="231"/>
        <v>0</v>
      </c>
      <c r="AD2115" s="8">
        <f t="shared" si="232"/>
        <v>0</v>
      </c>
      <c r="AE2115">
        <f t="shared" ref="AE2115:AE2178" si="236">E2115-Z2115</f>
        <v>0</v>
      </c>
      <c r="AF2115" s="8">
        <f t="shared" ref="AF2115:AF2178" si="237">((AE2115/B2115)/100)+1</f>
        <v>1</v>
      </c>
    </row>
    <row r="2116" spans="1:32" x14ac:dyDescent="0.3">
      <c r="A2116">
        <v>10340</v>
      </c>
      <c r="B2116">
        <v>40</v>
      </c>
      <c r="C2116" s="6">
        <v>84.77</v>
      </c>
      <c r="D2116">
        <v>1</v>
      </c>
      <c r="E2116" s="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751</v>
      </c>
      <c r="L2116" s="6">
        <v>72</v>
      </c>
      <c r="M2116" t="s">
        <v>891</v>
      </c>
      <c r="N2116" t="s">
        <v>421</v>
      </c>
      <c r="O2116" t="s">
        <v>422</v>
      </c>
      <c r="P2116" t="s">
        <v>423</v>
      </c>
      <c r="R2116" t="s">
        <v>424</v>
      </c>
      <c r="T2116">
        <v>8022</v>
      </c>
      <c r="U2116" t="s">
        <v>204</v>
      </c>
      <c r="V2116" t="s">
        <v>44</v>
      </c>
      <c r="W2116" t="s">
        <v>425</v>
      </c>
      <c r="X2116" t="s">
        <v>426</v>
      </c>
      <c r="Y2116" t="s">
        <v>54</v>
      </c>
      <c r="Z2116">
        <f t="shared" si="233"/>
        <v>3390.7999999999997</v>
      </c>
      <c r="AA2116">
        <f t="shared" si="234"/>
        <v>1</v>
      </c>
      <c r="AB2116">
        <f t="shared" si="235"/>
        <v>0</v>
      </c>
      <c r="AC2116">
        <f t="shared" si="231"/>
        <v>0</v>
      </c>
      <c r="AD2116" s="8">
        <f t="shared" si="232"/>
        <v>0</v>
      </c>
      <c r="AE2116">
        <f t="shared" si="236"/>
        <v>0</v>
      </c>
      <c r="AF2116" s="8">
        <f t="shared" si="237"/>
        <v>1</v>
      </c>
    </row>
    <row r="2117" spans="1:32" x14ac:dyDescent="0.3">
      <c r="A2117">
        <v>10353</v>
      </c>
      <c r="B2117">
        <v>35</v>
      </c>
      <c r="C2117" s="6">
        <v>89.9</v>
      </c>
      <c r="D2117">
        <v>3</v>
      </c>
      <c r="E2117" s="6">
        <v>3146.5</v>
      </c>
      <c r="F2117" t="s">
        <v>803</v>
      </c>
      <c r="G2117" t="s">
        <v>26</v>
      </c>
      <c r="H2117">
        <v>4</v>
      </c>
      <c r="I2117">
        <v>12</v>
      </c>
      <c r="J2117">
        <v>2004</v>
      </c>
      <c r="K2117" t="s">
        <v>751</v>
      </c>
      <c r="L2117" s="6">
        <v>72</v>
      </c>
      <c r="M2117" t="s">
        <v>891</v>
      </c>
      <c r="N2117" t="s">
        <v>754</v>
      </c>
      <c r="O2117">
        <v>2035554407</v>
      </c>
      <c r="P2117" t="s">
        <v>755</v>
      </c>
      <c r="R2117" t="s">
        <v>654</v>
      </c>
      <c r="S2117" t="s">
        <v>126</v>
      </c>
      <c r="T2117">
        <v>97561</v>
      </c>
      <c r="U2117" t="s">
        <v>33</v>
      </c>
      <c r="V2117" t="s">
        <v>34</v>
      </c>
      <c r="W2117" t="s">
        <v>756</v>
      </c>
      <c r="X2117" t="s">
        <v>757</v>
      </c>
      <c r="Y2117" t="s">
        <v>54</v>
      </c>
      <c r="Z2117">
        <f t="shared" si="233"/>
        <v>3146.5</v>
      </c>
      <c r="AA2117">
        <f t="shared" si="234"/>
        <v>1</v>
      </c>
      <c r="AB2117">
        <f t="shared" si="235"/>
        <v>0</v>
      </c>
      <c r="AC2117">
        <f t="shared" si="231"/>
        <v>0</v>
      </c>
      <c r="AD2117" s="8">
        <f t="shared" si="232"/>
        <v>0</v>
      </c>
      <c r="AE2117">
        <f t="shared" si="236"/>
        <v>0</v>
      </c>
      <c r="AF2117" s="8">
        <f t="shared" si="237"/>
        <v>1</v>
      </c>
    </row>
    <row r="2118" spans="1:32" x14ac:dyDescent="0.3">
      <c r="A2118">
        <v>10361</v>
      </c>
      <c r="B2118">
        <v>25</v>
      </c>
      <c r="C2118" s="6">
        <v>62.46</v>
      </c>
      <c r="D2118">
        <v>1</v>
      </c>
      <c r="E2118" s="6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751</v>
      </c>
      <c r="L2118" s="6">
        <v>72</v>
      </c>
      <c r="M2118" t="s">
        <v>891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  <c r="Z2118">
        <f t="shared" si="233"/>
        <v>1561.5</v>
      </c>
      <c r="AA2118">
        <f t="shared" si="234"/>
        <v>1</v>
      </c>
      <c r="AB2118">
        <f t="shared" si="235"/>
        <v>0</v>
      </c>
      <c r="AC2118">
        <f t="shared" si="231"/>
        <v>0</v>
      </c>
      <c r="AD2118" s="8">
        <f t="shared" si="232"/>
        <v>0</v>
      </c>
      <c r="AE2118">
        <f t="shared" si="236"/>
        <v>0</v>
      </c>
      <c r="AF2118" s="8">
        <f t="shared" si="237"/>
        <v>1</v>
      </c>
    </row>
    <row r="2119" spans="1:32" x14ac:dyDescent="0.3">
      <c r="A2119">
        <v>10375</v>
      </c>
      <c r="B2119">
        <v>43</v>
      </c>
      <c r="C2119" s="6">
        <v>100</v>
      </c>
      <c r="D2119">
        <v>2</v>
      </c>
      <c r="E2119" s="6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751</v>
      </c>
      <c r="L2119" s="6">
        <v>72</v>
      </c>
      <c r="M2119" t="s">
        <v>891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  <c r="Z2119">
        <f t="shared" si="233"/>
        <v>4300</v>
      </c>
      <c r="AA2119">
        <f t="shared" si="234"/>
        <v>0</v>
      </c>
      <c r="AB2119">
        <f t="shared" si="235"/>
        <v>1</v>
      </c>
      <c r="AC2119">
        <f t="shared" si="231"/>
        <v>233.47906976744187</v>
      </c>
      <c r="AD2119" s="8">
        <f t="shared" si="232"/>
        <v>2.3347906976744186</v>
      </c>
      <c r="AE2119">
        <f t="shared" si="236"/>
        <v>5739.6</v>
      </c>
      <c r="AF2119" s="8">
        <f t="shared" si="237"/>
        <v>2.3347906976744186</v>
      </c>
    </row>
    <row r="2120" spans="1:32" x14ac:dyDescent="0.3">
      <c r="A2120">
        <v>10386</v>
      </c>
      <c r="B2120">
        <v>50</v>
      </c>
      <c r="C2120" s="6">
        <v>63.34</v>
      </c>
      <c r="D2120">
        <v>8</v>
      </c>
      <c r="E2120" s="6">
        <v>3167</v>
      </c>
      <c r="F2120" t="s">
        <v>778</v>
      </c>
      <c r="G2120" t="s">
        <v>497</v>
      </c>
      <c r="H2120">
        <v>1</v>
      </c>
      <c r="I2120">
        <v>3</v>
      </c>
      <c r="J2120">
        <v>2005</v>
      </c>
      <c r="K2120" t="s">
        <v>751</v>
      </c>
      <c r="L2120" s="6">
        <v>72</v>
      </c>
      <c r="M2120" t="s">
        <v>891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  <c r="Z2120">
        <f t="shared" si="233"/>
        <v>3167</v>
      </c>
      <c r="AA2120">
        <f t="shared" si="234"/>
        <v>1</v>
      </c>
      <c r="AB2120">
        <f t="shared" si="235"/>
        <v>0</v>
      </c>
      <c r="AC2120">
        <f t="shared" si="231"/>
        <v>0</v>
      </c>
      <c r="AD2120" s="8">
        <f t="shared" si="232"/>
        <v>0</v>
      </c>
      <c r="AE2120">
        <f t="shared" si="236"/>
        <v>0</v>
      </c>
      <c r="AF2120" s="8">
        <f t="shared" si="237"/>
        <v>1</v>
      </c>
    </row>
    <row r="2121" spans="1:32" x14ac:dyDescent="0.3">
      <c r="A2121">
        <v>10398</v>
      </c>
      <c r="B2121">
        <v>45</v>
      </c>
      <c r="C2121" s="6">
        <v>78.25</v>
      </c>
      <c r="D2121">
        <v>14</v>
      </c>
      <c r="E2121" s="6">
        <v>3521.25</v>
      </c>
      <c r="F2121" t="s">
        <v>779</v>
      </c>
      <c r="G2121" t="s">
        <v>26</v>
      </c>
      <c r="H2121">
        <v>1</v>
      </c>
      <c r="I2121">
        <v>3</v>
      </c>
      <c r="J2121">
        <v>2005</v>
      </c>
      <c r="K2121" t="s">
        <v>751</v>
      </c>
      <c r="L2121" s="6">
        <v>72</v>
      </c>
      <c r="M2121" t="s">
        <v>891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  <c r="Z2121">
        <f t="shared" si="233"/>
        <v>3521.25</v>
      </c>
      <c r="AA2121">
        <f t="shared" si="234"/>
        <v>1</v>
      </c>
      <c r="AB2121">
        <f t="shared" si="235"/>
        <v>0</v>
      </c>
      <c r="AC2121">
        <f t="shared" si="231"/>
        <v>0</v>
      </c>
      <c r="AD2121" s="8">
        <f t="shared" si="232"/>
        <v>0</v>
      </c>
      <c r="AE2121">
        <f t="shared" si="236"/>
        <v>0</v>
      </c>
      <c r="AF2121" s="8">
        <f t="shared" si="237"/>
        <v>1</v>
      </c>
    </row>
    <row r="2122" spans="1:32" x14ac:dyDescent="0.3">
      <c r="A2122">
        <v>10401</v>
      </c>
      <c r="B2122">
        <v>52</v>
      </c>
      <c r="C2122" s="6">
        <v>81.14</v>
      </c>
      <c r="D2122">
        <v>4</v>
      </c>
      <c r="E2122" s="6">
        <v>4219.28</v>
      </c>
      <c r="F2122" t="s">
        <v>804</v>
      </c>
      <c r="G2122" t="s">
        <v>488</v>
      </c>
      <c r="H2122">
        <v>2</v>
      </c>
      <c r="I2122">
        <v>4</v>
      </c>
      <c r="J2122">
        <v>2005</v>
      </c>
      <c r="K2122" t="s">
        <v>751</v>
      </c>
      <c r="L2122" s="6">
        <v>72</v>
      </c>
      <c r="M2122" t="s">
        <v>891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  <c r="Z2122">
        <f t="shared" si="233"/>
        <v>4219.28</v>
      </c>
      <c r="AA2122">
        <f t="shared" si="234"/>
        <v>1</v>
      </c>
      <c r="AB2122">
        <f t="shared" si="235"/>
        <v>0</v>
      </c>
      <c r="AC2122">
        <f t="shared" si="231"/>
        <v>0</v>
      </c>
      <c r="AD2122" s="8">
        <f t="shared" si="232"/>
        <v>0</v>
      </c>
      <c r="AE2122">
        <f t="shared" si="236"/>
        <v>0</v>
      </c>
      <c r="AF2122" s="8">
        <f t="shared" si="237"/>
        <v>1</v>
      </c>
    </row>
    <row r="2123" spans="1:32" x14ac:dyDescent="0.3">
      <c r="A2123">
        <v>10416</v>
      </c>
      <c r="B2123">
        <v>48</v>
      </c>
      <c r="C2123" s="6">
        <v>74.62</v>
      </c>
      <c r="D2123">
        <v>5</v>
      </c>
      <c r="E2123" s="6">
        <v>3581.76</v>
      </c>
      <c r="F2123" t="s">
        <v>780</v>
      </c>
      <c r="G2123" t="s">
        <v>26</v>
      </c>
      <c r="H2123">
        <v>2</v>
      </c>
      <c r="I2123">
        <v>5</v>
      </c>
      <c r="J2123">
        <v>2005</v>
      </c>
      <c r="K2123" t="s">
        <v>751</v>
      </c>
      <c r="L2123" s="6">
        <v>72</v>
      </c>
      <c r="M2123" t="s">
        <v>891</v>
      </c>
      <c r="N2123" t="s">
        <v>560</v>
      </c>
      <c r="O2123" t="s">
        <v>561</v>
      </c>
      <c r="P2123" t="s">
        <v>562</v>
      </c>
      <c r="R2123" t="s">
        <v>563</v>
      </c>
      <c r="T2123">
        <v>42100</v>
      </c>
      <c r="U2123" t="s">
        <v>298</v>
      </c>
      <c r="V2123" t="s">
        <v>44</v>
      </c>
      <c r="W2123" t="s">
        <v>564</v>
      </c>
      <c r="X2123" t="s">
        <v>565</v>
      </c>
      <c r="Y2123" t="s">
        <v>54</v>
      </c>
      <c r="Z2123">
        <f t="shared" si="233"/>
        <v>3581.76</v>
      </c>
      <c r="AA2123">
        <f t="shared" si="234"/>
        <v>1</v>
      </c>
      <c r="AB2123">
        <f t="shared" si="235"/>
        <v>0</v>
      </c>
      <c r="AC2123">
        <f t="shared" si="231"/>
        <v>0</v>
      </c>
      <c r="AD2123" s="8">
        <f t="shared" si="232"/>
        <v>0</v>
      </c>
      <c r="AE2123">
        <f t="shared" si="236"/>
        <v>0</v>
      </c>
      <c r="AF2123" s="8">
        <f t="shared" si="237"/>
        <v>1</v>
      </c>
    </row>
    <row r="2124" spans="1:32" x14ac:dyDescent="0.3">
      <c r="A2124">
        <v>10108</v>
      </c>
      <c r="B2124">
        <v>31</v>
      </c>
      <c r="C2124" s="6">
        <v>68.709999999999994</v>
      </c>
      <c r="D2124">
        <v>10</v>
      </c>
      <c r="E2124" s="6">
        <v>2130.0100000000002</v>
      </c>
      <c r="F2124" t="s">
        <v>520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 s="6">
        <v>80</v>
      </c>
      <c r="M2124" t="s">
        <v>892</v>
      </c>
      <c r="N2124" t="s">
        <v>522</v>
      </c>
      <c r="O2124" t="s">
        <v>523</v>
      </c>
      <c r="P2124" t="s">
        <v>524</v>
      </c>
      <c r="R2124" t="s">
        <v>525</v>
      </c>
      <c r="T2124" t="s">
        <v>526</v>
      </c>
      <c r="U2124" t="s">
        <v>527</v>
      </c>
      <c r="V2124" t="s">
        <v>229</v>
      </c>
      <c r="W2124" t="s">
        <v>528</v>
      </c>
      <c r="X2124" t="s">
        <v>529</v>
      </c>
      <c r="Y2124" t="s">
        <v>37</v>
      </c>
      <c r="Z2124">
        <f t="shared" si="233"/>
        <v>2130.0099999999998</v>
      </c>
      <c r="AA2124">
        <f t="shared" si="234"/>
        <v>1</v>
      </c>
      <c r="AB2124">
        <f t="shared" si="235"/>
        <v>0</v>
      </c>
      <c r="AC2124">
        <f t="shared" si="231"/>
        <v>0</v>
      </c>
      <c r="AD2124" s="8">
        <f t="shared" si="232"/>
        <v>0</v>
      </c>
      <c r="AE2124">
        <f t="shared" si="236"/>
        <v>0</v>
      </c>
      <c r="AF2124" s="8">
        <f t="shared" si="237"/>
        <v>1</v>
      </c>
    </row>
    <row r="2125" spans="1:32" x14ac:dyDescent="0.3">
      <c r="A2125">
        <v>10122</v>
      </c>
      <c r="B2125">
        <v>29</v>
      </c>
      <c r="C2125" s="6">
        <v>71.14</v>
      </c>
      <c r="D2125">
        <v>14</v>
      </c>
      <c r="E2125" s="6">
        <v>2063.06</v>
      </c>
      <c r="F2125" t="s">
        <v>530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 s="6">
        <v>80</v>
      </c>
      <c r="M2125" t="s">
        <v>892</v>
      </c>
      <c r="N2125" t="s">
        <v>531</v>
      </c>
      <c r="O2125" t="s">
        <v>532</v>
      </c>
      <c r="P2125" t="s">
        <v>533</v>
      </c>
      <c r="R2125" t="s">
        <v>534</v>
      </c>
      <c r="T2125">
        <v>13008</v>
      </c>
      <c r="U2125" t="s">
        <v>43</v>
      </c>
      <c r="V2125" t="s">
        <v>44</v>
      </c>
      <c r="W2125" t="s">
        <v>535</v>
      </c>
      <c r="X2125" t="s">
        <v>536</v>
      </c>
      <c r="Y2125" t="s">
        <v>37</v>
      </c>
      <c r="Z2125">
        <f t="shared" si="233"/>
        <v>2063.06</v>
      </c>
      <c r="AA2125">
        <f t="shared" si="234"/>
        <v>1</v>
      </c>
      <c r="AB2125">
        <f t="shared" si="235"/>
        <v>0</v>
      </c>
      <c r="AC2125">
        <f t="shared" si="231"/>
        <v>0</v>
      </c>
      <c r="AD2125" s="8">
        <f t="shared" si="232"/>
        <v>0</v>
      </c>
      <c r="AE2125">
        <f t="shared" si="236"/>
        <v>0</v>
      </c>
      <c r="AF2125" s="8">
        <f t="shared" si="237"/>
        <v>1</v>
      </c>
    </row>
    <row r="2126" spans="1:32" x14ac:dyDescent="0.3">
      <c r="A2126">
        <v>10135</v>
      </c>
      <c r="B2126">
        <v>23</v>
      </c>
      <c r="C2126" s="6">
        <v>87.31</v>
      </c>
      <c r="D2126">
        <v>11</v>
      </c>
      <c r="E2126" s="6">
        <v>2008.13</v>
      </c>
      <c r="F2126" t="s">
        <v>537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 s="6">
        <v>80</v>
      </c>
      <c r="M2126" t="s">
        <v>892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  <c r="Z2126">
        <f t="shared" si="233"/>
        <v>2008.13</v>
      </c>
      <c r="AA2126">
        <f t="shared" si="234"/>
        <v>1</v>
      </c>
      <c r="AB2126">
        <f t="shared" si="235"/>
        <v>0</v>
      </c>
      <c r="AC2126">
        <f t="shared" si="231"/>
        <v>0</v>
      </c>
      <c r="AD2126" s="8">
        <f t="shared" si="232"/>
        <v>0</v>
      </c>
      <c r="AE2126">
        <f t="shared" si="236"/>
        <v>0</v>
      </c>
      <c r="AF2126" s="8">
        <f t="shared" si="237"/>
        <v>1</v>
      </c>
    </row>
    <row r="2127" spans="1:32" x14ac:dyDescent="0.3">
      <c r="A2127">
        <v>10147</v>
      </c>
      <c r="B2127">
        <v>31</v>
      </c>
      <c r="C2127" s="6">
        <v>64.67</v>
      </c>
      <c r="D2127">
        <v>11</v>
      </c>
      <c r="E2127" s="6">
        <v>2004.77</v>
      </c>
      <c r="F2127" t="s">
        <v>538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 s="6">
        <v>80</v>
      </c>
      <c r="M2127" t="s">
        <v>892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  <c r="Z2127">
        <f t="shared" si="233"/>
        <v>2004.77</v>
      </c>
      <c r="AA2127">
        <f t="shared" si="234"/>
        <v>1</v>
      </c>
      <c r="AB2127">
        <f t="shared" si="235"/>
        <v>0</v>
      </c>
      <c r="AC2127">
        <f t="shared" si="231"/>
        <v>0</v>
      </c>
      <c r="AD2127" s="8">
        <f t="shared" si="232"/>
        <v>0</v>
      </c>
      <c r="AE2127">
        <f t="shared" si="236"/>
        <v>0</v>
      </c>
      <c r="AF2127" s="8">
        <f t="shared" si="237"/>
        <v>1</v>
      </c>
    </row>
    <row r="2128" spans="1:32" x14ac:dyDescent="0.3">
      <c r="A2128">
        <v>10159</v>
      </c>
      <c r="B2128">
        <v>23</v>
      </c>
      <c r="C2128" s="6">
        <v>67.099999999999994</v>
      </c>
      <c r="D2128">
        <v>6</v>
      </c>
      <c r="E2128" s="6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 s="6">
        <v>80</v>
      </c>
      <c r="M2128" t="s">
        <v>892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  <c r="Z2128">
        <f t="shared" si="233"/>
        <v>1543.3</v>
      </c>
      <c r="AA2128">
        <f t="shared" si="234"/>
        <v>1</v>
      </c>
      <c r="AB2128">
        <f t="shared" si="235"/>
        <v>0</v>
      </c>
      <c r="AC2128">
        <f t="shared" si="231"/>
        <v>0</v>
      </c>
      <c r="AD2128" s="8">
        <f t="shared" si="232"/>
        <v>0</v>
      </c>
      <c r="AE2128">
        <f t="shared" si="236"/>
        <v>0</v>
      </c>
      <c r="AF2128" s="8">
        <f t="shared" si="237"/>
        <v>1</v>
      </c>
    </row>
    <row r="2129" spans="1:32" x14ac:dyDescent="0.3">
      <c r="A2129">
        <v>10169</v>
      </c>
      <c r="B2129">
        <v>24</v>
      </c>
      <c r="C2129" s="6">
        <v>94.58</v>
      </c>
      <c r="D2129">
        <v>6</v>
      </c>
      <c r="E2129" s="6">
        <v>2269.92</v>
      </c>
      <c r="F2129" t="s">
        <v>539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 s="6">
        <v>80</v>
      </c>
      <c r="M2129" t="s">
        <v>892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  <c r="Z2129">
        <f t="shared" si="233"/>
        <v>2269.92</v>
      </c>
      <c r="AA2129">
        <f t="shared" si="234"/>
        <v>1</v>
      </c>
      <c r="AB2129">
        <f t="shared" si="235"/>
        <v>0</v>
      </c>
      <c r="AC2129">
        <f t="shared" si="231"/>
        <v>0</v>
      </c>
      <c r="AD2129" s="8">
        <f t="shared" si="232"/>
        <v>0</v>
      </c>
      <c r="AE2129">
        <f t="shared" si="236"/>
        <v>0</v>
      </c>
      <c r="AF2129" s="8">
        <f t="shared" si="237"/>
        <v>1</v>
      </c>
    </row>
    <row r="2130" spans="1:32" x14ac:dyDescent="0.3">
      <c r="A2130">
        <v>10180</v>
      </c>
      <c r="B2130">
        <v>28</v>
      </c>
      <c r="C2130" s="6">
        <v>71.14</v>
      </c>
      <c r="D2130">
        <v>1</v>
      </c>
      <c r="E2130" s="6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 s="6">
        <v>80</v>
      </c>
      <c r="M2130" t="s">
        <v>892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  <c r="Z2130">
        <f t="shared" si="233"/>
        <v>1991.92</v>
      </c>
      <c r="AA2130">
        <f t="shared" si="234"/>
        <v>1</v>
      </c>
      <c r="AB2130">
        <f t="shared" si="235"/>
        <v>0</v>
      </c>
      <c r="AC2130">
        <f t="shared" si="231"/>
        <v>0</v>
      </c>
      <c r="AD2130" s="8">
        <f t="shared" si="232"/>
        <v>0</v>
      </c>
      <c r="AE2130">
        <f t="shared" si="236"/>
        <v>0</v>
      </c>
      <c r="AF2130" s="8">
        <f t="shared" si="237"/>
        <v>1</v>
      </c>
    </row>
    <row r="2131" spans="1:32" x14ac:dyDescent="0.3">
      <c r="A2131">
        <v>10191</v>
      </c>
      <c r="B2131">
        <v>44</v>
      </c>
      <c r="C2131" s="6">
        <v>66.290000000000006</v>
      </c>
      <c r="D2131">
        <v>7</v>
      </c>
      <c r="E2131" s="6">
        <v>2916.76</v>
      </c>
      <c r="F2131" t="s">
        <v>541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 s="6">
        <v>80</v>
      </c>
      <c r="M2131" t="s">
        <v>892</v>
      </c>
      <c r="N2131" t="s">
        <v>542</v>
      </c>
      <c r="O2131" t="s">
        <v>543</v>
      </c>
      <c r="P2131" t="s">
        <v>544</v>
      </c>
      <c r="R2131" t="s">
        <v>545</v>
      </c>
      <c r="T2131">
        <v>50739</v>
      </c>
      <c r="U2131" t="s">
        <v>546</v>
      </c>
      <c r="V2131" t="s">
        <v>44</v>
      </c>
      <c r="W2131" t="s">
        <v>547</v>
      </c>
      <c r="X2131" t="s">
        <v>548</v>
      </c>
      <c r="Y2131" t="s">
        <v>37</v>
      </c>
      <c r="Z2131">
        <f t="shared" si="233"/>
        <v>2916.76</v>
      </c>
      <c r="AA2131">
        <f t="shared" si="234"/>
        <v>1</v>
      </c>
      <c r="AB2131">
        <f t="shared" si="235"/>
        <v>0</v>
      </c>
      <c r="AC2131">
        <f t="shared" si="231"/>
        <v>0</v>
      </c>
      <c r="AD2131" s="8">
        <f t="shared" si="232"/>
        <v>0</v>
      </c>
      <c r="AE2131">
        <f t="shared" si="236"/>
        <v>0</v>
      </c>
      <c r="AF2131" s="8">
        <f t="shared" si="237"/>
        <v>1</v>
      </c>
    </row>
    <row r="2132" spans="1:32" x14ac:dyDescent="0.3">
      <c r="A2132">
        <v>10211</v>
      </c>
      <c r="B2132">
        <v>22</v>
      </c>
      <c r="C2132" s="6">
        <v>92.16</v>
      </c>
      <c r="D2132">
        <v>6</v>
      </c>
      <c r="E2132" s="6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 s="6">
        <v>80</v>
      </c>
      <c r="M2132" t="s">
        <v>892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  <c r="Z2132">
        <f t="shared" si="233"/>
        <v>2027.52</v>
      </c>
      <c r="AA2132">
        <f t="shared" si="234"/>
        <v>1</v>
      </c>
      <c r="AB2132">
        <f t="shared" si="235"/>
        <v>0</v>
      </c>
      <c r="AC2132">
        <f t="shared" si="231"/>
        <v>0</v>
      </c>
      <c r="AD2132" s="8">
        <f t="shared" si="232"/>
        <v>0</v>
      </c>
      <c r="AE2132">
        <f t="shared" si="236"/>
        <v>0</v>
      </c>
      <c r="AF2132" s="8">
        <f t="shared" si="237"/>
        <v>1</v>
      </c>
    </row>
    <row r="2133" spans="1:32" x14ac:dyDescent="0.3">
      <c r="A2133">
        <v>10225</v>
      </c>
      <c r="B2133">
        <v>46</v>
      </c>
      <c r="C2133" s="6">
        <v>70.33</v>
      </c>
      <c r="D2133">
        <v>13</v>
      </c>
      <c r="E2133" s="6">
        <v>3235.18</v>
      </c>
      <c r="F2133" t="s">
        <v>550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 s="6">
        <v>80</v>
      </c>
      <c r="M2133" t="s">
        <v>892</v>
      </c>
      <c r="N2133" t="s">
        <v>551</v>
      </c>
      <c r="O2133" t="s">
        <v>552</v>
      </c>
      <c r="P2133" t="s">
        <v>553</v>
      </c>
      <c r="R2133" t="s">
        <v>554</v>
      </c>
      <c r="T2133">
        <v>1203</v>
      </c>
      <c r="U2133" t="s">
        <v>555</v>
      </c>
      <c r="V2133" t="s">
        <v>44</v>
      </c>
      <c r="W2133" t="s">
        <v>556</v>
      </c>
      <c r="X2133" t="s">
        <v>115</v>
      </c>
      <c r="Y2133" t="s">
        <v>54</v>
      </c>
      <c r="Z2133">
        <f t="shared" si="233"/>
        <v>3235.18</v>
      </c>
      <c r="AA2133">
        <f t="shared" si="234"/>
        <v>1</v>
      </c>
      <c r="AB2133">
        <f t="shared" si="235"/>
        <v>0</v>
      </c>
      <c r="AC2133">
        <f t="shared" si="231"/>
        <v>0</v>
      </c>
      <c r="AD2133" s="8">
        <f t="shared" si="232"/>
        <v>0</v>
      </c>
      <c r="AE2133">
        <f t="shared" si="236"/>
        <v>0</v>
      </c>
      <c r="AF2133" s="8">
        <f t="shared" si="237"/>
        <v>1</v>
      </c>
    </row>
    <row r="2134" spans="1:32" x14ac:dyDescent="0.3">
      <c r="A2134">
        <v>10238</v>
      </c>
      <c r="B2134">
        <v>22</v>
      </c>
      <c r="C2134" s="6">
        <v>93.77</v>
      </c>
      <c r="D2134">
        <v>7</v>
      </c>
      <c r="E2134" s="6">
        <v>2062.94</v>
      </c>
      <c r="F2134" t="s">
        <v>557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 s="6">
        <v>80</v>
      </c>
      <c r="M2134" t="s">
        <v>892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  <c r="Z2134">
        <f t="shared" si="233"/>
        <v>2062.94</v>
      </c>
      <c r="AA2134">
        <f t="shared" si="234"/>
        <v>1</v>
      </c>
      <c r="AB2134">
        <f t="shared" si="235"/>
        <v>0</v>
      </c>
      <c r="AC2134">
        <f t="shared" si="231"/>
        <v>0</v>
      </c>
      <c r="AD2134" s="8">
        <f t="shared" si="232"/>
        <v>0</v>
      </c>
      <c r="AE2134">
        <f t="shared" si="236"/>
        <v>0</v>
      </c>
      <c r="AF2134" s="8">
        <f t="shared" si="237"/>
        <v>1</v>
      </c>
    </row>
    <row r="2135" spans="1:32" x14ac:dyDescent="0.3">
      <c r="A2135">
        <v>10252</v>
      </c>
      <c r="B2135">
        <v>38</v>
      </c>
      <c r="C2135" s="6">
        <v>87.31</v>
      </c>
      <c r="D2135">
        <v>3</v>
      </c>
      <c r="E2135" s="6">
        <v>3317.78</v>
      </c>
      <c r="F2135" t="s">
        <v>830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 s="6">
        <v>80</v>
      </c>
      <c r="M2135" t="s">
        <v>892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  <c r="Z2135">
        <f t="shared" si="233"/>
        <v>3317.78</v>
      </c>
      <c r="AA2135">
        <f t="shared" si="234"/>
        <v>1</v>
      </c>
      <c r="AB2135">
        <f t="shared" si="235"/>
        <v>0</v>
      </c>
      <c r="AC2135">
        <f t="shared" si="231"/>
        <v>0</v>
      </c>
      <c r="AD2135" s="8">
        <f t="shared" si="232"/>
        <v>0</v>
      </c>
      <c r="AE2135">
        <f t="shared" si="236"/>
        <v>0</v>
      </c>
      <c r="AF2135" s="8">
        <f t="shared" si="237"/>
        <v>1</v>
      </c>
    </row>
    <row r="2136" spans="1:32" x14ac:dyDescent="0.3">
      <c r="A2136">
        <v>10264</v>
      </c>
      <c r="B2136">
        <v>47</v>
      </c>
      <c r="C2136" s="6">
        <v>83.27</v>
      </c>
      <c r="D2136">
        <v>1</v>
      </c>
      <c r="E2136" s="6">
        <v>3913.69</v>
      </c>
      <c r="F2136" t="s">
        <v>840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 s="6">
        <v>80</v>
      </c>
      <c r="M2136" t="s">
        <v>892</v>
      </c>
      <c r="N2136" t="s">
        <v>455</v>
      </c>
      <c r="O2136">
        <v>6175559555</v>
      </c>
      <c r="P2136" t="s">
        <v>456</v>
      </c>
      <c r="R2136" t="s">
        <v>457</v>
      </c>
      <c r="S2136" t="s">
        <v>139</v>
      </c>
      <c r="T2136">
        <v>51003</v>
      </c>
      <c r="U2136" t="s">
        <v>33</v>
      </c>
      <c r="V2136" t="s">
        <v>34</v>
      </c>
      <c r="W2136" t="s">
        <v>458</v>
      </c>
      <c r="X2136" t="s">
        <v>72</v>
      </c>
      <c r="Y2136" t="s">
        <v>54</v>
      </c>
      <c r="Z2136">
        <f t="shared" si="233"/>
        <v>3913.6899999999996</v>
      </c>
      <c r="AA2136">
        <f t="shared" si="234"/>
        <v>1</v>
      </c>
      <c r="AB2136">
        <f t="shared" si="235"/>
        <v>0</v>
      </c>
      <c r="AC2136">
        <f t="shared" si="231"/>
        <v>0</v>
      </c>
      <c r="AD2136" s="8">
        <f t="shared" si="232"/>
        <v>0</v>
      </c>
      <c r="AE2136">
        <f t="shared" si="236"/>
        <v>0</v>
      </c>
      <c r="AF2136" s="8">
        <f t="shared" si="237"/>
        <v>1</v>
      </c>
    </row>
    <row r="2137" spans="1:32" x14ac:dyDescent="0.3">
      <c r="A2137">
        <v>10276</v>
      </c>
      <c r="B2137">
        <v>48</v>
      </c>
      <c r="C2137" s="6">
        <v>75.180000000000007</v>
      </c>
      <c r="D2137">
        <v>7</v>
      </c>
      <c r="E2137" s="6">
        <v>3608.64</v>
      </c>
      <c r="F2137" t="s">
        <v>566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 s="6">
        <v>80</v>
      </c>
      <c r="M2137" t="s">
        <v>892</v>
      </c>
      <c r="N2137" t="s">
        <v>567</v>
      </c>
      <c r="O2137">
        <v>6175557555</v>
      </c>
      <c r="P2137" t="s">
        <v>568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569</v>
      </c>
      <c r="X2137" t="s">
        <v>570</v>
      </c>
      <c r="Y2137" t="s">
        <v>54</v>
      </c>
      <c r="Z2137">
        <f t="shared" si="233"/>
        <v>3608.6400000000003</v>
      </c>
      <c r="AA2137">
        <f t="shared" si="234"/>
        <v>1</v>
      </c>
      <c r="AB2137">
        <f t="shared" si="235"/>
        <v>0</v>
      </c>
      <c r="AC2137">
        <f t="shared" si="231"/>
        <v>0</v>
      </c>
      <c r="AD2137" s="8">
        <f t="shared" si="232"/>
        <v>0</v>
      </c>
      <c r="AE2137">
        <f t="shared" si="236"/>
        <v>0</v>
      </c>
      <c r="AF2137" s="8">
        <f t="shared" si="237"/>
        <v>1</v>
      </c>
    </row>
    <row r="2138" spans="1:32" x14ac:dyDescent="0.3">
      <c r="A2138">
        <v>10287</v>
      </c>
      <c r="B2138">
        <v>40</v>
      </c>
      <c r="C2138" s="6">
        <v>88.12</v>
      </c>
      <c r="D2138">
        <v>16</v>
      </c>
      <c r="E2138" s="6">
        <v>3524.8</v>
      </c>
      <c r="F2138" t="s">
        <v>571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 s="6">
        <v>80</v>
      </c>
      <c r="M2138" t="s">
        <v>892</v>
      </c>
      <c r="N2138" t="s">
        <v>551</v>
      </c>
      <c r="O2138" t="s">
        <v>552</v>
      </c>
      <c r="P2138" t="s">
        <v>553</v>
      </c>
      <c r="R2138" t="s">
        <v>554</v>
      </c>
      <c r="T2138">
        <v>1203</v>
      </c>
      <c r="U2138" t="s">
        <v>555</v>
      </c>
      <c r="V2138" t="s">
        <v>44</v>
      </c>
      <c r="W2138" t="s">
        <v>556</v>
      </c>
      <c r="X2138" t="s">
        <v>115</v>
      </c>
      <c r="Y2138" t="s">
        <v>54</v>
      </c>
      <c r="Z2138">
        <f t="shared" si="233"/>
        <v>3524.8</v>
      </c>
      <c r="AA2138">
        <f t="shared" si="234"/>
        <v>1</v>
      </c>
      <c r="AB2138">
        <f t="shared" si="235"/>
        <v>0</v>
      </c>
      <c r="AC2138">
        <f t="shared" si="231"/>
        <v>0</v>
      </c>
      <c r="AD2138" s="8">
        <f t="shared" si="232"/>
        <v>0</v>
      </c>
      <c r="AE2138">
        <f t="shared" si="236"/>
        <v>0</v>
      </c>
      <c r="AF2138" s="8">
        <f t="shared" si="237"/>
        <v>1</v>
      </c>
    </row>
    <row r="2139" spans="1:32" x14ac:dyDescent="0.3">
      <c r="A2139">
        <v>10299</v>
      </c>
      <c r="B2139">
        <v>32</v>
      </c>
      <c r="C2139" s="6">
        <v>80.84</v>
      </c>
      <c r="D2139">
        <v>1</v>
      </c>
      <c r="E2139" s="6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 s="6">
        <v>80</v>
      </c>
      <c r="M2139" t="s">
        <v>892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  <c r="Z2139">
        <f t="shared" si="233"/>
        <v>2586.88</v>
      </c>
      <c r="AA2139">
        <f t="shared" si="234"/>
        <v>1</v>
      </c>
      <c r="AB2139">
        <f t="shared" si="235"/>
        <v>0</v>
      </c>
      <c r="AC2139">
        <f t="shared" si="231"/>
        <v>0</v>
      </c>
      <c r="AD2139" s="8">
        <f t="shared" si="232"/>
        <v>0</v>
      </c>
      <c r="AE2139">
        <f t="shared" si="236"/>
        <v>0</v>
      </c>
      <c r="AF2139" s="8">
        <f t="shared" si="237"/>
        <v>1</v>
      </c>
    </row>
    <row r="2140" spans="1:32" x14ac:dyDescent="0.3">
      <c r="A2140">
        <v>10310</v>
      </c>
      <c r="B2140">
        <v>49</v>
      </c>
      <c r="C2140" s="6">
        <v>97.01</v>
      </c>
      <c r="D2140">
        <v>14</v>
      </c>
      <c r="E2140" s="6">
        <v>4753.49</v>
      </c>
      <c r="F2140" t="s">
        <v>578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 s="6">
        <v>80</v>
      </c>
      <c r="M2140" t="s">
        <v>892</v>
      </c>
      <c r="N2140" t="s">
        <v>542</v>
      </c>
      <c r="O2140" t="s">
        <v>543</v>
      </c>
      <c r="P2140" t="s">
        <v>544</v>
      </c>
      <c r="R2140" t="s">
        <v>545</v>
      </c>
      <c r="T2140">
        <v>50739</v>
      </c>
      <c r="U2140" t="s">
        <v>546</v>
      </c>
      <c r="V2140" t="s">
        <v>44</v>
      </c>
      <c r="W2140" t="s">
        <v>547</v>
      </c>
      <c r="X2140" t="s">
        <v>548</v>
      </c>
      <c r="Y2140" t="s">
        <v>54</v>
      </c>
      <c r="Z2140">
        <f t="shared" si="233"/>
        <v>4753.4900000000007</v>
      </c>
      <c r="AA2140">
        <f t="shared" si="234"/>
        <v>1</v>
      </c>
      <c r="AB2140">
        <f t="shared" si="235"/>
        <v>0</v>
      </c>
      <c r="AC2140">
        <f t="shared" si="231"/>
        <v>0</v>
      </c>
      <c r="AD2140" s="8">
        <f t="shared" si="232"/>
        <v>0</v>
      </c>
      <c r="AE2140">
        <f t="shared" si="236"/>
        <v>0</v>
      </c>
      <c r="AF2140" s="8">
        <f t="shared" si="237"/>
        <v>1</v>
      </c>
    </row>
    <row r="2141" spans="1:32" x14ac:dyDescent="0.3">
      <c r="A2141">
        <v>10319</v>
      </c>
      <c r="B2141">
        <v>43</v>
      </c>
      <c r="C2141" s="6">
        <v>85.69</v>
      </c>
      <c r="D2141">
        <v>2</v>
      </c>
      <c r="E2141" s="6">
        <v>3684.67</v>
      </c>
      <c r="F2141" t="s">
        <v>579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 s="6">
        <v>80</v>
      </c>
      <c r="M2141" t="s">
        <v>892</v>
      </c>
      <c r="N2141" t="s">
        <v>639</v>
      </c>
      <c r="O2141">
        <v>2125551957</v>
      </c>
      <c r="P2141" t="s">
        <v>640</v>
      </c>
      <c r="Q2141" t="s">
        <v>641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642</v>
      </c>
      <c r="X2141" t="s">
        <v>643</v>
      </c>
      <c r="Y2141" t="s">
        <v>54</v>
      </c>
      <c r="Z2141">
        <f t="shared" si="233"/>
        <v>3684.67</v>
      </c>
      <c r="AA2141">
        <f t="shared" si="234"/>
        <v>1</v>
      </c>
      <c r="AB2141">
        <f t="shared" si="235"/>
        <v>0</v>
      </c>
      <c r="AC2141">
        <f t="shared" si="231"/>
        <v>0</v>
      </c>
      <c r="AD2141" s="8">
        <f t="shared" si="232"/>
        <v>0</v>
      </c>
      <c r="AE2141">
        <f t="shared" si="236"/>
        <v>0</v>
      </c>
      <c r="AF2141" s="8">
        <f t="shared" si="237"/>
        <v>1</v>
      </c>
    </row>
    <row r="2142" spans="1:32" x14ac:dyDescent="0.3">
      <c r="A2142">
        <v>10331</v>
      </c>
      <c r="B2142">
        <v>41</v>
      </c>
      <c r="C2142" s="6">
        <v>100</v>
      </c>
      <c r="D2142">
        <v>2</v>
      </c>
      <c r="E2142" s="6">
        <v>5715.4</v>
      </c>
      <c r="F2142" t="s">
        <v>707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 s="6">
        <v>80</v>
      </c>
      <c r="M2142" t="s">
        <v>892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  <c r="Z2142">
        <f t="shared" si="233"/>
        <v>4100</v>
      </c>
      <c r="AA2142">
        <f t="shared" si="234"/>
        <v>0</v>
      </c>
      <c r="AB2142">
        <f t="shared" si="235"/>
        <v>1</v>
      </c>
      <c r="AC2142">
        <f t="shared" si="231"/>
        <v>139.39999999999998</v>
      </c>
      <c r="AD2142" s="8">
        <f t="shared" si="232"/>
        <v>1.3939999999999997</v>
      </c>
      <c r="AE2142">
        <f t="shared" si="236"/>
        <v>1615.3999999999996</v>
      </c>
      <c r="AF2142" s="8">
        <f t="shared" si="237"/>
        <v>1.3939999999999999</v>
      </c>
    </row>
    <row r="2143" spans="1:32" x14ac:dyDescent="0.3">
      <c r="A2143">
        <v>10343</v>
      </c>
      <c r="B2143">
        <v>30</v>
      </c>
      <c r="C2143" s="6">
        <v>100</v>
      </c>
      <c r="D2143">
        <v>1</v>
      </c>
      <c r="E2143" s="6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 s="6">
        <v>80</v>
      </c>
      <c r="M2143" t="s">
        <v>892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  <c r="Z2143">
        <f t="shared" si="233"/>
        <v>3000</v>
      </c>
      <c r="AA2143">
        <f t="shared" si="234"/>
        <v>0</v>
      </c>
      <c r="AB2143">
        <f t="shared" si="235"/>
        <v>1</v>
      </c>
      <c r="AC2143">
        <f t="shared" si="231"/>
        <v>103.28999999999999</v>
      </c>
      <c r="AD2143" s="8">
        <f t="shared" si="232"/>
        <v>1.0328999999999999</v>
      </c>
      <c r="AE2143">
        <f t="shared" si="236"/>
        <v>98.699999999999818</v>
      </c>
      <c r="AF2143" s="8">
        <f t="shared" si="237"/>
        <v>1.0328999999999999</v>
      </c>
    </row>
    <row r="2144" spans="1:32" x14ac:dyDescent="0.3">
      <c r="A2144">
        <v>10355</v>
      </c>
      <c r="B2144">
        <v>28</v>
      </c>
      <c r="C2144" s="6">
        <v>95.39</v>
      </c>
      <c r="D2144">
        <v>9</v>
      </c>
      <c r="E2144" s="6">
        <v>2670.92</v>
      </c>
      <c r="F2144" t="s">
        <v>836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 s="6">
        <v>80</v>
      </c>
      <c r="M2144" t="s">
        <v>892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  <c r="Z2144">
        <f t="shared" si="233"/>
        <v>2670.92</v>
      </c>
      <c r="AA2144">
        <f t="shared" si="234"/>
        <v>1</v>
      </c>
      <c r="AB2144">
        <f t="shared" si="235"/>
        <v>0</v>
      </c>
      <c r="AC2144">
        <f t="shared" si="231"/>
        <v>0</v>
      </c>
      <c r="AD2144" s="8">
        <f t="shared" si="232"/>
        <v>0</v>
      </c>
      <c r="AE2144">
        <f t="shared" si="236"/>
        <v>0</v>
      </c>
      <c r="AF2144" s="8">
        <f t="shared" si="237"/>
        <v>1</v>
      </c>
    </row>
    <row r="2145" spans="1:32" x14ac:dyDescent="0.3">
      <c r="A2145">
        <v>10363</v>
      </c>
      <c r="B2145">
        <v>43</v>
      </c>
      <c r="C2145" s="6">
        <v>100</v>
      </c>
      <c r="D2145">
        <v>9</v>
      </c>
      <c r="E2145" s="6">
        <v>5154.41</v>
      </c>
      <c r="F2145" t="s">
        <v>580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 s="6">
        <v>80</v>
      </c>
      <c r="M2145" t="s">
        <v>892</v>
      </c>
      <c r="N2145" t="s">
        <v>581</v>
      </c>
      <c r="O2145" t="s">
        <v>582</v>
      </c>
      <c r="P2145" t="s">
        <v>583</v>
      </c>
      <c r="R2145" t="s">
        <v>584</v>
      </c>
      <c r="T2145" t="s">
        <v>585</v>
      </c>
      <c r="U2145" t="s">
        <v>147</v>
      </c>
      <c r="V2145" t="s">
        <v>44</v>
      </c>
      <c r="W2145" t="s">
        <v>586</v>
      </c>
      <c r="X2145" t="s">
        <v>587</v>
      </c>
      <c r="Y2145" t="s">
        <v>54</v>
      </c>
      <c r="Z2145">
        <f t="shared" si="233"/>
        <v>4300</v>
      </c>
      <c r="AA2145">
        <f t="shared" si="234"/>
        <v>0</v>
      </c>
      <c r="AB2145">
        <f t="shared" si="235"/>
        <v>1</v>
      </c>
      <c r="AC2145">
        <f t="shared" si="231"/>
        <v>119.86999999999999</v>
      </c>
      <c r="AD2145" s="8">
        <f t="shared" si="232"/>
        <v>1.1986999999999999</v>
      </c>
      <c r="AE2145">
        <f t="shared" si="236"/>
        <v>854.40999999999985</v>
      </c>
      <c r="AF2145" s="8">
        <f t="shared" si="237"/>
        <v>1.1987000000000001</v>
      </c>
    </row>
    <row r="2146" spans="1:32" x14ac:dyDescent="0.3">
      <c r="A2146">
        <v>10378</v>
      </c>
      <c r="B2146">
        <v>41</v>
      </c>
      <c r="C2146" s="6">
        <v>100</v>
      </c>
      <c r="D2146">
        <v>2</v>
      </c>
      <c r="E2146" s="6">
        <v>4894.17</v>
      </c>
      <c r="F2146" t="s">
        <v>748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 s="6">
        <v>80</v>
      </c>
      <c r="M2146" t="s">
        <v>892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  <c r="Z2146">
        <f t="shared" si="233"/>
        <v>4100</v>
      </c>
      <c r="AA2146">
        <f t="shared" si="234"/>
        <v>0</v>
      </c>
      <c r="AB2146">
        <f t="shared" si="235"/>
        <v>1</v>
      </c>
      <c r="AC2146">
        <f t="shared" si="231"/>
        <v>119.37</v>
      </c>
      <c r="AD2146" s="8">
        <f t="shared" si="232"/>
        <v>1.1937</v>
      </c>
      <c r="AE2146">
        <f t="shared" si="236"/>
        <v>794.17000000000007</v>
      </c>
      <c r="AF2146" s="8">
        <f t="shared" si="237"/>
        <v>1.1937</v>
      </c>
    </row>
    <row r="2147" spans="1:32" x14ac:dyDescent="0.3">
      <c r="A2147">
        <v>10390</v>
      </c>
      <c r="B2147">
        <v>30</v>
      </c>
      <c r="C2147" s="6">
        <v>82.42</v>
      </c>
      <c r="D2147">
        <v>10</v>
      </c>
      <c r="E2147" s="6">
        <v>2472.6</v>
      </c>
      <c r="F2147" t="s">
        <v>710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 s="6">
        <v>80</v>
      </c>
      <c r="M2147" t="s">
        <v>892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  <c r="Z2147">
        <f t="shared" si="233"/>
        <v>2472.6</v>
      </c>
      <c r="AA2147">
        <f t="shared" si="234"/>
        <v>1</v>
      </c>
      <c r="AB2147">
        <f t="shared" si="235"/>
        <v>0</v>
      </c>
      <c r="AC2147">
        <f t="shared" si="231"/>
        <v>0</v>
      </c>
      <c r="AD2147" s="8">
        <f t="shared" si="232"/>
        <v>0</v>
      </c>
      <c r="AE2147">
        <f t="shared" si="236"/>
        <v>0</v>
      </c>
      <c r="AF2147" s="8">
        <f t="shared" si="237"/>
        <v>1</v>
      </c>
    </row>
    <row r="2148" spans="1:32" x14ac:dyDescent="0.3">
      <c r="A2148">
        <v>10103</v>
      </c>
      <c r="B2148">
        <v>31</v>
      </c>
      <c r="C2148" s="6">
        <v>100</v>
      </c>
      <c r="D2148">
        <v>3</v>
      </c>
      <c r="E2148" s="6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633</v>
      </c>
      <c r="L2148" s="6">
        <v>96</v>
      </c>
      <c r="M2148" t="s">
        <v>893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  <c r="Z2148">
        <f t="shared" si="233"/>
        <v>3100</v>
      </c>
      <c r="AA2148">
        <f t="shared" si="234"/>
        <v>0</v>
      </c>
      <c r="AB2148">
        <f t="shared" si="235"/>
        <v>1</v>
      </c>
      <c r="AC2148">
        <f t="shared" si="231"/>
        <v>104.01</v>
      </c>
      <c r="AD2148" s="8">
        <f t="shared" si="232"/>
        <v>1.0401</v>
      </c>
      <c r="AE2148">
        <f t="shared" si="236"/>
        <v>124.30999999999995</v>
      </c>
      <c r="AF2148" s="8">
        <f t="shared" si="237"/>
        <v>1.0401</v>
      </c>
    </row>
    <row r="2149" spans="1:32" x14ac:dyDescent="0.3">
      <c r="A2149">
        <v>10114</v>
      </c>
      <c r="B2149">
        <v>32</v>
      </c>
      <c r="C2149" s="6">
        <v>100</v>
      </c>
      <c r="D2149">
        <v>7</v>
      </c>
      <c r="E2149" s="6">
        <v>3667.52</v>
      </c>
      <c r="F2149" t="s">
        <v>490</v>
      </c>
      <c r="G2149" t="s">
        <v>26</v>
      </c>
      <c r="H2149">
        <v>2</v>
      </c>
      <c r="I2149">
        <v>4</v>
      </c>
      <c r="J2149">
        <v>2003</v>
      </c>
      <c r="K2149" t="s">
        <v>633</v>
      </c>
      <c r="L2149" s="6">
        <v>96</v>
      </c>
      <c r="M2149" t="s">
        <v>893</v>
      </c>
      <c r="N2149" t="s">
        <v>491</v>
      </c>
      <c r="O2149" t="s">
        <v>492</v>
      </c>
      <c r="P2149" t="s">
        <v>493</v>
      </c>
      <c r="R2149" t="s">
        <v>51</v>
      </c>
      <c r="T2149">
        <v>75012</v>
      </c>
      <c r="U2149" t="s">
        <v>43</v>
      </c>
      <c r="V2149" t="s">
        <v>44</v>
      </c>
      <c r="W2149" t="s">
        <v>494</v>
      </c>
      <c r="X2149" t="s">
        <v>495</v>
      </c>
      <c r="Y2149" t="s">
        <v>54</v>
      </c>
      <c r="Z2149">
        <f t="shared" si="233"/>
        <v>3200</v>
      </c>
      <c r="AA2149">
        <f t="shared" si="234"/>
        <v>0</v>
      </c>
      <c r="AB2149">
        <f t="shared" si="235"/>
        <v>1</v>
      </c>
      <c r="AC2149">
        <f t="shared" si="231"/>
        <v>114.61</v>
      </c>
      <c r="AD2149" s="8">
        <f t="shared" si="232"/>
        <v>1.1460999999999999</v>
      </c>
      <c r="AE2149">
        <f t="shared" si="236"/>
        <v>467.52</v>
      </c>
      <c r="AF2149" s="8">
        <f t="shared" si="237"/>
        <v>1.1461000000000001</v>
      </c>
    </row>
    <row r="2150" spans="1:32" x14ac:dyDescent="0.3">
      <c r="A2150">
        <v>10126</v>
      </c>
      <c r="B2150">
        <v>43</v>
      </c>
      <c r="C2150" s="6">
        <v>96.31</v>
      </c>
      <c r="D2150">
        <v>3</v>
      </c>
      <c r="E2150" s="6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633</v>
      </c>
      <c r="L2150" s="6">
        <v>96</v>
      </c>
      <c r="M2150" t="s">
        <v>893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Y2150" t="s">
        <v>54</v>
      </c>
      <c r="Z2150">
        <f t="shared" si="233"/>
        <v>4141.33</v>
      </c>
      <c r="AA2150">
        <f t="shared" si="234"/>
        <v>1</v>
      </c>
      <c r="AB2150">
        <f t="shared" si="235"/>
        <v>0</v>
      </c>
      <c r="AC2150">
        <f t="shared" si="231"/>
        <v>0</v>
      </c>
      <c r="AD2150" s="8">
        <f t="shared" si="232"/>
        <v>0</v>
      </c>
      <c r="AE2150">
        <f t="shared" si="236"/>
        <v>0</v>
      </c>
      <c r="AF2150" s="8">
        <f t="shared" si="237"/>
        <v>1</v>
      </c>
    </row>
    <row r="2151" spans="1:32" x14ac:dyDescent="0.3">
      <c r="A2151">
        <v>10140</v>
      </c>
      <c r="B2151">
        <v>26</v>
      </c>
      <c r="C2151" s="6">
        <v>100</v>
      </c>
      <c r="D2151">
        <v>3</v>
      </c>
      <c r="E2151" s="6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633</v>
      </c>
      <c r="L2151" s="6">
        <v>96</v>
      </c>
      <c r="M2151" t="s">
        <v>893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  <c r="Z2151">
        <f t="shared" si="233"/>
        <v>2600</v>
      </c>
      <c r="AA2151">
        <f t="shared" si="234"/>
        <v>0</v>
      </c>
      <c r="AB2151">
        <f t="shared" si="235"/>
        <v>1</v>
      </c>
      <c r="AC2151">
        <f t="shared" si="231"/>
        <v>108.83</v>
      </c>
      <c r="AD2151" s="8">
        <f t="shared" si="232"/>
        <v>1.0883</v>
      </c>
      <c r="AE2151">
        <f t="shared" si="236"/>
        <v>229.57999999999993</v>
      </c>
      <c r="AF2151" s="8">
        <f t="shared" si="237"/>
        <v>1.0883</v>
      </c>
    </row>
    <row r="2152" spans="1:32" x14ac:dyDescent="0.3">
      <c r="A2152">
        <v>10151</v>
      </c>
      <c r="B2152">
        <v>27</v>
      </c>
      <c r="C2152" s="6">
        <v>100</v>
      </c>
      <c r="D2152">
        <v>10</v>
      </c>
      <c r="E2152" s="6">
        <v>3068.55</v>
      </c>
      <c r="F2152" t="s">
        <v>663</v>
      </c>
      <c r="G2152" t="s">
        <v>26</v>
      </c>
      <c r="H2152">
        <v>3</v>
      </c>
      <c r="I2152">
        <v>9</v>
      </c>
      <c r="J2152">
        <v>2003</v>
      </c>
      <c r="K2152" t="s">
        <v>633</v>
      </c>
      <c r="L2152" s="6">
        <v>96</v>
      </c>
      <c r="M2152" t="s">
        <v>893</v>
      </c>
      <c r="N2152" t="s">
        <v>474</v>
      </c>
      <c r="O2152" t="s">
        <v>475</v>
      </c>
      <c r="P2152" t="s">
        <v>476</v>
      </c>
      <c r="R2152" t="s">
        <v>477</v>
      </c>
      <c r="T2152">
        <v>90110</v>
      </c>
      <c r="U2152" t="s">
        <v>147</v>
      </c>
      <c r="V2152" t="s">
        <v>44</v>
      </c>
      <c r="W2152" t="s">
        <v>478</v>
      </c>
      <c r="X2152" t="s">
        <v>479</v>
      </c>
      <c r="Y2152" t="s">
        <v>54</v>
      </c>
      <c r="Z2152">
        <f t="shared" si="233"/>
        <v>2700</v>
      </c>
      <c r="AA2152">
        <f t="shared" si="234"/>
        <v>0</v>
      </c>
      <c r="AB2152">
        <f t="shared" si="235"/>
        <v>1</v>
      </c>
      <c r="AC2152">
        <f t="shared" si="231"/>
        <v>113.65</v>
      </c>
      <c r="AD2152" s="8">
        <f t="shared" si="232"/>
        <v>1.1365000000000001</v>
      </c>
      <c r="AE2152">
        <f t="shared" si="236"/>
        <v>368.55000000000018</v>
      </c>
      <c r="AF2152" s="8">
        <f t="shared" si="237"/>
        <v>1.1365000000000001</v>
      </c>
    </row>
    <row r="2153" spans="1:32" x14ac:dyDescent="0.3">
      <c r="A2153">
        <v>10164</v>
      </c>
      <c r="B2153">
        <v>24</v>
      </c>
      <c r="C2153" s="6">
        <v>100</v>
      </c>
      <c r="D2153">
        <v>1</v>
      </c>
      <c r="E2153" s="6">
        <v>2634.96</v>
      </c>
      <c r="F2153" t="s">
        <v>496</v>
      </c>
      <c r="G2153" t="s">
        <v>497</v>
      </c>
      <c r="H2153">
        <v>4</v>
      </c>
      <c r="I2153">
        <v>10</v>
      </c>
      <c r="J2153">
        <v>2003</v>
      </c>
      <c r="K2153" t="s">
        <v>633</v>
      </c>
      <c r="L2153" s="6">
        <v>96</v>
      </c>
      <c r="M2153" t="s">
        <v>893</v>
      </c>
      <c r="N2153" t="s">
        <v>498</v>
      </c>
      <c r="O2153" t="s">
        <v>499</v>
      </c>
      <c r="P2153" t="s">
        <v>500</v>
      </c>
      <c r="R2153" t="s">
        <v>501</v>
      </c>
      <c r="T2153">
        <v>8010</v>
      </c>
      <c r="U2153" t="s">
        <v>169</v>
      </c>
      <c r="V2153" t="s">
        <v>44</v>
      </c>
      <c r="W2153" t="s">
        <v>502</v>
      </c>
      <c r="X2153" t="s">
        <v>503</v>
      </c>
      <c r="Y2153" t="s">
        <v>37</v>
      </c>
      <c r="Z2153">
        <f t="shared" si="233"/>
        <v>2400</v>
      </c>
      <c r="AA2153">
        <f t="shared" si="234"/>
        <v>0</v>
      </c>
      <c r="AB2153">
        <f t="shared" si="235"/>
        <v>1</v>
      </c>
      <c r="AC2153">
        <f t="shared" si="231"/>
        <v>109.79</v>
      </c>
      <c r="AD2153" s="8">
        <f t="shared" si="232"/>
        <v>1.0979000000000001</v>
      </c>
      <c r="AE2153">
        <f t="shared" si="236"/>
        <v>234.96000000000004</v>
      </c>
      <c r="AF2153" s="8">
        <f t="shared" si="237"/>
        <v>1.0979000000000001</v>
      </c>
    </row>
    <row r="2154" spans="1:32" x14ac:dyDescent="0.3">
      <c r="A2154">
        <v>10175</v>
      </c>
      <c r="B2154">
        <v>22</v>
      </c>
      <c r="C2154" s="6">
        <v>100</v>
      </c>
      <c r="D2154">
        <v>8</v>
      </c>
      <c r="E2154" s="6">
        <v>2436.7199999999998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633</v>
      </c>
      <c r="L2154" s="6">
        <v>96</v>
      </c>
      <c r="M2154" t="s">
        <v>893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  <c r="Z2154">
        <f t="shared" si="233"/>
        <v>2200</v>
      </c>
      <c r="AA2154">
        <f t="shared" si="234"/>
        <v>0</v>
      </c>
      <c r="AB2154">
        <f t="shared" si="235"/>
        <v>1</v>
      </c>
      <c r="AC2154">
        <f t="shared" si="231"/>
        <v>110.75999999999999</v>
      </c>
      <c r="AD2154" s="8">
        <f t="shared" si="232"/>
        <v>1.1075999999999999</v>
      </c>
      <c r="AE2154">
        <f t="shared" si="236"/>
        <v>236.7199999999998</v>
      </c>
      <c r="AF2154" s="8">
        <f t="shared" si="237"/>
        <v>1.1075999999999999</v>
      </c>
    </row>
    <row r="2155" spans="1:32" x14ac:dyDescent="0.3">
      <c r="A2155">
        <v>10184</v>
      </c>
      <c r="B2155">
        <v>46</v>
      </c>
      <c r="C2155" s="6">
        <v>100</v>
      </c>
      <c r="D2155">
        <v>13</v>
      </c>
      <c r="E2155" s="6">
        <v>4607.3599999999997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633</v>
      </c>
      <c r="L2155" s="6">
        <v>96</v>
      </c>
      <c r="M2155" t="s">
        <v>893</v>
      </c>
      <c r="N2155" t="s">
        <v>664</v>
      </c>
      <c r="O2155" t="s">
        <v>665</v>
      </c>
      <c r="P2155" t="s">
        <v>666</v>
      </c>
      <c r="R2155" t="s">
        <v>667</v>
      </c>
      <c r="T2155">
        <v>41101</v>
      </c>
      <c r="U2155" t="s">
        <v>204</v>
      </c>
      <c r="V2155" t="s">
        <v>44</v>
      </c>
      <c r="W2155" t="s">
        <v>668</v>
      </c>
      <c r="X2155" t="s">
        <v>669</v>
      </c>
      <c r="Y2155" t="s">
        <v>54</v>
      </c>
      <c r="Z2155">
        <f t="shared" si="233"/>
        <v>4600</v>
      </c>
      <c r="AA2155">
        <f t="shared" si="234"/>
        <v>0</v>
      </c>
      <c r="AB2155">
        <f t="shared" si="235"/>
        <v>1</v>
      </c>
      <c r="AC2155">
        <f t="shared" si="231"/>
        <v>100.16</v>
      </c>
      <c r="AD2155" s="8">
        <f t="shared" si="232"/>
        <v>1.0016</v>
      </c>
      <c r="AE2155">
        <f t="shared" si="236"/>
        <v>7.3599999999996726</v>
      </c>
      <c r="AF2155" s="8">
        <f t="shared" si="237"/>
        <v>1.0015999999999998</v>
      </c>
    </row>
    <row r="2156" spans="1:32" x14ac:dyDescent="0.3">
      <c r="A2156">
        <v>10194</v>
      </c>
      <c r="B2156">
        <v>37</v>
      </c>
      <c r="C2156" s="6">
        <v>97.27</v>
      </c>
      <c r="D2156">
        <v>3</v>
      </c>
      <c r="E2156" s="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633</v>
      </c>
      <c r="L2156" s="6">
        <v>96</v>
      </c>
      <c r="M2156" t="s">
        <v>893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  <c r="Z2156">
        <f t="shared" si="233"/>
        <v>3598.99</v>
      </c>
      <c r="AA2156">
        <f t="shared" si="234"/>
        <v>1</v>
      </c>
      <c r="AB2156">
        <f t="shared" si="235"/>
        <v>0</v>
      </c>
      <c r="AC2156">
        <f t="shared" si="231"/>
        <v>0</v>
      </c>
      <c r="AD2156" s="8">
        <f t="shared" si="232"/>
        <v>0</v>
      </c>
      <c r="AE2156">
        <f t="shared" si="236"/>
        <v>0</v>
      </c>
      <c r="AF2156" s="8">
        <f t="shared" si="237"/>
        <v>1</v>
      </c>
    </row>
    <row r="2157" spans="1:32" x14ac:dyDescent="0.3">
      <c r="A2157">
        <v>10207</v>
      </c>
      <c r="B2157">
        <v>49</v>
      </c>
      <c r="C2157" s="6">
        <v>80.900000000000006</v>
      </c>
      <c r="D2157">
        <v>14</v>
      </c>
      <c r="E2157" s="6">
        <v>3964.1</v>
      </c>
      <c r="F2157" t="s">
        <v>504</v>
      </c>
      <c r="G2157" t="s">
        <v>26</v>
      </c>
      <c r="H2157">
        <v>4</v>
      </c>
      <c r="I2157">
        <v>12</v>
      </c>
      <c r="J2157">
        <v>2003</v>
      </c>
      <c r="K2157" t="s">
        <v>633</v>
      </c>
      <c r="L2157" s="6">
        <v>96</v>
      </c>
      <c r="M2157" t="s">
        <v>893</v>
      </c>
      <c r="N2157" t="s">
        <v>505</v>
      </c>
      <c r="O2157">
        <v>6175552555</v>
      </c>
      <c r="P2157" t="s">
        <v>506</v>
      </c>
      <c r="R2157" t="s">
        <v>457</v>
      </c>
      <c r="S2157" t="s">
        <v>139</v>
      </c>
      <c r="T2157">
        <v>51003</v>
      </c>
      <c r="U2157" t="s">
        <v>33</v>
      </c>
      <c r="V2157" t="s">
        <v>34</v>
      </c>
      <c r="W2157" t="s">
        <v>507</v>
      </c>
      <c r="X2157" t="s">
        <v>319</v>
      </c>
      <c r="Y2157" t="s">
        <v>54</v>
      </c>
      <c r="Z2157">
        <f t="shared" si="233"/>
        <v>3964.1000000000004</v>
      </c>
      <c r="AA2157">
        <f t="shared" si="234"/>
        <v>1</v>
      </c>
      <c r="AB2157">
        <f t="shared" si="235"/>
        <v>0</v>
      </c>
      <c r="AC2157">
        <f t="shared" si="231"/>
        <v>0</v>
      </c>
      <c r="AD2157" s="8">
        <f t="shared" si="232"/>
        <v>0</v>
      </c>
      <c r="AE2157">
        <f t="shared" si="236"/>
        <v>0</v>
      </c>
      <c r="AF2157" s="8">
        <f t="shared" si="237"/>
        <v>1</v>
      </c>
    </row>
    <row r="2158" spans="1:32" x14ac:dyDescent="0.3">
      <c r="A2158">
        <v>10217</v>
      </c>
      <c r="B2158">
        <v>21</v>
      </c>
      <c r="C2158" s="6">
        <v>100</v>
      </c>
      <c r="D2158">
        <v>3</v>
      </c>
      <c r="E2158" s="6">
        <v>2244.9</v>
      </c>
      <c r="F2158" t="s">
        <v>508</v>
      </c>
      <c r="G2158" t="s">
        <v>26</v>
      </c>
      <c r="H2158">
        <v>1</v>
      </c>
      <c r="I2158">
        <v>2</v>
      </c>
      <c r="J2158">
        <v>2004</v>
      </c>
      <c r="K2158" t="s">
        <v>633</v>
      </c>
      <c r="L2158" s="6">
        <v>96</v>
      </c>
      <c r="M2158" t="s">
        <v>893</v>
      </c>
      <c r="N2158" t="s">
        <v>509</v>
      </c>
      <c r="O2158" t="s">
        <v>510</v>
      </c>
      <c r="P2158" t="s">
        <v>511</v>
      </c>
      <c r="Q2158" t="s">
        <v>512</v>
      </c>
      <c r="R2158" t="s">
        <v>228</v>
      </c>
      <c r="T2158">
        <v>69045</v>
      </c>
      <c r="U2158" t="s">
        <v>228</v>
      </c>
      <c r="V2158" t="s">
        <v>107</v>
      </c>
      <c r="W2158" t="s">
        <v>513</v>
      </c>
      <c r="X2158" t="s">
        <v>514</v>
      </c>
      <c r="Y2158" t="s">
        <v>37</v>
      </c>
      <c r="Z2158">
        <f t="shared" si="233"/>
        <v>2100</v>
      </c>
      <c r="AA2158">
        <f t="shared" si="234"/>
        <v>0</v>
      </c>
      <c r="AB2158">
        <f t="shared" si="235"/>
        <v>1</v>
      </c>
      <c r="AC2158">
        <f t="shared" si="231"/>
        <v>106.9</v>
      </c>
      <c r="AD2158" s="8">
        <f t="shared" si="232"/>
        <v>1.069</v>
      </c>
      <c r="AE2158">
        <f t="shared" si="236"/>
        <v>144.90000000000009</v>
      </c>
      <c r="AF2158" s="8">
        <f t="shared" si="237"/>
        <v>1.069</v>
      </c>
    </row>
    <row r="2159" spans="1:32" x14ac:dyDescent="0.3">
      <c r="A2159">
        <v>10229</v>
      </c>
      <c r="B2159">
        <v>25</v>
      </c>
      <c r="C2159" s="6">
        <v>100</v>
      </c>
      <c r="D2159">
        <v>8</v>
      </c>
      <c r="E2159" s="6">
        <v>2793</v>
      </c>
      <c r="F2159" t="s">
        <v>515</v>
      </c>
      <c r="G2159" t="s">
        <v>26</v>
      </c>
      <c r="H2159">
        <v>1</v>
      </c>
      <c r="I2159">
        <v>3</v>
      </c>
      <c r="J2159">
        <v>2004</v>
      </c>
      <c r="K2159" t="s">
        <v>633</v>
      </c>
      <c r="L2159" s="6">
        <v>96</v>
      </c>
      <c r="M2159" t="s">
        <v>893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  <c r="Z2159">
        <f t="shared" si="233"/>
        <v>2500</v>
      </c>
      <c r="AA2159">
        <f t="shared" si="234"/>
        <v>0</v>
      </c>
      <c r="AB2159">
        <f t="shared" si="235"/>
        <v>1</v>
      </c>
      <c r="AC2159">
        <f t="shared" si="231"/>
        <v>111.72</v>
      </c>
      <c r="AD2159" s="8">
        <f t="shared" si="232"/>
        <v>1.1172</v>
      </c>
      <c r="AE2159">
        <f t="shared" si="236"/>
        <v>293</v>
      </c>
      <c r="AF2159" s="8">
        <f t="shared" si="237"/>
        <v>1.1172</v>
      </c>
    </row>
    <row r="2160" spans="1:32" x14ac:dyDescent="0.3">
      <c r="A2160">
        <v>10245</v>
      </c>
      <c r="B2160">
        <v>37</v>
      </c>
      <c r="C2160" s="6">
        <v>100</v>
      </c>
      <c r="D2160">
        <v>1</v>
      </c>
      <c r="E2160" s="6">
        <v>4133.6400000000003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633</v>
      </c>
      <c r="L2160" s="6">
        <v>96</v>
      </c>
      <c r="M2160" t="s">
        <v>893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  <c r="Z2160">
        <f t="shared" si="233"/>
        <v>3700</v>
      </c>
      <c r="AA2160">
        <f t="shared" si="234"/>
        <v>0</v>
      </c>
      <c r="AB2160">
        <f t="shared" si="235"/>
        <v>1</v>
      </c>
      <c r="AC2160">
        <f t="shared" si="231"/>
        <v>111.72000000000001</v>
      </c>
      <c r="AD2160" s="8">
        <f t="shared" si="232"/>
        <v>1.1172000000000002</v>
      </c>
      <c r="AE2160">
        <f t="shared" si="236"/>
        <v>433.64000000000033</v>
      </c>
      <c r="AF2160" s="8">
        <f t="shared" si="237"/>
        <v>1.1172000000000002</v>
      </c>
    </row>
    <row r="2161" spans="1:32" x14ac:dyDescent="0.3">
      <c r="A2161">
        <v>10259</v>
      </c>
      <c r="B2161">
        <v>45</v>
      </c>
      <c r="C2161" s="6">
        <v>86.68</v>
      </c>
      <c r="D2161">
        <v>11</v>
      </c>
      <c r="E2161" s="6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633</v>
      </c>
      <c r="L2161" s="6">
        <v>96</v>
      </c>
      <c r="M2161" t="s">
        <v>893</v>
      </c>
      <c r="N2161" t="s">
        <v>509</v>
      </c>
      <c r="O2161" t="s">
        <v>510</v>
      </c>
      <c r="P2161" t="s">
        <v>511</v>
      </c>
      <c r="Q2161" t="s">
        <v>512</v>
      </c>
      <c r="R2161" t="s">
        <v>228</v>
      </c>
      <c r="T2161">
        <v>69045</v>
      </c>
      <c r="U2161" t="s">
        <v>228</v>
      </c>
      <c r="V2161" t="s">
        <v>107</v>
      </c>
      <c r="W2161" t="s">
        <v>513</v>
      </c>
      <c r="X2161" t="s">
        <v>514</v>
      </c>
      <c r="Y2161" t="s">
        <v>54</v>
      </c>
      <c r="Z2161">
        <f t="shared" si="233"/>
        <v>3900.6000000000004</v>
      </c>
      <c r="AA2161">
        <f t="shared" si="234"/>
        <v>1</v>
      </c>
      <c r="AB2161">
        <f t="shared" si="235"/>
        <v>0</v>
      </c>
      <c r="AC2161">
        <f t="shared" si="231"/>
        <v>0</v>
      </c>
      <c r="AD2161" s="8">
        <f t="shared" si="232"/>
        <v>0</v>
      </c>
      <c r="AE2161">
        <f t="shared" si="236"/>
        <v>0</v>
      </c>
      <c r="AF2161" s="8">
        <f t="shared" si="237"/>
        <v>1</v>
      </c>
    </row>
    <row r="2162" spans="1:32" x14ac:dyDescent="0.3">
      <c r="A2162">
        <v>10270</v>
      </c>
      <c r="B2162">
        <v>32</v>
      </c>
      <c r="C2162" s="6">
        <v>85.72</v>
      </c>
      <c r="D2162">
        <v>1</v>
      </c>
      <c r="E2162" s="6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633</v>
      </c>
      <c r="L2162" s="6">
        <v>96</v>
      </c>
      <c r="M2162" t="s">
        <v>893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  <c r="Z2162">
        <f t="shared" si="233"/>
        <v>2743.04</v>
      </c>
      <c r="AA2162">
        <f t="shared" si="234"/>
        <v>1</v>
      </c>
      <c r="AB2162">
        <f t="shared" si="235"/>
        <v>0</v>
      </c>
      <c r="AC2162">
        <f t="shared" si="231"/>
        <v>0</v>
      </c>
      <c r="AD2162" s="8">
        <f t="shared" si="232"/>
        <v>0</v>
      </c>
      <c r="AE2162">
        <f t="shared" si="236"/>
        <v>0</v>
      </c>
      <c r="AF2162" s="8">
        <f t="shared" si="237"/>
        <v>1</v>
      </c>
    </row>
    <row r="2163" spans="1:32" x14ac:dyDescent="0.3">
      <c r="A2163">
        <v>10281</v>
      </c>
      <c r="B2163">
        <v>29</v>
      </c>
      <c r="C2163" s="6">
        <v>82.83</v>
      </c>
      <c r="D2163">
        <v>8</v>
      </c>
      <c r="E2163" s="6">
        <v>2402.0700000000002</v>
      </c>
      <c r="F2163" t="s">
        <v>516</v>
      </c>
      <c r="G2163" t="s">
        <v>26</v>
      </c>
      <c r="H2163">
        <v>3</v>
      </c>
      <c r="I2163">
        <v>8</v>
      </c>
      <c r="J2163">
        <v>2004</v>
      </c>
      <c r="K2163" t="s">
        <v>633</v>
      </c>
      <c r="L2163" s="6">
        <v>96</v>
      </c>
      <c r="M2163" t="s">
        <v>893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  <c r="Z2163">
        <f t="shared" si="233"/>
        <v>2402.0700000000002</v>
      </c>
      <c r="AA2163">
        <f t="shared" si="234"/>
        <v>1</v>
      </c>
      <c r="AB2163">
        <f t="shared" si="235"/>
        <v>0</v>
      </c>
      <c r="AC2163">
        <f t="shared" si="231"/>
        <v>0</v>
      </c>
      <c r="AD2163" s="8">
        <f t="shared" si="232"/>
        <v>0</v>
      </c>
      <c r="AE2163">
        <f t="shared" si="236"/>
        <v>0</v>
      </c>
      <c r="AF2163" s="8">
        <f t="shared" si="237"/>
        <v>1</v>
      </c>
    </row>
    <row r="2164" spans="1:32" x14ac:dyDescent="0.3">
      <c r="A2164">
        <v>10291</v>
      </c>
      <c r="B2164">
        <v>26</v>
      </c>
      <c r="C2164" s="6">
        <v>83.79</v>
      </c>
      <c r="D2164">
        <v>3</v>
      </c>
      <c r="E2164" s="6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633</v>
      </c>
      <c r="L2164" s="6">
        <v>96</v>
      </c>
      <c r="M2164" t="s">
        <v>893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  <c r="Z2164">
        <f t="shared" si="233"/>
        <v>2178.54</v>
      </c>
      <c r="AA2164">
        <f t="shared" si="234"/>
        <v>1</v>
      </c>
      <c r="AB2164">
        <f t="shared" si="235"/>
        <v>0</v>
      </c>
      <c r="AC2164">
        <f t="shared" si="231"/>
        <v>0</v>
      </c>
      <c r="AD2164" s="8">
        <f t="shared" si="232"/>
        <v>0</v>
      </c>
      <c r="AE2164">
        <f t="shared" si="236"/>
        <v>0</v>
      </c>
      <c r="AF2164" s="8">
        <f t="shared" si="237"/>
        <v>1</v>
      </c>
    </row>
    <row r="2165" spans="1:32" x14ac:dyDescent="0.3">
      <c r="A2165">
        <v>10305</v>
      </c>
      <c r="B2165">
        <v>28</v>
      </c>
      <c r="C2165" s="6">
        <v>100</v>
      </c>
      <c r="D2165">
        <v>12</v>
      </c>
      <c r="E2165" s="6">
        <v>3155.04</v>
      </c>
      <c r="F2165" t="s">
        <v>517</v>
      </c>
      <c r="G2165" t="s">
        <v>26</v>
      </c>
      <c r="H2165">
        <v>4</v>
      </c>
      <c r="I2165">
        <v>10</v>
      </c>
      <c r="J2165">
        <v>2004</v>
      </c>
      <c r="K2165" t="s">
        <v>633</v>
      </c>
      <c r="L2165" s="6">
        <v>96</v>
      </c>
      <c r="M2165" t="s">
        <v>893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  <c r="Z2165">
        <f t="shared" si="233"/>
        <v>2800</v>
      </c>
      <c r="AA2165">
        <f t="shared" si="234"/>
        <v>0</v>
      </c>
      <c r="AB2165">
        <f t="shared" si="235"/>
        <v>1</v>
      </c>
      <c r="AC2165">
        <f t="shared" si="231"/>
        <v>112.67999999999999</v>
      </c>
      <c r="AD2165" s="8">
        <f t="shared" si="232"/>
        <v>1.1268</v>
      </c>
      <c r="AE2165">
        <f t="shared" si="236"/>
        <v>355.03999999999996</v>
      </c>
      <c r="AF2165" s="8">
        <f t="shared" si="237"/>
        <v>1.1268</v>
      </c>
    </row>
    <row r="2166" spans="1:32" x14ac:dyDescent="0.3">
      <c r="A2166">
        <v>10313</v>
      </c>
      <c r="B2166">
        <v>27</v>
      </c>
      <c r="C2166" s="6">
        <v>87.64</v>
      </c>
      <c r="D2166">
        <v>6</v>
      </c>
      <c r="E2166" s="6">
        <v>2366.2800000000002</v>
      </c>
      <c r="F2166" t="s">
        <v>518</v>
      </c>
      <c r="G2166" t="s">
        <v>26</v>
      </c>
      <c r="H2166">
        <v>4</v>
      </c>
      <c r="I2166">
        <v>10</v>
      </c>
      <c r="J2166">
        <v>2004</v>
      </c>
      <c r="K2166" t="s">
        <v>633</v>
      </c>
      <c r="L2166" s="6">
        <v>96</v>
      </c>
      <c r="M2166" t="s">
        <v>893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  <c r="Z2166">
        <f t="shared" si="233"/>
        <v>2366.2800000000002</v>
      </c>
      <c r="AA2166">
        <f t="shared" si="234"/>
        <v>1</v>
      </c>
      <c r="AB2166">
        <f t="shared" si="235"/>
        <v>0</v>
      </c>
      <c r="AC2166">
        <f t="shared" si="231"/>
        <v>0</v>
      </c>
      <c r="AD2166" s="8">
        <f t="shared" si="232"/>
        <v>0</v>
      </c>
      <c r="AE2166">
        <f t="shared" si="236"/>
        <v>0</v>
      </c>
      <c r="AF2166" s="8">
        <f t="shared" si="237"/>
        <v>1</v>
      </c>
    </row>
    <row r="2167" spans="1:32" x14ac:dyDescent="0.3">
      <c r="A2167">
        <v>10324</v>
      </c>
      <c r="B2167">
        <v>20</v>
      </c>
      <c r="C2167" s="6">
        <v>98.18</v>
      </c>
      <c r="D2167">
        <v>11</v>
      </c>
      <c r="E2167" s="6">
        <v>1963.6</v>
      </c>
      <c r="F2167" t="s">
        <v>469</v>
      </c>
      <c r="G2167" t="s">
        <v>26</v>
      </c>
      <c r="H2167">
        <v>4</v>
      </c>
      <c r="I2167">
        <v>11</v>
      </c>
      <c r="J2167">
        <v>2004</v>
      </c>
      <c r="K2167" t="s">
        <v>633</v>
      </c>
      <c r="L2167" s="6">
        <v>96</v>
      </c>
      <c r="M2167" t="s">
        <v>893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  <c r="Z2167">
        <f t="shared" si="233"/>
        <v>1963.6000000000001</v>
      </c>
      <c r="AA2167">
        <f t="shared" si="234"/>
        <v>1</v>
      </c>
      <c r="AB2167">
        <f t="shared" si="235"/>
        <v>0</v>
      </c>
      <c r="AC2167">
        <f t="shared" si="231"/>
        <v>0</v>
      </c>
      <c r="AD2167" s="8">
        <f t="shared" si="232"/>
        <v>0</v>
      </c>
      <c r="AE2167">
        <f t="shared" si="236"/>
        <v>0</v>
      </c>
      <c r="AF2167" s="8">
        <f t="shared" si="237"/>
        <v>1</v>
      </c>
    </row>
    <row r="2168" spans="1:32" x14ac:dyDescent="0.3">
      <c r="A2168">
        <v>10335</v>
      </c>
      <c r="B2168">
        <v>44</v>
      </c>
      <c r="C2168" s="6">
        <v>100</v>
      </c>
      <c r="D2168">
        <v>1</v>
      </c>
      <c r="E2168" s="6">
        <v>4746.28</v>
      </c>
      <c r="F2168" t="s">
        <v>519</v>
      </c>
      <c r="G2168" t="s">
        <v>26</v>
      </c>
      <c r="H2168">
        <v>4</v>
      </c>
      <c r="I2168">
        <v>11</v>
      </c>
      <c r="J2168">
        <v>2004</v>
      </c>
      <c r="K2168" t="s">
        <v>633</v>
      </c>
      <c r="L2168" s="6">
        <v>96</v>
      </c>
      <c r="M2168" t="s">
        <v>893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  <c r="Z2168">
        <f t="shared" si="233"/>
        <v>4400</v>
      </c>
      <c r="AA2168">
        <f t="shared" si="234"/>
        <v>0</v>
      </c>
      <c r="AB2168">
        <f t="shared" si="235"/>
        <v>1</v>
      </c>
      <c r="AC2168">
        <f t="shared" si="231"/>
        <v>107.86999999999999</v>
      </c>
      <c r="AD2168" s="8">
        <f t="shared" si="232"/>
        <v>1.0787</v>
      </c>
      <c r="AE2168">
        <f t="shared" si="236"/>
        <v>346.27999999999975</v>
      </c>
      <c r="AF2168" s="8">
        <f t="shared" si="237"/>
        <v>1.0787</v>
      </c>
    </row>
    <row r="2169" spans="1:32" x14ac:dyDescent="0.3">
      <c r="A2169">
        <v>10348</v>
      </c>
      <c r="B2169">
        <v>42</v>
      </c>
      <c r="C2169" s="6">
        <v>100</v>
      </c>
      <c r="D2169">
        <v>3</v>
      </c>
      <c r="E2169" s="6">
        <v>6386.94</v>
      </c>
      <c r="F2169" t="s">
        <v>460</v>
      </c>
      <c r="G2169" t="s">
        <v>26</v>
      </c>
      <c r="H2169">
        <v>4</v>
      </c>
      <c r="I2169">
        <v>11</v>
      </c>
      <c r="J2169">
        <v>2004</v>
      </c>
      <c r="K2169" t="s">
        <v>633</v>
      </c>
      <c r="L2169" s="6">
        <v>96</v>
      </c>
      <c r="M2169" t="s">
        <v>893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Y2169" t="s">
        <v>54</v>
      </c>
      <c r="Z2169">
        <f t="shared" si="233"/>
        <v>4200</v>
      </c>
      <c r="AA2169">
        <f t="shared" si="234"/>
        <v>0</v>
      </c>
      <c r="AB2169">
        <f t="shared" si="235"/>
        <v>1</v>
      </c>
      <c r="AC2169">
        <f t="shared" si="231"/>
        <v>152.07</v>
      </c>
      <c r="AD2169" s="8">
        <f t="shared" si="232"/>
        <v>1.5206999999999999</v>
      </c>
      <c r="AE2169">
        <f t="shared" si="236"/>
        <v>2186.9399999999996</v>
      </c>
      <c r="AF2169" s="8">
        <f t="shared" si="237"/>
        <v>1.5206999999999999</v>
      </c>
    </row>
    <row r="2170" spans="1:32" x14ac:dyDescent="0.3">
      <c r="A2170">
        <v>10358</v>
      </c>
      <c r="B2170">
        <v>41</v>
      </c>
      <c r="C2170" s="6">
        <v>100</v>
      </c>
      <c r="D2170">
        <v>1</v>
      </c>
      <c r="E2170" s="6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633</v>
      </c>
      <c r="L2170" s="6">
        <v>96</v>
      </c>
      <c r="M2170" t="s">
        <v>893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  <c r="Z2170">
        <f t="shared" si="233"/>
        <v>4100</v>
      </c>
      <c r="AA2170">
        <f t="shared" si="234"/>
        <v>0</v>
      </c>
      <c r="AB2170">
        <f t="shared" si="235"/>
        <v>1</v>
      </c>
      <c r="AC2170">
        <f t="shared" si="231"/>
        <v>108</v>
      </c>
      <c r="AD2170" s="8">
        <f t="shared" si="232"/>
        <v>1.08</v>
      </c>
      <c r="AE2170">
        <f t="shared" si="236"/>
        <v>328</v>
      </c>
      <c r="AF2170" s="8">
        <f t="shared" si="237"/>
        <v>1.08</v>
      </c>
    </row>
    <row r="2171" spans="1:32" x14ac:dyDescent="0.3">
      <c r="A2171">
        <v>10371</v>
      </c>
      <c r="B2171">
        <v>26</v>
      </c>
      <c r="C2171" s="6">
        <v>100</v>
      </c>
      <c r="D2171">
        <v>1</v>
      </c>
      <c r="E2171" s="6">
        <v>4044.04</v>
      </c>
      <c r="F2171" t="s">
        <v>631</v>
      </c>
      <c r="G2171" t="s">
        <v>26</v>
      </c>
      <c r="H2171">
        <v>1</v>
      </c>
      <c r="I2171">
        <v>1</v>
      </c>
      <c r="J2171">
        <v>2005</v>
      </c>
      <c r="K2171" t="s">
        <v>633</v>
      </c>
      <c r="L2171" s="6">
        <v>96</v>
      </c>
      <c r="M2171" t="s">
        <v>893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  <c r="Z2171">
        <f t="shared" si="233"/>
        <v>2600</v>
      </c>
      <c r="AA2171">
        <f t="shared" si="234"/>
        <v>0</v>
      </c>
      <c r="AB2171">
        <f t="shared" si="235"/>
        <v>1</v>
      </c>
      <c r="AC2171">
        <f t="shared" si="231"/>
        <v>155.54</v>
      </c>
      <c r="AD2171" s="8">
        <f t="shared" si="232"/>
        <v>1.5553999999999999</v>
      </c>
      <c r="AE2171">
        <f t="shared" si="236"/>
        <v>1444.04</v>
      </c>
      <c r="AF2171" s="8">
        <f t="shared" si="237"/>
        <v>1.5554000000000001</v>
      </c>
    </row>
    <row r="2172" spans="1:32" x14ac:dyDescent="0.3">
      <c r="A2172">
        <v>10382</v>
      </c>
      <c r="B2172">
        <v>26</v>
      </c>
      <c r="C2172" s="6">
        <v>100</v>
      </c>
      <c r="D2172">
        <v>6</v>
      </c>
      <c r="E2172" s="6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633</v>
      </c>
      <c r="L2172" s="6">
        <v>96</v>
      </c>
      <c r="M2172" t="s">
        <v>893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  <c r="Z2172">
        <f t="shared" si="233"/>
        <v>2600</v>
      </c>
      <c r="AA2172">
        <f t="shared" si="234"/>
        <v>0</v>
      </c>
      <c r="AB2172">
        <f t="shared" si="235"/>
        <v>1</v>
      </c>
      <c r="AC2172">
        <f t="shared" si="231"/>
        <v>104.17</v>
      </c>
      <c r="AD2172" s="8">
        <f t="shared" si="232"/>
        <v>1.0417000000000001</v>
      </c>
      <c r="AE2172">
        <f t="shared" si="236"/>
        <v>108.42000000000007</v>
      </c>
      <c r="AF2172" s="8">
        <f t="shared" si="237"/>
        <v>1.0417000000000001</v>
      </c>
    </row>
    <row r="2173" spans="1:32" x14ac:dyDescent="0.3">
      <c r="A2173">
        <v>10411</v>
      </c>
      <c r="B2173">
        <v>26</v>
      </c>
      <c r="C2173" s="6">
        <v>100</v>
      </c>
      <c r="D2173">
        <v>1</v>
      </c>
      <c r="E2173" s="6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633</v>
      </c>
      <c r="L2173" s="6">
        <v>96</v>
      </c>
      <c r="M2173" t="s">
        <v>893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  <c r="Z2173">
        <f t="shared" si="233"/>
        <v>2600</v>
      </c>
      <c r="AA2173">
        <f t="shared" si="234"/>
        <v>0</v>
      </c>
      <c r="AB2173">
        <f t="shared" si="235"/>
        <v>1</v>
      </c>
      <c r="AC2173">
        <f t="shared" si="231"/>
        <v>111.72</v>
      </c>
      <c r="AD2173" s="8">
        <f t="shared" si="232"/>
        <v>1.1172</v>
      </c>
      <c r="AE2173">
        <f t="shared" si="236"/>
        <v>304.7199999999998</v>
      </c>
      <c r="AF2173" s="8">
        <f t="shared" si="237"/>
        <v>1.1172</v>
      </c>
    </row>
    <row r="2174" spans="1:32" x14ac:dyDescent="0.3">
      <c r="A2174">
        <v>10425</v>
      </c>
      <c r="B2174">
        <v>41</v>
      </c>
      <c r="C2174" s="6">
        <v>86.68</v>
      </c>
      <c r="D2174">
        <v>11</v>
      </c>
      <c r="E2174" s="6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633</v>
      </c>
      <c r="L2174" s="6">
        <v>96</v>
      </c>
      <c r="M2174" t="s">
        <v>893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  <c r="Z2174">
        <f t="shared" si="233"/>
        <v>3553.88</v>
      </c>
      <c r="AA2174">
        <f t="shared" si="234"/>
        <v>1</v>
      </c>
      <c r="AB2174">
        <f t="shared" si="235"/>
        <v>0</v>
      </c>
      <c r="AC2174">
        <f t="shared" si="231"/>
        <v>0</v>
      </c>
      <c r="AD2174" s="8">
        <f t="shared" si="232"/>
        <v>0</v>
      </c>
      <c r="AE2174">
        <f t="shared" si="236"/>
        <v>0</v>
      </c>
      <c r="AF2174" s="8">
        <f t="shared" si="237"/>
        <v>1</v>
      </c>
    </row>
    <row r="2175" spans="1:32" x14ac:dyDescent="0.3">
      <c r="A2175">
        <v>10107</v>
      </c>
      <c r="B2175">
        <v>20</v>
      </c>
      <c r="C2175" s="6">
        <v>92.9</v>
      </c>
      <c r="D2175">
        <v>8</v>
      </c>
      <c r="E2175" s="6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 s="6">
        <v>99</v>
      </c>
      <c r="M2175" t="s">
        <v>894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  <c r="Z2175">
        <f t="shared" si="233"/>
        <v>1858</v>
      </c>
      <c r="AA2175">
        <f t="shared" si="234"/>
        <v>1</v>
      </c>
      <c r="AB2175">
        <f t="shared" si="235"/>
        <v>0</v>
      </c>
      <c r="AC2175">
        <f t="shared" si="231"/>
        <v>0</v>
      </c>
      <c r="AD2175" s="8">
        <f t="shared" si="232"/>
        <v>0</v>
      </c>
      <c r="AE2175">
        <f t="shared" si="236"/>
        <v>0</v>
      </c>
      <c r="AF2175" s="8">
        <f t="shared" si="237"/>
        <v>1</v>
      </c>
    </row>
    <row r="2176" spans="1:32" x14ac:dyDescent="0.3">
      <c r="A2176">
        <v>10120</v>
      </c>
      <c r="B2176">
        <v>22</v>
      </c>
      <c r="C2176" s="6">
        <v>100</v>
      </c>
      <c r="D2176">
        <v>6</v>
      </c>
      <c r="E2176" s="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 s="6">
        <v>99</v>
      </c>
      <c r="M2176" t="s">
        <v>894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  <c r="Z2176">
        <f t="shared" si="233"/>
        <v>2200</v>
      </c>
      <c r="AA2176">
        <f t="shared" si="234"/>
        <v>0</v>
      </c>
      <c r="AB2176">
        <f t="shared" si="235"/>
        <v>1</v>
      </c>
      <c r="AC2176">
        <f t="shared" si="231"/>
        <v>111.88000000000001</v>
      </c>
      <c r="AD2176" s="8">
        <f t="shared" si="232"/>
        <v>1.1188</v>
      </c>
      <c r="AE2176">
        <f t="shared" si="236"/>
        <v>261.36000000000013</v>
      </c>
      <c r="AF2176" s="8">
        <f t="shared" si="237"/>
        <v>1.1188</v>
      </c>
    </row>
    <row r="2177" spans="1:32" x14ac:dyDescent="0.3">
      <c r="A2177">
        <v>10133</v>
      </c>
      <c r="B2177">
        <v>23</v>
      </c>
      <c r="C2177" s="6">
        <v>100</v>
      </c>
      <c r="D2177">
        <v>1</v>
      </c>
      <c r="E2177" s="6">
        <v>2642.01</v>
      </c>
      <c r="F2177" t="s">
        <v>800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 s="6">
        <v>99</v>
      </c>
      <c r="M2177" t="s">
        <v>894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  <c r="Z2177">
        <f t="shared" si="233"/>
        <v>2300</v>
      </c>
      <c r="AA2177">
        <f t="shared" si="234"/>
        <v>0</v>
      </c>
      <c r="AB2177">
        <f t="shared" si="235"/>
        <v>1</v>
      </c>
      <c r="AC2177">
        <f t="shared" si="231"/>
        <v>114.87</v>
      </c>
      <c r="AD2177" s="8">
        <f t="shared" si="232"/>
        <v>1.1487000000000001</v>
      </c>
      <c r="AE2177">
        <f t="shared" si="236"/>
        <v>342.01000000000022</v>
      </c>
      <c r="AF2177" s="8">
        <f t="shared" si="237"/>
        <v>1.1487000000000001</v>
      </c>
    </row>
    <row r="2178" spans="1:32" x14ac:dyDescent="0.3">
      <c r="A2178">
        <v>10145</v>
      </c>
      <c r="B2178">
        <v>33</v>
      </c>
      <c r="C2178" s="6">
        <v>93.9</v>
      </c>
      <c r="D2178">
        <v>12</v>
      </c>
      <c r="E2178" s="6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 s="6">
        <v>99</v>
      </c>
      <c r="M2178" t="s">
        <v>894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  <c r="Z2178">
        <f t="shared" si="233"/>
        <v>3098.7000000000003</v>
      </c>
      <c r="AA2178">
        <f t="shared" si="234"/>
        <v>1</v>
      </c>
      <c r="AB2178">
        <f t="shared" si="235"/>
        <v>0</v>
      </c>
      <c r="AC2178">
        <f t="shared" ref="AC2178:AC2241" si="238">IF(AB2178&gt;0,E2178/B2178,0)</f>
        <v>0</v>
      </c>
      <c r="AD2178" s="8">
        <f t="shared" ref="AD2178:AD2241" si="239">AC2178/C2178</f>
        <v>0</v>
      </c>
      <c r="AE2178">
        <f t="shared" si="236"/>
        <v>0</v>
      </c>
      <c r="AF2178" s="8">
        <f t="shared" si="237"/>
        <v>1</v>
      </c>
    </row>
    <row r="2179" spans="1:32" x14ac:dyDescent="0.3">
      <c r="A2179">
        <v>10168</v>
      </c>
      <c r="B2179">
        <v>28</v>
      </c>
      <c r="C2179" s="6">
        <v>100</v>
      </c>
      <c r="D2179">
        <v>7</v>
      </c>
      <c r="E2179" s="6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 s="6">
        <v>99</v>
      </c>
      <c r="M2179" t="s">
        <v>894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  <c r="Z2179">
        <f t="shared" ref="Z2179:Z2242" si="240">C2179*B2179</f>
        <v>2800</v>
      </c>
      <c r="AA2179">
        <f t="shared" ref="AA2179:AA2242" si="241">IF(Z2179=E2179,1,0)</f>
        <v>0</v>
      </c>
      <c r="AB2179">
        <f t="shared" ref="AB2179:AB2242" si="242">IF(E2179&gt;Z2179,1,0)</f>
        <v>1</v>
      </c>
      <c r="AC2179">
        <f t="shared" si="238"/>
        <v>115.87</v>
      </c>
      <c r="AD2179" s="8">
        <f t="shared" si="239"/>
        <v>1.1587000000000001</v>
      </c>
      <c r="AE2179">
        <f t="shared" ref="AE2179:AE2242" si="243">E2179-Z2179</f>
        <v>444.36000000000013</v>
      </c>
      <c r="AF2179" s="8">
        <f t="shared" ref="AF2179:AF2242" si="244">((AE2179/B2179)/100)+1</f>
        <v>1.1587000000000001</v>
      </c>
    </row>
    <row r="2180" spans="1:32" x14ac:dyDescent="0.3">
      <c r="A2180">
        <v>10188</v>
      </c>
      <c r="B2180">
        <v>44</v>
      </c>
      <c r="C2180" s="6">
        <v>98.89</v>
      </c>
      <c r="D2180">
        <v>7</v>
      </c>
      <c r="E2180" s="6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 s="6">
        <v>99</v>
      </c>
      <c r="M2180" t="s">
        <v>894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  <c r="Z2180">
        <f t="shared" si="240"/>
        <v>4351.16</v>
      </c>
      <c r="AA2180">
        <f t="shared" si="241"/>
        <v>1</v>
      </c>
      <c r="AB2180">
        <f t="shared" si="242"/>
        <v>0</v>
      </c>
      <c r="AC2180">
        <f t="shared" si="238"/>
        <v>0</v>
      </c>
      <c r="AD2180" s="8">
        <f t="shared" si="239"/>
        <v>0</v>
      </c>
      <c r="AE2180">
        <f t="shared" si="243"/>
        <v>0</v>
      </c>
      <c r="AF2180" s="8">
        <f t="shared" si="244"/>
        <v>1</v>
      </c>
    </row>
    <row r="2181" spans="1:32" x14ac:dyDescent="0.3">
      <c r="A2181">
        <v>10210</v>
      </c>
      <c r="B2181">
        <v>46</v>
      </c>
      <c r="C2181" s="6">
        <v>79.91</v>
      </c>
      <c r="D2181">
        <v>5</v>
      </c>
      <c r="E2181" s="6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 s="6">
        <v>99</v>
      </c>
      <c r="M2181" t="s">
        <v>894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  <c r="Z2181">
        <f t="shared" si="240"/>
        <v>3675.8599999999997</v>
      </c>
      <c r="AA2181">
        <f t="shared" si="241"/>
        <v>1</v>
      </c>
      <c r="AB2181">
        <f t="shared" si="242"/>
        <v>0</v>
      </c>
      <c r="AC2181">
        <f t="shared" si="238"/>
        <v>0</v>
      </c>
      <c r="AD2181" s="8">
        <f t="shared" si="239"/>
        <v>0</v>
      </c>
      <c r="AE2181">
        <f t="shared" si="243"/>
        <v>0</v>
      </c>
      <c r="AF2181" s="8">
        <f t="shared" si="244"/>
        <v>1</v>
      </c>
    </row>
    <row r="2182" spans="1:32" x14ac:dyDescent="0.3">
      <c r="A2182">
        <v>10223</v>
      </c>
      <c r="B2182">
        <v>21</v>
      </c>
      <c r="C2182" s="6">
        <v>100</v>
      </c>
      <c r="D2182">
        <v>7</v>
      </c>
      <c r="E2182" s="6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 s="6">
        <v>99</v>
      </c>
      <c r="M2182" t="s">
        <v>894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  <c r="Z2182">
        <f t="shared" si="240"/>
        <v>2100</v>
      </c>
      <c r="AA2182">
        <f t="shared" si="241"/>
        <v>0</v>
      </c>
      <c r="AB2182">
        <f t="shared" si="242"/>
        <v>1</v>
      </c>
      <c r="AC2182">
        <f t="shared" si="238"/>
        <v>117.87</v>
      </c>
      <c r="AD2182" s="8">
        <f t="shared" si="239"/>
        <v>1.1787000000000001</v>
      </c>
      <c r="AE2182">
        <f t="shared" si="243"/>
        <v>375.27</v>
      </c>
      <c r="AF2182" s="8">
        <f t="shared" si="244"/>
        <v>1.1787000000000001</v>
      </c>
    </row>
    <row r="2183" spans="1:32" x14ac:dyDescent="0.3">
      <c r="A2183">
        <v>10235</v>
      </c>
      <c r="B2183">
        <v>41</v>
      </c>
      <c r="C2183" s="6">
        <v>100</v>
      </c>
      <c r="D2183">
        <v>1</v>
      </c>
      <c r="E2183" s="6">
        <v>4177.49</v>
      </c>
      <c r="F2183" t="s">
        <v>801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 s="6">
        <v>99</v>
      </c>
      <c r="M2183" t="s">
        <v>894</v>
      </c>
      <c r="N2183" t="s">
        <v>448</v>
      </c>
      <c r="O2183" t="s">
        <v>449</v>
      </c>
      <c r="P2183" t="s">
        <v>450</v>
      </c>
      <c r="R2183" t="s">
        <v>451</v>
      </c>
      <c r="S2183" t="s">
        <v>263</v>
      </c>
      <c r="T2183" t="s">
        <v>452</v>
      </c>
      <c r="U2183" t="s">
        <v>265</v>
      </c>
      <c r="V2183" t="s">
        <v>34</v>
      </c>
      <c r="W2183" t="s">
        <v>453</v>
      </c>
      <c r="X2183" t="s">
        <v>197</v>
      </c>
      <c r="Y2183" t="s">
        <v>54</v>
      </c>
      <c r="Z2183">
        <f t="shared" si="240"/>
        <v>4100</v>
      </c>
      <c r="AA2183">
        <f t="shared" si="241"/>
        <v>0</v>
      </c>
      <c r="AB2183">
        <f t="shared" si="242"/>
        <v>1</v>
      </c>
      <c r="AC2183">
        <f t="shared" si="238"/>
        <v>101.89</v>
      </c>
      <c r="AD2183" s="8">
        <f t="shared" si="239"/>
        <v>1.0188999999999999</v>
      </c>
      <c r="AE2183">
        <f t="shared" si="243"/>
        <v>77.489999999999782</v>
      </c>
      <c r="AF2183" s="8">
        <f t="shared" si="244"/>
        <v>1.0188999999999999</v>
      </c>
    </row>
    <row r="2184" spans="1:32" x14ac:dyDescent="0.3">
      <c r="A2184">
        <v>10250</v>
      </c>
      <c r="B2184">
        <v>31</v>
      </c>
      <c r="C2184" s="6">
        <v>100</v>
      </c>
      <c r="D2184">
        <v>2</v>
      </c>
      <c r="E2184" s="6">
        <v>3282.28</v>
      </c>
      <c r="F2184" t="s">
        <v>759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 s="6">
        <v>99</v>
      </c>
      <c r="M2184" t="s">
        <v>894</v>
      </c>
      <c r="N2184" t="s">
        <v>483</v>
      </c>
      <c r="O2184">
        <v>4085553659</v>
      </c>
      <c r="P2184" t="s">
        <v>484</v>
      </c>
      <c r="R2184" t="s">
        <v>485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486</v>
      </c>
      <c r="Y2184" t="s">
        <v>54</v>
      </c>
      <c r="Z2184">
        <f t="shared" si="240"/>
        <v>3100</v>
      </c>
      <c r="AA2184">
        <f t="shared" si="241"/>
        <v>0</v>
      </c>
      <c r="AB2184">
        <f t="shared" si="242"/>
        <v>1</v>
      </c>
      <c r="AC2184">
        <f t="shared" si="238"/>
        <v>105.88000000000001</v>
      </c>
      <c r="AD2184" s="8">
        <f t="shared" si="239"/>
        <v>1.0588000000000002</v>
      </c>
      <c r="AE2184">
        <f t="shared" si="243"/>
        <v>182.2800000000002</v>
      </c>
      <c r="AF2184" s="8">
        <f t="shared" si="244"/>
        <v>1.0588</v>
      </c>
    </row>
    <row r="2185" spans="1:32" x14ac:dyDescent="0.3">
      <c r="A2185">
        <v>10263</v>
      </c>
      <c r="B2185">
        <v>31</v>
      </c>
      <c r="C2185" s="6">
        <v>79.91</v>
      </c>
      <c r="D2185">
        <v>8</v>
      </c>
      <c r="E2185" s="6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 s="6">
        <v>99</v>
      </c>
      <c r="M2185" t="s">
        <v>894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  <c r="Z2185">
        <f t="shared" si="240"/>
        <v>2477.21</v>
      </c>
      <c r="AA2185">
        <f t="shared" si="241"/>
        <v>1</v>
      </c>
      <c r="AB2185">
        <f t="shared" si="242"/>
        <v>0</v>
      </c>
      <c r="AC2185">
        <f t="shared" si="238"/>
        <v>0</v>
      </c>
      <c r="AD2185" s="8">
        <f t="shared" si="239"/>
        <v>0</v>
      </c>
      <c r="AE2185">
        <f t="shared" si="243"/>
        <v>0</v>
      </c>
      <c r="AF2185" s="8">
        <f t="shared" si="244"/>
        <v>1</v>
      </c>
    </row>
    <row r="2186" spans="1:32" x14ac:dyDescent="0.3">
      <c r="A2186">
        <v>10275</v>
      </c>
      <c r="B2186">
        <v>23</v>
      </c>
      <c r="C2186" s="6">
        <v>81.91</v>
      </c>
      <c r="D2186">
        <v>7</v>
      </c>
      <c r="E2186" s="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 s="6">
        <v>99</v>
      </c>
      <c r="M2186" t="s">
        <v>894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  <c r="Z2186">
        <f t="shared" si="240"/>
        <v>1883.9299999999998</v>
      </c>
      <c r="AA2186">
        <f t="shared" si="241"/>
        <v>1</v>
      </c>
      <c r="AB2186">
        <f t="shared" si="242"/>
        <v>0</v>
      </c>
      <c r="AC2186">
        <f t="shared" si="238"/>
        <v>0</v>
      </c>
      <c r="AD2186" s="8">
        <f t="shared" si="239"/>
        <v>0</v>
      </c>
      <c r="AE2186">
        <f t="shared" si="243"/>
        <v>0</v>
      </c>
      <c r="AF2186" s="8">
        <f t="shared" si="244"/>
        <v>1</v>
      </c>
    </row>
    <row r="2187" spans="1:32" x14ac:dyDescent="0.3">
      <c r="A2187">
        <v>10285</v>
      </c>
      <c r="B2187">
        <v>37</v>
      </c>
      <c r="C2187" s="6">
        <v>98.89</v>
      </c>
      <c r="D2187">
        <v>12</v>
      </c>
      <c r="E2187" s="6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 s="6">
        <v>99</v>
      </c>
      <c r="M2187" t="s">
        <v>894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  <c r="Z2187">
        <f t="shared" si="240"/>
        <v>3658.93</v>
      </c>
      <c r="AA2187">
        <f t="shared" si="241"/>
        <v>1</v>
      </c>
      <c r="AB2187">
        <f t="shared" si="242"/>
        <v>0</v>
      </c>
      <c r="AC2187">
        <f t="shared" si="238"/>
        <v>0</v>
      </c>
      <c r="AD2187" s="8">
        <f t="shared" si="239"/>
        <v>0</v>
      </c>
      <c r="AE2187">
        <f t="shared" si="243"/>
        <v>0</v>
      </c>
      <c r="AF2187" s="8">
        <f t="shared" si="244"/>
        <v>1</v>
      </c>
    </row>
    <row r="2188" spans="1:32" x14ac:dyDescent="0.3">
      <c r="A2188">
        <v>10297</v>
      </c>
      <c r="B2188">
        <v>26</v>
      </c>
      <c r="C2188" s="6">
        <v>100</v>
      </c>
      <c r="D2188">
        <v>2</v>
      </c>
      <c r="E2188" s="6">
        <v>2856.88</v>
      </c>
      <c r="F2188" t="s">
        <v>802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 s="6">
        <v>99</v>
      </c>
      <c r="M2188" t="s">
        <v>894</v>
      </c>
      <c r="N2188" t="s">
        <v>601</v>
      </c>
      <c r="O2188" t="s">
        <v>602</v>
      </c>
      <c r="P2188" t="s">
        <v>603</v>
      </c>
      <c r="Q2188" t="s">
        <v>604</v>
      </c>
      <c r="R2188" t="s">
        <v>605</v>
      </c>
      <c r="T2188">
        <v>2</v>
      </c>
      <c r="U2188" t="s">
        <v>606</v>
      </c>
      <c r="V2188" t="s">
        <v>44</v>
      </c>
      <c r="W2188" t="s">
        <v>607</v>
      </c>
      <c r="X2188" t="s">
        <v>608</v>
      </c>
      <c r="Y2188" t="s">
        <v>37</v>
      </c>
      <c r="Z2188">
        <f t="shared" si="240"/>
        <v>2600</v>
      </c>
      <c r="AA2188">
        <f t="shared" si="241"/>
        <v>0</v>
      </c>
      <c r="AB2188">
        <f t="shared" si="242"/>
        <v>1</v>
      </c>
      <c r="AC2188">
        <f t="shared" si="238"/>
        <v>109.88000000000001</v>
      </c>
      <c r="AD2188" s="8">
        <f t="shared" si="239"/>
        <v>1.0988</v>
      </c>
      <c r="AE2188">
        <f t="shared" si="243"/>
        <v>256.88000000000011</v>
      </c>
      <c r="AF2188" s="8">
        <f t="shared" si="244"/>
        <v>1.0988</v>
      </c>
    </row>
    <row r="2189" spans="1:32" x14ac:dyDescent="0.3">
      <c r="A2189">
        <v>10308</v>
      </c>
      <c r="B2189">
        <v>24</v>
      </c>
      <c r="C2189" s="6">
        <v>79.91</v>
      </c>
      <c r="D2189">
        <v>5</v>
      </c>
      <c r="E2189" s="6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 s="6">
        <v>99</v>
      </c>
      <c r="M2189" t="s">
        <v>894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  <c r="Z2189">
        <f t="shared" si="240"/>
        <v>1917.84</v>
      </c>
      <c r="AA2189">
        <f t="shared" si="241"/>
        <v>1</v>
      </c>
      <c r="AB2189">
        <f t="shared" si="242"/>
        <v>0</v>
      </c>
      <c r="AC2189">
        <f t="shared" si="238"/>
        <v>0</v>
      </c>
      <c r="AD2189" s="8">
        <f t="shared" si="239"/>
        <v>0</v>
      </c>
      <c r="AE2189">
        <f t="shared" si="243"/>
        <v>0</v>
      </c>
      <c r="AF2189" s="8">
        <f t="shared" si="244"/>
        <v>1</v>
      </c>
    </row>
    <row r="2190" spans="1:32" x14ac:dyDescent="0.3">
      <c r="A2190">
        <v>10318</v>
      </c>
      <c r="B2190">
        <v>47</v>
      </c>
      <c r="C2190" s="6">
        <v>100</v>
      </c>
      <c r="D2190">
        <v>7</v>
      </c>
      <c r="E2190" s="6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 s="6">
        <v>99</v>
      </c>
      <c r="M2190" t="s">
        <v>894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  <c r="Z2190">
        <f t="shared" si="240"/>
        <v>4700</v>
      </c>
      <c r="AA2190">
        <f t="shared" si="241"/>
        <v>0</v>
      </c>
      <c r="AB2190">
        <f t="shared" si="242"/>
        <v>1</v>
      </c>
      <c r="AC2190">
        <f t="shared" si="238"/>
        <v>112.88</v>
      </c>
      <c r="AD2190" s="8">
        <f t="shared" si="239"/>
        <v>1.1288</v>
      </c>
      <c r="AE2190">
        <f t="shared" si="243"/>
        <v>605.35999999999967</v>
      </c>
      <c r="AF2190" s="8">
        <f t="shared" si="244"/>
        <v>1.1288</v>
      </c>
    </row>
    <row r="2191" spans="1:32" x14ac:dyDescent="0.3">
      <c r="A2191">
        <v>10329</v>
      </c>
      <c r="B2191">
        <v>45</v>
      </c>
      <c r="C2191" s="6">
        <v>63.91</v>
      </c>
      <c r="D2191">
        <v>11</v>
      </c>
      <c r="E2191" s="6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 s="6">
        <v>99</v>
      </c>
      <c r="M2191" t="s">
        <v>894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  <c r="Z2191">
        <f t="shared" si="240"/>
        <v>2875.95</v>
      </c>
      <c r="AA2191">
        <f t="shared" si="241"/>
        <v>1</v>
      </c>
      <c r="AB2191">
        <f t="shared" si="242"/>
        <v>0</v>
      </c>
      <c r="AC2191">
        <f t="shared" si="238"/>
        <v>0</v>
      </c>
      <c r="AD2191" s="8">
        <f t="shared" si="239"/>
        <v>0</v>
      </c>
      <c r="AE2191">
        <f t="shared" si="243"/>
        <v>0</v>
      </c>
      <c r="AF2191" s="8">
        <f t="shared" si="244"/>
        <v>1</v>
      </c>
    </row>
    <row r="2192" spans="1:32" x14ac:dyDescent="0.3">
      <c r="A2192">
        <v>10340</v>
      </c>
      <c r="B2192">
        <v>55</v>
      </c>
      <c r="C2192" s="6">
        <v>100</v>
      </c>
      <c r="D2192">
        <v>2</v>
      </c>
      <c r="E2192" s="6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 s="6">
        <v>99</v>
      </c>
      <c r="M2192" t="s">
        <v>894</v>
      </c>
      <c r="N2192" t="s">
        <v>421</v>
      </c>
      <c r="O2192" t="s">
        <v>422</v>
      </c>
      <c r="P2192" t="s">
        <v>423</v>
      </c>
      <c r="R2192" t="s">
        <v>424</v>
      </c>
      <c r="T2192">
        <v>8022</v>
      </c>
      <c r="U2192" t="s">
        <v>204</v>
      </c>
      <c r="V2192" t="s">
        <v>44</v>
      </c>
      <c r="W2192" t="s">
        <v>425</v>
      </c>
      <c r="X2192" t="s">
        <v>426</v>
      </c>
      <c r="Y2192" t="s">
        <v>54</v>
      </c>
      <c r="Z2192">
        <f t="shared" si="240"/>
        <v>5500</v>
      </c>
      <c r="AA2192">
        <f t="shared" si="241"/>
        <v>0</v>
      </c>
      <c r="AB2192">
        <f t="shared" si="242"/>
        <v>1</v>
      </c>
      <c r="AC2192">
        <f t="shared" si="238"/>
        <v>117.87</v>
      </c>
      <c r="AD2192" s="8">
        <f t="shared" si="239"/>
        <v>1.1787000000000001</v>
      </c>
      <c r="AE2192">
        <f t="shared" si="243"/>
        <v>982.85000000000036</v>
      </c>
      <c r="AF2192" s="8">
        <f t="shared" si="244"/>
        <v>1.1787000000000001</v>
      </c>
    </row>
    <row r="2193" spans="1:32" x14ac:dyDescent="0.3">
      <c r="A2193">
        <v>10353</v>
      </c>
      <c r="B2193">
        <v>46</v>
      </c>
      <c r="C2193" s="6">
        <v>81.17</v>
      </c>
      <c r="D2193">
        <v>5</v>
      </c>
      <c r="E2193" s="6">
        <v>3733.82</v>
      </c>
      <c r="F2193" t="s">
        <v>803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 s="6">
        <v>99</v>
      </c>
      <c r="M2193" t="s">
        <v>894</v>
      </c>
      <c r="N2193" t="s">
        <v>754</v>
      </c>
      <c r="O2193">
        <v>2035554407</v>
      </c>
      <c r="P2193" t="s">
        <v>755</v>
      </c>
      <c r="R2193" t="s">
        <v>654</v>
      </c>
      <c r="S2193" t="s">
        <v>126</v>
      </c>
      <c r="T2193">
        <v>97561</v>
      </c>
      <c r="U2193" t="s">
        <v>33</v>
      </c>
      <c r="V2193" t="s">
        <v>34</v>
      </c>
      <c r="W2193" t="s">
        <v>756</v>
      </c>
      <c r="X2193" t="s">
        <v>757</v>
      </c>
      <c r="Y2193" t="s">
        <v>54</v>
      </c>
      <c r="Z2193">
        <f t="shared" si="240"/>
        <v>3733.82</v>
      </c>
      <c r="AA2193">
        <f t="shared" si="241"/>
        <v>1</v>
      </c>
      <c r="AB2193">
        <f t="shared" si="242"/>
        <v>0</v>
      </c>
      <c r="AC2193">
        <f t="shared" si="238"/>
        <v>0</v>
      </c>
      <c r="AD2193" s="8">
        <f t="shared" si="239"/>
        <v>0</v>
      </c>
      <c r="AE2193">
        <f t="shared" si="243"/>
        <v>0</v>
      </c>
      <c r="AF2193" s="8">
        <f t="shared" si="244"/>
        <v>1</v>
      </c>
    </row>
    <row r="2194" spans="1:32" x14ac:dyDescent="0.3">
      <c r="A2194">
        <v>10363</v>
      </c>
      <c r="B2194">
        <v>50</v>
      </c>
      <c r="C2194" s="6">
        <v>100</v>
      </c>
      <c r="D2194">
        <v>2</v>
      </c>
      <c r="E2194" s="6">
        <v>6576.5</v>
      </c>
      <c r="F2194" t="s">
        <v>580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 s="6">
        <v>99</v>
      </c>
      <c r="M2194" t="s">
        <v>894</v>
      </c>
      <c r="N2194" t="s">
        <v>581</v>
      </c>
      <c r="O2194" t="s">
        <v>582</v>
      </c>
      <c r="P2194" t="s">
        <v>583</v>
      </c>
      <c r="R2194" t="s">
        <v>584</v>
      </c>
      <c r="T2194" t="s">
        <v>585</v>
      </c>
      <c r="U2194" t="s">
        <v>147</v>
      </c>
      <c r="V2194" t="s">
        <v>44</v>
      </c>
      <c r="W2194" t="s">
        <v>586</v>
      </c>
      <c r="X2194" t="s">
        <v>587</v>
      </c>
      <c r="Y2194" t="s">
        <v>54</v>
      </c>
      <c r="Z2194">
        <f t="shared" si="240"/>
        <v>5000</v>
      </c>
      <c r="AA2194">
        <f t="shared" si="241"/>
        <v>0</v>
      </c>
      <c r="AB2194">
        <f t="shared" si="242"/>
        <v>1</v>
      </c>
      <c r="AC2194">
        <f t="shared" si="238"/>
        <v>131.53</v>
      </c>
      <c r="AD2194" s="8">
        <f t="shared" si="239"/>
        <v>1.3152999999999999</v>
      </c>
      <c r="AE2194">
        <f t="shared" si="243"/>
        <v>1576.5</v>
      </c>
      <c r="AF2194" s="8">
        <f t="shared" si="244"/>
        <v>1.3153000000000001</v>
      </c>
    </row>
    <row r="2195" spans="1:32" x14ac:dyDescent="0.3">
      <c r="A2195">
        <v>10375</v>
      </c>
      <c r="B2195">
        <v>37</v>
      </c>
      <c r="C2195" s="6">
        <v>100</v>
      </c>
      <c r="D2195">
        <v>3</v>
      </c>
      <c r="E2195" s="6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 s="6">
        <v>99</v>
      </c>
      <c r="M2195" t="s">
        <v>894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  <c r="Z2195">
        <f t="shared" si="240"/>
        <v>3700</v>
      </c>
      <c r="AA2195">
        <f t="shared" si="241"/>
        <v>0</v>
      </c>
      <c r="AB2195">
        <f t="shared" si="242"/>
        <v>1</v>
      </c>
      <c r="AC2195">
        <f t="shared" si="238"/>
        <v>171.71</v>
      </c>
      <c r="AD2195" s="8">
        <f t="shared" si="239"/>
        <v>1.7171000000000001</v>
      </c>
      <c r="AE2195">
        <f t="shared" si="243"/>
        <v>2653.2700000000004</v>
      </c>
      <c r="AF2195" s="8">
        <f t="shared" si="244"/>
        <v>1.7171000000000001</v>
      </c>
    </row>
    <row r="2196" spans="1:32" x14ac:dyDescent="0.3">
      <c r="A2196">
        <v>10387</v>
      </c>
      <c r="B2196">
        <v>44</v>
      </c>
      <c r="C2196" s="6">
        <v>94.9</v>
      </c>
      <c r="D2196">
        <v>1</v>
      </c>
      <c r="E2196" s="6">
        <v>4175.6000000000004</v>
      </c>
      <c r="F2196" t="s">
        <v>895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 s="6">
        <v>99</v>
      </c>
      <c r="M2196" t="s">
        <v>894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  <c r="Z2196">
        <f t="shared" si="240"/>
        <v>4175.6000000000004</v>
      </c>
      <c r="AA2196">
        <f t="shared" si="241"/>
        <v>1</v>
      </c>
      <c r="AB2196">
        <f t="shared" si="242"/>
        <v>0</v>
      </c>
      <c r="AC2196">
        <f t="shared" si="238"/>
        <v>0</v>
      </c>
      <c r="AD2196" s="8">
        <f t="shared" si="239"/>
        <v>0</v>
      </c>
      <c r="AE2196">
        <f t="shared" si="243"/>
        <v>0</v>
      </c>
      <c r="AF2196" s="8">
        <f t="shared" si="244"/>
        <v>1</v>
      </c>
    </row>
    <row r="2197" spans="1:32" x14ac:dyDescent="0.3">
      <c r="A2197">
        <v>10401</v>
      </c>
      <c r="B2197">
        <v>49</v>
      </c>
      <c r="C2197" s="6">
        <v>100</v>
      </c>
      <c r="D2197">
        <v>1</v>
      </c>
      <c r="E2197" s="6">
        <v>4992.6099999999997</v>
      </c>
      <c r="F2197" t="s">
        <v>804</v>
      </c>
      <c r="G2197" t="s">
        <v>488</v>
      </c>
      <c r="H2197">
        <v>2</v>
      </c>
      <c r="I2197">
        <v>4</v>
      </c>
      <c r="J2197">
        <v>2005</v>
      </c>
      <c r="K2197" t="s">
        <v>27</v>
      </c>
      <c r="L2197" s="6">
        <v>99</v>
      </c>
      <c r="M2197" t="s">
        <v>894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  <c r="Z2197">
        <f t="shared" si="240"/>
        <v>4900</v>
      </c>
      <c r="AA2197">
        <f t="shared" si="241"/>
        <v>0</v>
      </c>
      <c r="AB2197">
        <f t="shared" si="242"/>
        <v>1</v>
      </c>
      <c r="AC2197">
        <f t="shared" si="238"/>
        <v>101.88999999999999</v>
      </c>
      <c r="AD2197" s="8">
        <f t="shared" si="239"/>
        <v>1.0188999999999999</v>
      </c>
      <c r="AE2197">
        <f t="shared" si="243"/>
        <v>92.609999999999673</v>
      </c>
      <c r="AF2197" s="8">
        <f t="shared" si="244"/>
        <v>1.0188999999999999</v>
      </c>
    </row>
    <row r="2198" spans="1:32" x14ac:dyDescent="0.3">
      <c r="A2198">
        <v>10416</v>
      </c>
      <c r="B2198">
        <v>45</v>
      </c>
      <c r="C2198" s="6">
        <v>100</v>
      </c>
      <c r="D2198">
        <v>2</v>
      </c>
      <c r="E2198" s="6">
        <v>4764.6000000000004</v>
      </c>
      <c r="F2198" t="s">
        <v>780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 s="6">
        <v>99</v>
      </c>
      <c r="M2198" t="s">
        <v>894</v>
      </c>
      <c r="N2198" t="s">
        <v>560</v>
      </c>
      <c r="O2198" t="s">
        <v>561</v>
      </c>
      <c r="P2198" t="s">
        <v>562</v>
      </c>
      <c r="R2198" t="s">
        <v>563</v>
      </c>
      <c r="T2198">
        <v>42100</v>
      </c>
      <c r="U2198" t="s">
        <v>298</v>
      </c>
      <c r="V2198" t="s">
        <v>44</v>
      </c>
      <c r="W2198" t="s">
        <v>564</v>
      </c>
      <c r="X2198" t="s">
        <v>565</v>
      </c>
      <c r="Y2198" t="s">
        <v>54</v>
      </c>
      <c r="Z2198">
        <f t="shared" si="240"/>
        <v>4500</v>
      </c>
      <c r="AA2198">
        <f t="shared" si="241"/>
        <v>0</v>
      </c>
      <c r="AB2198">
        <f t="shared" si="242"/>
        <v>1</v>
      </c>
      <c r="AC2198">
        <f t="shared" si="238"/>
        <v>105.88000000000001</v>
      </c>
      <c r="AD2198" s="8">
        <f t="shared" si="239"/>
        <v>1.0588000000000002</v>
      </c>
      <c r="AE2198">
        <f t="shared" si="243"/>
        <v>264.60000000000036</v>
      </c>
      <c r="AF2198" s="8">
        <f t="shared" si="244"/>
        <v>1.0588000000000002</v>
      </c>
    </row>
    <row r="2199" spans="1:32" x14ac:dyDescent="0.3">
      <c r="A2199">
        <v>10108</v>
      </c>
      <c r="B2199">
        <v>27</v>
      </c>
      <c r="C2199" s="6">
        <v>43.45</v>
      </c>
      <c r="D2199">
        <v>13</v>
      </c>
      <c r="E2199" s="6">
        <v>1173.1500000000001</v>
      </c>
      <c r="F2199" t="s">
        <v>520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 s="6">
        <v>40</v>
      </c>
      <c r="M2199" t="s">
        <v>896</v>
      </c>
      <c r="N2199" t="s">
        <v>522</v>
      </c>
      <c r="O2199" t="s">
        <v>523</v>
      </c>
      <c r="P2199" t="s">
        <v>524</v>
      </c>
      <c r="R2199" t="s">
        <v>525</v>
      </c>
      <c r="T2199" t="s">
        <v>526</v>
      </c>
      <c r="U2199" t="s">
        <v>527</v>
      </c>
      <c r="V2199" t="s">
        <v>229</v>
      </c>
      <c r="W2199" t="s">
        <v>528</v>
      </c>
      <c r="X2199" t="s">
        <v>529</v>
      </c>
      <c r="Y2199" t="s">
        <v>37</v>
      </c>
      <c r="Z2199">
        <f t="shared" si="240"/>
        <v>1173.1500000000001</v>
      </c>
      <c r="AA2199">
        <f t="shared" si="241"/>
        <v>1</v>
      </c>
      <c r="AB2199">
        <f t="shared" si="242"/>
        <v>0</v>
      </c>
      <c r="AC2199">
        <f t="shared" si="238"/>
        <v>0</v>
      </c>
      <c r="AD2199" s="8">
        <f t="shared" si="239"/>
        <v>0</v>
      </c>
      <c r="AE2199">
        <f t="shared" si="243"/>
        <v>0</v>
      </c>
      <c r="AF2199" s="8">
        <f t="shared" si="244"/>
        <v>1</v>
      </c>
    </row>
    <row r="2200" spans="1:32" x14ac:dyDescent="0.3">
      <c r="A2200">
        <v>10122</v>
      </c>
      <c r="B2200">
        <v>31</v>
      </c>
      <c r="C2200" s="6">
        <v>44.66</v>
      </c>
      <c r="D2200">
        <v>17</v>
      </c>
      <c r="E2200" s="6">
        <v>1384.46</v>
      </c>
      <c r="F2200" t="s">
        <v>530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 s="6">
        <v>40</v>
      </c>
      <c r="M2200" t="s">
        <v>896</v>
      </c>
      <c r="N2200" t="s">
        <v>531</v>
      </c>
      <c r="O2200" t="s">
        <v>532</v>
      </c>
      <c r="P2200" t="s">
        <v>533</v>
      </c>
      <c r="R2200" t="s">
        <v>534</v>
      </c>
      <c r="T2200">
        <v>13008</v>
      </c>
      <c r="U2200" t="s">
        <v>43</v>
      </c>
      <c r="V2200" t="s">
        <v>44</v>
      </c>
      <c r="W2200" t="s">
        <v>535</v>
      </c>
      <c r="X2200" t="s">
        <v>536</v>
      </c>
      <c r="Y2200" t="s">
        <v>37</v>
      </c>
      <c r="Z2200">
        <f t="shared" si="240"/>
        <v>1384.4599999999998</v>
      </c>
      <c r="AA2200">
        <f t="shared" si="241"/>
        <v>1</v>
      </c>
      <c r="AB2200">
        <f t="shared" si="242"/>
        <v>0</v>
      </c>
      <c r="AC2200">
        <f t="shared" si="238"/>
        <v>0</v>
      </c>
      <c r="AD2200" s="8">
        <f t="shared" si="239"/>
        <v>0</v>
      </c>
      <c r="AE2200">
        <f t="shared" si="243"/>
        <v>0</v>
      </c>
      <c r="AF2200" s="8">
        <f t="shared" si="244"/>
        <v>1</v>
      </c>
    </row>
    <row r="2201" spans="1:32" x14ac:dyDescent="0.3">
      <c r="A2201">
        <v>10135</v>
      </c>
      <c r="B2201">
        <v>33</v>
      </c>
      <c r="C2201" s="6">
        <v>40.229999999999997</v>
      </c>
      <c r="D2201">
        <v>14</v>
      </c>
      <c r="E2201" s="6">
        <v>1327.59</v>
      </c>
      <c r="F2201" t="s">
        <v>537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 s="6">
        <v>40</v>
      </c>
      <c r="M2201" t="s">
        <v>896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  <c r="Z2201">
        <f t="shared" si="240"/>
        <v>1327.59</v>
      </c>
      <c r="AA2201">
        <f t="shared" si="241"/>
        <v>1</v>
      </c>
      <c r="AB2201">
        <f t="shared" si="242"/>
        <v>0</v>
      </c>
      <c r="AC2201">
        <f t="shared" si="238"/>
        <v>0</v>
      </c>
      <c r="AD2201" s="8">
        <f t="shared" si="239"/>
        <v>0</v>
      </c>
      <c r="AE2201">
        <f t="shared" si="243"/>
        <v>0</v>
      </c>
      <c r="AF2201" s="8">
        <f t="shared" si="244"/>
        <v>1</v>
      </c>
    </row>
    <row r="2202" spans="1:32" x14ac:dyDescent="0.3">
      <c r="A2202">
        <v>10145</v>
      </c>
      <c r="B2202">
        <v>31</v>
      </c>
      <c r="C2202" s="6">
        <v>35.799999999999997</v>
      </c>
      <c r="D2202">
        <v>1</v>
      </c>
      <c r="E2202" s="6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 s="6">
        <v>40</v>
      </c>
      <c r="M2202" t="s">
        <v>896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  <c r="Z2202">
        <f t="shared" si="240"/>
        <v>1109.8</v>
      </c>
      <c r="AA2202">
        <f t="shared" si="241"/>
        <v>1</v>
      </c>
      <c r="AB2202">
        <f t="shared" si="242"/>
        <v>0</v>
      </c>
      <c r="AC2202">
        <f t="shared" si="238"/>
        <v>0</v>
      </c>
      <c r="AD2202" s="8">
        <f t="shared" si="239"/>
        <v>0</v>
      </c>
      <c r="AE2202">
        <f t="shared" si="243"/>
        <v>0</v>
      </c>
      <c r="AF2202" s="8">
        <f t="shared" si="244"/>
        <v>1</v>
      </c>
    </row>
    <row r="2203" spans="1:32" x14ac:dyDescent="0.3">
      <c r="A2203">
        <v>10159</v>
      </c>
      <c r="B2203">
        <v>35</v>
      </c>
      <c r="C2203" s="6">
        <v>35.4</v>
      </c>
      <c r="D2203">
        <v>9</v>
      </c>
      <c r="E2203" s="6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 s="6">
        <v>40</v>
      </c>
      <c r="M2203" t="s">
        <v>896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  <c r="Z2203">
        <f t="shared" si="240"/>
        <v>1239</v>
      </c>
      <c r="AA2203">
        <f t="shared" si="241"/>
        <v>1</v>
      </c>
      <c r="AB2203">
        <f t="shared" si="242"/>
        <v>0</v>
      </c>
      <c r="AC2203">
        <f t="shared" si="238"/>
        <v>0</v>
      </c>
      <c r="AD2203" s="8">
        <f t="shared" si="239"/>
        <v>0</v>
      </c>
      <c r="AE2203">
        <f t="shared" si="243"/>
        <v>0</v>
      </c>
      <c r="AF2203" s="8">
        <f t="shared" si="244"/>
        <v>1</v>
      </c>
    </row>
    <row r="2204" spans="1:32" x14ac:dyDescent="0.3">
      <c r="A2204">
        <v>10169</v>
      </c>
      <c r="B2204">
        <v>26</v>
      </c>
      <c r="C2204" s="6">
        <v>39.83</v>
      </c>
      <c r="D2204">
        <v>9</v>
      </c>
      <c r="E2204" s="6">
        <v>1035.58</v>
      </c>
      <c r="F2204" t="s">
        <v>539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 s="6">
        <v>40</v>
      </c>
      <c r="M2204" t="s">
        <v>896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  <c r="Z2204">
        <f t="shared" si="240"/>
        <v>1035.58</v>
      </c>
      <c r="AA2204">
        <f t="shared" si="241"/>
        <v>1</v>
      </c>
      <c r="AB2204">
        <f t="shared" si="242"/>
        <v>0</v>
      </c>
      <c r="AC2204">
        <f t="shared" si="238"/>
        <v>0</v>
      </c>
      <c r="AD2204" s="8">
        <f t="shared" si="239"/>
        <v>0</v>
      </c>
      <c r="AE2204">
        <f t="shared" si="243"/>
        <v>0</v>
      </c>
      <c r="AF2204" s="8">
        <f t="shared" si="244"/>
        <v>1</v>
      </c>
    </row>
    <row r="2205" spans="1:32" x14ac:dyDescent="0.3">
      <c r="A2205">
        <v>10180</v>
      </c>
      <c r="B2205">
        <v>34</v>
      </c>
      <c r="C2205" s="6">
        <v>45.46</v>
      </c>
      <c r="D2205">
        <v>4</v>
      </c>
      <c r="E2205" s="6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 s="6">
        <v>40</v>
      </c>
      <c r="M2205" t="s">
        <v>896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  <c r="Z2205">
        <f t="shared" si="240"/>
        <v>1545.64</v>
      </c>
      <c r="AA2205">
        <f t="shared" si="241"/>
        <v>1</v>
      </c>
      <c r="AB2205">
        <f t="shared" si="242"/>
        <v>0</v>
      </c>
      <c r="AC2205">
        <f t="shared" si="238"/>
        <v>0</v>
      </c>
      <c r="AD2205" s="8">
        <f t="shared" si="239"/>
        <v>0</v>
      </c>
      <c r="AE2205">
        <f t="shared" si="243"/>
        <v>0</v>
      </c>
      <c r="AF2205" s="8">
        <f t="shared" si="244"/>
        <v>1</v>
      </c>
    </row>
    <row r="2206" spans="1:32" x14ac:dyDescent="0.3">
      <c r="A2206">
        <v>10190</v>
      </c>
      <c r="B2206">
        <v>46</v>
      </c>
      <c r="C2206" s="6">
        <v>32.99</v>
      </c>
      <c r="D2206">
        <v>1</v>
      </c>
      <c r="E2206" s="6">
        <v>1517.54</v>
      </c>
      <c r="F2206" t="s">
        <v>869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 s="6">
        <v>40</v>
      </c>
      <c r="M2206" t="s">
        <v>896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  <c r="Z2206">
        <f t="shared" si="240"/>
        <v>1517.5400000000002</v>
      </c>
      <c r="AA2206">
        <f t="shared" si="241"/>
        <v>1</v>
      </c>
      <c r="AB2206">
        <f t="shared" si="242"/>
        <v>0</v>
      </c>
      <c r="AC2206">
        <f t="shared" si="238"/>
        <v>0</v>
      </c>
      <c r="AD2206" s="8">
        <f t="shared" si="239"/>
        <v>0</v>
      </c>
      <c r="AE2206">
        <f t="shared" si="243"/>
        <v>0</v>
      </c>
      <c r="AF2206" s="8">
        <f t="shared" si="244"/>
        <v>1</v>
      </c>
    </row>
    <row r="2207" spans="1:32" x14ac:dyDescent="0.3">
      <c r="A2207">
        <v>10211</v>
      </c>
      <c r="B2207">
        <v>41</v>
      </c>
      <c r="C2207" s="6">
        <v>42.24</v>
      </c>
      <c r="D2207">
        <v>9</v>
      </c>
      <c r="E2207" s="6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 s="6">
        <v>40</v>
      </c>
      <c r="M2207" t="s">
        <v>896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  <c r="Z2207">
        <f t="shared" si="240"/>
        <v>1731.8400000000001</v>
      </c>
      <c r="AA2207">
        <f t="shared" si="241"/>
        <v>1</v>
      </c>
      <c r="AB2207">
        <f t="shared" si="242"/>
        <v>0</v>
      </c>
      <c r="AC2207">
        <f t="shared" si="238"/>
        <v>0</v>
      </c>
      <c r="AD2207" s="8">
        <f t="shared" si="239"/>
        <v>0</v>
      </c>
      <c r="AE2207">
        <f t="shared" si="243"/>
        <v>0</v>
      </c>
      <c r="AF2207" s="8">
        <f t="shared" si="244"/>
        <v>1</v>
      </c>
    </row>
    <row r="2208" spans="1:32" x14ac:dyDescent="0.3">
      <c r="A2208">
        <v>10224</v>
      </c>
      <c r="B2208">
        <v>43</v>
      </c>
      <c r="C2208" s="6">
        <v>39.43</v>
      </c>
      <c r="D2208">
        <v>2</v>
      </c>
      <c r="E2208" s="6">
        <v>1695.49</v>
      </c>
      <c r="F2208" t="s">
        <v>638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 s="6">
        <v>40</v>
      </c>
      <c r="M2208" t="s">
        <v>896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  <c r="Z2208">
        <f t="shared" si="240"/>
        <v>1695.49</v>
      </c>
      <c r="AA2208">
        <f t="shared" si="241"/>
        <v>1</v>
      </c>
      <c r="AB2208">
        <f t="shared" si="242"/>
        <v>0</v>
      </c>
      <c r="AC2208">
        <f t="shared" si="238"/>
        <v>0</v>
      </c>
      <c r="AD2208" s="8">
        <f t="shared" si="239"/>
        <v>0</v>
      </c>
      <c r="AE2208">
        <f t="shared" si="243"/>
        <v>0</v>
      </c>
      <c r="AF2208" s="8">
        <f t="shared" si="244"/>
        <v>1</v>
      </c>
    </row>
    <row r="2209" spans="1:32" x14ac:dyDescent="0.3">
      <c r="A2209">
        <v>10237</v>
      </c>
      <c r="B2209">
        <v>26</v>
      </c>
      <c r="C2209" s="6">
        <v>40.229999999999997</v>
      </c>
      <c r="D2209">
        <v>2</v>
      </c>
      <c r="E2209" s="6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 s="6">
        <v>40</v>
      </c>
      <c r="M2209" t="s">
        <v>896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  <c r="Z2209">
        <f t="shared" si="240"/>
        <v>1045.98</v>
      </c>
      <c r="AA2209">
        <f t="shared" si="241"/>
        <v>1</v>
      </c>
      <c r="AB2209">
        <f t="shared" si="242"/>
        <v>0</v>
      </c>
      <c r="AC2209">
        <f t="shared" si="238"/>
        <v>0</v>
      </c>
      <c r="AD2209" s="8">
        <f t="shared" si="239"/>
        <v>0</v>
      </c>
      <c r="AE2209">
        <f t="shared" si="243"/>
        <v>0</v>
      </c>
      <c r="AF2209" s="8">
        <f t="shared" si="244"/>
        <v>1</v>
      </c>
    </row>
    <row r="2210" spans="1:32" x14ac:dyDescent="0.3">
      <c r="A2210">
        <v>10252</v>
      </c>
      <c r="B2210">
        <v>36</v>
      </c>
      <c r="C2210" s="6">
        <v>48.28</v>
      </c>
      <c r="D2210">
        <v>6</v>
      </c>
      <c r="E2210" s="6">
        <v>1738.08</v>
      </c>
      <c r="F2210" t="s">
        <v>830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 s="6">
        <v>40</v>
      </c>
      <c r="M2210" t="s">
        <v>896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  <c r="Z2210">
        <f t="shared" si="240"/>
        <v>1738.08</v>
      </c>
      <c r="AA2210">
        <f t="shared" si="241"/>
        <v>1</v>
      </c>
      <c r="AB2210">
        <f t="shared" si="242"/>
        <v>0</v>
      </c>
      <c r="AC2210">
        <f t="shared" si="238"/>
        <v>0</v>
      </c>
      <c r="AD2210" s="8">
        <f t="shared" si="239"/>
        <v>0</v>
      </c>
      <c r="AE2210">
        <f t="shared" si="243"/>
        <v>0</v>
      </c>
      <c r="AF2210" s="8">
        <f t="shared" si="244"/>
        <v>1</v>
      </c>
    </row>
    <row r="2211" spans="1:32" x14ac:dyDescent="0.3">
      <c r="A2211">
        <v>10264</v>
      </c>
      <c r="B2211">
        <v>20</v>
      </c>
      <c r="C2211" s="6">
        <v>32.590000000000003</v>
      </c>
      <c r="D2211">
        <v>4</v>
      </c>
      <c r="E2211" s="6">
        <v>651.79999999999995</v>
      </c>
      <c r="F2211" t="s">
        <v>840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 s="6">
        <v>40</v>
      </c>
      <c r="M2211" t="s">
        <v>896</v>
      </c>
      <c r="N2211" t="s">
        <v>455</v>
      </c>
      <c r="O2211">
        <v>6175559555</v>
      </c>
      <c r="P2211" t="s">
        <v>456</v>
      </c>
      <c r="R2211" t="s">
        <v>457</v>
      </c>
      <c r="S2211" t="s">
        <v>139</v>
      </c>
      <c r="T2211">
        <v>51003</v>
      </c>
      <c r="U2211" t="s">
        <v>33</v>
      </c>
      <c r="V2211" t="s">
        <v>34</v>
      </c>
      <c r="W2211" t="s">
        <v>458</v>
      </c>
      <c r="X2211" t="s">
        <v>72</v>
      </c>
      <c r="Y2211" t="s">
        <v>37</v>
      </c>
      <c r="Z2211">
        <f t="shared" si="240"/>
        <v>651.80000000000007</v>
      </c>
      <c r="AA2211">
        <f t="shared" si="241"/>
        <v>1</v>
      </c>
      <c r="AB2211">
        <f t="shared" si="242"/>
        <v>0</v>
      </c>
      <c r="AC2211">
        <f t="shared" si="238"/>
        <v>0</v>
      </c>
      <c r="AD2211" s="8">
        <f t="shared" si="239"/>
        <v>0</v>
      </c>
      <c r="AE2211">
        <f t="shared" si="243"/>
        <v>0</v>
      </c>
      <c r="AF2211" s="8">
        <f t="shared" si="244"/>
        <v>1</v>
      </c>
    </row>
    <row r="2212" spans="1:32" x14ac:dyDescent="0.3">
      <c r="A2212">
        <v>10276</v>
      </c>
      <c r="B2212">
        <v>27</v>
      </c>
      <c r="C2212" s="6">
        <v>36.61</v>
      </c>
      <c r="D2212">
        <v>10</v>
      </c>
      <c r="E2212" s="6">
        <v>988.47</v>
      </c>
      <c r="F2212" t="s">
        <v>566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 s="6">
        <v>40</v>
      </c>
      <c r="M2212" t="s">
        <v>896</v>
      </c>
      <c r="N2212" t="s">
        <v>567</v>
      </c>
      <c r="O2212">
        <v>6175557555</v>
      </c>
      <c r="P2212" t="s">
        <v>568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569</v>
      </c>
      <c r="X2212" t="s">
        <v>570</v>
      </c>
      <c r="Y2212" t="s">
        <v>37</v>
      </c>
      <c r="Z2212">
        <f t="shared" si="240"/>
        <v>988.47</v>
      </c>
      <c r="AA2212">
        <f t="shared" si="241"/>
        <v>1</v>
      </c>
      <c r="AB2212">
        <f t="shared" si="242"/>
        <v>0</v>
      </c>
      <c r="AC2212">
        <f t="shared" si="238"/>
        <v>0</v>
      </c>
      <c r="AD2212" s="8">
        <f t="shared" si="239"/>
        <v>0</v>
      </c>
      <c r="AE2212">
        <f t="shared" si="243"/>
        <v>0</v>
      </c>
      <c r="AF2212" s="8">
        <f t="shared" si="244"/>
        <v>1</v>
      </c>
    </row>
    <row r="2213" spans="1:32" x14ac:dyDescent="0.3">
      <c r="A2213">
        <v>10285</v>
      </c>
      <c r="B2213">
        <v>37</v>
      </c>
      <c r="C2213" s="6">
        <v>41.03</v>
      </c>
      <c r="D2213">
        <v>1</v>
      </c>
      <c r="E2213" s="6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 s="6">
        <v>40</v>
      </c>
      <c r="M2213" t="s">
        <v>896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  <c r="Z2213">
        <f t="shared" si="240"/>
        <v>1518.1100000000001</v>
      </c>
      <c r="AA2213">
        <f t="shared" si="241"/>
        <v>1</v>
      </c>
      <c r="AB2213">
        <f t="shared" si="242"/>
        <v>0</v>
      </c>
      <c r="AC2213">
        <f t="shared" si="238"/>
        <v>0</v>
      </c>
      <c r="AD2213" s="8">
        <f t="shared" si="239"/>
        <v>0</v>
      </c>
      <c r="AE2213">
        <f t="shared" si="243"/>
        <v>0</v>
      </c>
      <c r="AF2213" s="8">
        <f t="shared" si="244"/>
        <v>1</v>
      </c>
    </row>
    <row r="2214" spans="1:32" x14ac:dyDescent="0.3">
      <c r="A2214">
        <v>10299</v>
      </c>
      <c r="B2214">
        <v>24</v>
      </c>
      <c r="C2214" s="6">
        <v>42.24</v>
      </c>
      <c r="D2214">
        <v>4</v>
      </c>
      <c r="E2214" s="6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 s="6">
        <v>40</v>
      </c>
      <c r="M2214" t="s">
        <v>896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  <c r="Z2214">
        <f t="shared" si="240"/>
        <v>1013.76</v>
      </c>
      <c r="AA2214">
        <f t="shared" si="241"/>
        <v>1</v>
      </c>
      <c r="AB2214">
        <f t="shared" si="242"/>
        <v>0</v>
      </c>
      <c r="AC2214">
        <f t="shared" si="238"/>
        <v>0</v>
      </c>
      <c r="AD2214" s="8">
        <f t="shared" si="239"/>
        <v>0</v>
      </c>
      <c r="AE2214">
        <f t="shared" si="243"/>
        <v>0</v>
      </c>
      <c r="AF2214" s="8">
        <f t="shared" si="244"/>
        <v>1</v>
      </c>
    </row>
    <row r="2215" spans="1:32" x14ac:dyDescent="0.3">
      <c r="A2215">
        <v>10310</v>
      </c>
      <c r="B2215">
        <v>36</v>
      </c>
      <c r="C2215" s="6">
        <v>43.05</v>
      </c>
      <c r="D2215">
        <v>17</v>
      </c>
      <c r="E2215" s="6">
        <v>1549.8</v>
      </c>
      <c r="F2215" t="s">
        <v>578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 s="6">
        <v>40</v>
      </c>
      <c r="M2215" t="s">
        <v>896</v>
      </c>
      <c r="N2215" t="s">
        <v>542</v>
      </c>
      <c r="O2215" t="s">
        <v>543</v>
      </c>
      <c r="P2215" t="s">
        <v>544</v>
      </c>
      <c r="R2215" t="s">
        <v>545</v>
      </c>
      <c r="T2215">
        <v>50739</v>
      </c>
      <c r="U2215" t="s">
        <v>546</v>
      </c>
      <c r="V2215" t="s">
        <v>44</v>
      </c>
      <c r="W2215" t="s">
        <v>547</v>
      </c>
      <c r="X2215" t="s">
        <v>548</v>
      </c>
      <c r="Y2215" t="s">
        <v>37</v>
      </c>
      <c r="Z2215">
        <f t="shared" si="240"/>
        <v>1549.8</v>
      </c>
      <c r="AA2215">
        <f t="shared" si="241"/>
        <v>1</v>
      </c>
      <c r="AB2215">
        <f t="shared" si="242"/>
        <v>0</v>
      </c>
      <c r="AC2215">
        <f t="shared" si="238"/>
        <v>0</v>
      </c>
      <c r="AD2215" s="8">
        <f t="shared" si="239"/>
        <v>0</v>
      </c>
      <c r="AE2215">
        <f t="shared" si="243"/>
        <v>0</v>
      </c>
      <c r="AF2215" s="8">
        <f t="shared" si="244"/>
        <v>1</v>
      </c>
    </row>
    <row r="2216" spans="1:32" x14ac:dyDescent="0.3">
      <c r="A2216">
        <v>10319</v>
      </c>
      <c r="B2216">
        <v>29</v>
      </c>
      <c r="C2216" s="6">
        <v>38.22</v>
      </c>
      <c r="D2216">
        <v>5</v>
      </c>
      <c r="E2216" s="6">
        <v>1108.3800000000001</v>
      </c>
      <c r="F2216" t="s">
        <v>579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 s="6">
        <v>40</v>
      </c>
      <c r="M2216" t="s">
        <v>896</v>
      </c>
      <c r="N2216" t="s">
        <v>639</v>
      </c>
      <c r="O2216">
        <v>2125551957</v>
      </c>
      <c r="P2216" t="s">
        <v>640</v>
      </c>
      <c r="Q2216" t="s">
        <v>641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642</v>
      </c>
      <c r="X2216" t="s">
        <v>643</v>
      </c>
      <c r="Y2216" t="s">
        <v>37</v>
      </c>
      <c r="Z2216">
        <f t="shared" si="240"/>
        <v>1108.3799999999999</v>
      </c>
      <c r="AA2216">
        <f t="shared" si="241"/>
        <v>1</v>
      </c>
      <c r="AB2216">
        <f t="shared" si="242"/>
        <v>0</v>
      </c>
      <c r="AC2216">
        <f t="shared" si="238"/>
        <v>0</v>
      </c>
      <c r="AD2216" s="8">
        <f t="shared" si="239"/>
        <v>0</v>
      </c>
      <c r="AE2216">
        <f t="shared" si="243"/>
        <v>0</v>
      </c>
      <c r="AF2216" s="8">
        <f t="shared" si="244"/>
        <v>1</v>
      </c>
    </row>
    <row r="2217" spans="1:32" x14ac:dyDescent="0.3">
      <c r="A2217">
        <v>10331</v>
      </c>
      <c r="B2217">
        <v>28</v>
      </c>
      <c r="C2217" s="6">
        <v>100</v>
      </c>
      <c r="D2217">
        <v>3</v>
      </c>
      <c r="E2217" s="6">
        <v>4102.5600000000004</v>
      </c>
      <c r="F2217" t="s">
        <v>707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 s="6">
        <v>40</v>
      </c>
      <c r="M2217" t="s">
        <v>896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  <c r="Z2217">
        <f t="shared" si="240"/>
        <v>2800</v>
      </c>
      <c r="AA2217">
        <f t="shared" si="241"/>
        <v>0</v>
      </c>
      <c r="AB2217">
        <f t="shared" si="242"/>
        <v>1</v>
      </c>
      <c r="AC2217">
        <f t="shared" si="238"/>
        <v>146.52000000000001</v>
      </c>
      <c r="AD2217" s="8">
        <f t="shared" si="239"/>
        <v>1.4652000000000001</v>
      </c>
      <c r="AE2217">
        <f t="shared" si="243"/>
        <v>1302.5600000000004</v>
      </c>
      <c r="AF2217" s="8">
        <f t="shared" si="244"/>
        <v>1.4652000000000003</v>
      </c>
    </row>
    <row r="2218" spans="1:32" x14ac:dyDescent="0.3">
      <c r="A2218">
        <v>10343</v>
      </c>
      <c r="B2218">
        <v>29</v>
      </c>
      <c r="C2218" s="6">
        <v>100</v>
      </c>
      <c r="D2218">
        <v>5</v>
      </c>
      <c r="E2218" s="6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 s="6">
        <v>40</v>
      </c>
      <c r="M2218" t="s">
        <v>896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  <c r="Z2218">
        <f t="shared" si="240"/>
        <v>2900</v>
      </c>
      <c r="AA2218">
        <f t="shared" si="241"/>
        <v>0</v>
      </c>
      <c r="AB2218">
        <f t="shared" si="242"/>
        <v>1</v>
      </c>
      <c r="AC2218">
        <f t="shared" si="238"/>
        <v>128.04</v>
      </c>
      <c r="AD2218" s="8">
        <f t="shared" si="239"/>
        <v>1.2804</v>
      </c>
      <c r="AE2218">
        <f t="shared" si="243"/>
        <v>813.15999999999985</v>
      </c>
      <c r="AF2218" s="8">
        <f t="shared" si="244"/>
        <v>1.2804</v>
      </c>
    </row>
    <row r="2219" spans="1:32" x14ac:dyDescent="0.3">
      <c r="A2219">
        <v>10355</v>
      </c>
      <c r="B2219">
        <v>38</v>
      </c>
      <c r="C2219" s="6">
        <v>39.83</v>
      </c>
      <c r="D2219">
        <v>10</v>
      </c>
      <c r="E2219" s="6">
        <v>1513.54</v>
      </c>
      <c r="F2219" t="s">
        <v>836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 s="6">
        <v>40</v>
      </c>
      <c r="M2219" t="s">
        <v>896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  <c r="Z2219">
        <f t="shared" si="240"/>
        <v>1513.54</v>
      </c>
      <c r="AA2219">
        <f t="shared" si="241"/>
        <v>1</v>
      </c>
      <c r="AB2219">
        <f t="shared" si="242"/>
        <v>0</v>
      </c>
      <c r="AC2219">
        <f t="shared" si="238"/>
        <v>0</v>
      </c>
      <c r="AD2219" s="8">
        <f t="shared" si="239"/>
        <v>0</v>
      </c>
      <c r="AE2219">
        <f t="shared" si="243"/>
        <v>0</v>
      </c>
      <c r="AF2219" s="8">
        <f t="shared" si="244"/>
        <v>1</v>
      </c>
    </row>
    <row r="2220" spans="1:32" x14ac:dyDescent="0.3">
      <c r="A2220">
        <v>10364</v>
      </c>
      <c r="B2220">
        <v>48</v>
      </c>
      <c r="C2220" s="6">
        <v>48.28</v>
      </c>
      <c r="D2220">
        <v>1</v>
      </c>
      <c r="E2220" s="6">
        <v>2317.44</v>
      </c>
      <c r="F2220" t="s">
        <v>580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 s="6">
        <v>40</v>
      </c>
      <c r="M2220" t="s">
        <v>896</v>
      </c>
      <c r="N2220" t="s">
        <v>531</v>
      </c>
      <c r="O2220" t="s">
        <v>532</v>
      </c>
      <c r="P2220" t="s">
        <v>533</v>
      </c>
      <c r="R2220" t="s">
        <v>534</v>
      </c>
      <c r="T2220">
        <v>13008</v>
      </c>
      <c r="U2220" t="s">
        <v>43</v>
      </c>
      <c r="V2220" t="s">
        <v>44</v>
      </c>
      <c r="W2220" t="s">
        <v>535</v>
      </c>
      <c r="X2220" t="s">
        <v>536</v>
      </c>
      <c r="Y2220" t="s">
        <v>37</v>
      </c>
      <c r="Z2220">
        <f t="shared" si="240"/>
        <v>2317.44</v>
      </c>
      <c r="AA2220">
        <f t="shared" si="241"/>
        <v>1</v>
      </c>
      <c r="AB2220">
        <f t="shared" si="242"/>
        <v>0</v>
      </c>
      <c r="AC2220">
        <f t="shared" si="238"/>
        <v>0</v>
      </c>
      <c r="AD2220" s="8">
        <f t="shared" si="239"/>
        <v>0</v>
      </c>
      <c r="AE2220">
        <f t="shared" si="243"/>
        <v>0</v>
      </c>
      <c r="AF2220" s="8">
        <f t="shared" si="244"/>
        <v>1</v>
      </c>
    </row>
    <row r="2221" spans="1:32" x14ac:dyDescent="0.3">
      <c r="A2221">
        <v>10378</v>
      </c>
      <c r="B2221">
        <v>40</v>
      </c>
      <c r="C2221" s="6">
        <v>82.46</v>
      </c>
      <c r="D2221">
        <v>1</v>
      </c>
      <c r="E2221" s="6">
        <v>3298.4</v>
      </c>
      <c r="F2221" t="s">
        <v>748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 s="6">
        <v>40</v>
      </c>
      <c r="M2221" t="s">
        <v>896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  <c r="Z2221">
        <f t="shared" si="240"/>
        <v>3298.3999999999996</v>
      </c>
      <c r="AA2221">
        <f t="shared" si="241"/>
        <v>1</v>
      </c>
      <c r="AB2221">
        <f t="shared" si="242"/>
        <v>0</v>
      </c>
      <c r="AC2221">
        <f t="shared" si="238"/>
        <v>0</v>
      </c>
      <c r="AD2221" s="8">
        <f t="shared" si="239"/>
        <v>0</v>
      </c>
      <c r="AE2221">
        <f t="shared" si="243"/>
        <v>0</v>
      </c>
      <c r="AF2221" s="8">
        <f t="shared" si="244"/>
        <v>1</v>
      </c>
    </row>
    <row r="2222" spans="1:32" x14ac:dyDescent="0.3">
      <c r="A2222">
        <v>10390</v>
      </c>
      <c r="B2222">
        <v>41</v>
      </c>
      <c r="C2222" s="6">
        <v>44.56</v>
      </c>
      <c r="D2222">
        <v>11</v>
      </c>
      <c r="E2222" s="6">
        <v>1826.96</v>
      </c>
      <c r="F2222" t="s">
        <v>710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 s="6">
        <v>40</v>
      </c>
      <c r="M2222" t="s">
        <v>896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  <c r="Z2222">
        <f t="shared" si="240"/>
        <v>1826.96</v>
      </c>
      <c r="AA2222">
        <f t="shared" si="241"/>
        <v>1</v>
      </c>
      <c r="AB2222">
        <f t="shared" si="242"/>
        <v>0</v>
      </c>
      <c r="AC2222">
        <f t="shared" si="238"/>
        <v>0</v>
      </c>
      <c r="AD2222" s="8">
        <f t="shared" si="239"/>
        <v>0</v>
      </c>
      <c r="AE2222">
        <f t="shared" si="243"/>
        <v>0</v>
      </c>
      <c r="AF2222" s="8">
        <f t="shared" si="244"/>
        <v>1</v>
      </c>
    </row>
    <row r="2223" spans="1:32" x14ac:dyDescent="0.3">
      <c r="A2223">
        <v>10403</v>
      </c>
      <c r="B2223">
        <v>30</v>
      </c>
      <c r="C2223" s="6">
        <v>40.229999999999997</v>
      </c>
      <c r="D2223">
        <v>2</v>
      </c>
      <c r="E2223" s="6">
        <v>1206.9000000000001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 s="6">
        <v>40</v>
      </c>
      <c r="M2223" t="s">
        <v>896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  <c r="Z2223">
        <f t="shared" si="240"/>
        <v>1206.8999999999999</v>
      </c>
      <c r="AA2223">
        <f t="shared" si="241"/>
        <v>1</v>
      </c>
      <c r="AB2223">
        <f t="shared" si="242"/>
        <v>0</v>
      </c>
      <c r="AC2223">
        <f t="shared" si="238"/>
        <v>0</v>
      </c>
      <c r="AD2223" s="8">
        <f t="shared" si="239"/>
        <v>0</v>
      </c>
      <c r="AE2223">
        <f t="shared" si="243"/>
        <v>0</v>
      </c>
      <c r="AF2223" s="8">
        <f t="shared" si="244"/>
        <v>1</v>
      </c>
    </row>
    <row r="2224" spans="1:32" x14ac:dyDescent="0.3">
      <c r="A2224">
        <v>10104</v>
      </c>
      <c r="B2224">
        <v>35</v>
      </c>
      <c r="C2224" s="6">
        <v>47.62</v>
      </c>
      <c r="D2224">
        <v>11</v>
      </c>
      <c r="E2224" s="6">
        <v>1666.7</v>
      </c>
      <c r="F2224" t="s">
        <v>644</v>
      </c>
      <c r="G2224" t="s">
        <v>26</v>
      </c>
      <c r="H2224">
        <v>1</v>
      </c>
      <c r="I2224">
        <v>1</v>
      </c>
      <c r="J2224">
        <v>2003</v>
      </c>
      <c r="K2224" t="s">
        <v>633</v>
      </c>
      <c r="L2224" s="6">
        <v>54</v>
      </c>
      <c r="M2224" t="s">
        <v>897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  <c r="Z2224">
        <f t="shared" si="240"/>
        <v>1666.6999999999998</v>
      </c>
      <c r="AA2224">
        <f t="shared" si="241"/>
        <v>1</v>
      </c>
      <c r="AB2224">
        <f t="shared" si="242"/>
        <v>0</v>
      </c>
      <c r="AC2224">
        <f t="shared" si="238"/>
        <v>0</v>
      </c>
      <c r="AD2224" s="8">
        <f t="shared" si="239"/>
        <v>0</v>
      </c>
      <c r="AE2224">
        <f t="shared" si="243"/>
        <v>0</v>
      </c>
      <c r="AF2224" s="8">
        <f t="shared" si="244"/>
        <v>1</v>
      </c>
    </row>
    <row r="2225" spans="1:32" x14ac:dyDescent="0.3">
      <c r="A2225">
        <v>10114</v>
      </c>
      <c r="B2225">
        <v>28</v>
      </c>
      <c r="C2225" s="6">
        <v>55.73</v>
      </c>
      <c r="D2225">
        <v>2</v>
      </c>
      <c r="E2225" s="6">
        <v>1560.44</v>
      </c>
      <c r="F2225" t="s">
        <v>490</v>
      </c>
      <c r="G2225" t="s">
        <v>26</v>
      </c>
      <c r="H2225">
        <v>2</v>
      </c>
      <c r="I2225">
        <v>4</v>
      </c>
      <c r="J2225">
        <v>2003</v>
      </c>
      <c r="K2225" t="s">
        <v>633</v>
      </c>
      <c r="L2225" s="6">
        <v>54</v>
      </c>
      <c r="M2225" t="s">
        <v>897</v>
      </c>
      <c r="N2225" t="s">
        <v>491</v>
      </c>
      <c r="O2225" t="s">
        <v>492</v>
      </c>
      <c r="P2225" t="s">
        <v>493</v>
      </c>
      <c r="R2225" t="s">
        <v>51</v>
      </c>
      <c r="T2225">
        <v>75012</v>
      </c>
      <c r="U2225" t="s">
        <v>43</v>
      </c>
      <c r="V2225" t="s">
        <v>44</v>
      </c>
      <c r="W2225" t="s">
        <v>494</v>
      </c>
      <c r="X2225" t="s">
        <v>495</v>
      </c>
      <c r="Y2225" t="s">
        <v>37</v>
      </c>
      <c r="Z2225">
        <f t="shared" si="240"/>
        <v>1560.4399999999998</v>
      </c>
      <c r="AA2225">
        <f t="shared" si="241"/>
        <v>1</v>
      </c>
      <c r="AB2225">
        <f t="shared" si="242"/>
        <v>0</v>
      </c>
      <c r="AC2225">
        <f t="shared" si="238"/>
        <v>0</v>
      </c>
      <c r="AD2225" s="8">
        <f t="shared" si="239"/>
        <v>0</v>
      </c>
      <c r="AE2225">
        <f t="shared" si="243"/>
        <v>0</v>
      </c>
      <c r="AF2225" s="8">
        <f t="shared" si="244"/>
        <v>1</v>
      </c>
    </row>
    <row r="2226" spans="1:32" x14ac:dyDescent="0.3">
      <c r="A2226">
        <v>10127</v>
      </c>
      <c r="B2226">
        <v>45</v>
      </c>
      <c r="C2226" s="6">
        <v>51.95</v>
      </c>
      <c r="D2226">
        <v>13</v>
      </c>
      <c r="E2226" s="6">
        <v>2337.75</v>
      </c>
      <c r="F2226" t="s">
        <v>591</v>
      </c>
      <c r="G2226" t="s">
        <v>26</v>
      </c>
      <c r="H2226">
        <v>2</v>
      </c>
      <c r="I2226">
        <v>6</v>
      </c>
      <c r="J2226">
        <v>2003</v>
      </c>
      <c r="K2226" t="s">
        <v>633</v>
      </c>
      <c r="L2226" s="6">
        <v>54</v>
      </c>
      <c r="M2226" t="s">
        <v>897</v>
      </c>
      <c r="N2226" t="s">
        <v>592</v>
      </c>
      <c r="O2226">
        <v>2125557413</v>
      </c>
      <c r="P2226" t="s">
        <v>593</v>
      </c>
      <c r="Q2226" t="s">
        <v>594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595</v>
      </c>
      <c r="Y2226" t="s">
        <v>37</v>
      </c>
      <c r="Z2226">
        <f t="shared" si="240"/>
        <v>2337.75</v>
      </c>
      <c r="AA2226">
        <f t="shared" si="241"/>
        <v>1</v>
      </c>
      <c r="AB2226">
        <f t="shared" si="242"/>
        <v>0</v>
      </c>
      <c r="AC2226">
        <f t="shared" si="238"/>
        <v>0</v>
      </c>
      <c r="AD2226" s="8">
        <f t="shared" si="239"/>
        <v>0</v>
      </c>
      <c r="AE2226">
        <f t="shared" si="243"/>
        <v>0</v>
      </c>
      <c r="AF2226" s="8">
        <f t="shared" si="244"/>
        <v>1</v>
      </c>
    </row>
    <row r="2227" spans="1:32" x14ac:dyDescent="0.3">
      <c r="A2227">
        <v>10141</v>
      </c>
      <c r="B2227">
        <v>24</v>
      </c>
      <c r="C2227" s="6">
        <v>45.99</v>
      </c>
      <c r="D2227">
        <v>7</v>
      </c>
      <c r="E2227" s="6">
        <v>1103.76</v>
      </c>
      <c r="F2227" t="s">
        <v>662</v>
      </c>
      <c r="G2227" t="s">
        <v>26</v>
      </c>
      <c r="H2227">
        <v>3</v>
      </c>
      <c r="I2227">
        <v>8</v>
      </c>
      <c r="J2227">
        <v>2003</v>
      </c>
      <c r="K2227" t="s">
        <v>633</v>
      </c>
      <c r="L2227" s="6">
        <v>54</v>
      </c>
      <c r="M2227" t="s">
        <v>897</v>
      </c>
      <c r="N2227" t="s">
        <v>581</v>
      </c>
      <c r="O2227" t="s">
        <v>582</v>
      </c>
      <c r="P2227" t="s">
        <v>583</v>
      </c>
      <c r="R2227" t="s">
        <v>584</v>
      </c>
      <c r="T2227" t="s">
        <v>585</v>
      </c>
      <c r="U2227" t="s">
        <v>147</v>
      </c>
      <c r="V2227" t="s">
        <v>44</v>
      </c>
      <c r="W2227" t="s">
        <v>586</v>
      </c>
      <c r="X2227" t="s">
        <v>587</v>
      </c>
      <c r="Y2227" t="s">
        <v>37</v>
      </c>
      <c r="Z2227">
        <f t="shared" si="240"/>
        <v>1103.76</v>
      </c>
      <c r="AA2227">
        <f t="shared" si="241"/>
        <v>1</v>
      </c>
      <c r="AB2227">
        <f t="shared" si="242"/>
        <v>0</v>
      </c>
      <c r="AC2227">
        <f t="shared" si="238"/>
        <v>0</v>
      </c>
      <c r="AD2227" s="8">
        <f t="shared" si="239"/>
        <v>0</v>
      </c>
      <c r="AE2227">
        <f t="shared" si="243"/>
        <v>0</v>
      </c>
      <c r="AF2227" s="8">
        <f t="shared" si="244"/>
        <v>1</v>
      </c>
    </row>
    <row r="2228" spans="1:32" x14ac:dyDescent="0.3">
      <c r="A2228">
        <v>10151</v>
      </c>
      <c r="B2228">
        <v>41</v>
      </c>
      <c r="C2228" s="6">
        <v>63.85</v>
      </c>
      <c r="D2228">
        <v>5</v>
      </c>
      <c r="E2228" s="6">
        <v>2617.85</v>
      </c>
      <c r="F2228" t="s">
        <v>663</v>
      </c>
      <c r="G2228" t="s">
        <v>26</v>
      </c>
      <c r="H2228">
        <v>3</v>
      </c>
      <c r="I2228">
        <v>9</v>
      </c>
      <c r="J2228">
        <v>2003</v>
      </c>
      <c r="K2228" t="s">
        <v>633</v>
      </c>
      <c r="L2228" s="6">
        <v>54</v>
      </c>
      <c r="M2228" t="s">
        <v>897</v>
      </c>
      <c r="N2228" t="s">
        <v>474</v>
      </c>
      <c r="O2228" t="s">
        <v>475</v>
      </c>
      <c r="P2228" t="s">
        <v>476</v>
      </c>
      <c r="R2228" t="s">
        <v>477</v>
      </c>
      <c r="T2228">
        <v>90110</v>
      </c>
      <c r="U2228" t="s">
        <v>147</v>
      </c>
      <c r="V2228" t="s">
        <v>44</v>
      </c>
      <c r="W2228" t="s">
        <v>478</v>
      </c>
      <c r="X2228" t="s">
        <v>479</v>
      </c>
      <c r="Y2228" t="s">
        <v>37</v>
      </c>
      <c r="Z2228">
        <f t="shared" si="240"/>
        <v>2617.85</v>
      </c>
      <c r="AA2228">
        <f t="shared" si="241"/>
        <v>1</v>
      </c>
      <c r="AB2228">
        <f t="shared" si="242"/>
        <v>0</v>
      </c>
      <c r="AC2228">
        <f t="shared" si="238"/>
        <v>0</v>
      </c>
      <c r="AD2228" s="8">
        <f t="shared" si="239"/>
        <v>0</v>
      </c>
      <c r="AE2228">
        <f t="shared" si="243"/>
        <v>0</v>
      </c>
      <c r="AF2228" s="8">
        <f t="shared" si="244"/>
        <v>1</v>
      </c>
    </row>
    <row r="2229" spans="1:32" x14ac:dyDescent="0.3">
      <c r="A2229">
        <v>10165</v>
      </c>
      <c r="B2229">
        <v>48</v>
      </c>
      <c r="C2229" s="6">
        <v>45.99</v>
      </c>
      <c r="D2229">
        <v>14</v>
      </c>
      <c r="E2229" s="6">
        <v>2207.52</v>
      </c>
      <c r="F2229" t="s">
        <v>598</v>
      </c>
      <c r="G2229" t="s">
        <v>26</v>
      </c>
      <c r="H2229">
        <v>4</v>
      </c>
      <c r="I2229">
        <v>10</v>
      </c>
      <c r="J2229">
        <v>2003</v>
      </c>
      <c r="K2229" t="s">
        <v>633</v>
      </c>
      <c r="L2229" s="6">
        <v>54</v>
      </c>
      <c r="M2229" t="s">
        <v>897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  <c r="Z2229">
        <f t="shared" si="240"/>
        <v>2207.52</v>
      </c>
      <c r="AA2229">
        <f t="shared" si="241"/>
        <v>1</v>
      </c>
      <c r="AB2229">
        <f t="shared" si="242"/>
        <v>0</v>
      </c>
      <c r="AC2229">
        <f t="shared" si="238"/>
        <v>0</v>
      </c>
      <c r="AD2229" s="8">
        <f t="shared" si="239"/>
        <v>0</v>
      </c>
      <c r="AE2229">
        <f t="shared" si="243"/>
        <v>0</v>
      </c>
      <c r="AF2229" s="8">
        <f t="shared" si="244"/>
        <v>1</v>
      </c>
    </row>
    <row r="2230" spans="1:32" x14ac:dyDescent="0.3">
      <c r="A2230">
        <v>10175</v>
      </c>
      <c r="B2230">
        <v>50</v>
      </c>
      <c r="C2230" s="6">
        <v>63.31</v>
      </c>
      <c r="D2230">
        <v>3</v>
      </c>
      <c r="E2230" s="6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633</v>
      </c>
      <c r="L2230" s="6">
        <v>54</v>
      </c>
      <c r="M2230" t="s">
        <v>897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  <c r="Z2230">
        <f t="shared" si="240"/>
        <v>3165.5</v>
      </c>
      <c r="AA2230">
        <f t="shared" si="241"/>
        <v>1</v>
      </c>
      <c r="AB2230">
        <f t="shared" si="242"/>
        <v>0</v>
      </c>
      <c r="AC2230">
        <f t="shared" si="238"/>
        <v>0</v>
      </c>
      <c r="AD2230" s="8">
        <f t="shared" si="239"/>
        <v>0</v>
      </c>
      <c r="AE2230">
        <f t="shared" si="243"/>
        <v>0</v>
      </c>
      <c r="AF2230" s="8">
        <f t="shared" si="244"/>
        <v>1</v>
      </c>
    </row>
    <row r="2231" spans="1:32" x14ac:dyDescent="0.3">
      <c r="A2231">
        <v>10184</v>
      </c>
      <c r="B2231">
        <v>33</v>
      </c>
      <c r="C2231" s="6">
        <v>62.77</v>
      </c>
      <c r="D2231">
        <v>8</v>
      </c>
      <c r="E2231" s="6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633</v>
      </c>
      <c r="L2231" s="6">
        <v>54</v>
      </c>
      <c r="M2231" t="s">
        <v>897</v>
      </c>
      <c r="N2231" t="s">
        <v>664</v>
      </c>
      <c r="O2231" t="s">
        <v>665</v>
      </c>
      <c r="P2231" t="s">
        <v>666</v>
      </c>
      <c r="R2231" t="s">
        <v>667</v>
      </c>
      <c r="T2231">
        <v>41101</v>
      </c>
      <c r="U2231" t="s">
        <v>204</v>
      </c>
      <c r="V2231" t="s">
        <v>44</v>
      </c>
      <c r="W2231" t="s">
        <v>668</v>
      </c>
      <c r="X2231" t="s">
        <v>669</v>
      </c>
      <c r="Y2231" t="s">
        <v>37</v>
      </c>
      <c r="Z2231">
        <f t="shared" si="240"/>
        <v>2071.4100000000003</v>
      </c>
      <c r="AA2231">
        <f t="shared" si="241"/>
        <v>1</v>
      </c>
      <c r="AB2231">
        <f t="shared" si="242"/>
        <v>0</v>
      </c>
      <c r="AC2231">
        <f t="shared" si="238"/>
        <v>0</v>
      </c>
      <c r="AD2231" s="8">
        <f t="shared" si="239"/>
        <v>0</v>
      </c>
      <c r="AE2231">
        <f t="shared" si="243"/>
        <v>0</v>
      </c>
      <c r="AF2231" s="8">
        <f t="shared" si="244"/>
        <v>1</v>
      </c>
    </row>
    <row r="2232" spans="1:32" x14ac:dyDescent="0.3">
      <c r="A2232">
        <v>10195</v>
      </c>
      <c r="B2232">
        <v>32</v>
      </c>
      <c r="C2232" s="6">
        <v>43.29</v>
      </c>
      <c r="D2232">
        <v>8</v>
      </c>
      <c r="E2232" s="6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633</v>
      </c>
      <c r="L2232" s="6">
        <v>54</v>
      </c>
      <c r="M2232" t="s">
        <v>897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  <c r="Z2232">
        <f t="shared" si="240"/>
        <v>1385.28</v>
      </c>
      <c r="AA2232">
        <f t="shared" si="241"/>
        <v>1</v>
      </c>
      <c r="AB2232">
        <f t="shared" si="242"/>
        <v>0</v>
      </c>
      <c r="AC2232">
        <f t="shared" si="238"/>
        <v>0</v>
      </c>
      <c r="AD2232" s="8">
        <f t="shared" si="239"/>
        <v>0</v>
      </c>
      <c r="AE2232">
        <f t="shared" si="243"/>
        <v>0</v>
      </c>
      <c r="AF2232" s="8">
        <f t="shared" si="244"/>
        <v>1</v>
      </c>
    </row>
    <row r="2233" spans="1:32" x14ac:dyDescent="0.3">
      <c r="A2233">
        <v>10207</v>
      </c>
      <c r="B2233">
        <v>27</v>
      </c>
      <c r="C2233" s="6">
        <v>60.06</v>
      </c>
      <c r="D2233">
        <v>9</v>
      </c>
      <c r="E2233" s="6">
        <v>1621.62</v>
      </c>
      <c r="F2233" t="s">
        <v>504</v>
      </c>
      <c r="G2233" t="s">
        <v>26</v>
      </c>
      <c r="H2233">
        <v>4</v>
      </c>
      <c r="I2233">
        <v>12</v>
      </c>
      <c r="J2233">
        <v>2003</v>
      </c>
      <c r="K2233" t="s">
        <v>633</v>
      </c>
      <c r="L2233" s="6">
        <v>54</v>
      </c>
      <c r="M2233" t="s">
        <v>897</v>
      </c>
      <c r="N2233" t="s">
        <v>505</v>
      </c>
      <c r="O2233">
        <v>6175552555</v>
      </c>
      <c r="P2233" t="s">
        <v>506</v>
      </c>
      <c r="R2233" t="s">
        <v>457</v>
      </c>
      <c r="S2233" t="s">
        <v>139</v>
      </c>
      <c r="T2233">
        <v>51003</v>
      </c>
      <c r="U2233" t="s">
        <v>33</v>
      </c>
      <c r="V2233" t="s">
        <v>34</v>
      </c>
      <c r="W2233" t="s">
        <v>507</v>
      </c>
      <c r="X2233" t="s">
        <v>319</v>
      </c>
      <c r="Y2233" t="s">
        <v>37</v>
      </c>
      <c r="Z2233">
        <f t="shared" si="240"/>
        <v>1621.6200000000001</v>
      </c>
      <c r="AA2233">
        <f t="shared" si="241"/>
        <v>1</v>
      </c>
      <c r="AB2233">
        <f t="shared" si="242"/>
        <v>0</v>
      </c>
      <c r="AC2233">
        <f t="shared" si="238"/>
        <v>0</v>
      </c>
      <c r="AD2233" s="8">
        <f t="shared" si="239"/>
        <v>0</v>
      </c>
      <c r="AE2233">
        <f t="shared" si="243"/>
        <v>0</v>
      </c>
      <c r="AF2233" s="8">
        <f t="shared" si="244"/>
        <v>1</v>
      </c>
    </row>
    <row r="2234" spans="1:32" x14ac:dyDescent="0.3">
      <c r="A2234">
        <v>10219</v>
      </c>
      <c r="B2234">
        <v>35</v>
      </c>
      <c r="C2234" s="6">
        <v>55.19</v>
      </c>
      <c r="D2234">
        <v>4</v>
      </c>
      <c r="E2234" s="6">
        <v>1931.65</v>
      </c>
      <c r="F2234" t="s">
        <v>670</v>
      </c>
      <c r="G2234" t="s">
        <v>26</v>
      </c>
      <c r="H2234">
        <v>1</v>
      </c>
      <c r="I2234">
        <v>2</v>
      </c>
      <c r="J2234">
        <v>2004</v>
      </c>
      <c r="K2234" t="s">
        <v>633</v>
      </c>
      <c r="L2234" s="6">
        <v>54</v>
      </c>
      <c r="M2234" t="s">
        <v>897</v>
      </c>
      <c r="N2234" t="s">
        <v>671</v>
      </c>
      <c r="O2234">
        <v>4155554312</v>
      </c>
      <c r="P2234" t="s">
        <v>672</v>
      </c>
      <c r="R2234" t="s">
        <v>673</v>
      </c>
      <c r="S2234" t="s">
        <v>59</v>
      </c>
      <c r="T2234">
        <v>94217</v>
      </c>
      <c r="U2234" t="s">
        <v>33</v>
      </c>
      <c r="V2234" t="s">
        <v>34</v>
      </c>
      <c r="W2234" t="s">
        <v>674</v>
      </c>
      <c r="X2234" t="s">
        <v>486</v>
      </c>
      <c r="Y2234" t="s">
        <v>37</v>
      </c>
      <c r="Z2234">
        <f t="shared" si="240"/>
        <v>1931.6499999999999</v>
      </c>
      <c r="AA2234">
        <f t="shared" si="241"/>
        <v>1</v>
      </c>
      <c r="AB2234">
        <f t="shared" si="242"/>
        <v>0</v>
      </c>
      <c r="AC2234">
        <f t="shared" si="238"/>
        <v>0</v>
      </c>
      <c r="AD2234" s="8">
        <f t="shared" si="239"/>
        <v>0</v>
      </c>
      <c r="AE2234">
        <f t="shared" si="243"/>
        <v>0</v>
      </c>
      <c r="AF2234" s="8">
        <f t="shared" si="244"/>
        <v>1</v>
      </c>
    </row>
    <row r="2235" spans="1:32" x14ac:dyDescent="0.3">
      <c r="A2235">
        <v>10229</v>
      </c>
      <c r="B2235">
        <v>23</v>
      </c>
      <c r="C2235" s="6">
        <v>54.11</v>
      </c>
      <c r="D2235">
        <v>3</v>
      </c>
      <c r="E2235" s="6">
        <v>1244.53</v>
      </c>
      <c r="F2235" t="s">
        <v>515</v>
      </c>
      <c r="G2235" t="s">
        <v>26</v>
      </c>
      <c r="H2235">
        <v>1</v>
      </c>
      <c r="I2235">
        <v>3</v>
      </c>
      <c r="J2235">
        <v>2004</v>
      </c>
      <c r="K2235" t="s">
        <v>633</v>
      </c>
      <c r="L2235" s="6">
        <v>54</v>
      </c>
      <c r="M2235" t="s">
        <v>897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  <c r="Z2235">
        <f t="shared" si="240"/>
        <v>1244.53</v>
      </c>
      <c r="AA2235">
        <f t="shared" si="241"/>
        <v>1</v>
      </c>
      <c r="AB2235">
        <f t="shared" si="242"/>
        <v>0</v>
      </c>
      <c r="AC2235">
        <f t="shared" si="238"/>
        <v>0</v>
      </c>
      <c r="AD2235" s="8">
        <f t="shared" si="239"/>
        <v>0</v>
      </c>
      <c r="AE2235">
        <f t="shared" si="243"/>
        <v>0</v>
      </c>
      <c r="AF2235" s="8">
        <f t="shared" si="244"/>
        <v>1</v>
      </c>
    </row>
    <row r="2236" spans="1:32" x14ac:dyDescent="0.3">
      <c r="A2236">
        <v>10246</v>
      </c>
      <c r="B2236">
        <v>35</v>
      </c>
      <c r="C2236" s="6">
        <v>48.7</v>
      </c>
      <c r="D2236">
        <v>7</v>
      </c>
      <c r="E2236" s="6">
        <v>1704.5</v>
      </c>
      <c r="F2236" t="s">
        <v>615</v>
      </c>
      <c r="G2236" t="s">
        <v>26</v>
      </c>
      <c r="H2236">
        <v>2</v>
      </c>
      <c r="I2236">
        <v>5</v>
      </c>
      <c r="J2236">
        <v>2004</v>
      </c>
      <c r="K2236" t="s">
        <v>633</v>
      </c>
      <c r="L2236" s="6">
        <v>54</v>
      </c>
      <c r="M2236" t="s">
        <v>897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  <c r="Z2236">
        <f t="shared" si="240"/>
        <v>1704.5</v>
      </c>
      <c r="AA2236">
        <f t="shared" si="241"/>
        <v>1</v>
      </c>
      <c r="AB2236">
        <f t="shared" si="242"/>
        <v>0</v>
      </c>
      <c r="AC2236">
        <f t="shared" si="238"/>
        <v>0</v>
      </c>
      <c r="AD2236" s="8">
        <f t="shared" si="239"/>
        <v>0</v>
      </c>
      <c r="AE2236">
        <f t="shared" si="243"/>
        <v>0</v>
      </c>
      <c r="AF2236" s="8">
        <f t="shared" si="244"/>
        <v>1</v>
      </c>
    </row>
    <row r="2237" spans="1:32" x14ac:dyDescent="0.3">
      <c r="A2237">
        <v>10259</v>
      </c>
      <c r="B2237">
        <v>40</v>
      </c>
      <c r="C2237" s="6">
        <v>43.83</v>
      </c>
      <c r="D2237">
        <v>6</v>
      </c>
      <c r="E2237" s="6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633</v>
      </c>
      <c r="L2237" s="6">
        <v>54</v>
      </c>
      <c r="M2237" t="s">
        <v>897</v>
      </c>
      <c r="N2237" t="s">
        <v>509</v>
      </c>
      <c r="O2237" t="s">
        <v>510</v>
      </c>
      <c r="P2237" t="s">
        <v>511</v>
      </c>
      <c r="Q2237" t="s">
        <v>512</v>
      </c>
      <c r="R2237" t="s">
        <v>228</v>
      </c>
      <c r="T2237">
        <v>69045</v>
      </c>
      <c r="U2237" t="s">
        <v>228</v>
      </c>
      <c r="V2237" t="s">
        <v>107</v>
      </c>
      <c r="W2237" t="s">
        <v>513</v>
      </c>
      <c r="X2237" t="s">
        <v>514</v>
      </c>
      <c r="Y2237" t="s">
        <v>37</v>
      </c>
      <c r="Z2237">
        <f t="shared" si="240"/>
        <v>1753.1999999999998</v>
      </c>
      <c r="AA2237">
        <f t="shared" si="241"/>
        <v>1</v>
      </c>
      <c r="AB2237">
        <f t="shared" si="242"/>
        <v>0</v>
      </c>
      <c r="AC2237">
        <f t="shared" si="238"/>
        <v>0</v>
      </c>
      <c r="AD2237" s="8">
        <f t="shared" si="239"/>
        <v>0</v>
      </c>
      <c r="AE2237">
        <f t="shared" si="243"/>
        <v>0</v>
      </c>
      <c r="AF2237" s="8">
        <f t="shared" si="244"/>
        <v>1</v>
      </c>
    </row>
    <row r="2238" spans="1:32" x14ac:dyDescent="0.3">
      <c r="A2238">
        <v>10271</v>
      </c>
      <c r="B2238">
        <v>35</v>
      </c>
      <c r="C2238" s="6">
        <v>47.62</v>
      </c>
      <c r="D2238">
        <v>7</v>
      </c>
      <c r="E2238" s="6">
        <v>1666.7</v>
      </c>
      <c r="F2238" t="s">
        <v>616</v>
      </c>
      <c r="G2238" t="s">
        <v>26</v>
      </c>
      <c r="H2238">
        <v>3</v>
      </c>
      <c r="I2238">
        <v>7</v>
      </c>
      <c r="J2238">
        <v>2004</v>
      </c>
      <c r="K2238" t="s">
        <v>633</v>
      </c>
      <c r="L2238" s="6">
        <v>54</v>
      </c>
      <c r="M2238" t="s">
        <v>897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  <c r="Z2238">
        <f t="shared" si="240"/>
        <v>1666.6999999999998</v>
      </c>
      <c r="AA2238">
        <f t="shared" si="241"/>
        <v>1</v>
      </c>
      <c r="AB2238">
        <f t="shared" si="242"/>
        <v>0</v>
      </c>
      <c r="AC2238">
        <f t="shared" si="238"/>
        <v>0</v>
      </c>
      <c r="AD2238" s="8">
        <f t="shared" si="239"/>
        <v>0</v>
      </c>
      <c r="AE2238">
        <f t="shared" si="243"/>
        <v>0</v>
      </c>
      <c r="AF2238" s="8">
        <f t="shared" si="244"/>
        <v>1</v>
      </c>
    </row>
    <row r="2239" spans="1:32" x14ac:dyDescent="0.3">
      <c r="A2239">
        <v>10281</v>
      </c>
      <c r="B2239">
        <v>31</v>
      </c>
      <c r="C2239" s="6">
        <v>55.19</v>
      </c>
      <c r="D2239">
        <v>3</v>
      </c>
      <c r="E2239" s="6">
        <v>1710.89</v>
      </c>
      <c r="F2239" t="s">
        <v>516</v>
      </c>
      <c r="G2239" t="s">
        <v>26</v>
      </c>
      <c r="H2239">
        <v>3</v>
      </c>
      <c r="I2239">
        <v>8</v>
      </c>
      <c r="J2239">
        <v>2004</v>
      </c>
      <c r="K2239" t="s">
        <v>633</v>
      </c>
      <c r="L2239" s="6">
        <v>54</v>
      </c>
      <c r="M2239" t="s">
        <v>897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  <c r="Z2239">
        <f t="shared" si="240"/>
        <v>1710.8899999999999</v>
      </c>
      <c r="AA2239">
        <f t="shared" si="241"/>
        <v>1</v>
      </c>
      <c r="AB2239">
        <f t="shared" si="242"/>
        <v>0</v>
      </c>
      <c r="AC2239">
        <f t="shared" si="238"/>
        <v>0</v>
      </c>
      <c r="AD2239" s="8">
        <f t="shared" si="239"/>
        <v>0</v>
      </c>
      <c r="AE2239">
        <f t="shared" si="243"/>
        <v>0</v>
      </c>
      <c r="AF2239" s="8">
        <f t="shared" si="244"/>
        <v>1</v>
      </c>
    </row>
    <row r="2240" spans="1:32" x14ac:dyDescent="0.3">
      <c r="A2240">
        <v>10292</v>
      </c>
      <c r="B2240">
        <v>50</v>
      </c>
      <c r="C2240" s="6">
        <v>46.53</v>
      </c>
      <c r="D2240">
        <v>10</v>
      </c>
      <c r="E2240" s="6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633</v>
      </c>
      <c r="L2240" s="6">
        <v>54</v>
      </c>
      <c r="M2240" t="s">
        <v>897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  <c r="Z2240">
        <f t="shared" si="240"/>
        <v>2326.5</v>
      </c>
      <c r="AA2240">
        <f t="shared" si="241"/>
        <v>1</v>
      </c>
      <c r="AB2240">
        <f t="shared" si="242"/>
        <v>0</v>
      </c>
      <c r="AC2240">
        <f t="shared" si="238"/>
        <v>0</v>
      </c>
      <c r="AD2240" s="8">
        <f t="shared" si="239"/>
        <v>0</v>
      </c>
      <c r="AE2240">
        <f t="shared" si="243"/>
        <v>0</v>
      </c>
      <c r="AF2240" s="8">
        <f t="shared" si="244"/>
        <v>1</v>
      </c>
    </row>
    <row r="2241" spans="1:32" x14ac:dyDescent="0.3">
      <c r="A2241">
        <v>10305</v>
      </c>
      <c r="B2241">
        <v>40</v>
      </c>
      <c r="C2241" s="6">
        <v>57.9</v>
      </c>
      <c r="D2241">
        <v>7</v>
      </c>
      <c r="E2241" s="6">
        <v>2316</v>
      </c>
      <c r="F2241" t="s">
        <v>517</v>
      </c>
      <c r="G2241" t="s">
        <v>26</v>
      </c>
      <c r="H2241">
        <v>4</v>
      </c>
      <c r="I2241">
        <v>10</v>
      </c>
      <c r="J2241">
        <v>2004</v>
      </c>
      <c r="K2241" t="s">
        <v>633</v>
      </c>
      <c r="L2241" s="6">
        <v>54</v>
      </c>
      <c r="M2241" t="s">
        <v>897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  <c r="Z2241">
        <f t="shared" si="240"/>
        <v>2316</v>
      </c>
      <c r="AA2241">
        <f t="shared" si="241"/>
        <v>1</v>
      </c>
      <c r="AB2241">
        <f t="shared" si="242"/>
        <v>0</v>
      </c>
      <c r="AC2241">
        <f t="shared" si="238"/>
        <v>0</v>
      </c>
      <c r="AD2241" s="8">
        <f t="shared" si="239"/>
        <v>0</v>
      </c>
      <c r="AE2241">
        <f t="shared" si="243"/>
        <v>0</v>
      </c>
      <c r="AF2241" s="8">
        <f t="shared" si="244"/>
        <v>1</v>
      </c>
    </row>
    <row r="2242" spans="1:32" x14ac:dyDescent="0.3">
      <c r="A2242">
        <v>10313</v>
      </c>
      <c r="B2242">
        <v>38</v>
      </c>
      <c r="C2242" s="6">
        <v>45.45</v>
      </c>
      <c r="D2242">
        <v>1</v>
      </c>
      <c r="E2242" s="6">
        <v>1727.1</v>
      </c>
      <c r="F2242" t="s">
        <v>518</v>
      </c>
      <c r="G2242" t="s">
        <v>26</v>
      </c>
      <c r="H2242">
        <v>4</v>
      </c>
      <c r="I2242">
        <v>10</v>
      </c>
      <c r="J2242">
        <v>2004</v>
      </c>
      <c r="K2242" t="s">
        <v>633</v>
      </c>
      <c r="L2242" s="6">
        <v>54</v>
      </c>
      <c r="M2242" t="s">
        <v>897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  <c r="Z2242">
        <f t="shared" si="240"/>
        <v>1727.1000000000001</v>
      </c>
      <c r="AA2242">
        <f t="shared" si="241"/>
        <v>1</v>
      </c>
      <c r="AB2242">
        <f t="shared" si="242"/>
        <v>0</v>
      </c>
      <c r="AC2242">
        <f t="shared" ref="AC2242:AC2305" si="245">IF(AB2242&gt;0,E2242/B2242,0)</f>
        <v>0</v>
      </c>
      <c r="AD2242" s="8">
        <f t="shared" ref="AD2242:AD2305" si="246">AC2242/C2242</f>
        <v>0</v>
      </c>
      <c r="AE2242">
        <f t="shared" si="243"/>
        <v>0</v>
      </c>
      <c r="AF2242" s="8">
        <f t="shared" si="244"/>
        <v>1</v>
      </c>
    </row>
    <row r="2243" spans="1:32" x14ac:dyDescent="0.3">
      <c r="A2243">
        <v>10325</v>
      </c>
      <c r="B2243">
        <v>38</v>
      </c>
      <c r="C2243" s="6">
        <v>100</v>
      </c>
      <c r="D2243">
        <v>3</v>
      </c>
      <c r="E2243" s="6">
        <v>8844.1200000000008</v>
      </c>
      <c r="F2243" t="s">
        <v>469</v>
      </c>
      <c r="G2243" t="s">
        <v>26</v>
      </c>
      <c r="H2243">
        <v>4</v>
      </c>
      <c r="I2243">
        <v>11</v>
      </c>
      <c r="J2243">
        <v>2004</v>
      </c>
      <c r="K2243" t="s">
        <v>633</v>
      </c>
      <c r="L2243" s="6">
        <v>54</v>
      </c>
      <c r="M2243" t="s">
        <v>897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  <c r="Z2243">
        <f t="shared" ref="Z2243:Z2306" si="247">C2243*B2243</f>
        <v>3800</v>
      </c>
      <c r="AA2243">
        <f t="shared" ref="AA2243:AA2306" si="248">IF(Z2243=E2243,1,0)</f>
        <v>0</v>
      </c>
      <c r="AB2243">
        <f t="shared" ref="AB2243:AB2306" si="249">IF(E2243&gt;Z2243,1,0)</f>
        <v>1</v>
      </c>
      <c r="AC2243">
        <f t="shared" si="245"/>
        <v>232.74</v>
      </c>
      <c r="AD2243" s="8">
        <f t="shared" si="246"/>
        <v>2.3273999999999999</v>
      </c>
      <c r="AE2243">
        <f t="shared" ref="AE2243:AE2306" si="250">E2243-Z2243</f>
        <v>5044.1200000000008</v>
      </c>
      <c r="AF2243" s="8">
        <f t="shared" ref="AF2243:AF2306" si="251">((AE2243/B2243)/100)+1</f>
        <v>2.3273999999999999</v>
      </c>
    </row>
    <row r="2244" spans="1:32" x14ac:dyDescent="0.3">
      <c r="A2244">
        <v>10335</v>
      </c>
      <c r="B2244">
        <v>40</v>
      </c>
      <c r="C2244" s="6">
        <v>60.6</v>
      </c>
      <c r="D2244">
        <v>3</v>
      </c>
      <c r="E2244" s="6">
        <v>2424</v>
      </c>
      <c r="F2244" t="s">
        <v>519</v>
      </c>
      <c r="G2244" t="s">
        <v>26</v>
      </c>
      <c r="H2244">
        <v>4</v>
      </c>
      <c r="I2244">
        <v>11</v>
      </c>
      <c r="J2244">
        <v>2004</v>
      </c>
      <c r="K2244" t="s">
        <v>633</v>
      </c>
      <c r="L2244" s="6">
        <v>54</v>
      </c>
      <c r="M2244" t="s">
        <v>897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  <c r="Z2244">
        <f t="shared" si="247"/>
        <v>2424</v>
      </c>
      <c r="AA2244">
        <f t="shared" si="248"/>
        <v>1</v>
      </c>
      <c r="AB2244">
        <f t="shared" si="249"/>
        <v>0</v>
      </c>
      <c r="AC2244">
        <f t="shared" si="245"/>
        <v>0</v>
      </c>
      <c r="AD2244" s="8">
        <f t="shared" si="246"/>
        <v>0</v>
      </c>
      <c r="AE2244">
        <f t="shared" si="250"/>
        <v>0</v>
      </c>
      <c r="AF2244" s="8">
        <f t="shared" si="251"/>
        <v>1</v>
      </c>
    </row>
    <row r="2245" spans="1:32" x14ac:dyDescent="0.3">
      <c r="A2245">
        <v>10349</v>
      </c>
      <c r="B2245">
        <v>33</v>
      </c>
      <c r="C2245" s="6">
        <v>46.53</v>
      </c>
      <c r="D2245">
        <v>1</v>
      </c>
      <c r="E2245" s="6">
        <v>1535.49</v>
      </c>
      <c r="F2245" t="s">
        <v>656</v>
      </c>
      <c r="G2245" t="s">
        <v>26</v>
      </c>
      <c r="H2245">
        <v>4</v>
      </c>
      <c r="I2245">
        <v>12</v>
      </c>
      <c r="J2245">
        <v>2004</v>
      </c>
      <c r="K2245" t="s">
        <v>633</v>
      </c>
      <c r="L2245" s="6">
        <v>54</v>
      </c>
      <c r="M2245" t="s">
        <v>897</v>
      </c>
      <c r="N2245" t="s">
        <v>592</v>
      </c>
      <c r="O2245">
        <v>2125557413</v>
      </c>
      <c r="P2245" t="s">
        <v>593</v>
      </c>
      <c r="Q2245" t="s">
        <v>594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595</v>
      </c>
      <c r="Y2245" t="s">
        <v>37</v>
      </c>
      <c r="Z2245">
        <f t="shared" si="247"/>
        <v>1535.49</v>
      </c>
      <c r="AA2245">
        <f t="shared" si="248"/>
        <v>1</v>
      </c>
      <c r="AB2245">
        <f t="shared" si="249"/>
        <v>0</v>
      </c>
      <c r="AC2245">
        <f t="shared" si="245"/>
        <v>0</v>
      </c>
      <c r="AD2245" s="8">
        <f t="shared" si="246"/>
        <v>0</v>
      </c>
      <c r="AE2245">
        <f t="shared" si="250"/>
        <v>0</v>
      </c>
      <c r="AF2245" s="8">
        <f t="shared" si="251"/>
        <v>1</v>
      </c>
    </row>
    <row r="2246" spans="1:32" x14ac:dyDescent="0.3">
      <c r="A2246">
        <v>10359</v>
      </c>
      <c r="B2246">
        <v>36</v>
      </c>
      <c r="C2246" s="6">
        <v>100</v>
      </c>
      <c r="D2246">
        <v>3</v>
      </c>
      <c r="E2246" s="6">
        <v>6358.68</v>
      </c>
      <c r="F2246" t="s">
        <v>472</v>
      </c>
      <c r="G2246" t="s">
        <v>26</v>
      </c>
      <c r="H2246">
        <v>4</v>
      </c>
      <c r="I2246">
        <v>12</v>
      </c>
      <c r="J2246">
        <v>2004</v>
      </c>
      <c r="K2246" t="s">
        <v>633</v>
      </c>
      <c r="L2246" s="6">
        <v>54</v>
      </c>
      <c r="M2246" t="s">
        <v>897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  <c r="Z2246">
        <f t="shared" si="247"/>
        <v>3600</v>
      </c>
      <c r="AA2246">
        <f t="shared" si="248"/>
        <v>0</v>
      </c>
      <c r="AB2246">
        <f t="shared" si="249"/>
        <v>1</v>
      </c>
      <c r="AC2246">
        <f t="shared" si="245"/>
        <v>176.63</v>
      </c>
      <c r="AD2246" s="8">
        <f t="shared" si="246"/>
        <v>1.7663</v>
      </c>
      <c r="AE2246">
        <f t="shared" si="250"/>
        <v>2758.6800000000003</v>
      </c>
      <c r="AF2246" s="8">
        <f t="shared" si="251"/>
        <v>1.7663000000000002</v>
      </c>
    </row>
    <row r="2247" spans="1:32" x14ac:dyDescent="0.3">
      <c r="A2247">
        <v>10371</v>
      </c>
      <c r="B2247">
        <v>20</v>
      </c>
      <c r="C2247" s="6">
        <v>66.47</v>
      </c>
      <c r="D2247">
        <v>2</v>
      </c>
      <c r="E2247" s="6">
        <v>1329.4</v>
      </c>
      <c r="F2247" t="s">
        <v>631</v>
      </c>
      <c r="G2247" t="s">
        <v>26</v>
      </c>
      <c r="H2247">
        <v>1</v>
      </c>
      <c r="I2247">
        <v>1</v>
      </c>
      <c r="J2247">
        <v>2005</v>
      </c>
      <c r="K2247" t="s">
        <v>633</v>
      </c>
      <c r="L2247" s="6">
        <v>54</v>
      </c>
      <c r="M2247" t="s">
        <v>897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  <c r="Z2247">
        <f t="shared" si="247"/>
        <v>1329.4</v>
      </c>
      <c r="AA2247">
        <f t="shared" si="248"/>
        <v>1</v>
      </c>
      <c r="AB2247">
        <f t="shared" si="249"/>
        <v>0</v>
      </c>
      <c r="AC2247">
        <f t="shared" si="245"/>
        <v>0</v>
      </c>
      <c r="AD2247" s="8">
        <f t="shared" si="246"/>
        <v>0</v>
      </c>
      <c r="AE2247">
        <f t="shared" si="250"/>
        <v>0</v>
      </c>
      <c r="AF2247" s="8">
        <f t="shared" si="251"/>
        <v>1</v>
      </c>
    </row>
    <row r="2248" spans="1:32" x14ac:dyDescent="0.3">
      <c r="A2248">
        <v>10383</v>
      </c>
      <c r="B2248">
        <v>32</v>
      </c>
      <c r="C2248" s="6">
        <v>53.18</v>
      </c>
      <c r="D2248">
        <v>5</v>
      </c>
      <c r="E2248" s="6">
        <v>1701.76</v>
      </c>
      <c r="F2248" t="s">
        <v>793</v>
      </c>
      <c r="G2248" t="s">
        <v>26</v>
      </c>
      <c r="H2248">
        <v>1</v>
      </c>
      <c r="I2248">
        <v>2</v>
      </c>
      <c r="J2248">
        <v>2005</v>
      </c>
      <c r="K2248" t="s">
        <v>633</v>
      </c>
      <c r="L2248" s="6">
        <v>54</v>
      </c>
      <c r="M2248" t="s">
        <v>897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  <c r="Z2248">
        <f t="shared" si="247"/>
        <v>1701.76</v>
      </c>
      <c r="AA2248">
        <f t="shared" si="248"/>
        <v>1</v>
      </c>
      <c r="AB2248">
        <f t="shared" si="249"/>
        <v>0</v>
      </c>
      <c r="AC2248">
        <f t="shared" si="245"/>
        <v>0</v>
      </c>
      <c r="AD2248" s="8">
        <f t="shared" si="246"/>
        <v>0</v>
      </c>
      <c r="AE2248">
        <f t="shared" si="250"/>
        <v>0</v>
      </c>
      <c r="AF2248" s="8">
        <f t="shared" si="251"/>
        <v>1</v>
      </c>
    </row>
    <row r="2249" spans="1:32" x14ac:dyDescent="0.3">
      <c r="A2249">
        <v>10394</v>
      </c>
      <c r="B2249">
        <v>36</v>
      </c>
      <c r="C2249" s="6">
        <v>62.77</v>
      </c>
      <c r="D2249">
        <v>3</v>
      </c>
      <c r="E2249" s="6">
        <v>2259.7199999999998</v>
      </c>
      <c r="F2249" t="s">
        <v>825</v>
      </c>
      <c r="G2249" t="s">
        <v>26</v>
      </c>
      <c r="H2249">
        <v>1</v>
      </c>
      <c r="I2249">
        <v>3</v>
      </c>
      <c r="J2249">
        <v>2005</v>
      </c>
      <c r="K2249" t="s">
        <v>633</v>
      </c>
      <c r="L2249" s="6">
        <v>54</v>
      </c>
      <c r="M2249" t="s">
        <v>897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  <c r="Z2249">
        <f t="shared" si="247"/>
        <v>2259.7200000000003</v>
      </c>
      <c r="AA2249">
        <f t="shared" si="248"/>
        <v>1</v>
      </c>
      <c r="AB2249">
        <f t="shared" si="249"/>
        <v>0</v>
      </c>
      <c r="AC2249">
        <f t="shared" si="245"/>
        <v>0</v>
      </c>
      <c r="AD2249" s="8">
        <f t="shared" si="246"/>
        <v>0</v>
      </c>
      <c r="AE2249">
        <f t="shared" si="250"/>
        <v>0</v>
      </c>
      <c r="AF2249" s="8">
        <f t="shared" si="251"/>
        <v>1</v>
      </c>
    </row>
    <row r="2250" spans="1:32" x14ac:dyDescent="0.3">
      <c r="A2250">
        <v>10412</v>
      </c>
      <c r="B2250">
        <v>19</v>
      </c>
      <c r="C2250" s="6">
        <v>48.7</v>
      </c>
      <c r="D2250">
        <v>7</v>
      </c>
      <c r="E2250" s="6">
        <v>925.3</v>
      </c>
      <c r="F2250" t="s">
        <v>675</v>
      </c>
      <c r="G2250" t="s">
        <v>26</v>
      </c>
      <c r="H2250">
        <v>2</v>
      </c>
      <c r="I2250">
        <v>5</v>
      </c>
      <c r="J2250">
        <v>2005</v>
      </c>
      <c r="K2250" t="s">
        <v>633</v>
      </c>
      <c r="L2250" s="6">
        <v>54</v>
      </c>
      <c r="M2250" t="s">
        <v>897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  <c r="Z2250">
        <f t="shared" si="247"/>
        <v>925.30000000000007</v>
      </c>
      <c r="AA2250">
        <f t="shared" si="248"/>
        <v>1</v>
      </c>
      <c r="AB2250">
        <f t="shared" si="249"/>
        <v>0</v>
      </c>
      <c r="AC2250">
        <f t="shared" si="245"/>
        <v>0</v>
      </c>
      <c r="AD2250" s="8">
        <f t="shared" si="246"/>
        <v>0</v>
      </c>
      <c r="AE2250">
        <f t="shared" si="250"/>
        <v>0</v>
      </c>
      <c r="AF2250" s="8">
        <f t="shared" si="251"/>
        <v>1</v>
      </c>
    </row>
    <row r="2251" spans="1:32" x14ac:dyDescent="0.3">
      <c r="A2251">
        <v>10425</v>
      </c>
      <c r="B2251">
        <v>11</v>
      </c>
      <c r="C2251" s="6">
        <v>43.83</v>
      </c>
      <c r="D2251">
        <v>6</v>
      </c>
      <c r="E2251" s="6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633</v>
      </c>
      <c r="L2251" s="6">
        <v>54</v>
      </c>
      <c r="M2251" t="s">
        <v>897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  <c r="Z2251">
        <f t="shared" si="247"/>
        <v>482.13</v>
      </c>
      <c r="AA2251">
        <f t="shared" si="248"/>
        <v>1</v>
      </c>
      <c r="AB2251">
        <f t="shared" si="249"/>
        <v>0</v>
      </c>
      <c r="AC2251">
        <f t="shared" si="245"/>
        <v>0</v>
      </c>
      <c r="AD2251" s="8">
        <f t="shared" si="246"/>
        <v>0</v>
      </c>
      <c r="AE2251">
        <f t="shared" si="250"/>
        <v>0</v>
      </c>
      <c r="AF2251" s="8">
        <f t="shared" si="251"/>
        <v>1</v>
      </c>
    </row>
    <row r="2252" spans="1:32" x14ac:dyDescent="0.3">
      <c r="A2252">
        <v>10104</v>
      </c>
      <c r="B2252">
        <v>49</v>
      </c>
      <c r="C2252" s="6">
        <v>65.87</v>
      </c>
      <c r="D2252">
        <v>4</v>
      </c>
      <c r="E2252" s="6">
        <v>3227.63</v>
      </c>
      <c r="F2252" t="s">
        <v>644</v>
      </c>
      <c r="G2252" t="s">
        <v>26</v>
      </c>
      <c r="H2252">
        <v>1</v>
      </c>
      <c r="I2252">
        <v>1</v>
      </c>
      <c r="J2252">
        <v>2003</v>
      </c>
      <c r="K2252" t="s">
        <v>826</v>
      </c>
      <c r="L2252" s="6">
        <v>62</v>
      </c>
      <c r="M2252" t="s">
        <v>898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  <c r="Z2252">
        <f t="shared" si="247"/>
        <v>3227.63</v>
      </c>
      <c r="AA2252">
        <f t="shared" si="248"/>
        <v>1</v>
      </c>
      <c r="AB2252">
        <f t="shared" si="249"/>
        <v>0</v>
      </c>
      <c r="AC2252">
        <f t="shared" si="245"/>
        <v>0</v>
      </c>
      <c r="AD2252" s="8">
        <f t="shared" si="246"/>
        <v>0</v>
      </c>
      <c r="AE2252">
        <f t="shared" si="250"/>
        <v>0</v>
      </c>
      <c r="AF2252" s="8">
        <f t="shared" si="251"/>
        <v>1</v>
      </c>
    </row>
    <row r="2253" spans="1:32" x14ac:dyDescent="0.3">
      <c r="A2253">
        <v>10116</v>
      </c>
      <c r="B2253">
        <v>27</v>
      </c>
      <c r="C2253" s="6">
        <v>63.38</v>
      </c>
      <c r="D2253">
        <v>1</v>
      </c>
      <c r="E2253" s="6">
        <v>1711.26</v>
      </c>
      <c r="F2253" t="s">
        <v>899</v>
      </c>
      <c r="G2253" t="s">
        <v>26</v>
      </c>
      <c r="H2253">
        <v>2</v>
      </c>
      <c r="I2253">
        <v>4</v>
      </c>
      <c r="J2253">
        <v>2003</v>
      </c>
      <c r="K2253" t="s">
        <v>826</v>
      </c>
      <c r="L2253" s="6">
        <v>62</v>
      </c>
      <c r="M2253" t="s">
        <v>898</v>
      </c>
      <c r="N2253" t="s">
        <v>770</v>
      </c>
      <c r="O2253" t="s">
        <v>771</v>
      </c>
      <c r="P2253" t="s">
        <v>772</v>
      </c>
      <c r="R2253" t="s">
        <v>773</v>
      </c>
      <c r="T2253" t="s">
        <v>774</v>
      </c>
      <c r="U2253" t="s">
        <v>444</v>
      </c>
      <c r="V2253" t="s">
        <v>44</v>
      </c>
      <c r="W2253" t="s">
        <v>775</v>
      </c>
      <c r="X2253" t="s">
        <v>776</v>
      </c>
      <c r="Y2253" t="s">
        <v>37</v>
      </c>
      <c r="Z2253">
        <f t="shared" si="247"/>
        <v>1711.26</v>
      </c>
      <c r="AA2253">
        <f t="shared" si="248"/>
        <v>1</v>
      </c>
      <c r="AB2253">
        <f t="shared" si="249"/>
        <v>0</v>
      </c>
      <c r="AC2253">
        <f t="shared" si="245"/>
        <v>0</v>
      </c>
      <c r="AD2253" s="8">
        <f t="shared" si="246"/>
        <v>0</v>
      </c>
      <c r="AE2253">
        <f t="shared" si="250"/>
        <v>0</v>
      </c>
      <c r="AF2253" s="8">
        <f t="shared" si="251"/>
        <v>1</v>
      </c>
    </row>
    <row r="2254" spans="1:32" x14ac:dyDescent="0.3">
      <c r="A2254">
        <v>10127</v>
      </c>
      <c r="B2254">
        <v>29</v>
      </c>
      <c r="C2254" s="6">
        <v>70.84</v>
      </c>
      <c r="D2254">
        <v>6</v>
      </c>
      <c r="E2254" s="6">
        <v>2054.36</v>
      </c>
      <c r="F2254" t="s">
        <v>591</v>
      </c>
      <c r="G2254" t="s">
        <v>26</v>
      </c>
      <c r="H2254">
        <v>2</v>
      </c>
      <c r="I2254">
        <v>6</v>
      </c>
      <c r="J2254">
        <v>2003</v>
      </c>
      <c r="K2254" t="s">
        <v>826</v>
      </c>
      <c r="L2254" s="6">
        <v>62</v>
      </c>
      <c r="M2254" t="s">
        <v>898</v>
      </c>
      <c r="N2254" t="s">
        <v>592</v>
      </c>
      <c r="O2254">
        <v>2125557413</v>
      </c>
      <c r="P2254" t="s">
        <v>593</v>
      </c>
      <c r="Q2254" t="s">
        <v>594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595</v>
      </c>
      <c r="Y2254" t="s">
        <v>37</v>
      </c>
      <c r="Z2254">
        <f t="shared" si="247"/>
        <v>2054.36</v>
      </c>
      <c r="AA2254">
        <f t="shared" si="248"/>
        <v>1</v>
      </c>
      <c r="AB2254">
        <f t="shared" si="249"/>
        <v>0</v>
      </c>
      <c r="AC2254">
        <f t="shared" si="245"/>
        <v>0</v>
      </c>
      <c r="AD2254" s="8">
        <f t="shared" si="246"/>
        <v>0</v>
      </c>
      <c r="AE2254">
        <f t="shared" si="250"/>
        <v>0</v>
      </c>
      <c r="AF2254" s="8">
        <f t="shared" si="251"/>
        <v>1</v>
      </c>
    </row>
    <row r="2255" spans="1:32" x14ac:dyDescent="0.3">
      <c r="A2255">
        <v>10142</v>
      </c>
      <c r="B2255">
        <v>42</v>
      </c>
      <c r="C2255" s="6">
        <v>74.569999999999993</v>
      </c>
      <c r="D2255">
        <v>16</v>
      </c>
      <c r="E2255" s="6">
        <v>3131.94</v>
      </c>
      <c r="F2255" t="s">
        <v>596</v>
      </c>
      <c r="G2255" t="s">
        <v>26</v>
      </c>
      <c r="H2255">
        <v>3</v>
      </c>
      <c r="I2255">
        <v>8</v>
      </c>
      <c r="J2255">
        <v>2003</v>
      </c>
      <c r="K2255" t="s">
        <v>826</v>
      </c>
      <c r="L2255" s="6">
        <v>62</v>
      </c>
      <c r="M2255" t="s">
        <v>898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  <c r="Z2255">
        <f t="shared" si="247"/>
        <v>3131.9399999999996</v>
      </c>
      <c r="AA2255">
        <f t="shared" si="248"/>
        <v>1</v>
      </c>
      <c r="AB2255">
        <f t="shared" si="249"/>
        <v>0</v>
      </c>
      <c r="AC2255">
        <f t="shared" si="245"/>
        <v>0</v>
      </c>
      <c r="AD2255" s="8">
        <f t="shared" si="246"/>
        <v>0</v>
      </c>
      <c r="AE2255">
        <f t="shared" si="250"/>
        <v>0</v>
      </c>
      <c r="AF2255" s="8">
        <f t="shared" si="251"/>
        <v>1</v>
      </c>
    </row>
    <row r="2256" spans="1:32" x14ac:dyDescent="0.3">
      <c r="A2256">
        <v>10152</v>
      </c>
      <c r="B2256">
        <v>33</v>
      </c>
      <c r="C2256" s="6">
        <v>50.95</v>
      </c>
      <c r="D2256">
        <v>2</v>
      </c>
      <c r="E2256" s="6">
        <v>1681.35</v>
      </c>
      <c r="F2256" t="s">
        <v>847</v>
      </c>
      <c r="G2256" t="s">
        <v>26</v>
      </c>
      <c r="H2256">
        <v>3</v>
      </c>
      <c r="I2256">
        <v>9</v>
      </c>
      <c r="J2256">
        <v>2003</v>
      </c>
      <c r="K2256" t="s">
        <v>826</v>
      </c>
      <c r="L2256" s="6">
        <v>62</v>
      </c>
      <c r="M2256" t="s">
        <v>898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  <c r="Z2256">
        <f t="shared" si="247"/>
        <v>1681.3500000000001</v>
      </c>
      <c r="AA2256">
        <f t="shared" si="248"/>
        <v>1</v>
      </c>
      <c r="AB2256">
        <f t="shared" si="249"/>
        <v>0</v>
      </c>
      <c r="AC2256">
        <f t="shared" si="245"/>
        <v>0</v>
      </c>
      <c r="AD2256" s="8">
        <f t="shared" si="246"/>
        <v>0</v>
      </c>
      <c r="AE2256">
        <f t="shared" si="250"/>
        <v>0</v>
      </c>
      <c r="AF2256" s="8">
        <f t="shared" si="251"/>
        <v>1</v>
      </c>
    </row>
    <row r="2257" spans="1:32" x14ac:dyDescent="0.3">
      <c r="A2257">
        <v>10165</v>
      </c>
      <c r="B2257">
        <v>44</v>
      </c>
      <c r="C2257" s="6">
        <v>53.44</v>
      </c>
      <c r="D2257">
        <v>7</v>
      </c>
      <c r="E2257" s="6">
        <v>2351.36</v>
      </c>
      <c r="F2257" t="s">
        <v>598</v>
      </c>
      <c r="G2257" t="s">
        <v>26</v>
      </c>
      <c r="H2257">
        <v>4</v>
      </c>
      <c r="I2257">
        <v>10</v>
      </c>
      <c r="J2257">
        <v>2003</v>
      </c>
      <c r="K2257" t="s">
        <v>826</v>
      </c>
      <c r="L2257" s="6">
        <v>62</v>
      </c>
      <c r="M2257" t="s">
        <v>898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  <c r="Z2257">
        <f t="shared" si="247"/>
        <v>2351.3599999999997</v>
      </c>
      <c r="AA2257">
        <f t="shared" si="248"/>
        <v>1</v>
      </c>
      <c r="AB2257">
        <f t="shared" si="249"/>
        <v>0</v>
      </c>
      <c r="AC2257">
        <f t="shared" si="245"/>
        <v>0</v>
      </c>
      <c r="AD2257" s="8">
        <f t="shared" si="246"/>
        <v>0</v>
      </c>
      <c r="AE2257">
        <f t="shared" si="250"/>
        <v>0</v>
      </c>
      <c r="AF2257" s="8">
        <f t="shared" si="251"/>
        <v>1</v>
      </c>
    </row>
    <row r="2258" spans="1:32" x14ac:dyDescent="0.3">
      <c r="A2258">
        <v>10176</v>
      </c>
      <c r="B2258">
        <v>22</v>
      </c>
      <c r="C2258" s="6">
        <v>64</v>
      </c>
      <c r="D2258">
        <v>6</v>
      </c>
      <c r="E2258" s="6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826</v>
      </c>
      <c r="L2258" s="6">
        <v>62</v>
      </c>
      <c r="M2258" t="s">
        <v>898</v>
      </c>
      <c r="N2258" t="s">
        <v>560</v>
      </c>
      <c r="O2258" t="s">
        <v>561</v>
      </c>
      <c r="P2258" t="s">
        <v>562</v>
      </c>
      <c r="R2258" t="s">
        <v>563</v>
      </c>
      <c r="T2258">
        <v>42100</v>
      </c>
      <c r="U2258" t="s">
        <v>298</v>
      </c>
      <c r="V2258" t="s">
        <v>44</v>
      </c>
      <c r="W2258" t="s">
        <v>564</v>
      </c>
      <c r="X2258" t="s">
        <v>565</v>
      </c>
      <c r="Y2258" t="s">
        <v>37</v>
      </c>
      <c r="Z2258">
        <f t="shared" si="247"/>
        <v>1408</v>
      </c>
      <c r="AA2258">
        <f t="shared" si="248"/>
        <v>1</v>
      </c>
      <c r="AB2258">
        <f t="shared" si="249"/>
        <v>0</v>
      </c>
      <c r="AC2258">
        <f t="shared" si="245"/>
        <v>0</v>
      </c>
      <c r="AD2258" s="8">
        <f t="shared" si="246"/>
        <v>0</v>
      </c>
      <c r="AE2258">
        <f t="shared" si="250"/>
        <v>0</v>
      </c>
      <c r="AF2258" s="8">
        <f t="shared" si="251"/>
        <v>1</v>
      </c>
    </row>
    <row r="2259" spans="1:32" x14ac:dyDescent="0.3">
      <c r="A2259">
        <v>10184</v>
      </c>
      <c r="B2259">
        <v>48</v>
      </c>
      <c r="C2259" s="6">
        <v>50.95</v>
      </c>
      <c r="D2259">
        <v>1</v>
      </c>
      <c r="E2259" s="6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826</v>
      </c>
      <c r="L2259" s="6">
        <v>62</v>
      </c>
      <c r="M2259" t="s">
        <v>898</v>
      </c>
      <c r="N2259" t="s">
        <v>664</v>
      </c>
      <c r="O2259" t="s">
        <v>665</v>
      </c>
      <c r="P2259" t="s">
        <v>666</v>
      </c>
      <c r="R2259" t="s">
        <v>667</v>
      </c>
      <c r="T2259">
        <v>41101</v>
      </c>
      <c r="U2259" t="s">
        <v>204</v>
      </c>
      <c r="V2259" t="s">
        <v>44</v>
      </c>
      <c r="W2259" t="s">
        <v>668</v>
      </c>
      <c r="X2259" t="s">
        <v>669</v>
      </c>
      <c r="Y2259" t="s">
        <v>37</v>
      </c>
      <c r="Z2259">
        <f t="shared" si="247"/>
        <v>2445.6000000000004</v>
      </c>
      <c r="AA2259">
        <f t="shared" si="248"/>
        <v>1</v>
      </c>
      <c r="AB2259">
        <f t="shared" si="249"/>
        <v>0</v>
      </c>
      <c r="AC2259">
        <f t="shared" si="245"/>
        <v>0</v>
      </c>
      <c r="AD2259" s="8">
        <f t="shared" si="246"/>
        <v>0</v>
      </c>
      <c r="AE2259">
        <f t="shared" si="250"/>
        <v>0</v>
      </c>
      <c r="AF2259" s="8">
        <f t="shared" si="251"/>
        <v>1</v>
      </c>
    </row>
    <row r="2260" spans="1:32" x14ac:dyDescent="0.3">
      <c r="A2260">
        <v>10195</v>
      </c>
      <c r="B2260">
        <v>33</v>
      </c>
      <c r="C2260" s="6">
        <v>54.68</v>
      </c>
      <c r="D2260">
        <v>1</v>
      </c>
      <c r="E2260" s="6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826</v>
      </c>
      <c r="L2260" s="6">
        <v>62</v>
      </c>
      <c r="M2260" t="s">
        <v>898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  <c r="Z2260">
        <f t="shared" si="247"/>
        <v>1804.44</v>
      </c>
      <c r="AA2260">
        <f t="shared" si="248"/>
        <v>1</v>
      </c>
      <c r="AB2260">
        <f t="shared" si="249"/>
        <v>0</v>
      </c>
      <c r="AC2260">
        <f t="shared" si="245"/>
        <v>0</v>
      </c>
      <c r="AD2260" s="8">
        <f t="shared" si="246"/>
        <v>0</v>
      </c>
      <c r="AE2260">
        <f t="shared" si="250"/>
        <v>0</v>
      </c>
      <c r="AF2260" s="8">
        <f t="shared" si="251"/>
        <v>1</v>
      </c>
    </row>
    <row r="2261" spans="1:32" x14ac:dyDescent="0.3">
      <c r="A2261">
        <v>10207</v>
      </c>
      <c r="B2261">
        <v>45</v>
      </c>
      <c r="C2261" s="6">
        <v>56.55</v>
      </c>
      <c r="D2261">
        <v>2</v>
      </c>
      <c r="E2261" s="6">
        <v>2544.75</v>
      </c>
      <c r="F2261" t="s">
        <v>504</v>
      </c>
      <c r="G2261" t="s">
        <v>26</v>
      </c>
      <c r="H2261">
        <v>4</v>
      </c>
      <c r="I2261">
        <v>12</v>
      </c>
      <c r="J2261">
        <v>2003</v>
      </c>
      <c r="K2261" t="s">
        <v>826</v>
      </c>
      <c r="L2261" s="6">
        <v>62</v>
      </c>
      <c r="M2261" t="s">
        <v>898</v>
      </c>
      <c r="N2261" t="s">
        <v>505</v>
      </c>
      <c r="O2261">
        <v>6175552555</v>
      </c>
      <c r="P2261" t="s">
        <v>506</v>
      </c>
      <c r="R2261" t="s">
        <v>457</v>
      </c>
      <c r="S2261" t="s">
        <v>139</v>
      </c>
      <c r="T2261">
        <v>51003</v>
      </c>
      <c r="U2261" t="s">
        <v>33</v>
      </c>
      <c r="V2261" t="s">
        <v>34</v>
      </c>
      <c r="W2261" t="s">
        <v>507</v>
      </c>
      <c r="X2261" t="s">
        <v>319</v>
      </c>
      <c r="Y2261" t="s">
        <v>37</v>
      </c>
      <c r="Z2261">
        <f t="shared" si="247"/>
        <v>2544.75</v>
      </c>
      <c r="AA2261">
        <f t="shared" si="248"/>
        <v>1</v>
      </c>
      <c r="AB2261">
        <f t="shared" si="249"/>
        <v>0</v>
      </c>
      <c r="AC2261">
        <f t="shared" si="245"/>
        <v>0</v>
      </c>
      <c r="AD2261" s="8">
        <f t="shared" si="246"/>
        <v>0</v>
      </c>
      <c r="AE2261">
        <f t="shared" si="250"/>
        <v>0</v>
      </c>
      <c r="AF2261" s="8">
        <f t="shared" si="251"/>
        <v>1</v>
      </c>
    </row>
    <row r="2262" spans="1:32" x14ac:dyDescent="0.3">
      <c r="A2262">
        <v>10220</v>
      </c>
      <c r="B2262">
        <v>20</v>
      </c>
      <c r="C2262" s="6">
        <v>52.82</v>
      </c>
      <c r="D2262">
        <v>6</v>
      </c>
      <c r="E2262" s="6">
        <v>1056.4000000000001</v>
      </c>
      <c r="F2262" t="s">
        <v>600</v>
      </c>
      <c r="G2262" t="s">
        <v>26</v>
      </c>
      <c r="H2262">
        <v>1</v>
      </c>
      <c r="I2262">
        <v>2</v>
      </c>
      <c r="J2262">
        <v>2004</v>
      </c>
      <c r="K2262" t="s">
        <v>826</v>
      </c>
      <c r="L2262" s="6">
        <v>62</v>
      </c>
      <c r="M2262" t="s">
        <v>898</v>
      </c>
      <c r="N2262" t="s">
        <v>601</v>
      </c>
      <c r="O2262" t="s">
        <v>602</v>
      </c>
      <c r="P2262" t="s">
        <v>603</v>
      </c>
      <c r="Q2262" t="s">
        <v>604</v>
      </c>
      <c r="R2262" t="s">
        <v>605</v>
      </c>
      <c r="T2262">
        <v>2</v>
      </c>
      <c r="U2262" t="s">
        <v>606</v>
      </c>
      <c r="V2262" t="s">
        <v>44</v>
      </c>
      <c r="W2262" t="s">
        <v>607</v>
      </c>
      <c r="X2262" t="s">
        <v>608</v>
      </c>
      <c r="Y2262" t="s">
        <v>37</v>
      </c>
      <c r="Z2262">
        <f t="shared" si="247"/>
        <v>1056.4000000000001</v>
      </c>
      <c r="AA2262">
        <f t="shared" si="248"/>
        <v>1</v>
      </c>
      <c r="AB2262">
        <f t="shared" si="249"/>
        <v>0</v>
      </c>
      <c r="AC2262">
        <f t="shared" si="245"/>
        <v>0</v>
      </c>
      <c r="AD2262" s="8">
        <f t="shared" si="246"/>
        <v>0</v>
      </c>
      <c r="AE2262">
        <f t="shared" si="250"/>
        <v>0</v>
      </c>
      <c r="AF2262" s="8">
        <f t="shared" si="251"/>
        <v>1</v>
      </c>
    </row>
    <row r="2263" spans="1:32" x14ac:dyDescent="0.3">
      <c r="A2263">
        <v>10230</v>
      </c>
      <c r="B2263">
        <v>46</v>
      </c>
      <c r="C2263" s="6">
        <v>60.9</v>
      </c>
      <c r="D2263">
        <v>4</v>
      </c>
      <c r="E2263" s="6">
        <v>2801.4</v>
      </c>
      <c r="F2263" t="s">
        <v>646</v>
      </c>
      <c r="G2263" t="s">
        <v>26</v>
      </c>
      <c r="H2263">
        <v>1</v>
      </c>
      <c r="I2263">
        <v>3</v>
      </c>
      <c r="J2263">
        <v>2004</v>
      </c>
      <c r="K2263" t="s">
        <v>826</v>
      </c>
      <c r="L2263" s="6">
        <v>62</v>
      </c>
      <c r="M2263" t="s">
        <v>898</v>
      </c>
      <c r="N2263" t="s">
        <v>573</v>
      </c>
      <c r="O2263" t="s">
        <v>574</v>
      </c>
      <c r="P2263" t="s">
        <v>575</v>
      </c>
      <c r="R2263" t="s">
        <v>576</v>
      </c>
      <c r="T2263">
        <v>60528</v>
      </c>
      <c r="U2263" t="s">
        <v>546</v>
      </c>
      <c r="V2263" t="s">
        <v>44</v>
      </c>
      <c r="W2263" t="s">
        <v>577</v>
      </c>
      <c r="X2263" t="s">
        <v>503</v>
      </c>
      <c r="Y2263" t="s">
        <v>37</v>
      </c>
      <c r="Z2263">
        <f t="shared" si="247"/>
        <v>2801.4</v>
      </c>
      <c r="AA2263">
        <f t="shared" si="248"/>
        <v>1</v>
      </c>
      <c r="AB2263">
        <f t="shared" si="249"/>
        <v>0</v>
      </c>
      <c r="AC2263">
        <f t="shared" si="245"/>
        <v>0</v>
      </c>
      <c r="AD2263" s="8">
        <f t="shared" si="246"/>
        <v>0</v>
      </c>
      <c r="AE2263">
        <f t="shared" si="250"/>
        <v>0</v>
      </c>
      <c r="AF2263" s="8">
        <f t="shared" si="251"/>
        <v>1</v>
      </c>
    </row>
    <row r="2264" spans="1:32" x14ac:dyDescent="0.3">
      <c r="A2264">
        <v>10247</v>
      </c>
      <c r="B2264">
        <v>40</v>
      </c>
      <c r="C2264" s="6">
        <v>49.71</v>
      </c>
      <c r="D2264">
        <v>6</v>
      </c>
      <c r="E2264" s="6">
        <v>1988.4</v>
      </c>
      <c r="F2264" t="s">
        <v>615</v>
      </c>
      <c r="G2264" t="s">
        <v>26</v>
      </c>
      <c r="H2264">
        <v>2</v>
      </c>
      <c r="I2264">
        <v>5</v>
      </c>
      <c r="J2264">
        <v>2004</v>
      </c>
      <c r="K2264" t="s">
        <v>826</v>
      </c>
      <c r="L2264" s="6">
        <v>62</v>
      </c>
      <c r="M2264" t="s">
        <v>898</v>
      </c>
      <c r="N2264" t="s">
        <v>581</v>
      </c>
      <c r="O2264" t="s">
        <v>582</v>
      </c>
      <c r="P2264" t="s">
        <v>583</v>
      </c>
      <c r="R2264" t="s">
        <v>584</v>
      </c>
      <c r="T2264" t="s">
        <v>585</v>
      </c>
      <c r="U2264" t="s">
        <v>147</v>
      </c>
      <c r="V2264" t="s">
        <v>44</v>
      </c>
      <c r="W2264" t="s">
        <v>586</v>
      </c>
      <c r="X2264" t="s">
        <v>587</v>
      </c>
      <c r="Y2264" t="s">
        <v>37</v>
      </c>
      <c r="Z2264">
        <f t="shared" si="247"/>
        <v>1988.4</v>
      </c>
      <c r="AA2264">
        <f t="shared" si="248"/>
        <v>1</v>
      </c>
      <c r="AB2264">
        <f t="shared" si="249"/>
        <v>0</v>
      </c>
      <c r="AC2264">
        <f t="shared" si="245"/>
        <v>0</v>
      </c>
      <c r="AD2264" s="8">
        <f t="shared" si="246"/>
        <v>0</v>
      </c>
      <c r="AE2264">
        <f t="shared" si="250"/>
        <v>0</v>
      </c>
      <c r="AF2264" s="8">
        <f t="shared" si="251"/>
        <v>1</v>
      </c>
    </row>
    <row r="2265" spans="1:32" x14ac:dyDescent="0.3">
      <c r="A2265">
        <v>10272</v>
      </c>
      <c r="B2265">
        <v>45</v>
      </c>
      <c r="C2265" s="6">
        <v>64.63</v>
      </c>
      <c r="D2265">
        <v>6</v>
      </c>
      <c r="E2265" s="6">
        <v>2908.35</v>
      </c>
      <c r="F2265" t="s">
        <v>616</v>
      </c>
      <c r="G2265" t="s">
        <v>26</v>
      </c>
      <c r="H2265">
        <v>3</v>
      </c>
      <c r="I2265">
        <v>7</v>
      </c>
      <c r="J2265">
        <v>2004</v>
      </c>
      <c r="K2265" t="s">
        <v>826</v>
      </c>
      <c r="L2265" s="6">
        <v>62</v>
      </c>
      <c r="M2265" t="s">
        <v>898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  <c r="Z2265">
        <f t="shared" si="247"/>
        <v>2908.35</v>
      </c>
      <c r="AA2265">
        <f t="shared" si="248"/>
        <v>1</v>
      </c>
      <c r="AB2265">
        <f t="shared" si="249"/>
        <v>0</v>
      </c>
      <c r="AC2265">
        <f t="shared" si="245"/>
        <v>0</v>
      </c>
      <c r="AD2265" s="8">
        <f t="shared" si="246"/>
        <v>0</v>
      </c>
      <c r="AE2265">
        <f t="shared" si="250"/>
        <v>0</v>
      </c>
      <c r="AF2265" s="8">
        <f t="shared" si="251"/>
        <v>1</v>
      </c>
    </row>
    <row r="2266" spans="1:32" x14ac:dyDescent="0.3">
      <c r="A2266">
        <v>10282</v>
      </c>
      <c r="B2266">
        <v>36</v>
      </c>
      <c r="C2266" s="6">
        <v>59.65</v>
      </c>
      <c r="D2266">
        <v>9</v>
      </c>
      <c r="E2266" s="6">
        <v>2147.4</v>
      </c>
      <c r="F2266" t="s">
        <v>447</v>
      </c>
      <c r="G2266" t="s">
        <v>26</v>
      </c>
      <c r="H2266">
        <v>3</v>
      </c>
      <c r="I2266">
        <v>8</v>
      </c>
      <c r="J2266">
        <v>2004</v>
      </c>
      <c r="K2266" t="s">
        <v>826</v>
      </c>
      <c r="L2266" s="6">
        <v>62</v>
      </c>
      <c r="M2266" t="s">
        <v>898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  <c r="Z2266">
        <f t="shared" si="247"/>
        <v>2147.4</v>
      </c>
      <c r="AA2266">
        <f t="shared" si="248"/>
        <v>1</v>
      </c>
      <c r="AB2266">
        <f t="shared" si="249"/>
        <v>0</v>
      </c>
      <c r="AC2266">
        <f t="shared" si="245"/>
        <v>0</v>
      </c>
      <c r="AD2266" s="8">
        <f t="shared" si="246"/>
        <v>0</v>
      </c>
      <c r="AE2266">
        <f t="shared" si="250"/>
        <v>0</v>
      </c>
      <c r="AF2266" s="8">
        <f t="shared" si="251"/>
        <v>1</v>
      </c>
    </row>
    <row r="2267" spans="1:32" x14ac:dyDescent="0.3">
      <c r="A2267">
        <v>10292</v>
      </c>
      <c r="B2267">
        <v>31</v>
      </c>
      <c r="C2267" s="6">
        <v>67.73</v>
      </c>
      <c r="D2267">
        <v>3</v>
      </c>
      <c r="E2267" s="6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826</v>
      </c>
      <c r="L2267" s="6">
        <v>62</v>
      </c>
      <c r="M2267" t="s">
        <v>898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  <c r="Z2267">
        <f t="shared" si="247"/>
        <v>2099.63</v>
      </c>
      <c r="AA2267">
        <f t="shared" si="248"/>
        <v>1</v>
      </c>
      <c r="AB2267">
        <f t="shared" si="249"/>
        <v>0</v>
      </c>
      <c r="AC2267">
        <f t="shared" si="245"/>
        <v>0</v>
      </c>
      <c r="AD2267" s="8">
        <f t="shared" si="246"/>
        <v>0</v>
      </c>
      <c r="AE2267">
        <f t="shared" si="250"/>
        <v>0</v>
      </c>
      <c r="AF2267" s="8">
        <f t="shared" si="251"/>
        <v>1</v>
      </c>
    </row>
    <row r="2268" spans="1:32" x14ac:dyDescent="0.3">
      <c r="A2268">
        <v>10306</v>
      </c>
      <c r="B2268">
        <v>46</v>
      </c>
      <c r="C2268" s="6">
        <v>50.33</v>
      </c>
      <c r="D2268">
        <v>17</v>
      </c>
      <c r="E2268" s="6">
        <v>2315.1799999999998</v>
      </c>
      <c r="F2268" t="s">
        <v>459</v>
      </c>
      <c r="G2268" t="s">
        <v>26</v>
      </c>
      <c r="H2268">
        <v>4</v>
      </c>
      <c r="I2268">
        <v>10</v>
      </c>
      <c r="J2268">
        <v>2004</v>
      </c>
      <c r="K2268" t="s">
        <v>826</v>
      </c>
      <c r="L2268" s="6">
        <v>62</v>
      </c>
      <c r="M2268" t="s">
        <v>898</v>
      </c>
      <c r="N2268" t="s">
        <v>618</v>
      </c>
      <c r="O2268" t="s">
        <v>619</v>
      </c>
      <c r="P2268" t="s">
        <v>620</v>
      </c>
      <c r="R2268" t="s">
        <v>621</v>
      </c>
      <c r="T2268" t="s">
        <v>622</v>
      </c>
      <c r="U2268" t="s">
        <v>195</v>
      </c>
      <c r="V2268" t="s">
        <v>44</v>
      </c>
      <c r="W2268" t="s">
        <v>623</v>
      </c>
      <c r="X2268" t="s">
        <v>105</v>
      </c>
      <c r="Y2268" t="s">
        <v>37</v>
      </c>
      <c r="Z2268">
        <f t="shared" si="247"/>
        <v>2315.1799999999998</v>
      </c>
      <c r="AA2268">
        <f t="shared" si="248"/>
        <v>1</v>
      </c>
      <c r="AB2268">
        <f t="shared" si="249"/>
        <v>0</v>
      </c>
      <c r="AC2268">
        <f t="shared" si="245"/>
        <v>0</v>
      </c>
      <c r="AD2268" s="8">
        <f t="shared" si="246"/>
        <v>0</v>
      </c>
      <c r="AE2268">
        <f t="shared" si="250"/>
        <v>0</v>
      </c>
      <c r="AF2268" s="8">
        <f t="shared" si="251"/>
        <v>1</v>
      </c>
    </row>
    <row r="2269" spans="1:32" x14ac:dyDescent="0.3">
      <c r="A2269">
        <v>10314</v>
      </c>
      <c r="B2269">
        <v>35</v>
      </c>
      <c r="C2269" s="6">
        <v>66.489999999999995</v>
      </c>
      <c r="D2269">
        <v>9</v>
      </c>
      <c r="E2269" s="6">
        <v>2327.15</v>
      </c>
      <c r="F2269" t="s">
        <v>518</v>
      </c>
      <c r="G2269" t="s">
        <v>26</v>
      </c>
      <c r="H2269">
        <v>4</v>
      </c>
      <c r="I2269">
        <v>10</v>
      </c>
      <c r="J2269">
        <v>2004</v>
      </c>
      <c r="K2269" t="s">
        <v>826</v>
      </c>
      <c r="L2269" s="6">
        <v>62</v>
      </c>
      <c r="M2269" t="s">
        <v>898</v>
      </c>
      <c r="N2269" t="s">
        <v>624</v>
      </c>
      <c r="O2269" t="s">
        <v>625</v>
      </c>
      <c r="P2269" t="s">
        <v>626</v>
      </c>
      <c r="R2269" t="s">
        <v>627</v>
      </c>
      <c r="T2269">
        <v>8200</v>
      </c>
      <c r="U2269" t="s">
        <v>387</v>
      </c>
      <c r="V2269" t="s">
        <v>44</v>
      </c>
      <c r="W2269" t="s">
        <v>628</v>
      </c>
      <c r="X2269" t="s">
        <v>629</v>
      </c>
      <c r="Y2269" t="s">
        <v>37</v>
      </c>
      <c r="Z2269">
        <f t="shared" si="247"/>
        <v>2327.1499999999996</v>
      </c>
      <c r="AA2269">
        <f t="shared" si="248"/>
        <v>1</v>
      </c>
      <c r="AB2269">
        <f t="shared" si="249"/>
        <v>0</v>
      </c>
      <c r="AC2269">
        <f t="shared" si="245"/>
        <v>0</v>
      </c>
      <c r="AD2269" s="8">
        <f t="shared" si="246"/>
        <v>0</v>
      </c>
      <c r="AE2269">
        <f t="shared" si="250"/>
        <v>0</v>
      </c>
      <c r="AF2269" s="8">
        <f t="shared" si="251"/>
        <v>1</v>
      </c>
    </row>
    <row r="2270" spans="1:32" x14ac:dyDescent="0.3">
      <c r="A2270">
        <v>10325</v>
      </c>
      <c r="B2270">
        <v>28</v>
      </c>
      <c r="C2270" s="6">
        <v>100</v>
      </c>
      <c r="D2270">
        <v>2</v>
      </c>
      <c r="E2270" s="6">
        <v>5377.4</v>
      </c>
      <c r="F2270" t="s">
        <v>469</v>
      </c>
      <c r="G2270" t="s">
        <v>26</v>
      </c>
      <c r="H2270">
        <v>4</v>
      </c>
      <c r="I2270">
        <v>11</v>
      </c>
      <c r="J2270">
        <v>2004</v>
      </c>
      <c r="K2270" t="s">
        <v>826</v>
      </c>
      <c r="L2270" s="6">
        <v>62</v>
      </c>
      <c r="M2270" t="s">
        <v>898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  <c r="Z2270">
        <f t="shared" si="247"/>
        <v>2800</v>
      </c>
      <c r="AA2270">
        <f t="shared" si="248"/>
        <v>0</v>
      </c>
      <c r="AB2270">
        <f t="shared" si="249"/>
        <v>1</v>
      </c>
      <c r="AC2270">
        <f t="shared" si="245"/>
        <v>192.04999999999998</v>
      </c>
      <c r="AD2270" s="8">
        <f t="shared" si="246"/>
        <v>1.9204999999999999</v>
      </c>
      <c r="AE2270">
        <f t="shared" si="250"/>
        <v>2577.3999999999996</v>
      </c>
      <c r="AF2270" s="8">
        <f t="shared" si="251"/>
        <v>1.9204999999999999</v>
      </c>
    </row>
    <row r="2271" spans="1:32" x14ac:dyDescent="0.3">
      <c r="A2271">
        <v>10336</v>
      </c>
      <c r="B2271">
        <v>31</v>
      </c>
      <c r="C2271" s="6">
        <v>84.71</v>
      </c>
      <c r="D2271">
        <v>9</v>
      </c>
      <c r="E2271" s="6">
        <v>2626.01</v>
      </c>
      <c r="F2271" t="s">
        <v>630</v>
      </c>
      <c r="G2271" t="s">
        <v>26</v>
      </c>
      <c r="H2271">
        <v>4</v>
      </c>
      <c r="I2271">
        <v>11</v>
      </c>
      <c r="J2271">
        <v>2004</v>
      </c>
      <c r="K2271" t="s">
        <v>826</v>
      </c>
      <c r="L2271" s="6">
        <v>62</v>
      </c>
      <c r="M2271" t="s">
        <v>898</v>
      </c>
      <c r="N2271" t="s">
        <v>491</v>
      </c>
      <c r="O2271" t="s">
        <v>492</v>
      </c>
      <c r="P2271" t="s">
        <v>493</v>
      </c>
      <c r="R2271" t="s">
        <v>51</v>
      </c>
      <c r="T2271">
        <v>75012</v>
      </c>
      <c r="U2271" t="s">
        <v>43</v>
      </c>
      <c r="V2271" t="s">
        <v>44</v>
      </c>
      <c r="W2271" t="s">
        <v>494</v>
      </c>
      <c r="X2271" t="s">
        <v>495</v>
      </c>
      <c r="Y2271" t="s">
        <v>37</v>
      </c>
      <c r="Z2271">
        <f t="shared" si="247"/>
        <v>2626.0099999999998</v>
      </c>
      <c r="AA2271">
        <f t="shared" si="248"/>
        <v>1</v>
      </c>
      <c r="AB2271">
        <f t="shared" si="249"/>
        <v>0</v>
      </c>
      <c r="AC2271">
        <f t="shared" si="245"/>
        <v>0</v>
      </c>
      <c r="AD2271" s="8">
        <f t="shared" si="246"/>
        <v>0</v>
      </c>
      <c r="AE2271">
        <f t="shared" si="250"/>
        <v>0</v>
      </c>
      <c r="AF2271" s="8">
        <f t="shared" si="251"/>
        <v>1</v>
      </c>
    </row>
    <row r="2272" spans="1:32" x14ac:dyDescent="0.3">
      <c r="A2272">
        <v>10350</v>
      </c>
      <c r="B2272">
        <v>27</v>
      </c>
      <c r="C2272" s="6">
        <v>100</v>
      </c>
      <c r="D2272">
        <v>14</v>
      </c>
      <c r="E2272" s="6">
        <v>4406.3999999999996</v>
      </c>
      <c r="F2272" t="s">
        <v>471</v>
      </c>
      <c r="G2272" t="s">
        <v>26</v>
      </c>
      <c r="H2272">
        <v>4</v>
      </c>
      <c r="I2272">
        <v>12</v>
      </c>
      <c r="J2272">
        <v>2004</v>
      </c>
      <c r="K2272" t="s">
        <v>826</v>
      </c>
      <c r="L2272" s="6">
        <v>62</v>
      </c>
      <c r="M2272" t="s">
        <v>898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  <c r="Z2272">
        <f t="shared" si="247"/>
        <v>2700</v>
      </c>
      <c r="AA2272">
        <f t="shared" si="248"/>
        <v>0</v>
      </c>
      <c r="AB2272">
        <f t="shared" si="249"/>
        <v>1</v>
      </c>
      <c r="AC2272">
        <f t="shared" si="245"/>
        <v>163.19999999999999</v>
      </c>
      <c r="AD2272" s="8">
        <f t="shared" si="246"/>
        <v>1.6319999999999999</v>
      </c>
      <c r="AE2272">
        <f t="shared" si="250"/>
        <v>1706.3999999999996</v>
      </c>
      <c r="AF2272" s="8">
        <f t="shared" si="251"/>
        <v>1.6319999999999999</v>
      </c>
    </row>
    <row r="2273" spans="1:32" x14ac:dyDescent="0.3">
      <c r="A2273">
        <v>10359</v>
      </c>
      <c r="B2273">
        <v>22</v>
      </c>
      <c r="C2273" s="6">
        <v>100</v>
      </c>
      <c r="D2273">
        <v>1</v>
      </c>
      <c r="E2273" s="6">
        <v>4301.22</v>
      </c>
      <c r="F2273" t="s">
        <v>472</v>
      </c>
      <c r="G2273" t="s">
        <v>26</v>
      </c>
      <c r="H2273">
        <v>4</v>
      </c>
      <c r="I2273">
        <v>12</v>
      </c>
      <c r="J2273">
        <v>2004</v>
      </c>
      <c r="K2273" t="s">
        <v>826</v>
      </c>
      <c r="L2273" s="6">
        <v>62</v>
      </c>
      <c r="M2273" t="s">
        <v>898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  <c r="Z2273">
        <f t="shared" si="247"/>
        <v>2200</v>
      </c>
      <c r="AA2273">
        <f t="shared" si="248"/>
        <v>0</v>
      </c>
      <c r="AB2273">
        <f t="shared" si="249"/>
        <v>1</v>
      </c>
      <c r="AC2273">
        <f t="shared" si="245"/>
        <v>195.51000000000002</v>
      </c>
      <c r="AD2273" s="8">
        <f t="shared" si="246"/>
        <v>1.9551000000000003</v>
      </c>
      <c r="AE2273">
        <f t="shared" si="250"/>
        <v>2101.2200000000003</v>
      </c>
      <c r="AF2273" s="8">
        <f t="shared" si="251"/>
        <v>1.9551000000000001</v>
      </c>
    </row>
    <row r="2274" spans="1:32" x14ac:dyDescent="0.3">
      <c r="A2274">
        <v>10371</v>
      </c>
      <c r="B2274">
        <v>30</v>
      </c>
      <c r="C2274" s="6">
        <v>99.55</v>
      </c>
      <c r="D2274">
        <v>11</v>
      </c>
      <c r="E2274" s="6">
        <v>2986.5</v>
      </c>
      <c r="F2274" t="s">
        <v>631</v>
      </c>
      <c r="G2274" t="s">
        <v>26</v>
      </c>
      <c r="H2274">
        <v>1</v>
      </c>
      <c r="I2274">
        <v>1</v>
      </c>
      <c r="J2274">
        <v>2005</v>
      </c>
      <c r="K2274" t="s">
        <v>826</v>
      </c>
      <c r="L2274" s="6">
        <v>62</v>
      </c>
      <c r="M2274" t="s">
        <v>898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  <c r="Z2274">
        <f t="shared" si="247"/>
        <v>2986.5</v>
      </c>
      <c r="AA2274">
        <f t="shared" si="248"/>
        <v>1</v>
      </c>
      <c r="AB2274">
        <f t="shared" si="249"/>
        <v>0</v>
      </c>
      <c r="AC2274">
        <f t="shared" si="245"/>
        <v>0</v>
      </c>
      <c r="AD2274" s="8">
        <f t="shared" si="246"/>
        <v>0</v>
      </c>
      <c r="AE2274">
        <f t="shared" si="250"/>
        <v>0</v>
      </c>
      <c r="AF2274" s="8">
        <f t="shared" si="251"/>
        <v>1</v>
      </c>
    </row>
    <row r="2275" spans="1:32" x14ac:dyDescent="0.3">
      <c r="A2275">
        <v>10383</v>
      </c>
      <c r="B2275">
        <v>44</v>
      </c>
      <c r="C2275" s="6">
        <v>36.07</v>
      </c>
      <c r="D2275">
        <v>8</v>
      </c>
      <c r="E2275" s="6">
        <v>1587.08</v>
      </c>
      <c r="F2275" t="s">
        <v>793</v>
      </c>
      <c r="G2275" t="s">
        <v>26</v>
      </c>
      <c r="H2275">
        <v>1</v>
      </c>
      <c r="I2275">
        <v>2</v>
      </c>
      <c r="J2275">
        <v>2005</v>
      </c>
      <c r="K2275" t="s">
        <v>826</v>
      </c>
      <c r="L2275" s="6">
        <v>62</v>
      </c>
      <c r="M2275" t="s">
        <v>898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  <c r="Z2275">
        <f t="shared" si="247"/>
        <v>1587.08</v>
      </c>
      <c r="AA2275">
        <f t="shared" si="248"/>
        <v>1</v>
      </c>
      <c r="AB2275">
        <f t="shared" si="249"/>
        <v>0</v>
      </c>
      <c r="AC2275">
        <f t="shared" si="245"/>
        <v>0</v>
      </c>
      <c r="AD2275" s="8">
        <f t="shared" si="246"/>
        <v>0</v>
      </c>
      <c r="AE2275">
        <f t="shared" si="250"/>
        <v>0</v>
      </c>
      <c r="AF2275" s="8">
        <f t="shared" si="251"/>
        <v>1</v>
      </c>
    </row>
    <row r="2276" spans="1:32" x14ac:dyDescent="0.3">
      <c r="A2276">
        <v>10394</v>
      </c>
      <c r="B2276">
        <v>30</v>
      </c>
      <c r="C2276" s="6">
        <v>60.28</v>
      </c>
      <c r="D2276">
        <v>4</v>
      </c>
      <c r="E2276" s="6">
        <v>1808.4</v>
      </c>
      <c r="F2276" t="s">
        <v>825</v>
      </c>
      <c r="G2276" t="s">
        <v>26</v>
      </c>
      <c r="H2276">
        <v>1</v>
      </c>
      <c r="I2276">
        <v>3</v>
      </c>
      <c r="J2276">
        <v>2005</v>
      </c>
      <c r="K2276" t="s">
        <v>826</v>
      </c>
      <c r="L2276" s="6">
        <v>62</v>
      </c>
      <c r="M2276" t="s">
        <v>898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  <c r="Z2276">
        <f t="shared" si="247"/>
        <v>1808.4</v>
      </c>
      <c r="AA2276">
        <f t="shared" si="248"/>
        <v>1</v>
      </c>
      <c r="AB2276">
        <f t="shared" si="249"/>
        <v>0</v>
      </c>
      <c r="AC2276">
        <f t="shared" si="245"/>
        <v>0</v>
      </c>
      <c r="AD2276" s="8">
        <f t="shared" si="246"/>
        <v>0</v>
      </c>
      <c r="AE2276">
        <f t="shared" si="250"/>
        <v>0</v>
      </c>
      <c r="AF2276" s="8">
        <f t="shared" si="251"/>
        <v>1</v>
      </c>
    </row>
    <row r="2277" spans="1:32" x14ac:dyDescent="0.3">
      <c r="A2277">
        <v>10413</v>
      </c>
      <c r="B2277">
        <v>24</v>
      </c>
      <c r="C2277" s="6">
        <v>49.71</v>
      </c>
      <c r="D2277">
        <v>6</v>
      </c>
      <c r="E2277" s="6">
        <v>1193.04</v>
      </c>
      <c r="F2277" t="s">
        <v>632</v>
      </c>
      <c r="G2277" t="s">
        <v>26</v>
      </c>
      <c r="H2277">
        <v>2</v>
      </c>
      <c r="I2277">
        <v>5</v>
      </c>
      <c r="J2277">
        <v>2005</v>
      </c>
      <c r="K2277" t="s">
        <v>826</v>
      </c>
      <c r="L2277" s="6">
        <v>62</v>
      </c>
      <c r="M2277" t="s">
        <v>898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  <c r="Z2277">
        <f t="shared" si="247"/>
        <v>1193.04</v>
      </c>
      <c r="AA2277">
        <f t="shared" si="248"/>
        <v>1</v>
      </c>
      <c r="AB2277">
        <f t="shared" si="249"/>
        <v>0</v>
      </c>
      <c r="AC2277">
        <f t="shared" si="245"/>
        <v>0</v>
      </c>
      <c r="AD2277" s="8">
        <f t="shared" si="246"/>
        <v>0</v>
      </c>
      <c r="AE2277">
        <f t="shared" si="250"/>
        <v>0</v>
      </c>
      <c r="AF2277" s="8">
        <f t="shared" si="251"/>
        <v>1</v>
      </c>
    </row>
    <row r="2278" spans="1:32" x14ac:dyDescent="0.3">
      <c r="A2278">
        <v>10103</v>
      </c>
      <c r="B2278">
        <v>45</v>
      </c>
      <c r="C2278" s="6">
        <v>75.63</v>
      </c>
      <c r="D2278">
        <v>7</v>
      </c>
      <c r="E2278" s="6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633</v>
      </c>
      <c r="L2278" s="6">
        <v>64</v>
      </c>
      <c r="M2278" t="s">
        <v>900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  <c r="Z2278">
        <f t="shared" si="247"/>
        <v>3403.35</v>
      </c>
      <c r="AA2278">
        <f t="shared" si="248"/>
        <v>1</v>
      </c>
      <c r="AB2278">
        <f t="shared" si="249"/>
        <v>0</v>
      </c>
      <c r="AC2278">
        <f t="shared" si="245"/>
        <v>0</v>
      </c>
      <c r="AD2278" s="8">
        <f t="shared" si="246"/>
        <v>0</v>
      </c>
      <c r="AE2278">
        <f t="shared" si="250"/>
        <v>0</v>
      </c>
      <c r="AF2278" s="8">
        <f t="shared" si="251"/>
        <v>1</v>
      </c>
    </row>
    <row r="2279" spans="1:32" x14ac:dyDescent="0.3">
      <c r="A2279">
        <v>10113</v>
      </c>
      <c r="B2279">
        <v>23</v>
      </c>
      <c r="C2279" s="6">
        <v>68.52</v>
      </c>
      <c r="D2279">
        <v>1</v>
      </c>
      <c r="E2279" s="6">
        <v>1575.96</v>
      </c>
      <c r="F2279" t="s">
        <v>635</v>
      </c>
      <c r="G2279" t="s">
        <v>26</v>
      </c>
      <c r="H2279">
        <v>1</v>
      </c>
      <c r="I2279">
        <v>3</v>
      </c>
      <c r="J2279">
        <v>2003</v>
      </c>
      <c r="K2279" t="s">
        <v>633</v>
      </c>
      <c r="L2279" s="6">
        <v>64</v>
      </c>
      <c r="M2279" t="s">
        <v>900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  <c r="Z2279">
        <f t="shared" si="247"/>
        <v>1575.9599999999998</v>
      </c>
      <c r="AA2279">
        <f t="shared" si="248"/>
        <v>1</v>
      </c>
      <c r="AB2279">
        <f t="shared" si="249"/>
        <v>0</v>
      </c>
      <c r="AC2279">
        <f t="shared" si="245"/>
        <v>0</v>
      </c>
      <c r="AD2279" s="8">
        <f t="shared" si="246"/>
        <v>0</v>
      </c>
      <c r="AE2279">
        <f t="shared" si="250"/>
        <v>0</v>
      </c>
      <c r="AF2279" s="8">
        <f t="shared" si="251"/>
        <v>1</v>
      </c>
    </row>
    <row r="2280" spans="1:32" x14ac:dyDescent="0.3">
      <c r="A2280">
        <v>10126</v>
      </c>
      <c r="B2280">
        <v>26</v>
      </c>
      <c r="C2280" s="6">
        <v>62.7</v>
      </c>
      <c r="D2280">
        <v>7</v>
      </c>
      <c r="E2280" s="6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633</v>
      </c>
      <c r="L2280" s="6">
        <v>64</v>
      </c>
      <c r="M2280" t="s">
        <v>900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Y2280" t="s">
        <v>37</v>
      </c>
      <c r="Z2280">
        <f t="shared" si="247"/>
        <v>1630.2</v>
      </c>
      <c r="AA2280">
        <f t="shared" si="248"/>
        <v>1</v>
      </c>
      <c r="AB2280">
        <f t="shared" si="249"/>
        <v>0</v>
      </c>
      <c r="AC2280">
        <f t="shared" si="245"/>
        <v>0</v>
      </c>
      <c r="AD2280" s="8">
        <f t="shared" si="246"/>
        <v>0</v>
      </c>
      <c r="AE2280">
        <f t="shared" si="250"/>
        <v>0</v>
      </c>
      <c r="AF2280" s="8">
        <f t="shared" si="251"/>
        <v>1</v>
      </c>
    </row>
    <row r="2281" spans="1:32" x14ac:dyDescent="0.3">
      <c r="A2281">
        <v>10140</v>
      </c>
      <c r="B2281">
        <v>28</v>
      </c>
      <c r="C2281" s="6">
        <v>60.76</v>
      </c>
      <c r="D2281">
        <v>7</v>
      </c>
      <c r="E2281" s="6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633</v>
      </c>
      <c r="L2281" s="6">
        <v>64</v>
      </c>
      <c r="M2281" t="s">
        <v>900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  <c r="Z2281">
        <f t="shared" si="247"/>
        <v>1701.28</v>
      </c>
      <c r="AA2281">
        <f t="shared" si="248"/>
        <v>1</v>
      </c>
      <c r="AB2281">
        <f t="shared" si="249"/>
        <v>0</v>
      </c>
      <c r="AC2281">
        <f t="shared" si="245"/>
        <v>0</v>
      </c>
      <c r="AD2281" s="8">
        <f t="shared" si="246"/>
        <v>0</v>
      </c>
      <c r="AE2281">
        <f t="shared" si="250"/>
        <v>0</v>
      </c>
      <c r="AF2281" s="8">
        <f t="shared" si="251"/>
        <v>1</v>
      </c>
    </row>
    <row r="2282" spans="1:32" x14ac:dyDescent="0.3">
      <c r="A2282">
        <v>10150</v>
      </c>
      <c r="B2282">
        <v>49</v>
      </c>
      <c r="C2282" s="6">
        <v>58.18</v>
      </c>
      <c r="D2282">
        <v>4</v>
      </c>
      <c r="E2282" s="6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633</v>
      </c>
      <c r="L2282" s="6">
        <v>64</v>
      </c>
      <c r="M2282" t="s">
        <v>900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  <c r="Z2282">
        <f t="shared" si="247"/>
        <v>2850.82</v>
      </c>
      <c r="AA2282">
        <f t="shared" si="248"/>
        <v>1</v>
      </c>
      <c r="AB2282">
        <f t="shared" si="249"/>
        <v>0</v>
      </c>
      <c r="AC2282">
        <f t="shared" si="245"/>
        <v>0</v>
      </c>
      <c r="AD2282" s="8">
        <f t="shared" si="246"/>
        <v>0</v>
      </c>
      <c r="AE2282">
        <f t="shared" si="250"/>
        <v>0</v>
      </c>
      <c r="AF2282" s="8">
        <f t="shared" si="251"/>
        <v>1</v>
      </c>
    </row>
    <row r="2283" spans="1:32" x14ac:dyDescent="0.3">
      <c r="A2283">
        <v>10164</v>
      </c>
      <c r="B2283">
        <v>49</v>
      </c>
      <c r="C2283" s="6">
        <v>54.94</v>
      </c>
      <c r="D2283">
        <v>5</v>
      </c>
      <c r="E2283" s="6">
        <v>2692.06</v>
      </c>
      <c r="F2283" t="s">
        <v>496</v>
      </c>
      <c r="G2283" t="s">
        <v>497</v>
      </c>
      <c r="H2283">
        <v>4</v>
      </c>
      <c r="I2283">
        <v>10</v>
      </c>
      <c r="J2283">
        <v>2003</v>
      </c>
      <c r="K2283" t="s">
        <v>633</v>
      </c>
      <c r="L2283" s="6">
        <v>64</v>
      </c>
      <c r="M2283" t="s">
        <v>900</v>
      </c>
      <c r="N2283" t="s">
        <v>498</v>
      </c>
      <c r="O2283" t="s">
        <v>499</v>
      </c>
      <c r="P2283" t="s">
        <v>500</v>
      </c>
      <c r="R2283" t="s">
        <v>501</v>
      </c>
      <c r="T2283">
        <v>8010</v>
      </c>
      <c r="U2283" t="s">
        <v>169</v>
      </c>
      <c r="V2283" t="s">
        <v>44</v>
      </c>
      <c r="W2283" t="s">
        <v>502</v>
      </c>
      <c r="X2283" t="s">
        <v>503</v>
      </c>
      <c r="Y2283" t="s">
        <v>37</v>
      </c>
      <c r="Z2283">
        <f t="shared" si="247"/>
        <v>2692.06</v>
      </c>
      <c r="AA2283">
        <f t="shared" si="248"/>
        <v>1</v>
      </c>
      <c r="AB2283">
        <f t="shared" si="249"/>
        <v>0</v>
      </c>
      <c r="AC2283">
        <f t="shared" si="245"/>
        <v>0</v>
      </c>
      <c r="AD2283" s="8">
        <f t="shared" si="246"/>
        <v>0</v>
      </c>
      <c r="AE2283">
        <f t="shared" si="250"/>
        <v>0</v>
      </c>
      <c r="AF2283" s="8">
        <f t="shared" si="251"/>
        <v>1</v>
      </c>
    </row>
    <row r="2284" spans="1:32" x14ac:dyDescent="0.3">
      <c r="A2284">
        <v>10175</v>
      </c>
      <c r="B2284">
        <v>29</v>
      </c>
      <c r="C2284" s="6">
        <v>74.98</v>
      </c>
      <c r="D2284">
        <v>12</v>
      </c>
      <c r="E2284" s="6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633</v>
      </c>
      <c r="L2284" s="6">
        <v>64</v>
      </c>
      <c r="M2284" t="s">
        <v>900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  <c r="Z2284">
        <f t="shared" si="247"/>
        <v>2174.42</v>
      </c>
      <c r="AA2284">
        <f t="shared" si="248"/>
        <v>1</v>
      </c>
      <c r="AB2284">
        <f t="shared" si="249"/>
        <v>0</v>
      </c>
      <c r="AC2284">
        <f t="shared" si="245"/>
        <v>0</v>
      </c>
      <c r="AD2284" s="8">
        <f t="shared" si="246"/>
        <v>0</v>
      </c>
      <c r="AE2284">
        <f t="shared" si="250"/>
        <v>0</v>
      </c>
      <c r="AF2284" s="8">
        <f t="shared" si="251"/>
        <v>1</v>
      </c>
    </row>
    <row r="2285" spans="1:32" x14ac:dyDescent="0.3">
      <c r="A2285">
        <v>10183</v>
      </c>
      <c r="B2285">
        <v>49</v>
      </c>
      <c r="C2285" s="6">
        <v>64.64</v>
      </c>
      <c r="D2285">
        <v>4</v>
      </c>
      <c r="E2285" s="6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633</v>
      </c>
      <c r="L2285" s="6">
        <v>64</v>
      </c>
      <c r="M2285" t="s">
        <v>900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  <c r="Z2285">
        <f t="shared" si="247"/>
        <v>3167.36</v>
      </c>
      <c r="AA2285">
        <f t="shared" si="248"/>
        <v>1</v>
      </c>
      <c r="AB2285">
        <f t="shared" si="249"/>
        <v>0</v>
      </c>
      <c r="AC2285">
        <f t="shared" si="245"/>
        <v>0</v>
      </c>
      <c r="AD2285" s="8">
        <f t="shared" si="246"/>
        <v>0</v>
      </c>
      <c r="AE2285">
        <f t="shared" si="250"/>
        <v>0</v>
      </c>
      <c r="AF2285" s="8">
        <f t="shared" si="251"/>
        <v>1</v>
      </c>
    </row>
    <row r="2286" spans="1:32" x14ac:dyDescent="0.3">
      <c r="A2286">
        <v>10194</v>
      </c>
      <c r="B2286">
        <v>39</v>
      </c>
      <c r="C2286" s="6">
        <v>54.94</v>
      </c>
      <c r="D2286">
        <v>7</v>
      </c>
      <c r="E2286" s="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633</v>
      </c>
      <c r="L2286" s="6">
        <v>64</v>
      </c>
      <c r="M2286" t="s">
        <v>900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  <c r="Z2286">
        <f t="shared" si="247"/>
        <v>2142.66</v>
      </c>
      <c r="AA2286">
        <f t="shared" si="248"/>
        <v>1</v>
      </c>
      <c r="AB2286">
        <f t="shared" si="249"/>
        <v>0</v>
      </c>
      <c r="AC2286">
        <f t="shared" si="245"/>
        <v>0</v>
      </c>
      <c r="AD2286" s="8">
        <f t="shared" si="246"/>
        <v>0</v>
      </c>
      <c r="AE2286">
        <f t="shared" si="250"/>
        <v>0</v>
      </c>
      <c r="AF2286" s="8">
        <f t="shared" si="251"/>
        <v>1</v>
      </c>
    </row>
    <row r="2287" spans="1:32" x14ac:dyDescent="0.3">
      <c r="A2287">
        <v>10206</v>
      </c>
      <c r="B2287">
        <v>36</v>
      </c>
      <c r="C2287" s="6">
        <v>58.82</v>
      </c>
      <c r="D2287">
        <v>2</v>
      </c>
      <c r="E2287" s="6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633</v>
      </c>
      <c r="L2287" s="6">
        <v>64</v>
      </c>
      <c r="M2287" t="s">
        <v>900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  <c r="Z2287">
        <f t="shared" si="247"/>
        <v>2117.52</v>
      </c>
      <c r="AA2287">
        <f t="shared" si="248"/>
        <v>1</v>
      </c>
      <c r="AB2287">
        <f t="shared" si="249"/>
        <v>0</v>
      </c>
      <c r="AC2287">
        <f t="shared" si="245"/>
        <v>0</v>
      </c>
      <c r="AD2287" s="8">
        <f t="shared" si="246"/>
        <v>0</v>
      </c>
      <c r="AE2287">
        <f t="shared" si="250"/>
        <v>0</v>
      </c>
      <c r="AF2287" s="8">
        <f t="shared" si="251"/>
        <v>1</v>
      </c>
    </row>
    <row r="2288" spans="1:32" x14ac:dyDescent="0.3">
      <c r="A2288">
        <v>10217</v>
      </c>
      <c r="B2288">
        <v>39</v>
      </c>
      <c r="C2288" s="6">
        <v>62.05</v>
      </c>
      <c r="D2288">
        <v>7</v>
      </c>
      <c r="E2288" s="6">
        <v>2419.9499999999998</v>
      </c>
      <c r="F2288" t="s">
        <v>508</v>
      </c>
      <c r="G2288" t="s">
        <v>26</v>
      </c>
      <c r="H2288">
        <v>1</v>
      </c>
      <c r="I2288">
        <v>2</v>
      </c>
      <c r="J2288">
        <v>2004</v>
      </c>
      <c r="K2288" t="s">
        <v>633</v>
      </c>
      <c r="L2288" s="6">
        <v>64</v>
      </c>
      <c r="M2288" t="s">
        <v>900</v>
      </c>
      <c r="N2288" t="s">
        <v>509</v>
      </c>
      <c r="O2288" t="s">
        <v>510</v>
      </c>
      <c r="P2288" t="s">
        <v>511</v>
      </c>
      <c r="Q2288" t="s">
        <v>512</v>
      </c>
      <c r="R2288" t="s">
        <v>228</v>
      </c>
      <c r="T2288">
        <v>69045</v>
      </c>
      <c r="U2288" t="s">
        <v>228</v>
      </c>
      <c r="V2288" t="s">
        <v>107</v>
      </c>
      <c r="W2288" t="s">
        <v>513</v>
      </c>
      <c r="X2288" t="s">
        <v>514</v>
      </c>
      <c r="Y2288" t="s">
        <v>37</v>
      </c>
      <c r="Z2288">
        <f t="shared" si="247"/>
        <v>2419.9499999999998</v>
      </c>
      <c r="AA2288">
        <f t="shared" si="248"/>
        <v>1</v>
      </c>
      <c r="AB2288">
        <f t="shared" si="249"/>
        <v>0</v>
      </c>
      <c r="AC2288">
        <f t="shared" si="245"/>
        <v>0</v>
      </c>
      <c r="AD2288" s="8">
        <f t="shared" si="246"/>
        <v>0</v>
      </c>
      <c r="AE2288">
        <f t="shared" si="250"/>
        <v>0</v>
      </c>
      <c r="AF2288" s="8">
        <f t="shared" si="251"/>
        <v>1</v>
      </c>
    </row>
    <row r="2289" spans="1:32" x14ac:dyDescent="0.3">
      <c r="A2289">
        <v>10229</v>
      </c>
      <c r="B2289">
        <v>30</v>
      </c>
      <c r="C2289" s="6">
        <v>73.040000000000006</v>
      </c>
      <c r="D2289">
        <v>12</v>
      </c>
      <c r="E2289" s="6">
        <v>2191.1999999999998</v>
      </c>
      <c r="F2289" t="s">
        <v>515</v>
      </c>
      <c r="G2289" t="s">
        <v>26</v>
      </c>
      <c r="H2289">
        <v>1</v>
      </c>
      <c r="I2289">
        <v>3</v>
      </c>
      <c r="J2289">
        <v>2004</v>
      </c>
      <c r="K2289" t="s">
        <v>633</v>
      </c>
      <c r="L2289" s="6">
        <v>64</v>
      </c>
      <c r="M2289" t="s">
        <v>900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  <c r="Z2289">
        <f t="shared" si="247"/>
        <v>2191.2000000000003</v>
      </c>
      <c r="AA2289">
        <f t="shared" si="248"/>
        <v>1</v>
      </c>
      <c r="AB2289">
        <f t="shared" si="249"/>
        <v>0</v>
      </c>
      <c r="AC2289">
        <f t="shared" si="245"/>
        <v>0</v>
      </c>
      <c r="AD2289" s="8">
        <f t="shared" si="246"/>
        <v>0</v>
      </c>
      <c r="AE2289">
        <f t="shared" si="250"/>
        <v>0</v>
      </c>
      <c r="AF2289" s="8">
        <f t="shared" si="251"/>
        <v>1</v>
      </c>
    </row>
    <row r="2290" spans="1:32" x14ac:dyDescent="0.3">
      <c r="A2290">
        <v>10245</v>
      </c>
      <c r="B2290">
        <v>44</v>
      </c>
      <c r="C2290" s="6">
        <v>69.16</v>
      </c>
      <c r="D2290">
        <v>5</v>
      </c>
      <c r="E2290" s="6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633</v>
      </c>
      <c r="L2290" s="6">
        <v>64</v>
      </c>
      <c r="M2290" t="s">
        <v>900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  <c r="Z2290">
        <f t="shared" si="247"/>
        <v>3043.04</v>
      </c>
      <c r="AA2290">
        <f t="shared" si="248"/>
        <v>1</v>
      </c>
      <c r="AB2290">
        <f t="shared" si="249"/>
        <v>0</v>
      </c>
      <c r="AC2290">
        <f t="shared" si="245"/>
        <v>0</v>
      </c>
      <c r="AD2290" s="8">
        <f t="shared" si="246"/>
        <v>0</v>
      </c>
      <c r="AE2290">
        <f t="shared" si="250"/>
        <v>0</v>
      </c>
      <c r="AF2290" s="8">
        <f t="shared" si="251"/>
        <v>1</v>
      </c>
    </row>
    <row r="2291" spans="1:32" x14ac:dyDescent="0.3">
      <c r="A2291">
        <v>10258</v>
      </c>
      <c r="B2291">
        <v>20</v>
      </c>
      <c r="C2291" s="6">
        <v>61.41</v>
      </c>
      <c r="D2291">
        <v>2</v>
      </c>
      <c r="E2291" s="6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633</v>
      </c>
      <c r="L2291" s="6">
        <v>64</v>
      </c>
      <c r="M2291" t="s">
        <v>900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  <c r="Z2291">
        <f t="shared" si="247"/>
        <v>1228.1999999999998</v>
      </c>
      <c r="AA2291">
        <f t="shared" si="248"/>
        <v>1</v>
      </c>
      <c r="AB2291">
        <f t="shared" si="249"/>
        <v>0</v>
      </c>
      <c r="AC2291">
        <f t="shared" si="245"/>
        <v>0</v>
      </c>
      <c r="AD2291" s="8">
        <f t="shared" si="246"/>
        <v>0</v>
      </c>
      <c r="AE2291">
        <f t="shared" si="250"/>
        <v>0</v>
      </c>
      <c r="AF2291" s="8">
        <f t="shared" si="251"/>
        <v>1</v>
      </c>
    </row>
    <row r="2292" spans="1:32" x14ac:dyDescent="0.3">
      <c r="A2292">
        <v>10270</v>
      </c>
      <c r="B2292">
        <v>21</v>
      </c>
      <c r="C2292" s="6">
        <v>63.35</v>
      </c>
      <c r="D2292">
        <v>5</v>
      </c>
      <c r="E2292" s="6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633</v>
      </c>
      <c r="L2292" s="6">
        <v>64</v>
      </c>
      <c r="M2292" t="s">
        <v>900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  <c r="Z2292">
        <f t="shared" si="247"/>
        <v>1330.3500000000001</v>
      </c>
      <c r="AA2292">
        <f t="shared" si="248"/>
        <v>1</v>
      </c>
      <c r="AB2292">
        <f t="shared" si="249"/>
        <v>0</v>
      </c>
      <c r="AC2292">
        <f t="shared" si="245"/>
        <v>0</v>
      </c>
      <c r="AD2292" s="8">
        <f t="shared" si="246"/>
        <v>0</v>
      </c>
      <c r="AE2292">
        <f t="shared" si="250"/>
        <v>0</v>
      </c>
      <c r="AF2292" s="8">
        <f t="shared" si="251"/>
        <v>1</v>
      </c>
    </row>
    <row r="2293" spans="1:32" x14ac:dyDescent="0.3">
      <c r="A2293">
        <v>10281</v>
      </c>
      <c r="B2293">
        <v>36</v>
      </c>
      <c r="C2293" s="6">
        <v>77.569999999999993</v>
      </c>
      <c r="D2293">
        <v>12</v>
      </c>
      <c r="E2293" s="6">
        <v>2792.52</v>
      </c>
      <c r="F2293" t="s">
        <v>516</v>
      </c>
      <c r="G2293" t="s">
        <v>26</v>
      </c>
      <c r="H2293">
        <v>3</v>
      </c>
      <c r="I2293">
        <v>8</v>
      </c>
      <c r="J2293">
        <v>2004</v>
      </c>
      <c r="K2293" t="s">
        <v>633</v>
      </c>
      <c r="L2293" s="6">
        <v>64</v>
      </c>
      <c r="M2293" t="s">
        <v>900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  <c r="Z2293">
        <f t="shared" si="247"/>
        <v>2792.5199999999995</v>
      </c>
      <c r="AA2293">
        <f t="shared" si="248"/>
        <v>1</v>
      </c>
      <c r="AB2293">
        <f t="shared" si="249"/>
        <v>0</v>
      </c>
      <c r="AC2293">
        <f t="shared" si="245"/>
        <v>0</v>
      </c>
      <c r="AD2293" s="8">
        <f t="shared" si="246"/>
        <v>0</v>
      </c>
      <c r="AE2293">
        <f t="shared" si="250"/>
        <v>0</v>
      </c>
      <c r="AF2293" s="8">
        <f t="shared" si="251"/>
        <v>1</v>
      </c>
    </row>
    <row r="2294" spans="1:32" x14ac:dyDescent="0.3">
      <c r="A2294">
        <v>10291</v>
      </c>
      <c r="B2294">
        <v>32</v>
      </c>
      <c r="C2294" s="6">
        <v>71.75</v>
      </c>
      <c r="D2294">
        <v>7</v>
      </c>
      <c r="E2294" s="6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633</v>
      </c>
      <c r="L2294" s="6">
        <v>64</v>
      </c>
      <c r="M2294" t="s">
        <v>900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  <c r="Z2294">
        <f t="shared" si="247"/>
        <v>2296</v>
      </c>
      <c r="AA2294">
        <f t="shared" si="248"/>
        <v>1</v>
      </c>
      <c r="AB2294">
        <f t="shared" si="249"/>
        <v>0</v>
      </c>
      <c r="AC2294">
        <f t="shared" si="245"/>
        <v>0</v>
      </c>
      <c r="AD2294" s="8">
        <f t="shared" si="246"/>
        <v>0</v>
      </c>
      <c r="AE2294">
        <f t="shared" si="250"/>
        <v>0</v>
      </c>
      <c r="AF2294" s="8">
        <f t="shared" si="251"/>
        <v>1</v>
      </c>
    </row>
    <row r="2295" spans="1:32" x14ac:dyDescent="0.3">
      <c r="A2295">
        <v>10304</v>
      </c>
      <c r="B2295">
        <v>36</v>
      </c>
      <c r="C2295" s="6">
        <v>73.040000000000006</v>
      </c>
      <c r="D2295">
        <v>2</v>
      </c>
      <c r="E2295" s="6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633</v>
      </c>
      <c r="L2295" s="6">
        <v>64</v>
      </c>
      <c r="M2295" t="s">
        <v>900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  <c r="Z2295">
        <f t="shared" si="247"/>
        <v>2629.44</v>
      </c>
      <c r="AA2295">
        <f t="shared" si="248"/>
        <v>1</v>
      </c>
      <c r="AB2295">
        <f t="shared" si="249"/>
        <v>0</v>
      </c>
      <c r="AC2295">
        <f t="shared" si="245"/>
        <v>0</v>
      </c>
      <c r="AD2295" s="8">
        <f t="shared" si="246"/>
        <v>0</v>
      </c>
      <c r="AE2295">
        <f t="shared" si="250"/>
        <v>0</v>
      </c>
      <c r="AF2295" s="8">
        <f t="shared" si="251"/>
        <v>1</v>
      </c>
    </row>
    <row r="2296" spans="1:32" x14ac:dyDescent="0.3">
      <c r="A2296">
        <v>10313</v>
      </c>
      <c r="B2296">
        <v>34</v>
      </c>
      <c r="C2296" s="6">
        <v>56.24</v>
      </c>
      <c r="D2296">
        <v>10</v>
      </c>
      <c r="E2296" s="6">
        <v>1912.16</v>
      </c>
      <c r="F2296" t="s">
        <v>518</v>
      </c>
      <c r="G2296" t="s">
        <v>26</v>
      </c>
      <c r="H2296">
        <v>4</v>
      </c>
      <c r="I2296">
        <v>10</v>
      </c>
      <c r="J2296">
        <v>2004</v>
      </c>
      <c r="K2296" t="s">
        <v>633</v>
      </c>
      <c r="L2296" s="6">
        <v>64</v>
      </c>
      <c r="M2296" t="s">
        <v>900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  <c r="Z2296">
        <f t="shared" si="247"/>
        <v>1912.16</v>
      </c>
      <c r="AA2296">
        <f t="shared" si="248"/>
        <v>1</v>
      </c>
      <c r="AB2296">
        <f t="shared" si="249"/>
        <v>0</v>
      </c>
      <c r="AC2296">
        <f t="shared" si="245"/>
        <v>0</v>
      </c>
      <c r="AD2296" s="8">
        <f t="shared" si="246"/>
        <v>0</v>
      </c>
      <c r="AE2296">
        <f t="shared" si="250"/>
        <v>0</v>
      </c>
      <c r="AF2296" s="8">
        <f t="shared" si="251"/>
        <v>1</v>
      </c>
    </row>
    <row r="2297" spans="1:32" x14ac:dyDescent="0.3">
      <c r="A2297">
        <v>10324</v>
      </c>
      <c r="B2297">
        <v>48</v>
      </c>
      <c r="C2297" s="6">
        <v>100</v>
      </c>
      <c r="D2297">
        <v>4</v>
      </c>
      <c r="E2297" s="6">
        <v>8209.44</v>
      </c>
      <c r="F2297" t="s">
        <v>469</v>
      </c>
      <c r="G2297" t="s">
        <v>26</v>
      </c>
      <c r="H2297">
        <v>4</v>
      </c>
      <c r="I2297">
        <v>11</v>
      </c>
      <c r="J2297">
        <v>2004</v>
      </c>
      <c r="K2297" t="s">
        <v>633</v>
      </c>
      <c r="L2297" s="6">
        <v>64</v>
      </c>
      <c r="M2297" t="s">
        <v>900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  <c r="Z2297">
        <f t="shared" si="247"/>
        <v>4800</v>
      </c>
      <c r="AA2297">
        <f t="shared" si="248"/>
        <v>0</v>
      </c>
      <c r="AB2297">
        <f t="shared" si="249"/>
        <v>1</v>
      </c>
      <c r="AC2297">
        <f t="shared" si="245"/>
        <v>171.03</v>
      </c>
      <c r="AD2297" s="8">
        <f t="shared" si="246"/>
        <v>1.7102999999999999</v>
      </c>
      <c r="AE2297">
        <f t="shared" si="250"/>
        <v>3409.4400000000005</v>
      </c>
      <c r="AF2297" s="8">
        <f t="shared" si="251"/>
        <v>1.7103000000000002</v>
      </c>
    </row>
    <row r="2298" spans="1:32" x14ac:dyDescent="0.3">
      <c r="A2298">
        <v>10333</v>
      </c>
      <c r="B2298">
        <v>33</v>
      </c>
      <c r="C2298" s="6">
        <v>73.69</v>
      </c>
      <c r="D2298">
        <v>4</v>
      </c>
      <c r="E2298" s="6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633</v>
      </c>
      <c r="L2298" s="6">
        <v>64</v>
      </c>
      <c r="M2298" t="s">
        <v>900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  <c r="Z2298">
        <f t="shared" si="247"/>
        <v>2431.77</v>
      </c>
      <c r="AA2298">
        <f t="shared" si="248"/>
        <v>1</v>
      </c>
      <c r="AB2298">
        <f t="shared" si="249"/>
        <v>0</v>
      </c>
      <c r="AC2298">
        <f t="shared" si="245"/>
        <v>0</v>
      </c>
      <c r="AD2298" s="8">
        <f t="shared" si="246"/>
        <v>0</v>
      </c>
      <c r="AE2298">
        <f t="shared" si="250"/>
        <v>0</v>
      </c>
      <c r="AF2298" s="8">
        <f t="shared" si="251"/>
        <v>1</v>
      </c>
    </row>
    <row r="2299" spans="1:32" x14ac:dyDescent="0.3">
      <c r="A2299">
        <v>10348</v>
      </c>
      <c r="B2299">
        <v>31</v>
      </c>
      <c r="C2299" s="6">
        <v>100</v>
      </c>
      <c r="D2299">
        <v>5</v>
      </c>
      <c r="E2299" s="6">
        <v>3139.99</v>
      </c>
      <c r="F2299" t="s">
        <v>460</v>
      </c>
      <c r="G2299" t="s">
        <v>26</v>
      </c>
      <c r="H2299">
        <v>4</v>
      </c>
      <c r="I2299">
        <v>11</v>
      </c>
      <c r="J2299">
        <v>2004</v>
      </c>
      <c r="K2299" t="s">
        <v>633</v>
      </c>
      <c r="L2299" s="6">
        <v>64</v>
      </c>
      <c r="M2299" t="s">
        <v>900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Y2299" t="s">
        <v>54</v>
      </c>
      <c r="Z2299">
        <f t="shared" si="247"/>
        <v>3100</v>
      </c>
      <c r="AA2299">
        <f t="shared" si="248"/>
        <v>0</v>
      </c>
      <c r="AB2299">
        <f t="shared" si="249"/>
        <v>1</v>
      </c>
      <c r="AC2299">
        <f t="shared" si="245"/>
        <v>101.28999999999999</v>
      </c>
      <c r="AD2299" s="8">
        <f t="shared" si="246"/>
        <v>1.0128999999999999</v>
      </c>
      <c r="AE2299">
        <f t="shared" si="250"/>
        <v>39.989999999999782</v>
      </c>
      <c r="AF2299" s="8">
        <f t="shared" si="251"/>
        <v>1.0128999999999999</v>
      </c>
    </row>
    <row r="2300" spans="1:32" x14ac:dyDescent="0.3">
      <c r="A2300">
        <v>10358</v>
      </c>
      <c r="B2300">
        <v>36</v>
      </c>
      <c r="C2300" s="6">
        <v>100</v>
      </c>
      <c r="D2300">
        <v>2</v>
      </c>
      <c r="E2300" s="6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633</v>
      </c>
      <c r="L2300" s="6">
        <v>64</v>
      </c>
      <c r="M2300" t="s">
        <v>900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  <c r="Z2300">
        <f t="shared" si="247"/>
        <v>3600</v>
      </c>
      <c r="AA2300">
        <f t="shared" si="248"/>
        <v>0</v>
      </c>
      <c r="AB2300">
        <f t="shared" si="249"/>
        <v>1</v>
      </c>
      <c r="AC2300">
        <f t="shared" si="245"/>
        <v>157.49</v>
      </c>
      <c r="AD2300" s="8">
        <f t="shared" si="246"/>
        <v>1.5749000000000002</v>
      </c>
      <c r="AE2300">
        <f t="shared" si="250"/>
        <v>2069.6400000000003</v>
      </c>
      <c r="AF2300" s="8">
        <f t="shared" si="251"/>
        <v>1.5749</v>
      </c>
    </row>
    <row r="2301" spans="1:32" x14ac:dyDescent="0.3">
      <c r="A2301">
        <v>10370</v>
      </c>
      <c r="B2301">
        <v>25</v>
      </c>
      <c r="C2301" s="6">
        <v>100</v>
      </c>
      <c r="D2301">
        <v>3</v>
      </c>
      <c r="E2301" s="6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633</v>
      </c>
      <c r="L2301" s="6">
        <v>64</v>
      </c>
      <c r="M2301" t="s">
        <v>900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  <c r="Z2301">
        <f t="shared" si="247"/>
        <v>2500</v>
      </c>
      <c r="AA2301">
        <f t="shared" si="248"/>
        <v>0</v>
      </c>
      <c r="AB2301">
        <f t="shared" si="249"/>
        <v>1</v>
      </c>
      <c r="AC2301">
        <f t="shared" si="245"/>
        <v>126.41</v>
      </c>
      <c r="AD2301" s="8">
        <f t="shared" si="246"/>
        <v>1.2641</v>
      </c>
      <c r="AE2301">
        <f t="shared" si="250"/>
        <v>660.25</v>
      </c>
      <c r="AF2301" s="8">
        <f t="shared" si="251"/>
        <v>1.2641</v>
      </c>
    </row>
    <row r="2302" spans="1:32" x14ac:dyDescent="0.3">
      <c r="A2302">
        <v>10382</v>
      </c>
      <c r="B2302">
        <v>48</v>
      </c>
      <c r="C2302" s="6">
        <v>100</v>
      </c>
      <c r="D2302">
        <v>8</v>
      </c>
      <c r="E2302" s="6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633</v>
      </c>
      <c r="L2302" s="6">
        <v>64</v>
      </c>
      <c r="M2302" t="s">
        <v>900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  <c r="Z2302">
        <f t="shared" si="247"/>
        <v>4800</v>
      </c>
      <c r="AA2302">
        <f t="shared" si="248"/>
        <v>0</v>
      </c>
      <c r="AB2302">
        <f t="shared" si="249"/>
        <v>1</v>
      </c>
      <c r="AC2302">
        <f t="shared" si="245"/>
        <v>141.66</v>
      </c>
      <c r="AD2302" s="8">
        <f t="shared" si="246"/>
        <v>1.4165999999999999</v>
      </c>
      <c r="AE2302">
        <f t="shared" si="250"/>
        <v>1999.6800000000003</v>
      </c>
      <c r="AF2302" s="8">
        <f t="shared" si="251"/>
        <v>1.4166000000000001</v>
      </c>
    </row>
    <row r="2303" spans="1:32" x14ac:dyDescent="0.3">
      <c r="A2303">
        <v>10411</v>
      </c>
      <c r="B2303">
        <v>27</v>
      </c>
      <c r="C2303" s="6">
        <v>69.16</v>
      </c>
      <c r="D2303">
        <v>5</v>
      </c>
      <c r="E2303" s="6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633</v>
      </c>
      <c r="L2303" s="6">
        <v>64</v>
      </c>
      <c r="M2303" t="s">
        <v>900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  <c r="Z2303">
        <f t="shared" si="247"/>
        <v>1867.32</v>
      </c>
      <c r="AA2303">
        <f t="shared" si="248"/>
        <v>1</v>
      </c>
      <c r="AB2303">
        <f t="shared" si="249"/>
        <v>0</v>
      </c>
      <c r="AC2303">
        <f t="shared" si="245"/>
        <v>0</v>
      </c>
      <c r="AD2303" s="8">
        <f t="shared" si="246"/>
        <v>0</v>
      </c>
      <c r="AE2303">
        <f t="shared" si="250"/>
        <v>0</v>
      </c>
      <c r="AF2303" s="8">
        <f t="shared" si="251"/>
        <v>1</v>
      </c>
    </row>
    <row r="2304" spans="1:32" x14ac:dyDescent="0.3">
      <c r="A2304">
        <v>10424</v>
      </c>
      <c r="B2304">
        <v>44</v>
      </c>
      <c r="C2304" s="6">
        <v>61.41</v>
      </c>
      <c r="D2304">
        <v>2</v>
      </c>
      <c r="E2304" s="6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633</v>
      </c>
      <c r="L2304" s="6">
        <v>64</v>
      </c>
      <c r="M2304" t="s">
        <v>900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  <c r="Z2304">
        <f t="shared" si="247"/>
        <v>2702.04</v>
      </c>
      <c r="AA2304">
        <f t="shared" si="248"/>
        <v>1</v>
      </c>
      <c r="AB2304">
        <f t="shared" si="249"/>
        <v>0</v>
      </c>
      <c r="AC2304">
        <f t="shared" si="245"/>
        <v>0</v>
      </c>
      <c r="AD2304" s="8">
        <f t="shared" si="246"/>
        <v>0</v>
      </c>
      <c r="AE2304">
        <f t="shared" si="250"/>
        <v>0</v>
      </c>
      <c r="AF2304" s="8">
        <f t="shared" si="251"/>
        <v>1</v>
      </c>
    </row>
    <row r="2305" spans="1:32" x14ac:dyDescent="0.3">
      <c r="A2305">
        <v>10106</v>
      </c>
      <c r="B2305">
        <v>33</v>
      </c>
      <c r="C2305" s="6">
        <v>72.92</v>
      </c>
      <c r="D2305">
        <v>5</v>
      </c>
      <c r="E2305" s="6">
        <v>2406.36</v>
      </c>
      <c r="F2305" t="s">
        <v>750</v>
      </c>
      <c r="G2305" t="s">
        <v>26</v>
      </c>
      <c r="H2305">
        <v>1</v>
      </c>
      <c r="I2305">
        <v>2</v>
      </c>
      <c r="J2305">
        <v>2003</v>
      </c>
      <c r="K2305" t="s">
        <v>713</v>
      </c>
      <c r="L2305" s="6">
        <v>68</v>
      </c>
      <c r="M2305" t="s">
        <v>901</v>
      </c>
      <c r="N2305" t="s">
        <v>720</v>
      </c>
      <c r="O2305" t="s">
        <v>721</v>
      </c>
      <c r="P2305" t="s">
        <v>722</v>
      </c>
      <c r="R2305" t="s">
        <v>723</v>
      </c>
      <c r="T2305">
        <v>24100</v>
      </c>
      <c r="U2305" t="s">
        <v>298</v>
      </c>
      <c r="V2305" t="s">
        <v>44</v>
      </c>
      <c r="W2305" t="s">
        <v>724</v>
      </c>
      <c r="X2305" t="s">
        <v>725</v>
      </c>
      <c r="Y2305" t="s">
        <v>37</v>
      </c>
      <c r="Z2305">
        <f t="shared" si="247"/>
        <v>2406.36</v>
      </c>
      <c r="AA2305">
        <f t="shared" si="248"/>
        <v>1</v>
      </c>
      <c r="AB2305">
        <f t="shared" si="249"/>
        <v>0</v>
      </c>
      <c r="AC2305">
        <f t="shared" si="245"/>
        <v>0</v>
      </c>
      <c r="AD2305" s="8">
        <f t="shared" si="246"/>
        <v>0</v>
      </c>
      <c r="AE2305">
        <f t="shared" si="250"/>
        <v>0</v>
      </c>
      <c r="AF2305" s="8">
        <f t="shared" si="251"/>
        <v>1</v>
      </c>
    </row>
    <row r="2306" spans="1:32" x14ac:dyDescent="0.3">
      <c r="A2306">
        <v>10120</v>
      </c>
      <c r="B2306">
        <v>29</v>
      </c>
      <c r="C2306" s="6">
        <v>72.23</v>
      </c>
      <c r="D2306">
        <v>11</v>
      </c>
      <c r="E2306" s="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713</v>
      </c>
      <c r="L2306" s="6">
        <v>68</v>
      </c>
      <c r="M2306" t="s">
        <v>901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  <c r="Z2306">
        <f t="shared" si="247"/>
        <v>2094.67</v>
      </c>
      <c r="AA2306">
        <f t="shared" si="248"/>
        <v>1</v>
      </c>
      <c r="AB2306">
        <f t="shared" si="249"/>
        <v>0</v>
      </c>
      <c r="AC2306">
        <f t="shared" ref="AC2306:AC2369" si="252">IF(AB2306&gt;0,E2306/B2306,0)</f>
        <v>0</v>
      </c>
      <c r="AD2306" s="8">
        <f t="shared" ref="AD2306:AD2369" si="253">AC2306/C2306</f>
        <v>0</v>
      </c>
      <c r="AE2306">
        <f t="shared" si="250"/>
        <v>0</v>
      </c>
      <c r="AF2306" s="8">
        <f t="shared" si="251"/>
        <v>1</v>
      </c>
    </row>
    <row r="2307" spans="1:32" x14ac:dyDescent="0.3">
      <c r="A2307">
        <v>10133</v>
      </c>
      <c r="B2307">
        <v>49</v>
      </c>
      <c r="C2307" s="6">
        <v>57.1</v>
      </c>
      <c r="D2307">
        <v>6</v>
      </c>
      <c r="E2307" s="6">
        <v>2797.9</v>
      </c>
      <c r="F2307" t="s">
        <v>800</v>
      </c>
      <c r="G2307" t="s">
        <v>26</v>
      </c>
      <c r="H2307">
        <v>2</v>
      </c>
      <c r="I2307">
        <v>6</v>
      </c>
      <c r="J2307">
        <v>2003</v>
      </c>
      <c r="K2307" t="s">
        <v>713</v>
      </c>
      <c r="L2307" s="6">
        <v>68</v>
      </c>
      <c r="M2307" t="s">
        <v>901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  <c r="Z2307">
        <f t="shared" ref="Z2307:Z2370" si="254">C2307*B2307</f>
        <v>2797.9</v>
      </c>
      <c r="AA2307">
        <f t="shared" ref="AA2307:AA2370" si="255">IF(Z2307=E2307,1,0)</f>
        <v>1</v>
      </c>
      <c r="AB2307">
        <f t="shared" ref="AB2307:AB2370" si="256">IF(E2307&gt;Z2307,1,0)</f>
        <v>0</v>
      </c>
      <c r="AC2307">
        <f t="shared" si="252"/>
        <v>0</v>
      </c>
      <c r="AD2307" s="8">
        <f t="shared" si="253"/>
        <v>0</v>
      </c>
      <c r="AE2307">
        <f t="shared" ref="AE2307:AE2370" si="257">E2307-Z2307</f>
        <v>0</v>
      </c>
      <c r="AF2307" s="8">
        <f t="shared" ref="AF2307:AF2370" si="258">((AE2307/B2307)/100)+1</f>
        <v>1</v>
      </c>
    </row>
    <row r="2308" spans="1:32" x14ac:dyDescent="0.3">
      <c r="A2308">
        <v>10144</v>
      </c>
      <c r="B2308">
        <v>20</v>
      </c>
      <c r="C2308" s="6">
        <v>81.86</v>
      </c>
      <c r="D2308">
        <v>1</v>
      </c>
      <c r="E2308" s="6">
        <v>1637.2</v>
      </c>
      <c r="F2308" t="s">
        <v>902</v>
      </c>
      <c r="G2308" t="s">
        <v>26</v>
      </c>
      <c r="H2308">
        <v>3</v>
      </c>
      <c r="I2308">
        <v>8</v>
      </c>
      <c r="J2308">
        <v>2003</v>
      </c>
      <c r="K2308" t="s">
        <v>713</v>
      </c>
      <c r="L2308" s="6">
        <v>68</v>
      </c>
      <c r="M2308" t="s">
        <v>901</v>
      </c>
      <c r="N2308" t="s">
        <v>770</v>
      </c>
      <c r="O2308" t="s">
        <v>771</v>
      </c>
      <c r="P2308" t="s">
        <v>772</v>
      </c>
      <c r="R2308" t="s">
        <v>773</v>
      </c>
      <c r="T2308" t="s">
        <v>774</v>
      </c>
      <c r="U2308" t="s">
        <v>444</v>
      </c>
      <c r="V2308" t="s">
        <v>44</v>
      </c>
      <c r="W2308" t="s">
        <v>775</v>
      </c>
      <c r="X2308" t="s">
        <v>776</v>
      </c>
      <c r="Y2308" t="s">
        <v>37</v>
      </c>
      <c r="Z2308">
        <f t="shared" si="254"/>
        <v>1637.2</v>
      </c>
      <c r="AA2308">
        <f t="shared" si="255"/>
        <v>1</v>
      </c>
      <c r="AB2308">
        <f t="shared" si="256"/>
        <v>0</v>
      </c>
      <c r="AC2308">
        <f t="shared" si="252"/>
        <v>0</v>
      </c>
      <c r="AD2308" s="8">
        <f t="shared" si="253"/>
        <v>0</v>
      </c>
      <c r="AE2308">
        <f t="shared" si="257"/>
        <v>0</v>
      </c>
      <c r="AF2308" s="8">
        <f t="shared" si="258"/>
        <v>1</v>
      </c>
    </row>
    <row r="2309" spans="1:32" x14ac:dyDescent="0.3">
      <c r="A2309">
        <v>10168</v>
      </c>
      <c r="B2309">
        <v>31</v>
      </c>
      <c r="C2309" s="6">
        <v>73.61</v>
      </c>
      <c r="D2309">
        <v>12</v>
      </c>
      <c r="E2309" s="6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713</v>
      </c>
      <c r="L2309" s="6">
        <v>68</v>
      </c>
      <c r="M2309" t="s">
        <v>901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  <c r="Z2309">
        <f t="shared" si="254"/>
        <v>2281.91</v>
      </c>
      <c r="AA2309">
        <f t="shared" si="255"/>
        <v>1</v>
      </c>
      <c r="AB2309">
        <f t="shared" si="256"/>
        <v>0</v>
      </c>
      <c r="AC2309">
        <f t="shared" si="252"/>
        <v>0</v>
      </c>
      <c r="AD2309" s="8">
        <f t="shared" si="253"/>
        <v>0</v>
      </c>
      <c r="AE2309">
        <f t="shared" si="257"/>
        <v>0</v>
      </c>
      <c r="AF2309" s="8">
        <f t="shared" si="258"/>
        <v>1</v>
      </c>
    </row>
    <row r="2310" spans="1:32" x14ac:dyDescent="0.3">
      <c r="A2310">
        <v>10210</v>
      </c>
      <c r="B2310">
        <v>39</v>
      </c>
      <c r="C2310" s="6">
        <v>59.16</v>
      </c>
      <c r="D2310">
        <v>10</v>
      </c>
      <c r="E2310" s="6">
        <v>2307.2399999999998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713</v>
      </c>
      <c r="L2310" s="6">
        <v>68</v>
      </c>
      <c r="M2310" t="s">
        <v>901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  <c r="Z2310">
        <f t="shared" si="254"/>
        <v>2307.2399999999998</v>
      </c>
      <c r="AA2310">
        <f t="shared" si="255"/>
        <v>1</v>
      </c>
      <c r="AB2310">
        <f t="shared" si="256"/>
        <v>0</v>
      </c>
      <c r="AC2310">
        <f t="shared" si="252"/>
        <v>0</v>
      </c>
      <c r="AD2310" s="8">
        <f t="shared" si="253"/>
        <v>0</v>
      </c>
      <c r="AE2310">
        <f t="shared" si="257"/>
        <v>0</v>
      </c>
      <c r="AF2310" s="8">
        <f t="shared" si="258"/>
        <v>1</v>
      </c>
    </row>
    <row r="2311" spans="1:32" x14ac:dyDescent="0.3">
      <c r="A2311">
        <v>10223</v>
      </c>
      <c r="B2311">
        <v>20</v>
      </c>
      <c r="C2311" s="6">
        <v>66.040000000000006</v>
      </c>
      <c r="D2311">
        <v>12</v>
      </c>
      <c r="E2311" s="6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713</v>
      </c>
      <c r="L2311" s="6">
        <v>68</v>
      </c>
      <c r="M2311" t="s">
        <v>901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  <c r="Z2311">
        <f t="shared" si="254"/>
        <v>1320.8000000000002</v>
      </c>
      <c r="AA2311">
        <f t="shared" si="255"/>
        <v>1</v>
      </c>
      <c r="AB2311">
        <f t="shared" si="256"/>
        <v>0</v>
      </c>
      <c r="AC2311">
        <f t="shared" si="252"/>
        <v>0</v>
      </c>
      <c r="AD2311" s="8">
        <f t="shared" si="253"/>
        <v>0</v>
      </c>
      <c r="AE2311">
        <f t="shared" si="257"/>
        <v>0</v>
      </c>
      <c r="AF2311" s="8">
        <f t="shared" si="258"/>
        <v>1</v>
      </c>
    </row>
    <row r="2312" spans="1:32" x14ac:dyDescent="0.3">
      <c r="A2312">
        <v>10235</v>
      </c>
      <c r="B2312">
        <v>34</v>
      </c>
      <c r="C2312" s="6">
        <v>77.73</v>
      </c>
      <c r="D2312">
        <v>6</v>
      </c>
      <c r="E2312" s="6">
        <v>2642.82</v>
      </c>
      <c r="F2312" t="s">
        <v>801</v>
      </c>
      <c r="G2312" t="s">
        <v>26</v>
      </c>
      <c r="H2312">
        <v>2</v>
      </c>
      <c r="I2312">
        <v>4</v>
      </c>
      <c r="J2312">
        <v>2004</v>
      </c>
      <c r="K2312" t="s">
        <v>713</v>
      </c>
      <c r="L2312" s="6">
        <v>68</v>
      </c>
      <c r="M2312" t="s">
        <v>901</v>
      </c>
      <c r="N2312" t="s">
        <v>448</v>
      </c>
      <c r="O2312" t="s">
        <v>449</v>
      </c>
      <c r="P2312" t="s">
        <v>450</v>
      </c>
      <c r="R2312" t="s">
        <v>451</v>
      </c>
      <c r="S2312" t="s">
        <v>263</v>
      </c>
      <c r="T2312" t="s">
        <v>452</v>
      </c>
      <c r="U2312" t="s">
        <v>265</v>
      </c>
      <c r="V2312" t="s">
        <v>34</v>
      </c>
      <c r="W2312" t="s">
        <v>453</v>
      </c>
      <c r="X2312" t="s">
        <v>197</v>
      </c>
      <c r="Y2312" t="s">
        <v>37</v>
      </c>
      <c r="Z2312">
        <f t="shared" si="254"/>
        <v>2642.82</v>
      </c>
      <c r="AA2312">
        <f t="shared" si="255"/>
        <v>1</v>
      </c>
      <c r="AB2312">
        <f t="shared" si="256"/>
        <v>0</v>
      </c>
      <c r="AC2312">
        <f t="shared" si="252"/>
        <v>0</v>
      </c>
      <c r="AD2312" s="8">
        <f t="shared" si="253"/>
        <v>0</v>
      </c>
      <c r="AE2312">
        <f t="shared" si="257"/>
        <v>0</v>
      </c>
      <c r="AF2312" s="8">
        <f t="shared" si="258"/>
        <v>1</v>
      </c>
    </row>
    <row r="2313" spans="1:32" x14ac:dyDescent="0.3">
      <c r="A2313">
        <v>10250</v>
      </c>
      <c r="B2313">
        <v>50</v>
      </c>
      <c r="C2313" s="6">
        <v>61.22</v>
      </c>
      <c r="D2313">
        <v>7</v>
      </c>
      <c r="E2313" s="6">
        <v>3061</v>
      </c>
      <c r="F2313" t="s">
        <v>759</v>
      </c>
      <c r="G2313" t="s">
        <v>26</v>
      </c>
      <c r="H2313">
        <v>2</v>
      </c>
      <c r="I2313">
        <v>5</v>
      </c>
      <c r="J2313">
        <v>2004</v>
      </c>
      <c r="K2313" t="s">
        <v>713</v>
      </c>
      <c r="L2313" s="6">
        <v>68</v>
      </c>
      <c r="M2313" t="s">
        <v>901</v>
      </c>
      <c r="N2313" t="s">
        <v>483</v>
      </c>
      <c r="O2313">
        <v>4085553659</v>
      </c>
      <c r="P2313" t="s">
        <v>484</v>
      </c>
      <c r="R2313" t="s">
        <v>485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486</v>
      </c>
      <c r="Y2313" t="s">
        <v>54</v>
      </c>
      <c r="Z2313">
        <f t="shared" si="254"/>
        <v>3061</v>
      </c>
      <c r="AA2313">
        <f t="shared" si="255"/>
        <v>1</v>
      </c>
      <c r="AB2313">
        <f t="shared" si="256"/>
        <v>0</v>
      </c>
      <c r="AC2313">
        <f t="shared" si="252"/>
        <v>0</v>
      </c>
      <c r="AD2313" s="8">
        <f t="shared" si="253"/>
        <v>0</v>
      </c>
      <c r="AE2313">
        <f t="shared" si="257"/>
        <v>0</v>
      </c>
      <c r="AF2313" s="8">
        <f t="shared" si="258"/>
        <v>1</v>
      </c>
    </row>
    <row r="2314" spans="1:32" x14ac:dyDescent="0.3">
      <c r="A2314">
        <v>10262</v>
      </c>
      <c r="B2314">
        <v>40</v>
      </c>
      <c r="C2314" s="6">
        <v>79.11</v>
      </c>
      <c r="D2314">
        <v>2</v>
      </c>
      <c r="E2314" s="6">
        <v>3164.4</v>
      </c>
      <c r="F2314" t="s">
        <v>760</v>
      </c>
      <c r="G2314" t="s">
        <v>405</v>
      </c>
      <c r="H2314">
        <v>2</v>
      </c>
      <c r="I2314">
        <v>6</v>
      </c>
      <c r="J2314">
        <v>2004</v>
      </c>
      <c r="K2314" t="s">
        <v>713</v>
      </c>
      <c r="L2314" s="6">
        <v>68</v>
      </c>
      <c r="M2314" t="s">
        <v>901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  <c r="Z2314">
        <f t="shared" si="254"/>
        <v>3164.4</v>
      </c>
      <c r="AA2314">
        <f t="shared" si="255"/>
        <v>1</v>
      </c>
      <c r="AB2314">
        <f t="shared" si="256"/>
        <v>0</v>
      </c>
      <c r="AC2314">
        <f t="shared" si="252"/>
        <v>0</v>
      </c>
      <c r="AD2314" s="8">
        <f t="shared" si="253"/>
        <v>0</v>
      </c>
      <c r="AE2314">
        <f t="shared" si="257"/>
        <v>0</v>
      </c>
      <c r="AF2314" s="8">
        <f t="shared" si="258"/>
        <v>1</v>
      </c>
    </row>
    <row r="2315" spans="1:32" x14ac:dyDescent="0.3">
      <c r="A2315">
        <v>10275</v>
      </c>
      <c r="B2315">
        <v>28</v>
      </c>
      <c r="C2315" s="6">
        <v>63.97</v>
      </c>
      <c r="D2315">
        <v>12</v>
      </c>
      <c r="E2315" s="6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713</v>
      </c>
      <c r="L2315" s="6">
        <v>68</v>
      </c>
      <c r="M2315" t="s">
        <v>901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  <c r="Z2315">
        <f t="shared" si="254"/>
        <v>1791.1599999999999</v>
      </c>
      <c r="AA2315">
        <f t="shared" si="255"/>
        <v>1</v>
      </c>
      <c r="AB2315">
        <f t="shared" si="256"/>
        <v>0</v>
      </c>
      <c r="AC2315">
        <f t="shared" si="252"/>
        <v>0</v>
      </c>
      <c r="AD2315" s="8">
        <f t="shared" si="253"/>
        <v>0</v>
      </c>
      <c r="AE2315">
        <f t="shared" si="257"/>
        <v>0</v>
      </c>
      <c r="AF2315" s="8">
        <f t="shared" si="258"/>
        <v>1</v>
      </c>
    </row>
    <row r="2316" spans="1:32" x14ac:dyDescent="0.3">
      <c r="A2316">
        <v>10284</v>
      </c>
      <c r="B2316">
        <v>50</v>
      </c>
      <c r="C2316" s="6">
        <v>81.86</v>
      </c>
      <c r="D2316">
        <v>4</v>
      </c>
      <c r="E2316" s="6">
        <v>4093</v>
      </c>
      <c r="F2316" t="s">
        <v>761</v>
      </c>
      <c r="G2316" t="s">
        <v>26</v>
      </c>
      <c r="H2316">
        <v>3</v>
      </c>
      <c r="I2316">
        <v>8</v>
      </c>
      <c r="J2316">
        <v>2004</v>
      </c>
      <c r="K2316" t="s">
        <v>713</v>
      </c>
      <c r="L2316" s="6">
        <v>68</v>
      </c>
      <c r="M2316" t="s">
        <v>901</v>
      </c>
      <c r="N2316" t="s">
        <v>700</v>
      </c>
      <c r="O2316" t="s">
        <v>701</v>
      </c>
      <c r="P2316" t="s">
        <v>702</v>
      </c>
      <c r="R2316" t="s">
        <v>703</v>
      </c>
      <c r="T2316" t="s">
        <v>704</v>
      </c>
      <c r="U2316" t="s">
        <v>86</v>
      </c>
      <c r="V2316" t="s">
        <v>44</v>
      </c>
      <c r="W2316" t="s">
        <v>705</v>
      </c>
      <c r="X2316" t="s">
        <v>706</v>
      </c>
      <c r="Y2316" t="s">
        <v>54</v>
      </c>
      <c r="Z2316">
        <f t="shared" si="254"/>
        <v>4093</v>
      </c>
      <c r="AA2316">
        <f t="shared" si="255"/>
        <v>1</v>
      </c>
      <c r="AB2316">
        <f t="shared" si="256"/>
        <v>0</v>
      </c>
      <c r="AC2316">
        <f t="shared" si="252"/>
        <v>0</v>
      </c>
      <c r="AD2316" s="8">
        <f t="shared" si="253"/>
        <v>0</v>
      </c>
      <c r="AE2316">
        <f t="shared" si="257"/>
        <v>0</v>
      </c>
      <c r="AF2316" s="8">
        <f t="shared" si="258"/>
        <v>1</v>
      </c>
    </row>
    <row r="2317" spans="1:32" x14ac:dyDescent="0.3">
      <c r="A2317">
        <v>10297</v>
      </c>
      <c r="B2317">
        <v>28</v>
      </c>
      <c r="C2317" s="6">
        <v>79.8</v>
      </c>
      <c r="D2317">
        <v>7</v>
      </c>
      <c r="E2317" s="6">
        <v>2234.4</v>
      </c>
      <c r="F2317" t="s">
        <v>802</v>
      </c>
      <c r="G2317" t="s">
        <v>26</v>
      </c>
      <c r="H2317">
        <v>3</v>
      </c>
      <c r="I2317">
        <v>9</v>
      </c>
      <c r="J2317">
        <v>2004</v>
      </c>
      <c r="K2317" t="s">
        <v>713</v>
      </c>
      <c r="L2317" s="6">
        <v>68</v>
      </c>
      <c r="M2317" t="s">
        <v>901</v>
      </c>
      <c r="N2317" t="s">
        <v>601</v>
      </c>
      <c r="O2317" t="s">
        <v>602</v>
      </c>
      <c r="P2317" t="s">
        <v>603</v>
      </c>
      <c r="Q2317" t="s">
        <v>604</v>
      </c>
      <c r="R2317" t="s">
        <v>605</v>
      </c>
      <c r="T2317">
        <v>2</v>
      </c>
      <c r="U2317" t="s">
        <v>606</v>
      </c>
      <c r="V2317" t="s">
        <v>44</v>
      </c>
      <c r="W2317" t="s">
        <v>607</v>
      </c>
      <c r="X2317" t="s">
        <v>608</v>
      </c>
      <c r="Y2317" t="s">
        <v>37</v>
      </c>
      <c r="Z2317">
        <f t="shared" si="254"/>
        <v>2234.4</v>
      </c>
      <c r="AA2317">
        <f t="shared" si="255"/>
        <v>1</v>
      </c>
      <c r="AB2317">
        <f t="shared" si="256"/>
        <v>0</v>
      </c>
      <c r="AC2317">
        <f t="shared" si="252"/>
        <v>0</v>
      </c>
      <c r="AD2317" s="8">
        <f t="shared" si="253"/>
        <v>0</v>
      </c>
      <c r="AE2317">
        <f t="shared" si="257"/>
        <v>0</v>
      </c>
      <c r="AF2317" s="8">
        <f t="shared" si="258"/>
        <v>1</v>
      </c>
    </row>
    <row r="2318" spans="1:32" x14ac:dyDescent="0.3">
      <c r="A2318">
        <v>10308</v>
      </c>
      <c r="B2318">
        <v>46</v>
      </c>
      <c r="C2318" s="6">
        <v>66.040000000000006</v>
      </c>
      <c r="D2318">
        <v>10</v>
      </c>
      <c r="E2318" s="6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713</v>
      </c>
      <c r="L2318" s="6">
        <v>68</v>
      </c>
      <c r="M2318" t="s">
        <v>901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  <c r="Z2318">
        <f t="shared" si="254"/>
        <v>3037.84</v>
      </c>
      <c r="AA2318">
        <f t="shared" si="255"/>
        <v>1</v>
      </c>
      <c r="AB2318">
        <f t="shared" si="256"/>
        <v>0</v>
      </c>
      <c r="AC2318">
        <f t="shared" si="252"/>
        <v>0</v>
      </c>
      <c r="AD2318" s="8">
        <f t="shared" si="253"/>
        <v>0</v>
      </c>
      <c r="AE2318">
        <f t="shared" si="257"/>
        <v>0</v>
      </c>
      <c r="AF2318" s="8">
        <f t="shared" si="258"/>
        <v>1</v>
      </c>
    </row>
    <row r="2319" spans="1:32" x14ac:dyDescent="0.3">
      <c r="A2319">
        <v>10316</v>
      </c>
      <c r="B2319">
        <v>24</v>
      </c>
      <c r="C2319" s="6">
        <v>59.16</v>
      </c>
      <c r="D2319">
        <v>2</v>
      </c>
      <c r="E2319" s="6">
        <v>1419.84</v>
      </c>
      <c r="F2319" t="s">
        <v>460</v>
      </c>
      <c r="G2319" t="s">
        <v>26</v>
      </c>
      <c r="H2319">
        <v>4</v>
      </c>
      <c r="I2319">
        <v>11</v>
      </c>
      <c r="J2319">
        <v>2004</v>
      </c>
      <c r="K2319" t="s">
        <v>713</v>
      </c>
      <c r="L2319" s="6">
        <v>68</v>
      </c>
      <c r="M2319" t="s">
        <v>901</v>
      </c>
      <c r="N2319" t="s">
        <v>461</v>
      </c>
      <c r="O2319" t="s">
        <v>462</v>
      </c>
      <c r="P2319" t="s">
        <v>463</v>
      </c>
      <c r="R2319" t="s">
        <v>464</v>
      </c>
      <c r="S2319" t="s">
        <v>465</v>
      </c>
      <c r="T2319" t="s">
        <v>466</v>
      </c>
      <c r="U2319" t="s">
        <v>195</v>
      </c>
      <c r="V2319" t="s">
        <v>44</v>
      </c>
      <c r="W2319" t="s">
        <v>467</v>
      </c>
      <c r="X2319" t="s">
        <v>468</v>
      </c>
      <c r="Y2319" t="s">
        <v>37</v>
      </c>
      <c r="Z2319">
        <f t="shared" si="254"/>
        <v>1419.84</v>
      </c>
      <c r="AA2319">
        <f t="shared" si="255"/>
        <v>1</v>
      </c>
      <c r="AB2319">
        <f t="shared" si="256"/>
        <v>0</v>
      </c>
      <c r="AC2319">
        <f t="shared" si="252"/>
        <v>0</v>
      </c>
      <c r="AD2319" s="8">
        <f t="shared" si="253"/>
        <v>0</v>
      </c>
      <c r="AE2319">
        <f t="shared" si="257"/>
        <v>0</v>
      </c>
      <c r="AF2319" s="8">
        <f t="shared" si="258"/>
        <v>1</v>
      </c>
    </row>
    <row r="2320" spans="1:32" x14ac:dyDescent="0.3">
      <c r="A2320">
        <v>10328</v>
      </c>
      <c r="B2320">
        <v>24</v>
      </c>
      <c r="C2320" s="6">
        <v>81.17</v>
      </c>
      <c r="D2320">
        <v>5</v>
      </c>
      <c r="E2320" s="6">
        <v>1948.08</v>
      </c>
      <c r="F2320" t="s">
        <v>844</v>
      </c>
      <c r="G2320" t="s">
        <v>26</v>
      </c>
      <c r="H2320">
        <v>4</v>
      </c>
      <c r="I2320">
        <v>11</v>
      </c>
      <c r="J2320">
        <v>2004</v>
      </c>
      <c r="K2320" t="s">
        <v>713</v>
      </c>
      <c r="L2320" s="6">
        <v>68</v>
      </c>
      <c r="M2320" t="s">
        <v>901</v>
      </c>
      <c r="N2320" t="s">
        <v>720</v>
      </c>
      <c r="O2320" t="s">
        <v>721</v>
      </c>
      <c r="P2320" t="s">
        <v>722</v>
      </c>
      <c r="R2320" t="s">
        <v>723</v>
      </c>
      <c r="T2320">
        <v>24100</v>
      </c>
      <c r="U2320" t="s">
        <v>298</v>
      </c>
      <c r="V2320" t="s">
        <v>44</v>
      </c>
      <c r="W2320" t="s">
        <v>724</v>
      </c>
      <c r="X2320" t="s">
        <v>725</v>
      </c>
      <c r="Y2320" t="s">
        <v>37</v>
      </c>
      <c r="Z2320">
        <f t="shared" si="254"/>
        <v>1948.08</v>
      </c>
      <c r="AA2320">
        <f t="shared" si="255"/>
        <v>1</v>
      </c>
      <c r="AB2320">
        <f t="shared" si="256"/>
        <v>0</v>
      </c>
      <c r="AC2320">
        <f t="shared" si="252"/>
        <v>0</v>
      </c>
      <c r="AD2320" s="8">
        <f t="shared" si="253"/>
        <v>0</v>
      </c>
      <c r="AE2320">
        <f t="shared" si="257"/>
        <v>0</v>
      </c>
      <c r="AF2320" s="8">
        <f t="shared" si="258"/>
        <v>1</v>
      </c>
    </row>
    <row r="2321" spans="1:32" x14ac:dyDescent="0.3">
      <c r="A2321">
        <v>10340</v>
      </c>
      <c r="B2321">
        <v>39</v>
      </c>
      <c r="C2321" s="6">
        <v>59.16</v>
      </c>
      <c r="D2321">
        <v>3</v>
      </c>
      <c r="E2321" s="6">
        <v>2307.2399999999998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713</v>
      </c>
      <c r="L2321" s="6">
        <v>68</v>
      </c>
      <c r="M2321" t="s">
        <v>901</v>
      </c>
      <c r="N2321" t="s">
        <v>421</v>
      </c>
      <c r="O2321" t="s">
        <v>422</v>
      </c>
      <c r="P2321" t="s">
        <v>423</v>
      </c>
      <c r="R2321" t="s">
        <v>424</v>
      </c>
      <c r="T2321">
        <v>8022</v>
      </c>
      <c r="U2321" t="s">
        <v>204</v>
      </c>
      <c r="V2321" t="s">
        <v>44</v>
      </c>
      <c r="W2321" t="s">
        <v>425</v>
      </c>
      <c r="X2321" t="s">
        <v>426</v>
      </c>
      <c r="Y2321" t="s">
        <v>37</v>
      </c>
      <c r="Z2321">
        <f t="shared" si="254"/>
        <v>2307.2399999999998</v>
      </c>
      <c r="AA2321">
        <f t="shared" si="255"/>
        <v>1</v>
      </c>
      <c r="AB2321">
        <f t="shared" si="256"/>
        <v>0</v>
      </c>
      <c r="AC2321">
        <f t="shared" si="252"/>
        <v>0</v>
      </c>
      <c r="AD2321" s="8">
        <f t="shared" si="253"/>
        <v>0</v>
      </c>
      <c r="AE2321">
        <f t="shared" si="257"/>
        <v>0</v>
      </c>
      <c r="AF2321" s="8">
        <f t="shared" si="258"/>
        <v>1</v>
      </c>
    </row>
    <row r="2322" spans="1:32" x14ac:dyDescent="0.3">
      <c r="A2322">
        <v>10353</v>
      </c>
      <c r="B2322">
        <v>40</v>
      </c>
      <c r="C2322" s="6">
        <v>44.51</v>
      </c>
      <c r="D2322">
        <v>7</v>
      </c>
      <c r="E2322" s="6">
        <v>1780.4</v>
      </c>
      <c r="F2322" t="s">
        <v>803</v>
      </c>
      <c r="G2322" t="s">
        <v>26</v>
      </c>
      <c r="H2322">
        <v>4</v>
      </c>
      <c r="I2322">
        <v>12</v>
      </c>
      <c r="J2322">
        <v>2004</v>
      </c>
      <c r="K2322" t="s">
        <v>713</v>
      </c>
      <c r="L2322" s="6">
        <v>68</v>
      </c>
      <c r="M2322" t="s">
        <v>901</v>
      </c>
      <c r="N2322" t="s">
        <v>754</v>
      </c>
      <c r="O2322">
        <v>2035554407</v>
      </c>
      <c r="P2322" t="s">
        <v>755</v>
      </c>
      <c r="R2322" t="s">
        <v>654</v>
      </c>
      <c r="S2322" t="s">
        <v>126</v>
      </c>
      <c r="T2322">
        <v>97561</v>
      </c>
      <c r="U2322" t="s">
        <v>33</v>
      </c>
      <c r="V2322" t="s">
        <v>34</v>
      </c>
      <c r="W2322" t="s">
        <v>756</v>
      </c>
      <c r="X2322" t="s">
        <v>757</v>
      </c>
      <c r="Y2322" t="s">
        <v>37</v>
      </c>
      <c r="Z2322">
        <f t="shared" si="254"/>
        <v>1780.3999999999999</v>
      </c>
      <c r="AA2322">
        <f t="shared" si="255"/>
        <v>1</v>
      </c>
      <c r="AB2322">
        <f t="shared" si="256"/>
        <v>0</v>
      </c>
      <c r="AC2322">
        <f t="shared" si="252"/>
        <v>0</v>
      </c>
      <c r="AD2322" s="8">
        <f t="shared" si="253"/>
        <v>0</v>
      </c>
      <c r="AE2322">
        <f t="shared" si="257"/>
        <v>0</v>
      </c>
      <c r="AF2322" s="8">
        <f t="shared" si="258"/>
        <v>1</v>
      </c>
    </row>
    <row r="2323" spans="1:32" x14ac:dyDescent="0.3">
      <c r="A2323">
        <v>10361</v>
      </c>
      <c r="B2323">
        <v>49</v>
      </c>
      <c r="C2323" s="6">
        <v>72.33</v>
      </c>
      <c r="D2323">
        <v>2</v>
      </c>
      <c r="E2323" s="6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713</v>
      </c>
      <c r="L2323" s="6">
        <v>68</v>
      </c>
      <c r="M2323" t="s">
        <v>901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  <c r="Z2323">
        <f t="shared" si="254"/>
        <v>3544.17</v>
      </c>
      <c r="AA2323">
        <f t="shared" si="255"/>
        <v>1</v>
      </c>
      <c r="AB2323">
        <f t="shared" si="256"/>
        <v>0</v>
      </c>
      <c r="AC2323">
        <f t="shared" si="252"/>
        <v>0</v>
      </c>
      <c r="AD2323" s="8">
        <f t="shared" si="253"/>
        <v>0</v>
      </c>
      <c r="AE2323">
        <f t="shared" si="257"/>
        <v>0</v>
      </c>
      <c r="AF2323" s="8">
        <f t="shared" si="258"/>
        <v>1</v>
      </c>
    </row>
    <row r="2324" spans="1:32" x14ac:dyDescent="0.3">
      <c r="A2324">
        <v>10375</v>
      </c>
      <c r="B2324">
        <v>44</v>
      </c>
      <c r="C2324" s="6">
        <v>82.26</v>
      </c>
      <c r="D2324">
        <v>4</v>
      </c>
      <c r="E2324" s="6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713</v>
      </c>
      <c r="L2324" s="6">
        <v>68</v>
      </c>
      <c r="M2324" t="s">
        <v>901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  <c r="Z2324">
        <f t="shared" si="254"/>
        <v>3619.44</v>
      </c>
      <c r="AA2324">
        <f t="shared" si="255"/>
        <v>1</v>
      </c>
      <c r="AB2324">
        <f t="shared" si="256"/>
        <v>0</v>
      </c>
      <c r="AC2324">
        <f t="shared" si="252"/>
        <v>0</v>
      </c>
      <c r="AD2324" s="8">
        <f t="shared" si="253"/>
        <v>0</v>
      </c>
      <c r="AE2324">
        <f t="shared" si="257"/>
        <v>0</v>
      </c>
      <c r="AF2324" s="8">
        <f t="shared" si="258"/>
        <v>1</v>
      </c>
    </row>
    <row r="2325" spans="1:32" x14ac:dyDescent="0.3">
      <c r="A2325">
        <v>10388</v>
      </c>
      <c r="B2325">
        <v>35</v>
      </c>
      <c r="C2325" s="6">
        <v>100</v>
      </c>
      <c r="D2325">
        <v>8</v>
      </c>
      <c r="E2325" s="6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713</v>
      </c>
      <c r="L2325" s="6">
        <v>68</v>
      </c>
      <c r="M2325" t="s">
        <v>901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  <c r="Z2325">
        <f t="shared" si="254"/>
        <v>3500</v>
      </c>
      <c r="AA2325">
        <f t="shared" si="255"/>
        <v>0</v>
      </c>
      <c r="AB2325">
        <f t="shared" si="256"/>
        <v>1</v>
      </c>
      <c r="AC2325">
        <f t="shared" si="252"/>
        <v>111.97</v>
      </c>
      <c r="AD2325" s="8">
        <f t="shared" si="253"/>
        <v>1.1196999999999999</v>
      </c>
      <c r="AE2325">
        <f t="shared" si="257"/>
        <v>418.94999999999982</v>
      </c>
      <c r="AF2325" s="8">
        <f t="shared" si="258"/>
        <v>1.1196999999999999</v>
      </c>
    </row>
    <row r="2326" spans="1:32" x14ac:dyDescent="0.3">
      <c r="A2326">
        <v>10398</v>
      </c>
      <c r="B2326">
        <v>22</v>
      </c>
      <c r="C2326" s="6">
        <v>67.41</v>
      </c>
      <c r="D2326">
        <v>4</v>
      </c>
      <c r="E2326" s="6">
        <v>1483.02</v>
      </c>
      <c r="F2326" t="s">
        <v>779</v>
      </c>
      <c r="G2326" t="s">
        <v>26</v>
      </c>
      <c r="H2326">
        <v>1</v>
      </c>
      <c r="I2326">
        <v>3</v>
      </c>
      <c r="J2326">
        <v>2005</v>
      </c>
      <c r="K2326" t="s">
        <v>713</v>
      </c>
      <c r="L2326" s="6">
        <v>68</v>
      </c>
      <c r="M2326" t="s">
        <v>901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  <c r="Z2326">
        <f t="shared" si="254"/>
        <v>1483.02</v>
      </c>
      <c r="AA2326">
        <f t="shared" si="255"/>
        <v>1</v>
      </c>
      <c r="AB2326">
        <f t="shared" si="256"/>
        <v>0</v>
      </c>
      <c r="AC2326">
        <f t="shared" si="252"/>
        <v>0</v>
      </c>
      <c r="AD2326" s="8">
        <f t="shared" si="253"/>
        <v>0</v>
      </c>
      <c r="AE2326">
        <f t="shared" si="257"/>
        <v>0</v>
      </c>
      <c r="AF2326" s="8">
        <f t="shared" si="258"/>
        <v>1</v>
      </c>
    </row>
    <row r="2327" spans="1:32" x14ac:dyDescent="0.3">
      <c r="A2327">
        <v>10401</v>
      </c>
      <c r="B2327">
        <v>62</v>
      </c>
      <c r="C2327" s="6">
        <v>77.73</v>
      </c>
      <c r="D2327">
        <v>6</v>
      </c>
      <c r="E2327" s="6">
        <v>4819.26</v>
      </c>
      <c r="F2327" t="s">
        <v>804</v>
      </c>
      <c r="G2327" t="s">
        <v>488</v>
      </c>
      <c r="H2327">
        <v>2</v>
      </c>
      <c r="I2327">
        <v>4</v>
      </c>
      <c r="J2327">
        <v>2005</v>
      </c>
      <c r="K2327" t="s">
        <v>713</v>
      </c>
      <c r="L2327" s="6">
        <v>68</v>
      </c>
      <c r="M2327" t="s">
        <v>901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  <c r="Z2327">
        <f t="shared" si="254"/>
        <v>4819.26</v>
      </c>
      <c r="AA2327">
        <f t="shared" si="255"/>
        <v>1</v>
      </c>
      <c r="AB2327">
        <f t="shared" si="256"/>
        <v>0</v>
      </c>
      <c r="AC2327">
        <f t="shared" si="252"/>
        <v>0</v>
      </c>
      <c r="AD2327" s="8">
        <f t="shared" si="253"/>
        <v>0</v>
      </c>
      <c r="AE2327">
        <f t="shared" si="257"/>
        <v>0</v>
      </c>
      <c r="AF2327" s="8">
        <f t="shared" si="258"/>
        <v>1</v>
      </c>
    </row>
    <row r="2328" spans="1:32" x14ac:dyDescent="0.3">
      <c r="A2328">
        <v>10416</v>
      </c>
      <c r="B2328">
        <v>26</v>
      </c>
      <c r="C2328" s="6">
        <v>61.22</v>
      </c>
      <c r="D2328">
        <v>7</v>
      </c>
      <c r="E2328" s="6">
        <v>1591.72</v>
      </c>
      <c r="F2328" t="s">
        <v>780</v>
      </c>
      <c r="G2328" t="s">
        <v>26</v>
      </c>
      <c r="H2328">
        <v>2</v>
      </c>
      <c r="I2328">
        <v>5</v>
      </c>
      <c r="J2328">
        <v>2005</v>
      </c>
      <c r="K2328" t="s">
        <v>713</v>
      </c>
      <c r="L2328" s="6">
        <v>68</v>
      </c>
      <c r="M2328" t="s">
        <v>901</v>
      </c>
      <c r="N2328" t="s">
        <v>560</v>
      </c>
      <c r="O2328" t="s">
        <v>561</v>
      </c>
      <c r="P2328" t="s">
        <v>562</v>
      </c>
      <c r="R2328" t="s">
        <v>563</v>
      </c>
      <c r="T2328">
        <v>42100</v>
      </c>
      <c r="U2328" t="s">
        <v>298</v>
      </c>
      <c r="V2328" t="s">
        <v>44</v>
      </c>
      <c r="W2328" t="s">
        <v>564</v>
      </c>
      <c r="X2328" t="s">
        <v>565</v>
      </c>
      <c r="Y2328" t="s">
        <v>37</v>
      </c>
      <c r="Z2328">
        <f t="shared" si="254"/>
        <v>1591.72</v>
      </c>
      <c r="AA2328">
        <f t="shared" si="255"/>
        <v>1</v>
      </c>
      <c r="AB2328">
        <f t="shared" si="256"/>
        <v>0</v>
      </c>
      <c r="AC2328">
        <f t="shared" si="252"/>
        <v>0</v>
      </c>
      <c r="AD2328" s="8">
        <f t="shared" si="253"/>
        <v>0</v>
      </c>
      <c r="AE2328">
        <f t="shared" si="257"/>
        <v>0</v>
      </c>
      <c r="AF2328" s="8">
        <f t="shared" si="258"/>
        <v>1</v>
      </c>
    </row>
    <row r="2329" spans="1:32" x14ac:dyDescent="0.3">
      <c r="A2329">
        <v>10108</v>
      </c>
      <c r="B2329">
        <v>31</v>
      </c>
      <c r="C2329" s="6">
        <v>100</v>
      </c>
      <c r="D2329">
        <v>16</v>
      </c>
      <c r="E2329" s="6">
        <v>3669.78</v>
      </c>
      <c r="F2329" t="s">
        <v>520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 s="6">
        <v>102</v>
      </c>
      <c r="M2329" t="s">
        <v>903</v>
      </c>
      <c r="N2329" t="s">
        <v>522</v>
      </c>
      <c r="O2329" t="s">
        <v>523</v>
      </c>
      <c r="P2329" t="s">
        <v>524</v>
      </c>
      <c r="R2329" t="s">
        <v>525</v>
      </c>
      <c r="T2329" t="s">
        <v>526</v>
      </c>
      <c r="U2329" t="s">
        <v>527</v>
      </c>
      <c r="V2329" t="s">
        <v>229</v>
      </c>
      <c r="W2329" t="s">
        <v>528</v>
      </c>
      <c r="X2329" t="s">
        <v>529</v>
      </c>
      <c r="Y2329" t="s">
        <v>54</v>
      </c>
      <c r="Z2329">
        <f t="shared" si="254"/>
        <v>3100</v>
      </c>
      <c r="AA2329">
        <f t="shared" si="255"/>
        <v>0</v>
      </c>
      <c r="AB2329">
        <f t="shared" si="256"/>
        <v>1</v>
      </c>
      <c r="AC2329">
        <f t="shared" si="252"/>
        <v>118.38000000000001</v>
      </c>
      <c r="AD2329" s="8">
        <f t="shared" si="253"/>
        <v>1.1838000000000002</v>
      </c>
      <c r="AE2329">
        <f t="shared" si="257"/>
        <v>569.7800000000002</v>
      </c>
      <c r="AF2329" s="8">
        <f t="shared" si="258"/>
        <v>1.1838000000000002</v>
      </c>
    </row>
    <row r="2330" spans="1:32" x14ac:dyDescent="0.3">
      <c r="A2330">
        <v>10121</v>
      </c>
      <c r="B2330">
        <v>25</v>
      </c>
      <c r="C2330" s="6">
        <v>86.74</v>
      </c>
      <c r="D2330">
        <v>3</v>
      </c>
      <c r="E2330" s="6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 s="6">
        <v>102</v>
      </c>
      <c r="M2330" t="s">
        <v>903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  <c r="Z2330">
        <f t="shared" si="254"/>
        <v>2168.5</v>
      </c>
      <c r="AA2330">
        <f t="shared" si="255"/>
        <v>1</v>
      </c>
      <c r="AB2330">
        <f t="shared" si="256"/>
        <v>0</v>
      </c>
      <c r="AC2330">
        <f t="shared" si="252"/>
        <v>0</v>
      </c>
      <c r="AD2330" s="8">
        <f t="shared" si="253"/>
        <v>0</v>
      </c>
      <c r="AE2330">
        <f t="shared" si="257"/>
        <v>0</v>
      </c>
      <c r="AF2330" s="8">
        <f t="shared" si="258"/>
        <v>1</v>
      </c>
    </row>
    <row r="2331" spans="1:32" x14ac:dyDescent="0.3">
      <c r="A2331">
        <v>10135</v>
      </c>
      <c r="B2331">
        <v>30</v>
      </c>
      <c r="C2331" s="6">
        <v>89.8</v>
      </c>
      <c r="D2331">
        <v>17</v>
      </c>
      <c r="E2331" s="6">
        <v>2694</v>
      </c>
      <c r="F2331" t="s">
        <v>537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 s="6">
        <v>102</v>
      </c>
      <c r="M2331" t="s">
        <v>903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  <c r="Z2331">
        <f t="shared" si="254"/>
        <v>2694</v>
      </c>
      <c r="AA2331">
        <f t="shared" si="255"/>
        <v>1</v>
      </c>
      <c r="AB2331">
        <f t="shared" si="256"/>
        <v>0</v>
      </c>
      <c r="AC2331">
        <f t="shared" si="252"/>
        <v>0</v>
      </c>
      <c r="AD2331" s="8">
        <f t="shared" si="253"/>
        <v>0</v>
      </c>
      <c r="AE2331">
        <f t="shared" si="257"/>
        <v>0</v>
      </c>
      <c r="AF2331" s="8">
        <f t="shared" si="258"/>
        <v>1</v>
      </c>
    </row>
    <row r="2332" spans="1:32" x14ac:dyDescent="0.3">
      <c r="A2332">
        <v>10145</v>
      </c>
      <c r="B2332">
        <v>27</v>
      </c>
      <c r="C2332" s="6">
        <v>100</v>
      </c>
      <c r="D2332">
        <v>4</v>
      </c>
      <c r="E2332" s="6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 s="6">
        <v>102</v>
      </c>
      <c r="M2332" t="s">
        <v>903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  <c r="Z2332">
        <f t="shared" si="254"/>
        <v>2700</v>
      </c>
      <c r="AA2332">
        <f t="shared" si="255"/>
        <v>0</v>
      </c>
      <c r="AB2332">
        <f t="shared" si="256"/>
        <v>1</v>
      </c>
      <c r="AC2332">
        <f t="shared" si="252"/>
        <v>120.42</v>
      </c>
      <c r="AD2332" s="8">
        <f t="shared" si="253"/>
        <v>1.2041999999999999</v>
      </c>
      <c r="AE2332">
        <f t="shared" si="257"/>
        <v>551.34000000000015</v>
      </c>
      <c r="AF2332" s="8">
        <f t="shared" si="258"/>
        <v>1.2042000000000002</v>
      </c>
    </row>
    <row r="2333" spans="1:32" x14ac:dyDescent="0.3">
      <c r="A2333">
        <v>10159</v>
      </c>
      <c r="B2333">
        <v>23</v>
      </c>
      <c r="C2333" s="6">
        <v>100</v>
      </c>
      <c r="D2333">
        <v>12</v>
      </c>
      <c r="E2333" s="6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 s="6">
        <v>102</v>
      </c>
      <c r="M2333" t="s">
        <v>903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  <c r="Z2333">
        <f t="shared" si="254"/>
        <v>2300</v>
      </c>
      <c r="AA2333">
        <f t="shared" si="255"/>
        <v>0</v>
      </c>
      <c r="AB2333">
        <f t="shared" si="256"/>
        <v>1</v>
      </c>
      <c r="AC2333">
        <f t="shared" si="252"/>
        <v>102.05</v>
      </c>
      <c r="AD2333" s="8">
        <f t="shared" si="253"/>
        <v>1.0205</v>
      </c>
      <c r="AE2333">
        <f t="shared" si="257"/>
        <v>47.150000000000091</v>
      </c>
      <c r="AF2333" s="8">
        <f t="shared" si="258"/>
        <v>1.0205</v>
      </c>
    </row>
    <row r="2334" spans="1:32" x14ac:dyDescent="0.3">
      <c r="A2334">
        <v>10169</v>
      </c>
      <c r="B2334">
        <v>34</v>
      </c>
      <c r="C2334" s="6">
        <v>100</v>
      </c>
      <c r="D2334">
        <v>12</v>
      </c>
      <c r="E2334" s="6">
        <v>3920.88</v>
      </c>
      <c r="F2334" t="s">
        <v>539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 s="6">
        <v>102</v>
      </c>
      <c r="M2334" t="s">
        <v>903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  <c r="Z2334">
        <f t="shared" si="254"/>
        <v>3400</v>
      </c>
      <c r="AA2334">
        <f t="shared" si="255"/>
        <v>0</v>
      </c>
      <c r="AB2334">
        <f t="shared" si="256"/>
        <v>1</v>
      </c>
      <c r="AC2334">
        <f t="shared" si="252"/>
        <v>115.32000000000001</v>
      </c>
      <c r="AD2334" s="8">
        <f t="shared" si="253"/>
        <v>1.1532</v>
      </c>
      <c r="AE2334">
        <f t="shared" si="257"/>
        <v>520.88000000000011</v>
      </c>
      <c r="AF2334" s="8">
        <f t="shared" si="258"/>
        <v>1.1532</v>
      </c>
    </row>
    <row r="2335" spans="1:32" x14ac:dyDescent="0.3">
      <c r="A2335">
        <v>10180</v>
      </c>
      <c r="B2335">
        <v>22</v>
      </c>
      <c r="C2335" s="6">
        <v>100</v>
      </c>
      <c r="D2335">
        <v>7</v>
      </c>
      <c r="E2335" s="6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 s="6">
        <v>102</v>
      </c>
      <c r="M2335" t="s">
        <v>903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  <c r="Z2335">
        <f t="shared" si="254"/>
        <v>2200</v>
      </c>
      <c r="AA2335">
        <f t="shared" si="255"/>
        <v>0</v>
      </c>
      <c r="AB2335">
        <f t="shared" si="256"/>
        <v>1</v>
      </c>
      <c r="AC2335">
        <f t="shared" si="252"/>
        <v>114.3</v>
      </c>
      <c r="AD2335" s="8">
        <f t="shared" si="253"/>
        <v>1.143</v>
      </c>
      <c r="AE2335">
        <f t="shared" si="257"/>
        <v>314.59999999999991</v>
      </c>
      <c r="AF2335" s="8">
        <f t="shared" si="258"/>
        <v>1.143</v>
      </c>
    </row>
    <row r="2336" spans="1:32" x14ac:dyDescent="0.3">
      <c r="A2336">
        <v>10190</v>
      </c>
      <c r="B2336">
        <v>42</v>
      </c>
      <c r="C2336" s="6">
        <v>85.72</v>
      </c>
      <c r="D2336">
        <v>4</v>
      </c>
      <c r="E2336" s="6">
        <v>3600.24</v>
      </c>
      <c r="F2336" t="s">
        <v>869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 s="6">
        <v>102</v>
      </c>
      <c r="M2336" t="s">
        <v>903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  <c r="Z2336">
        <f t="shared" si="254"/>
        <v>3600.24</v>
      </c>
      <c r="AA2336">
        <f t="shared" si="255"/>
        <v>1</v>
      </c>
      <c r="AB2336">
        <f t="shared" si="256"/>
        <v>0</v>
      </c>
      <c r="AC2336">
        <f t="shared" si="252"/>
        <v>0</v>
      </c>
      <c r="AD2336" s="8">
        <f t="shared" si="253"/>
        <v>0</v>
      </c>
      <c r="AE2336">
        <f t="shared" si="257"/>
        <v>0</v>
      </c>
      <c r="AF2336" s="8">
        <f t="shared" si="258"/>
        <v>1</v>
      </c>
    </row>
    <row r="2337" spans="1:32" x14ac:dyDescent="0.3">
      <c r="A2337">
        <v>10211</v>
      </c>
      <c r="B2337">
        <v>37</v>
      </c>
      <c r="C2337" s="6">
        <v>100</v>
      </c>
      <c r="D2337">
        <v>12</v>
      </c>
      <c r="E2337" s="6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 s="6">
        <v>102</v>
      </c>
      <c r="M2337" t="s">
        <v>903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  <c r="Z2337">
        <f t="shared" si="254"/>
        <v>3700</v>
      </c>
      <c r="AA2337">
        <f t="shared" si="255"/>
        <v>0</v>
      </c>
      <c r="AB2337">
        <f t="shared" si="256"/>
        <v>1</v>
      </c>
      <c r="AC2337">
        <f t="shared" si="252"/>
        <v>109.19000000000001</v>
      </c>
      <c r="AD2337" s="8">
        <f t="shared" si="253"/>
        <v>1.0919000000000001</v>
      </c>
      <c r="AE2337">
        <f t="shared" si="257"/>
        <v>340.0300000000002</v>
      </c>
      <c r="AF2337" s="8">
        <f t="shared" si="258"/>
        <v>1.0919000000000001</v>
      </c>
    </row>
    <row r="2338" spans="1:32" x14ac:dyDescent="0.3">
      <c r="A2338">
        <v>10224</v>
      </c>
      <c r="B2338">
        <v>30</v>
      </c>
      <c r="C2338" s="6">
        <v>100</v>
      </c>
      <c r="D2338">
        <v>5</v>
      </c>
      <c r="E2338" s="6">
        <v>3336.9</v>
      </c>
      <c r="F2338" t="s">
        <v>638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 s="6">
        <v>102</v>
      </c>
      <c r="M2338" t="s">
        <v>903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  <c r="Z2338">
        <f t="shared" si="254"/>
        <v>3000</v>
      </c>
      <c r="AA2338">
        <f t="shared" si="255"/>
        <v>0</v>
      </c>
      <c r="AB2338">
        <f t="shared" si="256"/>
        <v>1</v>
      </c>
      <c r="AC2338">
        <f t="shared" si="252"/>
        <v>111.23</v>
      </c>
      <c r="AD2338" s="8">
        <f t="shared" si="253"/>
        <v>1.1123000000000001</v>
      </c>
      <c r="AE2338">
        <f t="shared" si="257"/>
        <v>336.90000000000009</v>
      </c>
      <c r="AF2338" s="8">
        <f t="shared" si="258"/>
        <v>1.1123000000000001</v>
      </c>
    </row>
    <row r="2339" spans="1:32" x14ac:dyDescent="0.3">
      <c r="A2339">
        <v>10237</v>
      </c>
      <c r="B2339">
        <v>27</v>
      </c>
      <c r="C2339" s="6">
        <v>100</v>
      </c>
      <c r="D2339">
        <v>5</v>
      </c>
      <c r="E2339" s="6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 s="6">
        <v>102</v>
      </c>
      <c r="M2339" t="s">
        <v>903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  <c r="Z2339">
        <f t="shared" si="254"/>
        <v>2700</v>
      </c>
      <c r="AA2339">
        <f t="shared" si="255"/>
        <v>0</v>
      </c>
      <c r="AB2339">
        <f t="shared" si="256"/>
        <v>1</v>
      </c>
      <c r="AC2339">
        <f t="shared" si="252"/>
        <v>115.32</v>
      </c>
      <c r="AD2339" s="8">
        <f t="shared" si="253"/>
        <v>1.1532</v>
      </c>
      <c r="AE2339">
        <f t="shared" si="257"/>
        <v>413.63999999999987</v>
      </c>
      <c r="AF2339" s="8">
        <f t="shared" si="258"/>
        <v>1.1532</v>
      </c>
    </row>
    <row r="2340" spans="1:32" x14ac:dyDescent="0.3">
      <c r="A2340">
        <v>10252</v>
      </c>
      <c r="B2340">
        <v>25</v>
      </c>
      <c r="C2340" s="6">
        <v>100</v>
      </c>
      <c r="D2340">
        <v>9</v>
      </c>
      <c r="E2340" s="6">
        <v>2832</v>
      </c>
      <c r="F2340" t="s">
        <v>830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 s="6">
        <v>102</v>
      </c>
      <c r="M2340" t="s">
        <v>903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  <c r="Z2340">
        <f t="shared" si="254"/>
        <v>2500</v>
      </c>
      <c r="AA2340">
        <f t="shared" si="255"/>
        <v>0</v>
      </c>
      <c r="AB2340">
        <f t="shared" si="256"/>
        <v>1</v>
      </c>
      <c r="AC2340">
        <f t="shared" si="252"/>
        <v>113.28</v>
      </c>
      <c r="AD2340" s="8">
        <f t="shared" si="253"/>
        <v>1.1328</v>
      </c>
      <c r="AE2340">
        <f t="shared" si="257"/>
        <v>332</v>
      </c>
      <c r="AF2340" s="8">
        <f t="shared" si="258"/>
        <v>1.1328</v>
      </c>
    </row>
    <row r="2341" spans="1:32" x14ac:dyDescent="0.3">
      <c r="A2341">
        <v>10264</v>
      </c>
      <c r="B2341">
        <v>34</v>
      </c>
      <c r="C2341" s="6">
        <v>97.97</v>
      </c>
      <c r="D2341">
        <v>7</v>
      </c>
      <c r="E2341" s="6">
        <v>3330.98</v>
      </c>
      <c r="F2341" t="s">
        <v>840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 s="6">
        <v>102</v>
      </c>
      <c r="M2341" t="s">
        <v>903</v>
      </c>
      <c r="N2341" t="s">
        <v>455</v>
      </c>
      <c r="O2341">
        <v>6175559555</v>
      </c>
      <c r="P2341" t="s">
        <v>456</v>
      </c>
      <c r="R2341" t="s">
        <v>457</v>
      </c>
      <c r="S2341" t="s">
        <v>139</v>
      </c>
      <c r="T2341">
        <v>51003</v>
      </c>
      <c r="U2341" t="s">
        <v>33</v>
      </c>
      <c r="V2341" t="s">
        <v>34</v>
      </c>
      <c r="W2341" t="s">
        <v>458</v>
      </c>
      <c r="X2341" t="s">
        <v>72</v>
      </c>
      <c r="Y2341" t="s">
        <v>54</v>
      </c>
      <c r="Z2341">
        <f t="shared" si="254"/>
        <v>3330.98</v>
      </c>
      <c r="AA2341">
        <f t="shared" si="255"/>
        <v>1</v>
      </c>
      <c r="AB2341">
        <f t="shared" si="256"/>
        <v>0</v>
      </c>
      <c r="AC2341">
        <f t="shared" si="252"/>
        <v>0</v>
      </c>
      <c r="AD2341" s="8">
        <f t="shared" si="253"/>
        <v>0</v>
      </c>
      <c r="AE2341">
        <f t="shared" si="257"/>
        <v>0</v>
      </c>
      <c r="AF2341" s="8">
        <f t="shared" si="258"/>
        <v>1</v>
      </c>
    </row>
    <row r="2342" spans="1:32" x14ac:dyDescent="0.3">
      <c r="A2342">
        <v>10276</v>
      </c>
      <c r="B2342">
        <v>38</v>
      </c>
      <c r="C2342" s="6">
        <v>100</v>
      </c>
      <c r="D2342">
        <v>13</v>
      </c>
      <c r="E2342" s="6">
        <v>4304.6400000000003</v>
      </c>
      <c r="F2342" t="s">
        <v>566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 s="6">
        <v>102</v>
      </c>
      <c r="M2342" t="s">
        <v>903</v>
      </c>
      <c r="N2342" t="s">
        <v>567</v>
      </c>
      <c r="O2342">
        <v>6175557555</v>
      </c>
      <c r="P2342" t="s">
        <v>568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569</v>
      </c>
      <c r="X2342" t="s">
        <v>570</v>
      </c>
      <c r="Y2342" t="s">
        <v>54</v>
      </c>
      <c r="Z2342">
        <f t="shared" si="254"/>
        <v>3800</v>
      </c>
      <c r="AA2342">
        <f t="shared" si="255"/>
        <v>0</v>
      </c>
      <c r="AB2342">
        <f t="shared" si="256"/>
        <v>1</v>
      </c>
      <c r="AC2342">
        <f t="shared" si="252"/>
        <v>113.28000000000002</v>
      </c>
      <c r="AD2342" s="8">
        <f t="shared" si="253"/>
        <v>1.1328000000000003</v>
      </c>
      <c r="AE2342">
        <f t="shared" si="257"/>
        <v>504.64000000000033</v>
      </c>
      <c r="AF2342" s="8">
        <f t="shared" si="258"/>
        <v>1.1328</v>
      </c>
    </row>
    <row r="2343" spans="1:32" x14ac:dyDescent="0.3">
      <c r="A2343">
        <v>10285</v>
      </c>
      <c r="B2343">
        <v>26</v>
      </c>
      <c r="C2343" s="6">
        <v>100</v>
      </c>
      <c r="D2343">
        <v>4</v>
      </c>
      <c r="E2343" s="6">
        <v>2600.2600000000002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 s="6">
        <v>102</v>
      </c>
      <c r="M2343" t="s">
        <v>903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  <c r="Z2343">
        <f t="shared" si="254"/>
        <v>2600</v>
      </c>
      <c r="AA2343">
        <f t="shared" si="255"/>
        <v>0</v>
      </c>
      <c r="AB2343">
        <f t="shared" si="256"/>
        <v>1</v>
      </c>
      <c r="AC2343">
        <f t="shared" si="252"/>
        <v>100.01</v>
      </c>
      <c r="AD2343" s="8">
        <f t="shared" si="253"/>
        <v>1.0001</v>
      </c>
      <c r="AE2343">
        <f t="shared" si="257"/>
        <v>0.26000000000021828</v>
      </c>
      <c r="AF2343" s="8">
        <f t="shared" si="258"/>
        <v>1.0001</v>
      </c>
    </row>
    <row r="2344" spans="1:32" x14ac:dyDescent="0.3">
      <c r="A2344">
        <v>10299</v>
      </c>
      <c r="B2344">
        <v>38</v>
      </c>
      <c r="C2344" s="6">
        <v>100</v>
      </c>
      <c r="D2344">
        <v>7</v>
      </c>
      <c r="E2344" s="6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 s="6">
        <v>102</v>
      </c>
      <c r="M2344" t="s">
        <v>903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  <c r="Z2344">
        <f t="shared" si="254"/>
        <v>3800</v>
      </c>
      <c r="AA2344">
        <f t="shared" si="255"/>
        <v>0</v>
      </c>
      <c r="AB2344">
        <f t="shared" si="256"/>
        <v>1</v>
      </c>
      <c r="AC2344">
        <f t="shared" si="252"/>
        <v>115.32</v>
      </c>
      <c r="AD2344" s="8">
        <f t="shared" si="253"/>
        <v>1.1532</v>
      </c>
      <c r="AE2344">
        <f t="shared" si="257"/>
        <v>582.15999999999985</v>
      </c>
      <c r="AF2344" s="8">
        <f t="shared" si="258"/>
        <v>1.1532</v>
      </c>
    </row>
    <row r="2345" spans="1:32" x14ac:dyDescent="0.3">
      <c r="A2345">
        <v>10309</v>
      </c>
      <c r="B2345">
        <v>50</v>
      </c>
      <c r="C2345" s="6">
        <v>84.7</v>
      </c>
      <c r="D2345">
        <v>3</v>
      </c>
      <c r="E2345" s="6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 s="6">
        <v>102</v>
      </c>
      <c r="M2345" t="s">
        <v>903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  <c r="Z2345">
        <f t="shared" si="254"/>
        <v>4235</v>
      </c>
      <c r="AA2345">
        <f t="shared" si="255"/>
        <v>1</v>
      </c>
      <c r="AB2345">
        <f t="shared" si="256"/>
        <v>0</v>
      </c>
      <c r="AC2345">
        <f t="shared" si="252"/>
        <v>0</v>
      </c>
      <c r="AD2345" s="8">
        <f t="shared" si="253"/>
        <v>0</v>
      </c>
      <c r="AE2345">
        <f t="shared" si="257"/>
        <v>0</v>
      </c>
      <c r="AF2345" s="8">
        <f t="shared" si="258"/>
        <v>1</v>
      </c>
    </row>
    <row r="2346" spans="1:32" x14ac:dyDescent="0.3">
      <c r="A2346">
        <v>10319</v>
      </c>
      <c r="B2346">
        <v>22</v>
      </c>
      <c r="C2346" s="6">
        <v>100</v>
      </c>
      <c r="D2346">
        <v>8</v>
      </c>
      <c r="E2346" s="6">
        <v>2626.8</v>
      </c>
      <c r="F2346" t="s">
        <v>579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 s="6">
        <v>102</v>
      </c>
      <c r="M2346" t="s">
        <v>903</v>
      </c>
      <c r="N2346" t="s">
        <v>639</v>
      </c>
      <c r="O2346">
        <v>2125551957</v>
      </c>
      <c r="P2346" t="s">
        <v>640</v>
      </c>
      <c r="Q2346" t="s">
        <v>641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642</v>
      </c>
      <c r="X2346" t="s">
        <v>643</v>
      </c>
      <c r="Y2346" t="s">
        <v>37</v>
      </c>
      <c r="Z2346">
        <f t="shared" si="254"/>
        <v>2200</v>
      </c>
      <c r="AA2346">
        <f t="shared" si="255"/>
        <v>0</v>
      </c>
      <c r="AB2346">
        <f t="shared" si="256"/>
        <v>1</v>
      </c>
      <c r="AC2346">
        <f t="shared" si="252"/>
        <v>119.4</v>
      </c>
      <c r="AD2346" s="8">
        <f t="shared" si="253"/>
        <v>1.194</v>
      </c>
      <c r="AE2346">
        <f t="shared" si="257"/>
        <v>426.80000000000018</v>
      </c>
      <c r="AF2346" s="8">
        <f t="shared" si="258"/>
        <v>1.1940000000000002</v>
      </c>
    </row>
    <row r="2347" spans="1:32" x14ac:dyDescent="0.3">
      <c r="A2347">
        <v>10331</v>
      </c>
      <c r="B2347">
        <v>32</v>
      </c>
      <c r="C2347" s="6">
        <v>100</v>
      </c>
      <c r="D2347">
        <v>4</v>
      </c>
      <c r="E2347" s="6">
        <v>5026.5600000000004</v>
      </c>
      <c r="F2347" t="s">
        <v>707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 s="6">
        <v>102</v>
      </c>
      <c r="M2347" t="s">
        <v>903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  <c r="Z2347">
        <f t="shared" si="254"/>
        <v>3200</v>
      </c>
      <c r="AA2347">
        <f t="shared" si="255"/>
        <v>0</v>
      </c>
      <c r="AB2347">
        <f t="shared" si="256"/>
        <v>1</v>
      </c>
      <c r="AC2347">
        <f t="shared" si="252"/>
        <v>157.08000000000001</v>
      </c>
      <c r="AD2347" s="8">
        <f t="shared" si="253"/>
        <v>1.5708000000000002</v>
      </c>
      <c r="AE2347">
        <f t="shared" si="257"/>
        <v>1826.5600000000004</v>
      </c>
      <c r="AF2347" s="8">
        <f t="shared" si="258"/>
        <v>1.5708000000000002</v>
      </c>
    </row>
    <row r="2348" spans="1:32" x14ac:dyDescent="0.3">
      <c r="A2348">
        <v>10341</v>
      </c>
      <c r="B2348">
        <v>31</v>
      </c>
      <c r="C2348" s="6">
        <v>71.02</v>
      </c>
      <c r="D2348">
        <v>4</v>
      </c>
      <c r="E2348" s="6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 s="6">
        <v>102</v>
      </c>
      <c r="M2348" t="s">
        <v>903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  <c r="Z2348">
        <f t="shared" si="254"/>
        <v>2201.62</v>
      </c>
      <c r="AA2348">
        <f t="shared" si="255"/>
        <v>1</v>
      </c>
      <c r="AB2348">
        <f t="shared" si="256"/>
        <v>0</v>
      </c>
      <c r="AC2348">
        <f t="shared" si="252"/>
        <v>0</v>
      </c>
      <c r="AD2348" s="8">
        <f t="shared" si="253"/>
        <v>0</v>
      </c>
      <c r="AE2348">
        <f t="shared" si="257"/>
        <v>0</v>
      </c>
      <c r="AF2348" s="8">
        <f t="shared" si="258"/>
        <v>1</v>
      </c>
    </row>
    <row r="2349" spans="1:32" x14ac:dyDescent="0.3">
      <c r="A2349">
        <v>10355</v>
      </c>
      <c r="B2349">
        <v>40</v>
      </c>
      <c r="C2349" s="6">
        <v>100</v>
      </c>
      <c r="D2349">
        <v>5</v>
      </c>
      <c r="E2349" s="6">
        <v>4326.8</v>
      </c>
      <c r="F2349" t="s">
        <v>836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 s="6">
        <v>102</v>
      </c>
      <c r="M2349" t="s">
        <v>903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  <c r="Z2349">
        <f t="shared" si="254"/>
        <v>4000</v>
      </c>
      <c r="AA2349">
        <f t="shared" si="255"/>
        <v>0</v>
      </c>
      <c r="AB2349">
        <f t="shared" si="256"/>
        <v>1</v>
      </c>
      <c r="AC2349">
        <f t="shared" si="252"/>
        <v>108.17</v>
      </c>
      <c r="AD2349" s="8">
        <f t="shared" si="253"/>
        <v>1.0817000000000001</v>
      </c>
      <c r="AE2349">
        <f t="shared" si="257"/>
        <v>326.80000000000018</v>
      </c>
      <c r="AF2349" s="8">
        <f t="shared" si="258"/>
        <v>1.0817000000000001</v>
      </c>
    </row>
    <row r="2350" spans="1:32" x14ac:dyDescent="0.3">
      <c r="A2350">
        <v>10365</v>
      </c>
      <c r="B2350">
        <v>22</v>
      </c>
      <c r="C2350" s="6">
        <v>100</v>
      </c>
      <c r="D2350">
        <v>3</v>
      </c>
      <c r="E2350" s="6">
        <v>3425.18</v>
      </c>
      <c r="F2350" t="s">
        <v>709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 s="6">
        <v>102</v>
      </c>
      <c r="M2350" t="s">
        <v>903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  <c r="Z2350">
        <f t="shared" si="254"/>
        <v>2200</v>
      </c>
      <c r="AA2350">
        <f t="shared" si="255"/>
        <v>0</v>
      </c>
      <c r="AB2350">
        <f t="shared" si="256"/>
        <v>1</v>
      </c>
      <c r="AC2350">
        <f t="shared" si="252"/>
        <v>155.69</v>
      </c>
      <c r="AD2350" s="8">
        <f t="shared" si="253"/>
        <v>1.5569</v>
      </c>
      <c r="AE2350">
        <f t="shared" si="257"/>
        <v>1225.1799999999998</v>
      </c>
      <c r="AF2350" s="8">
        <f t="shared" si="258"/>
        <v>1.5569</v>
      </c>
    </row>
    <row r="2351" spans="1:32" x14ac:dyDescent="0.3">
      <c r="A2351">
        <v>10375</v>
      </c>
      <c r="B2351">
        <v>41</v>
      </c>
      <c r="C2351" s="6">
        <v>100</v>
      </c>
      <c r="D2351">
        <v>15</v>
      </c>
      <c r="E2351" s="6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 s="6">
        <v>102</v>
      </c>
      <c r="M2351" t="s">
        <v>903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  <c r="Z2351">
        <f t="shared" si="254"/>
        <v>4100</v>
      </c>
      <c r="AA2351">
        <f t="shared" si="255"/>
        <v>0</v>
      </c>
      <c r="AB2351">
        <f t="shared" si="256"/>
        <v>1</v>
      </c>
      <c r="AC2351">
        <f t="shared" si="252"/>
        <v>114.68</v>
      </c>
      <c r="AD2351" s="8">
        <f t="shared" si="253"/>
        <v>1.1468</v>
      </c>
      <c r="AE2351">
        <f t="shared" si="257"/>
        <v>601.88000000000011</v>
      </c>
      <c r="AF2351" s="8">
        <f t="shared" si="258"/>
        <v>1.1468</v>
      </c>
    </row>
    <row r="2352" spans="1:32" x14ac:dyDescent="0.3">
      <c r="A2352">
        <v>10390</v>
      </c>
      <c r="B2352">
        <v>45</v>
      </c>
      <c r="C2352" s="6">
        <v>48.98</v>
      </c>
      <c r="D2352">
        <v>12</v>
      </c>
      <c r="E2352" s="6">
        <v>2204.1</v>
      </c>
      <c r="F2352" t="s">
        <v>710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 s="6">
        <v>102</v>
      </c>
      <c r="M2352" t="s">
        <v>903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  <c r="Z2352">
        <f t="shared" si="254"/>
        <v>2204.1</v>
      </c>
      <c r="AA2352">
        <f t="shared" si="255"/>
        <v>1</v>
      </c>
      <c r="AB2352">
        <f t="shared" si="256"/>
        <v>0</v>
      </c>
      <c r="AC2352">
        <f t="shared" si="252"/>
        <v>0</v>
      </c>
      <c r="AD2352" s="8">
        <f t="shared" si="253"/>
        <v>0</v>
      </c>
      <c r="AE2352">
        <f t="shared" si="257"/>
        <v>0</v>
      </c>
      <c r="AF2352" s="8">
        <f t="shared" si="258"/>
        <v>1</v>
      </c>
    </row>
    <row r="2353" spans="1:32" x14ac:dyDescent="0.3">
      <c r="A2353">
        <v>10403</v>
      </c>
      <c r="B2353">
        <v>45</v>
      </c>
      <c r="C2353" s="6">
        <v>100</v>
      </c>
      <c r="D2353">
        <v>5</v>
      </c>
      <c r="E2353" s="6">
        <v>5189.3999999999996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 s="6">
        <v>102</v>
      </c>
      <c r="M2353" t="s">
        <v>903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  <c r="Z2353">
        <f t="shared" si="254"/>
        <v>4500</v>
      </c>
      <c r="AA2353">
        <f t="shared" si="255"/>
        <v>0</v>
      </c>
      <c r="AB2353">
        <f t="shared" si="256"/>
        <v>1</v>
      </c>
      <c r="AC2353">
        <f t="shared" si="252"/>
        <v>115.32</v>
      </c>
      <c r="AD2353" s="8">
        <f t="shared" si="253"/>
        <v>1.1532</v>
      </c>
      <c r="AE2353">
        <f t="shared" si="257"/>
        <v>689.39999999999964</v>
      </c>
      <c r="AF2353" s="8">
        <f t="shared" si="258"/>
        <v>1.1532</v>
      </c>
    </row>
    <row r="2354" spans="1:32" x14ac:dyDescent="0.3">
      <c r="A2354">
        <v>10106</v>
      </c>
      <c r="B2354">
        <v>39</v>
      </c>
      <c r="C2354" s="6">
        <v>40.15</v>
      </c>
      <c r="D2354">
        <v>6</v>
      </c>
      <c r="E2354" s="6">
        <v>1565.85</v>
      </c>
      <c r="F2354" t="s">
        <v>750</v>
      </c>
      <c r="G2354" t="s">
        <v>26</v>
      </c>
      <c r="H2354">
        <v>1</v>
      </c>
      <c r="I2354">
        <v>2</v>
      </c>
      <c r="J2354">
        <v>2003</v>
      </c>
      <c r="K2354" t="s">
        <v>713</v>
      </c>
      <c r="L2354" s="6">
        <v>43</v>
      </c>
      <c r="M2354" t="s">
        <v>904</v>
      </c>
      <c r="N2354" t="s">
        <v>720</v>
      </c>
      <c r="O2354" t="s">
        <v>721</v>
      </c>
      <c r="P2354" t="s">
        <v>722</v>
      </c>
      <c r="R2354" t="s">
        <v>723</v>
      </c>
      <c r="T2354">
        <v>24100</v>
      </c>
      <c r="U2354" t="s">
        <v>298</v>
      </c>
      <c r="V2354" t="s">
        <v>44</v>
      </c>
      <c r="W2354" t="s">
        <v>724</v>
      </c>
      <c r="X2354" t="s">
        <v>725</v>
      </c>
      <c r="Y2354" t="s">
        <v>37</v>
      </c>
      <c r="Z2354">
        <f t="shared" si="254"/>
        <v>1565.85</v>
      </c>
      <c r="AA2354">
        <f t="shared" si="255"/>
        <v>1</v>
      </c>
      <c r="AB2354">
        <f t="shared" si="256"/>
        <v>0</v>
      </c>
      <c r="AC2354">
        <f t="shared" si="252"/>
        <v>0</v>
      </c>
      <c r="AD2354" s="8">
        <f t="shared" si="253"/>
        <v>0</v>
      </c>
      <c r="AE2354">
        <f t="shared" si="257"/>
        <v>0</v>
      </c>
      <c r="AF2354" s="8">
        <f t="shared" si="258"/>
        <v>1</v>
      </c>
    </row>
    <row r="2355" spans="1:32" x14ac:dyDescent="0.3">
      <c r="A2355">
        <v>10120</v>
      </c>
      <c r="B2355">
        <v>49</v>
      </c>
      <c r="C2355" s="6">
        <v>50.62</v>
      </c>
      <c r="D2355">
        <v>12</v>
      </c>
      <c r="E2355" s="6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713</v>
      </c>
      <c r="L2355" s="6">
        <v>43</v>
      </c>
      <c r="M2355" t="s">
        <v>904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  <c r="Z2355">
        <f t="shared" si="254"/>
        <v>2480.3799999999997</v>
      </c>
      <c r="AA2355">
        <f t="shared" si="255"/>
        <v>1</v>
      </c>
      <c r="AB2355">
        <f t="shared" si="256"/>
        <v>0</v>
      </c>
      <c r="AC2355">
        <f t="shared" si="252"/>
        <v>0</v>
      </c>
      <c r="AD2355" s="8">
        <f t="shared" si="253"/>
        <v>0</v>
      </c>
      <c r="AE2355">
        <f t="shared" si="257"/>
        <v>0</v>
      </c>
      <c r="AF2355" s="8">
        <f t="shared" si="258"/>
        <v>1</v>
      </c>
    </row>
    <row r="2356" spans="1:32" x14ac:dyDescent="0.3">
      <c r="A2356">
        <v>10133</v>
      </c>
      <c r="B2356">
        <v>27</v>
      </c>
      <c r="C2356" s="6">
        <v>50.19</v>
      </c>
      <c r="D2356">
        <v>7</v>
      </c>
      <c r="E2356" s="6">
        <v>1355.13</v>
      </c>
      <c r="F2356" t="s">
        <v>800</v>
      </c>
      <c r="G2356" t="s">
        <v>26</v>
      </c>
      <c r="H2356">
        <v>2</v>
      </c>
      <c r="I2356">
        <v>6</v>
      </c>
      <c r="J2356">
        <v>2003</v>
      </c>
      <c r="K2356" t="s">
        <v>713</v>
      </c>
      <c r="L2356" s="6">
        <v>43</v>
      </c>
      <c r="M2356" t="s">
        <v>904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  <c r="Z2356">
        <f t="shared" si="254"/>
        <v>1355.1299999999999</v>
      </c>
      <c r="AA2356">
        <f t="shared" si="255"/>
        <v>1</v>
      </c>
      <c r="AB2356">
        <f t="shared" si="256"/>
        <v>0</v>
      </c>
      <c r="AC2356">
        <f t="shared" si="252"/>
        <v>0</v>
      </c>
      <c r="AD2356" s="8">
        <f t="shared" si="253"/>
        <v>0</v>
      </c>
      <c r="AE2356">
        <f t="shared" si="257"/>
        <v>0</v>
      </c>
      <c r="AF2356" s="8">
        <f t="shared" si="258"/>
        <v>1</v>
      </c>
    </row>
    <row r="2357" spans="1:32" x14ac:dyDescent="0.3">
      <c r="A2357">
        <v>10143</v>
      </c>
      <c r="B2357">
        <v>34</v>
      </c>
      <c r="C2357" s="6">
        <v>36.659999999999997</v>
      </c>
      <c r="D2357">
        <v>1</v>
      </c>
      <c r="E2357" s="6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713</v>
      </c>
      <c r="L2357" s="6">
        <v>43</v>
      </c>
      <c r="M2357" t="s">
        <v>904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  <c r="Z2357">
        <f t="shared" si="254"/>
        <v>1246.4399999999998</v>
      </c>
      <c r="AA2357">
        <f t="shared" si="255"/>
        <v>1</v>
      </c>
      <c r="AB2357">
        <f t="shared" si="256"/>
        <v>0</v>
      </c>
      <c r="AC2357">
        <f t="shared" si="252"/>
        <v>0</v>
      </c>
      <c r="AD2357" s="8">
        <f t="shared" si="253"/>
        <v>0</v>
      </c>
      <c r="AE2357">
        <f t="shared" si="257"/>
        <v>0</v>
      </c>
      <c r="AF2357" s="8">
        <f t="shared" si="258"/>
        <v>1</v>
      </c>
    </row>
    <row r="2358" spans="1:32" x14ac:dyDescent="0.3">
      <c r="A2358">
        <v>10156</v>
      </c>
      <c r="B2358">
        <v>20</v>
      </c>
      <c r="C2358" s="6">
        <v>41.02</v>
      </c>
      <c r="D2358">
        <v>1</v>
      </c>
      <c r="E2358" s="6">
        <v>820.4</v>
      </c>
      <c r="F2358" t="s">
        <v>905</v>
      </c>
      <c r="G2358" t="s">
        <v>26</v>
      </c>
      <c r="H2358">
        <v>4</v>
      </c>
      <c r="I2358">
        <v>10</v>
      </c>
      <c r="J2358">
        <v>2003</v>
      </c>
      <c r="K2358" t="s">
        <v>713</v>
      </c>
      <c r="L2358" s="6">
        <v>43</v>
      </c>
      <c r="M2358" t="s">
        <v>904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  <c r="Z2358">
        <f t="shared" si="254"/>
        <v>820.40000000000009</v>
      </c>
      <c r="AA2358">
        <f t="shared" si="255"/>
        <v>1</v>
      </c>
      <c r="AB2358">
        <f t="shared" si="256"/>
        <v>0</v>
      </c>
      <c r="AC2358">
        <f t="shared" si="252"/>
        <v>0</v>
      </c>
      <c r="AD2358" s="8">
        <f t="shared" si="253"/>
        <v>0</v>
      </c>
      <c r="AE2358">
        <f t="shared" si="257"/>
        <v>0</v>
      </c>
      <c r="AF2358" s="8">
        <f t="shared" si="258"/>
        <v>1</v>
      </c>
    </row>
    <row r="2359" spans="1:32" x14ac:dyDescent="0.3">
      <c r="A2359">
        <v>10168</v>
      </c>
      <c r="B2359">
        <v>48</v>
      </c>
      <c r="C2359" s="6">
        <v>51.93</v>
      </c>
      <c r="D2359">
        <v>13</v>
      </c>
      <c r="E2359" s="6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713</v>
      </c>
      <c r="L2359" s="6">
        <v>43</v>
      </c>
      <c r="M2359" t="s">
        <v>904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  <c r="Z2359">
        <f t="shared" si="254"/>
        <v>2492.64</v>
      </c>
      <c r="AA2359">
        <f t="shared" si="255"/>
        <v>1</v>
      </c>
      <c r="AB2359">
        <f t="shared" si="256"/>
        <v>0</v>
      </c>
      <c r="AC2359">
        <f t="shared" si="252"/>
        <v>0</v>
      </c>
      <c r="AD2359" s="8">
        <f t="shared" si="253"/>
        <v>0</v>
      </c>
      <c r="AE2359">
        <f t="shared" si="257"/>
        <v>0</v>
      </c>
      <c r="AF2359" s="8">
        <f t="shared" si="258"/>
        <v>1</v>
      </c>
    </row>
    <row r="2360" spans="1:32" x14ac:dyDescent="0.3">
      <c r="A2360">
        <v>10199</v>
      </c>
      <c r="B2360">
        <v>29</v>
      </c>
      <c r="C2360" s="6">
        <v>38.4</v>
      </c>
      <c r="D2360">
        <v>1</v>
      </c>
      <c r="E2360" s="6">
        <v>1113.5999999999999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713</v>
      </c>
      <c r="L2360" s="6">
        <v>43</v>
      </c>
      <c r="M2360" t="s">
        <v>904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  <c r="Z2360">
        <f t="shared" si="254"/>
        <v>1113.5999999999999</v>
      </c>
      <c r="AA2360">
        <f t="shared" si="255"/>
        <v>1</v>
      </c>
      <c r="AB2360">
        <f t="shared" si="256"/>
        <v>0</v>
      </c>
      <c r="AC2360">
        <f t="shared" si="252"/>
        <v>0</v>
      </c>
      <c r="AD2360" s="8">
        <f t="shared" si="253"/>
        <v>0</v>
      </c>
      <c r="AE2360">
        <f t="shared" si="257"/>
        <v>0</v>
      </c>
      <c r="AF2360" s="8">
        <f t="shared" si="258"/>
        <v>1</v>
      </c>
    </row>
    <row r="2361" spans="1:32" x14ac:dyDescent="0.3">
      <c r="A2361">
        <v>10210</v>
      </c>
      <c r="B2361">
        <v>43</v>
      </c>
      <c r="C2361" s="6">
        <v>41.02</v>
      </c>
      <c r="D2361">
        <v>11</v>
      </c>
      <c r="E2361" s="6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713</v>
      </c>
      <c r="L2361" s="6">
        <v>43</v>
      </c>
      <c r="M2361" t="s">
        <v>904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  <c r="Z2361">
        <f t="shared" si="254"/>
        <v>1763.8600000000001</v>
      </c>
      <c r="AA2361">
        <f t="shared" si="255"/>
        <v>1</v>
      </c>
      <c r="AB2361">
        <f t="shared" si="256"/>
        <v>0</v>
      </c>
      <c r="AC2361">
        <f t="shared" si="252"/>
        <v>0</v>
      </c>
      <c r="AD2361" s="8">
        <f t="shared" si="253"/>
        <v>0</v>
      </c>
      <c r="AE2361">
        <f t="shared" si="257"/>
        <v>0</v>
      </c>
      <c r="AF2361" s="8">
        <f t="shared" si="258"/>
        <v>1</v>
      </c>
    </row>
    <row r="2362" spans="1:32" x14ac:dyDescent="0.3">
      <c r="A2362">
        <v>10223</v>
      </c>
      <c r="B2362">
        <v>41</v>
      </c>
      <c r="C2362" s="6">
        <v>46.26</v>
      </c>
      <c r="D2362">
        <v>13</v>
      </c>
      <c r="E2362" s="6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713</v>
      </c>
      <c r="L2362" s="6">
        <v>43</v>
      </c>
      <c r="M2362" t="s">
        <v>904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  <c r="Z2362">
        <f t="shared" si="254"/>
        <v>1896.6599999999999</v>
      </c>
      <c r="AA2362">
        <f t="shared" si="255"/>
        <v>1</v>
      </c>
      <c r="AB2362">
        <f t="shared" si="256"/>
        <v>0</v>
      </c>
      <c r="AC2362">
        <f t="shared" si="252"/>
        <v>0</v>
      </c>
      <c r="AD2362" s="8">
        <f t="shared" si="253"/>
        <v>0</v>
      </c>
      <c r="AE2362">
        <f t="shared" si="257"/>
        <v>0</v>
      </c>
      <c r="AF2362" s="8">
        <f t="shared" si="258"/>
        <v>1</v>
      </c>
    </row>
    <row r="2363" spans="1:32" x14ac:dyDescent="0.3">
      <c r="A2363">
        <v>10235</v>
      </c>
      <c r="B2363">
        <v>41</v>
      </c>
      <c r="C2363" s="6">
        <v>35.35</v>
      </c>
      <c r="D2363">
        <v>7</v>
      </c>
      <c r="E2363" s="6">
        <v>1449.35</v>
      </c>
      <c r="F2363" t="s">
        <v>801</v>
      </c>
      <c r="G2363" t="s">
        <v>26</v>
      </c>
      <c r="H2363">
        <v>2</v>
      </c>
      <c r="I2363">
        <v>4</v>
      </c>
      <c r="J2363">
        <v>2004</v>
      </c>
      <c r="K2363" t="s">
        <v>713</v>
      </c>
      <c r="L2363" s="6">
        <v>43</v>
      </c>
      <c r="M2363" t="s">
        <v>904</v>
      </c>
      <c r="N2363" t="s">
        <v>448</v>
      </c>
      <c r="O2363" t="s">
        <v>449</v>
      </c>
      <c r="P2363" t="s">
        <v>450</v>
      </c>
      <c r="R2363" t="s">
        <v>451</v>
      </c>
      <c r="S2363" t="s">
        <v>263</v>
      </c>
      <c r="T2363" t="s">
        <v>452</v>
      </c>
      <c r="U2363" t="s">
        <v>265</v>
      </c>
      <c r="V2363" t="s">
        <v>34</v>
      </c>
      <c r="W2363" t="s">
        <v>453</v>
      </c>
      <c r="X2363" t="s">
        <v>197</v>
      </c>
      <c r="Y2363" t="s">
        <v>37</v>
      </c>
      <c r="Z2363">
        <f t="shared" si="254"/>
        <v>1449.3500000000001</v>
      </c>
      <c r="AA2363">
        <f t="shared" si="255"/>
        <v>1</v>
      </c>
      <c r="AB2363">
        <f t="shared" si="256"/>
        <v>0</v>
      </c>
      <c r="AC2363">
        <f t="shared" si="252"/>
        <v>0</v>
      </c>
      <c r="AD2363" s="8">
        <f t="shared" si="253"/>
        <v>0</v>
      </c>
      <c r="AE2363">
        <f t="shared" si="257"/>
        <v>0</v>
      </c>
      <c r="AF2363" s="8">
        <f t="shared" si="258"/>
        <v>1</v>
      </c>
    </row>
    <row r="2364" spans="1:32" x14ac:dyDescent="0.3">
      <c r="A2364">
        <v>10250</v>
      </c>
      <c r="B2364">
        <v>36</v>
      </c>
      <c r="C2364" s="6">
        <v>51.93</v>
      </c>
      <c r="D2364">
        <v>8</v>
      </c>
      <c r="E2364" s="6">
        <v>1869.48</v>
      </c>
      <c r="F2364" t="s">
        <v>759</v>
      </c>
      <c r="G2364" t="s">
        <v>26</v>
      </c>
      <c r="H2364">
        <v>2</v>
      </c>
      <c r="I2364">
        <v>5</v>
      </c>
      <c r="J2364">
        <v>2004</v>
      </c>
      <c r="K2364" t="s">
        <v>713</v>
      </c>
      <c r="L2364" s="6">
        <v>43</v>
      </c>
      <c r="M2364" t="s">
        <v>904</v>
      </c>
      <c r="N2364" t="s">
        <v>483</v>
      </c>
      <c r="O2364">
        <v>4085553659</v>
      </c>
      <c r="P2364" t="s">
        <v>484</v>
      </c>
      <c r="R2364" t="s">
        <v>485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486</v>
      </c>
      <c r="Y2364" t="s">
        <v>37</v>
      </c>
      <c r="Z2364">
        <f t="shared" si="254"/>
        <v>1869.48</v>
      </c>
      <c r="AA2364">
        <f t="shared" si="255"/>
        <v>1</v>
      </c>
      <c r="AB2364">
        <f t="shared" si="256"/>
        <v>0</v>
      </c>
      <c r="AC2364">
        <f t="shared" si="252"/>
        <v>0</v>
      </c>
      <c r="AD2364" s="8">
        <f t="shared" si="253"/>
        <v>0</v>
      </c>
      <c r="AE2364">
        <f t="shared" si="257"/>
        <v>0</v>
      </c>
      <c r="AF2364" s="8">
        <f t="shared" si="258"/>
        <v>1</v>
      </c>
    </row>
    <row r="2365" spans="1:32" x14ac:dyDescent="0.3">
      <c r="A2365">
        <v>10262</v>
      </c>
      <c r="B2365">
        <v>49</v>
      </c>
      <c r="C2365" s="6">
        <v>37.97</v>
      </c>
      <c r="D2365">
        <v>3</v>
      </c>
      <c r="E2365" s="6">
        <v>1860.53</v>
      </c>
      <c r="F2365" t="s">
        <v>760</v>
      </c>
      <c r="G2365" t="s">
        <v>405</v>
      </c>
      <c r="H2365">
        <v>2</v>
      </c>
      <c r="I2365">
        <v>6</v>
      </c>
      <c r="J2365">
        <v>2004</v>
      </c>
      <c r="K2365" t="s">
        <v>713</v>
      </c>
      <c r="L2365" s="6">
        <v>43</v>
      </c>
      <c r="M2365" t="s">
        <v>904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  <c r="Z2365">
        <f t="shared" si="254"/>
        <v>1860.53</v>
      </c>
      <c r="AA2365">
        <f t="shared" si="255"/>
        <v>1</v>
      </c>
      <c r="AB2365">
        <f t="shared" si="256"/>
        <v>0</v>
      </c>
      <c r="AC2365">
        <f t="shared" si="252"/>
        <v>0</v>
      </c>
      <c r="AD2365" s="8">
        <f t="shared" si="253"/>
        <v>0</v>
      </c>
      <c r="AE2365">
        <f t="shared" si="257"/>
        <v>0</v>
      </c>
      <c r="AF2365" s="8">
        <f t="shared" si="258"/>
        <v>1</v>
      </c>
    </row>
    <row r="2366" spans="1:32" x14ac:dyDescent="0.3">
      <c r="A2366">
        <v>10275</v>
      </c>
      <c r="B2366">
        <v>38</v>
      </c>
      <c r="C2366" s="6">
        <v>45.39</v>
      </c>
      <c r="D2366">
        <v>13</v>
      </c>
      <c r="E2366" s="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713</v>
      </c>
      <c r="L2366" s="6">
        <v>43</v>
      </c>
      <c r="M2366" t="s">
        <v>904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  <c r="Z2366">
        <f t="shared" si="254"/>
        <v>1724.82</v>
      </c>
      <c r="AA2366">
        <f t="shared" si="255"/>
        <v>1</v>
      </c>
      <c r="AB2366">
        <f t="shared" si="256"/>
        <v>0</v>
      </c>
      <c r="AC2366">
        <f t="shared" si="252"/>
        <v>0</v>
      </c>
      <c r="AD2366" s="8">
        <f t="shared" si="253"/>
        <v>0</v>
      </c>
      <c r="AE2366">
        <f t="shared" si="257"/>
        <v>0</v>
      </c>
      <c r="AF2366" s="8">
        <f t="shared" si="258"/>
        <v>1</v>
      </c>
    </row>
    <row r="2367" spans="1:32" x14ac:dyDescent="0.3">
      <c r="A2367">
        <v>10284</v>
      </c>
      <c r="B2367">
        <v>33</v>
      </c>
      <c r="C2367" s="6">
        <v>51.93</v>
      </c>
      <c r="D2367">
        <v>5</v>
      </c>
      <c r="E2367" s="6">
        <v>1713.69</v>
      </c>
      <c r="F2367" t="s">
        <v>761</v>
      </c>
      <c r="G2367" t="s">
        <v>26</v>
      </c>
      <c r="H2367">
        <v>3</v>
      </c>
      <c r="I2367">
        <v>8</v>
      </c>
      <c r="J2367">
        <v>2004</v>
      </c>
      <c r="K2367" t="s">
        <v>713</v>
      </c>
      <c r="L2367" s="6">
        <v>43</v>
      </c>
      <c r="M2367" t="s">
        <v>904</v>
      </c>
      <c r="N2367" t="s">
        <v>700</v>
      </c>
      <c r="O2367" t="s">
        <v>701</v>
      </c>
      <c r="P2367" t="s">
        <v>702</v>
      </c>
      <c r="R2367" t="s">
        <v>703</v>
      </c>
      <c r="T2367" t="s">
        <v>704</v>
      </c>
      <c r="U2367" t="s">
        <v>86</v>
      </c>
      <c r="V2367" t="s">
        <v>44</v>
      </c>
      <c r="W2367" t="s">
        <v>705</v>
      </c>
      <c r="X2367" t="s">
        <v>706</v>
      </c>
      <c r="Y2367" t="s">
        <v>37</v>
      </c>
      <c r="Z2367">
        <f t="shared" si="254"/>
        <v>1713.69</v>
      </c>
      <c r="AA2367">
        <f t="shared" si="255"/>
        <v>1</v>
      </c>
      <c r="AB2367">
        <f t="shared" si="256"/>
        <v>0</v>
      </c>
      <c r="AC2367">
        <f t="shared" si="252"/>
        <v>0</v>
      </c>
      <c r="AD2367" s="8">
        <f t="shared" si="253"/>
        <v>0</v>
      </c>
      <c r="AE2367">
        <f t="shared" si="257"/>
        <v>0</v>
      </c>
      <c r="AF2367" s="8">
        <f t="shared" si="258"/>
        <v>1</v>
      </c>
    </row>
    <row r="2368" spans="1:32" x14ac:dyDescent="0.3">
      <c r="A2368">
        <v>10296</v>
      </c>
      <c r="B2368">
        <v>26</v>
      </c>
      <c r="C2368" s="6">
        <v>48.44</v>
      </c>
      <c r="D2368">
        <v>1</v>
      </c>
      <c r="E2368" s="6">
        <v>1259.44</v>
      </c>
      <c r="F2368" t="s">
        <v>762</v>
      </c>
      <c r="G2368" t="s">
        <v>26</v>
      </c>
      <c r="H2368">
        <v>3</v>
      </c>
      <c r="I2368">
        <v>9</v>
      </c>
      <c r="J2368">
        <v>2004</v>
      </c>
      <c r="K2368" t="s">
        <v>713</v>
      </c>
      <c r="L2368" s="6">
        <v>43</v>
      </c>
      <c r="M2368" t="s">
        <v>904</v>
      </c>
      <c r="N2368" t="s">
        <v>763</v>
      </c>
      <c r="O2368" t="s">
        <v>764</v>
      </c>
      <c r="P2368" t="s">
        <v>765</v>
      </c>
      <c r="R2368" t="s">
        <v>766</v>
      </c>
      <c r="T2368">
        <v>80686</v>
      </c>
      <c r="U2368" t="s">
        <v>546</v>
      </c>
      <c r="V2368" t="s">
        <v>44</v>
      </c>
      <c r="W2368" t="s">
        <v>767</v>
      </c>
      <c r="X2368" t="s">
        <v>115</v>
      </c>
      <c r="Y2368" t="s">
        <v>37</v>
      </c>
      <c r="Z2368">
        <f t="shared" si="254"/>
        <v>1259.44</v>
      </c>
      <c r="AA2368">
        <f t="shared" si="255"/>
        <v>1</v>
      </c>
      <c r="AB2368">
        <f t="shared" si="256"/>
        <v>0</v>
      </c>
      <c r="AC2368">
        <f t="shared" si="252"/>
        <v>0</v>
      </c>
      <c r="AD2368" s="8">
        <f t="shared" si="253"/>
        <v>0</v>
      </c>
      <c r="AE2368">
        <f t="shared" si="257"/>
        <v>0</v>
      </c>
      <c r="AF2368" s="8">
        <f t="shared" si="258"/>
        <v>1</v>
      </c>
    </row>
    <row r="2369" spans="1:32" x14ac:dyDescent="0.3">
      <c r="A2369">
        <v>10308</v>
      </c>
      <c r="B2369">
        <v>47</v>
      </c>
      <c r="C2369" s="6">
        <v>43.64</v>
      </c>
      <c r="D2369">
        <v>11</v>
      </c>
      <c r="E2369" s="6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713</v>
      </c>
      <c r="L2369" s="6">
        <v>43</v>
      </c>
      <c r="M2369" t="s">
        <v>904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  <c r="Z2369">
        <f t="shared" si="254"/>
        <v>2051.08</v>
      </c>
      <c r="AA2369">
        <f t="shared" si="255"/>
        <v>1</v>
      </c>
      <c r="AB2369">
        <f t="shared" si="256"/>
        <v>0</v>
      </c>
      <c r="AC2369">
        <f t="shared" si="252"/>
        <v>0</v>
      </c>
      <c r="AD2369" s="8">
        <f t="shared" si="253"/>
        <v>0</v>
      </c>
      <c r="AE2369">
        <f t="shared" si="257"/>
        <v>0</v>
      </c>
      <c r="AF2369" s="8">
        <f t="shared" si="258"/>
        <v>1</v>
      </c>
    </row>
    <row r="2370" spans="1:32" x14ac:dyDescent="0.3">
      <c r="A2370">
        <v>10316</v>
      </c>
      <c r="B2370">
        <v>34</v>
      </c>
      <c r="C2370" s="6">
        <v>47.57</v>
      </c>
      <c r="D2370">
        <v>3</v>
      </c>
      <c r="E2370" s="6">
        <v>1617.38</v>
      </c>
      <c r="F2370" t="s">
        <v>460</v>
      </c>
      <c r="G2370" t="s">
        <v>26</v>
      </c>
      <c r="H2370">
        <v>4</v>
      </c>
      <c r="I2370">
        <v>11</v>
      </c>
      <c r="J2370">
        <v>2004</v>
      </c>
      <c r="K2370" t="s">
        <v>713</v>
      </c>
      <c r="L2370" s="6">
        <v>43</v>
      </c>
      <c r="M2370" t="s">
        <v>904</v>
      </c>
      <c r="N2370" t="s">
        <v>461</v>
      </c>
      <c r="O2370" t="s">
        <v>462</v>
      </c>
      <c r="P2370" t="s">
        <v>463</v>
      </c>
      <c r="R2370" t="s">
        <v>464</v>
      </c>
      <c r="S2370" t="s">
        <v>465</v>
      </c>
      <c r="T2370" t="s">
        <v>466</v>
      </c>
      <c r="U2370" t="s">
        <v>195</v>
      </c>
      <c r="V2370" t="s">
        <v>44</v>
      </c>
      <c r="W2370" t="s">
        <v>467</v>
      </c>
      <c r="X2370" t="s">
        <v>468</v>
      </c>
      <c r="Y2370" t="s">
        <v>37</v>
      </c>
      <c r="Z2370">
        <f t="shared" si="254"/>
        <v>1617.38</v>
      </c>
      <c r="AA2370">
        <f t="shared" si="255"/>
        <v>1</v>
      </c>
      <c r="AB2370">
        <f t="shared" si="256"/>
        <v>0</v>
      </c>
      <c r="AC2370">
        <f t="shared" ref="AC2370:AC2433" si="259">IF(AB2370&gt;0,E2370/B2370,0)</f>
        <v>0</v>
      </c>
      <c r="AD2370" s="8">
        <f t="shared" ref="AD2370:AD2433" si="260">AC2370/C2370</f>
        <v>0</v>
      </c>
      <c r="AE2370">
        <f t="shared" si="257"/>
        <v>0</v>
      </c>
      <c r="AF2370" s="8">
        <f t="shared" si="258"/>
        <v>1</v>
      </c>
    </row>
    <row r="2371" spans="1:32" x14ac:dyDescent="0.3">
      <c r="A2371">
        <v>10328</v>
      </c>
      <c r="B2371">
        <v>34</v>
      </c>
      <c r="C2371" s="6">
        <v>51.93</v>
      </c>
      <c r="D2371">
        <v>7</v>
      </c>
      <c r="E2371" s="6">
        <v>1765.62</v>
      </c>
      <c r="F2371" t="s">
        <v>844</v>
      </c>
      <c r="G2371" t="s">
        <v>26</v>
      </c>
      <c r="H2371">
        <v>4</v>
      </c>
      <c r="I2371">
        <v>11</v>
      </c>
      <c r="J2371">
        <v>2004</v>
      </c>
      <c r="K2371" t="s">
        <v>713</v>
      </c>
      <c r="L2371" s="6">
        <v>43</v>
      </c>
      <c r="M2371" t="s">
        <v>904</v>
      </c>
      <c r="N2371" t="s">
        <v>720</v>
      </c>
      <c r="O2371" t="s">
        <v>721</v>
      </c>
      <c r="P2371" t="s">
        <v>722</v>
      </c>
      <c r="R2371" t="s">
        <v>723</v>
      </c>
      <c r="T2371">
        <v>24100</v>
      </c>
      <c r="U2371" t="s">
        <v>298</v>
      </c>
      <c r="V2371" t="s">
        <v>44</v>
      </c>
      <c r="W2371" t="s">
        <v>724</v>
      </c>
      <c r="X2371" t="s">
        <v>725</v>
      </c>
      <c r="Y2371" t="s">
        <v>37</v>
      </c>
      <c r="Z2371">
        <f t="shared" ref="Z2371:Z2434" si="261">C2371*B2371</f>
        <v>1765.62</v>
      </c>
      <c r="AA2371">
        <f t="shared" ref="AA2371:AA2434" si="262">IF(Z2371=E2371,1,0)</f>
        <v>1</v>
      </c>
      <c r="AB2371">
        <f t="shared" ref="AB2371:AB2434" si="263">IF(E2371&gt;Z2371,1,0)</f>
        <v>0</v>
      </c>
      <c r="AC2371">
        <f t="shared" si="259"/>
        <v>0</v>
      </c>
      <c r="AD2371" s="8">
        <f t="shared" si="260"/>
        <v>0</v>
      </c>
      <c r="AE2371">
        <f t="shared" ref="AE2371:AE2434" si="264">E2371-Z2371</f>
        <v>0</v>
      </c>
      <c r="AF2371" s="8">
        <f t="shared" ref="AF2371:AF2434" si="265">((AE2371/B2371)/100)+1</f>
        <v>1</v>
      </c>
    </row>
    <row r="2372" spans="1:32" x14ac:dyDescent="0.3">
      <c r="A2372">
        <v>10340</v>
      </c>
      <c r="B2372">
        <v>40</v>
      </c>
      <c r="C2372" s="6">
        <v>50.62</v>
      </c>
      <c r="D2372">
        <v>4</v>
      </c>
      <c r="E2372" s="6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713</v>
      </c>
      <c r="L2372" s="6">
        <v>43</v>
      </c>
      <c r="M2372" t="s">
        <v>904</v>
      </c>
      <c r="N2372" t="s">
        <v>421</v>
      </c>
      <c r="O2372" t="s">
        <v>422</v>
      </c>
      <c r="P2372" t="s">
        <v>423</v>
      </c>
      <c r="R2372" t="s">
        <v>424</v>
      </c>
      <c r="T2372">
        <v>8022</v>
      </c>
      <c r="U2372" t="s">
        <v>204</v>
      </c>
      <c r="V2372" t="s">
        <v>44</v>
      </c>
      <c r="W2372" t="s">
        <v>425</v>
      </c>
      <c r="X2372" t="s">
        <v>426</v>
      </c>
      <c r="Y2372" t="s">
        <v>37</v>
      </c>
      <c r="Z2372">
        <f t="shared" si="261"/>
        <v>2024.8</v>
      </c>
      <c r="AA2372">
        <f t="shared" si="262"/>
        <v>1</v>
      </c>
      <c r="AB2372">
        <f t="shared" si="263"/>
        <v>0</v>
      </c>
      <c r="AC2372">
        <f t="shared" si="259"/>
        <v>0</v>
      </c>
      <c r="AD2372" s="8">
        <f t="shared" si="260"/>
        <v>0</v>
      </c>
      <c r="AE2372">
        <f t="shared" si="264"/>
        <v>0</v>
      </c>
      <c r="AF2372" s="8">
        <f t="shared" si="265"/>
        <v>1</v>
      </c>
    </row>
    <row r="2373" spans="1:32" x14ac:dyDescent="0.3">
      <c r="A2373">
        <v>10353</v>
      </c>
      <c r="B2373">
        <v>40</v>
      </c>
      <c r="C2373" s="6">
        <v>82.21</v>
      </c>
      <c r="D2373">
        <v>8</v>
      </c>
      <c r="E2373" s="6">
        <v>3288.4</v>
      </c>
      <c r="F2373" t="s">
        <v>803</v>
      </c>
      <c r="G2373" t="s">
        <v>26</v>
      </c>
      <c r="H2373">
        <v>4</v>
      </c>
      <c r="I2373">
        <v>12</v>
      </c>
      <c r="J2373">
        <v>2004</v>
      </c>
      <c r="K2373" t="s">
        <v>713</v>
      </c>
      <c r="L2373" s="6">
        <v>43</v>
      </c>
      <c r="M2373" t="s">
        <v>904</v>
      </c>
      <c r="N2373" t="s">
        <v>754</v>
      </c>
      <c r="O2373">
        <v>2035554407</v>
      </c>
      <c r="P2373" t="s">
        <v>755</v>
      </c>
      <c r="R2373" t="s">
        <v>654</v>
      </c>
      <c r="S2373" t="s">
        <v>126</v>
      </c>
      <c r="T2373">
        <v>97561</v>
      </c>
      <c r="U2373" t="s">
        <v>33</v>
      </c>
      <c r="V2373" t="s">
        <v>34</v>
      </c>
      <c r="W2373" t="s">
        <v>756</v>
      </c>
      <c r="X2373" t="s">
        <v>757</v>
      </c>
      <c r="Y2373" t="s">
        <v>54</v>
      </c>
      <c r="Z2373">
        <f t="shared" si="261"/>
        <v>3288.3999999999996</v>
      </c>
      <c r="AA2373">
        <f t="shared" si="262"/>
        <v>1</v>
      </c>
      <c r="AB2373">
        <f t="shared" si="263"/>
        <v>0</v>
      </c>
      <c r="AC2373">
        <f t="shared" si="259"/>
        <v>0</v>
      </c>
      <c r="AD2373" s="8">
        <f t="shared" si="260"/>
        <v>0</v>
      </c>
      <c r="AE2373">
        <f t="shared" si="264"/>
        <v>0</v>
      </c>
      <c r="AF2373" s="8">
        <f t="shared" si="265"/>
        <v>1</v>
      </c>
    </row>
    <row r="2374" spans="1:32" x14ac:dyDescent="0.3">
      <c r="A2374">
        <v>10361</v>
      </c>
      <c r="B2374">
        <v>33</v>
      </c>
      <c r="C2374" s="6">
        <v>82.59</v>
      </c>
      <c r="D2374">
        <v>3</v>
      </c>
      <c r="E2374" s="6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713</v>
      </c>
      <c r="L2374" s="6">
        <v>43</v>
      </c>
      <c r="M2374" t="s">
        <v>904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  <c r="Z2374">
        <f t="shared" si="261"/>
        <v>2725.4700000000003</v>
      </c>
      <c r="AA2374">
        <f t="shared" si="262"/>
        <v>1</v>
      </c>
      <c r="AB2374">
        <f t="shared" si="263"/>
        <v>0</v>
      </c>
      <c r="AC2374">
        <f t="shared" si="259"/>
        <v>0</v>
      </c>
      <c r="AD2374" s="8">
        <f t="shared" si="260"/>
        <v>0</v>
      </c>
      <c r="AE2374">
        <f t="shared" si="264"/>
        <v>0</v>
      </c>
      <c r="AF2374" s="8">
        <f t="shared" si="265"/>
        <v>1</v>
      </c>
    </row>
    <row r="2375" spans="1:32" x14ac:dyDescent="0.3">
      <c r="A2375">
        <v>10375</v>
      </c>
      <c r="B2375">
        <v>49</v>
      </c>
      <c r="C2375" s="6">
        <v>65.8</v>
      </c>
      <c r="D2375">
        <v>5</v>
      </c>
      <c r="E2375" s="6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713</v>
      </c>
      <c r="L2375" s="6">
        <v>43</v>
      </c>
      <c r="M2375" t="s">
        <v>904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  <c r="Z2375">
        <f t="shared" si="261"/>
        <v>3224.2</v>
      </c>
      <c r="AA2375">
        <f t="shared" si="262"/>
        <v>1</v>
      </c>
      <c r="AB2375">
        <f t="shared" si="263"/>
        <v>0</v>
      </c>
      <c r="AC2375">
        <f t="shared" si="259"/>
        <v>0</v>
      </c>
      <c r="AD2375" s="8">
        <f t="shared" si="260"/>
        <v>0</v>
      </c>
      <c r="AE2375">
        <f t="shared" si="264"/>
        <v>0</v>
      </c>
      <c r="AF2375" s="8">
        <f t="shared" si="265"/>
        <v>1</v>
      </c>
    </row>
    <row r="2376" spans="1:32" x14ac:dyDescent="0.3">
      <c r="A2376">
        <v>10388</v>
      </c>
      <c r="B2376">
        <v>27</v>
      </c>
      <c r="C2376" s="6">
        <v>100</v>
      </c>
      <c r="D2376">
        <v>1</v>
      </c>
      <c r="E2376" s="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713</v>
      </c>
      <c r="L2376" s="6">
        <v>43</v>
      </c>
      <c r="M2376" t="s">
        <v>904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  <c r="Z2376">
        <f t="shared" si="261"/>
        <v>2700</v>
      </c>
      <c r="AA2376">
        <f t="shared" si="262"/>
        <v>0</v>
      </c>
      <c r="AB2376">
        <f t="shared" si="263"/>
        <v>1</v>
      </c>
      <c r="AC2376">
        <f t="shared" si="259"/>
        <v>118.94</v>
      </c>
      <c r="AD2376" s="8">
        <f t="shared" si="260"/>
        <v>1.1894</v>
      </c>
      <c r="AE2376">
        <f t="shared" si="264"/>
        <v>511.38000000000011</v>
      </c>
      <c r="AF2376" s="8">
        <f t="shared" si="265"/>
        <v>1.1894</v>
      </c>
    </row>
    <row r="2377" spans="1:32" x14ac:dyDescent="0.3">
      <c r="A2377">
        <v>10398</v>
      </c>
      <c r="B2377">
        <v>49</v>
      </c>
      <c r="C2377" s="6">
        <v>36.659999999999997</v>
      </c>
      <c r="D2377">
        <v>5</v>
      </c>
      <c r="E2377" s="6">
        <v>1796.34</v>
      </c>
      <c r="F2377" t="s">
        <v>779</v>
      </c>
      <c r="G2377" t="s">
        <v>26</v>
      </c>
      <c r="H2377">
        <v>1</v>
      </c>
      <c r="I2377">
        <v>3</v>
      </c>
      <c r="J2377">
        <v>2005</v>
      </c>
      <c r="K2377" t="s">
        <v>713</v>
      </c>
      <c r="L2377" s="6">
        <v>43</v>
      </c>
      <c r="M2377" t="s">
        <v>904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  <c r="Z2377">
        <f t="shared" si="261"/>
        <v>1796.34</v>
      </c>
      <c r="AA2377">
        <f t="shared" si="262"/>
        <v>1</v>
      </c>
      <c r="AB2377">
        <f t="shared" si="263"/>
        <v>0</v>
      </c>
      <c r="AC2377">
        <f t="shared" si="259"/>
        <v>0</v>
      </c>
      <c r="AD2377" s="8">
        <f t="shared" si="260"/>
        <v>0</v>
      </c>
      <c r="AE2377">
        <f t="shared" si="264"/>
        <v>0</v>
      </c>
      <c r="AF2377" s="8">
        <f t="shared" si="265"/>
        <v>1</v>
      </c>
    </row>
    <row r="2378" spans="1:32" x14ac:dyDescent="0.3">
      <c r="A2378">
        <v>10401</v>
      </c>
      <c r="B2378">
        <v>56</v>
      </c>
      <c r="C2378" s="6">
        <v>35.35</v>
      </c>
      <c r="D2378">
        <v>7</v>
      </c>
      <c r="E2378" s="6">
        <v>1979.6</v>
      </c>
      <c r="F2378" t="s">
        <v>804</v>
      </c>
      <c r="G2378" t="s">
        <v>488</v>
      </c>
      <c r="H2378">
        <v>2</v>
      </c>
      <c r="I2378">
        <v>4</v>
      </c>
      <c r="J2378">
        <v>2005</v>
      </c>
      <c r="K2378" t="s">
        <v>713</v>
      </c>
      <c r="L2378" s="6">
        <v>43</v>
      </c>
      <c r="M2378" t="s">
        <v>904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  <c r="Z2378">
        <f t="shared" si="261"/>
        <v>1979.6000000000001</v>
      </c>
      <c r="AA2378">
        <f t="shared" si="262"/>
        <v>1</v>
      </c>
      <c r="AB2378">
        <f t="shared" si="263"/>
        <v>0</v>
      </c>
      <c r="AC2378">
        <f t="shared" si="259"/>
        <v>0</v>
      </c>
      <c r="AD2378" s="8">
        <f t="shared" si="260"/>
        <v>0</v>
      </c>
      <c r="AE2378">
        <f t="shared" si="264"/>
        <v>0</v>
      </c>
      <c r="AF2378" s="8">
        <f t="shared" si="265"/>
        <v>1</v>
      </c>
    </row>
    <row r="2379" spans="1:32" x14ac:dyDescent="0.3">
      <c r="A2379">
        <v>10416</v>
      </c>
      <c r="B2379">
        <v>37</v>
      </c>
      <c r="C2379" s="6">
        <v>51.93</v>
      </c>
      <c r="D2379">
        <v>8</v>
      </c>
      <c r="E2379" s="6">
        <v>1921.41</v>
      </c>
      <c r="F2379" t="s">
        <v>780</v>
      </c>
      <c r="G2379" t="s">
        <v>26</v>
      </c>
      <c r="H2379">
        <v>2</v>
      </c>
      <c r="I2379">
        <v>5</v>
      </c>
      <c r="J2379">
        <v>2005</v>
      </c>
      <c r="K2379" t="s">
        <v>713</v>
      </c>
      <c r="L2379" s="6">
        <v>43</v>
      </c>
      <c r="M2379" t="s">
        <v>904</v>
      </c>
      <c r="N2379" t="s">
        <v>560</v>
      </c>
      <c r="O2379" t="s">
        <v>561</v>
      </c>
      <c r="P2379" t="s">
        <v>562</v>
      </c>
      <c r="R2379" t="s">
        <v>563</v>
      </c>
      <c r="T2379">
        <v>42100</v>
      </c>
      <c r="U2379" t="s">
        <v>298</v>
      </c>
      <c r="V2379" t="s">
        <v>44</v>
      </c>
      <c r="W2379" t="s">
        <v>564</v>
      </c>
      <c r="X2379" t="s">
        <v>565</v>
      </c>
      <c r="Y2379" t="s">
        <v>37</v>
      </c>
      <c r="Z2379">
        <f t="shared" si="261"/>
        <v>1921.41</v>
      </c>
      <c r="AA2379">
        <f t="shared" si="262"/>
        <v>1</v>
      </c>
      <c r="AB2379">
        <f t="shared" si="263"/>
        <v>0</v>
      </c>
      <c r="AC2379">
        <f t="shared" si="259"/>
        <v>0</v>
      </c>
      <c r="AD2379" s="8">
        <f t="shared" si="260"/>
        <v>0</v>
      </c>
      <c r="AE2379">
        <f t="shared" si="264"/>
        <v>0</v>
      </c>
      <c r="AF2379" s="8">
        <f t="shared" si="265"/>
        <v>1</v>
      </c>
    </row>
    <row r="2380" spans="1:32" x14ac:dyDescent="0.3">
      <c r="A2380">
        <v>10104</v>
      </c>
      <c r="B2380">
        <v>33</v>
      </c>
      <c r="C2380" s="6">
        <v>100</v>
      </c>
      <c r="D2380">
        <v>7</v>
      </c>
      <c r="E2380" s="6">
        <v>3705.24</v>
      </c>
      <c r="F2380" t="s">
        <v>644</v>
      </c>
      <c r="G2380" t="s">
        <v>26</v>
      </c>
      <c r="H2380">
        <v>1</v>
      </c>
      <c r="I2380">
        <v>1</v>
      </c>
      <c r="J2380">
        <v>2003</v>
      </c>
      <c r="K2380" t="s">
        <v>633</v>
      </c>
      <c r="L2380" s="6">
        <v>115</v>
      </c>
      <c r="M2380" t="s">
        <v>906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  <c r="Z2380">
        <f t="shared" si="261"/>
        <v>3300</v>
      </c>
      <c r="AA2380">
        <f t="shared" si="262"/>
        <v>0</v>
      </c>
      <c r="AB2380">
        <f t="shared" si="263"/>
        <v>1</v>
      </c>
      <c r="AC2380">
        <f t="shared" si="259"/>
        <v>112.27999999999999</v>
      </c>
      <c r="AD2380" s="8">
        <f t="shared" si="260"/>
        <v>1.1227999999999998</v>
      </c>
      <c r="AE2380">
        <f t="shared" si="264"/>
        <v>405.23999999999978</v>
      </c>
      <c r="AF2380" s="8">
        <f t="shared" si="265"/>
        <v>1.1228</v>
      </c>
    </row>
    <row r="2381" spans="1:32" x14ac:dyDescent="0.3">
      <c r="A2381">
        <v>10115</v>
      </c>
      <c r="B2381">
        <v>27</v>
      </c>
      <c r="C2381" s="6">
        <v>100</v>
      </c>
      <c r="D2381">
        <v>3</v>
      </c>
      <c r="E2381" s="6">
        <v>2843.91</v>
      </c>
      <c r="F2381" t="s">
        <v>661</v>
      </c>
      <c r="G2381" t="s">
        <v>26</v>
      </c>
      <c r="H2381">
        <v>2</v>
      </c>
      <c r="I2381">
        <v>4</v>
      </c>
      <c r="J2381">
        <v>2003</v>
      </c>
      <c r="K2381" t="s">
        <v>633</v>
      </c>
      <c r="L2381" s="6">
        <v>115</v>
      </c>
      <c r="M2381" t="s">
        <v>906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  <c r="Z2381">
        <f t="shared" si="261"/>
        <v>2700</v>
      </c>
      <c r="AA2381">
        <f t="shared" si="262"/>
        <v>0</v>
      </c>
      <c r="AB2381">
        <f t="shared" si="263"/>
        <v>1</v>
      </c>
      <c r="AC2381">
        <f t="shared" si="259"/>
        <v>105.33</v>
      </c>
      <c r="AD2381" s="8">
        <f t="shared" si="260"/>
        <v>1.0532999999999999</v>
      </c>
      <c r="AE2381">
        <f t="shared" si="264"/>
        <v>143.90999999999985</v>
      </c>
      <c r="AF2381" s="8">
        <f t="shared" si="265"/>
        <v>1.0532999999999999</v>
      </c>
    </row>
    <row r="2382" spans="1:32" x14ac:dyDescent="0.3">
      <c r="A2382">
        <v>10127</v>
      </c>
      <c r="B2382">
        <v>46</v>
      </c>
      <c r="C2382" s="6">
        <v>100</v>
      </c>
      <c r="D2382">
        <v>9</v>
      </c>
      <c r="E2382" s="6">
        <v>6176.42</v>
      </c>
      <c r="F2382" t="s">
        <v>591</v>
      </c>
      <c r="G2382" t="s">
        <v>26</v>
      </c>
      <c r="H2382">
        <v>2</v>
      </c>
      <c r="I2382">
        <v>6</v>
      </c>
      <c r="J2382">
        <v>2003</v>
      </c>
      <c r="K2382" t="s">
        <v>633</v>
      </c>
      <c r="L2382" s="6">
        <v>115</v>
      </c>
      <c r="M2382" t="s">
        <v>906</v>
      </c>
      <c r="N2382" t="s">
        <v>592</v>
      </c>
      <c r="O2382">
        <v>2125557413</v>
      </c>
      <c r="P2382" t="s">
        <v>593</v>
      </c>
      <c r="Q2382" t="s">
        <v>594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595</v>
      </c>
      <c r="Y2382" t="s">
        <v>54</v>
      </c>
      <c r="Z2382">
        <f t="shared" si="261"/>
        <v>4600</v>
      </c>
      <c r="AA2382">
        <f t="shared" si="262"/>
        <v>0</v>
      </c>
      <c r="AB2382">
        <f t="shared" si="263"/>
        <v>1</v>
      </c>
      <c r="AC2382">
        <f t="shared" si="259"/>
        <v>134.27000000000001</v>
      </c>
      <c r="AD2382" s="8">
        <f t="shared" si="260"/>
        <v>1.3427</v>
      </c>
      <c r="AE2382">
        <f t="shared" si="264"/>
        <v>1576.42</v>
      </c>
      <c r="AF2382" s="8">
        <f t="shared" si="265"/>
        <v>1.3427</v>
      </c>
    </row>
    <row r="2383" spans="1:32" x14ac:dyDescent="0.3">
      <c r="A2383">
        <v>10141</v>
      </c>
      <c r="B2383">
        <v>44</v>
      </c>
      <c r="C2383" s="6">
        <v>100</v>
      </c>
      <c r="D2383">
        <v>3</v>
      </c>
      <c r="E2383" s="6">
        <v>5500.44</v>
      </c>
      <c r="F2383" t="s">
        <v>662</v>
      </c>
      <c r="G2383" t="s">
        <v>26</v>
      </c>
      <c r="H2383">
        <v>3</v>
      </c>
      <c r="I2383">
        <v>8</v>
      </c>
      <c r="J2383">
        <v>2003</v>
      </c>
      <c r="K2383" t="s">
        <v>633</v>
      </c>
      <c r="L2383" s="6">
        <v>115</v>
      </c>
      <c r="M2383" t="s">
        <v>906</v>
      </c>
      <c r="N2383" t="s">
        <v>581</v>
      </c>
      <c r="O2383" t="s">
        <v>582</v>
      </c>
      <c r="P2383" t="s">
        <v>583</v>
      </c>
      <c r="R2383" t="s">
        <v>584</v>
      </c>
      <c r="T2383" t="s">
        <v>585</v>
      </c>
      <c r="U2383" t="s">
        <v>147</v>
      </c>
      <c r="V2383" t="s">
        <v>44</v>
      </c>
      <c r="W2383" t="s">
        <v>586</v>
      </c>
      <c r="X2383" t="s">
        <v>587</v>
      </c>
      <c r="Y2383" t="s">
        <v>54</v>
      </c>
      <c r="Z2383">
        <f t="shared" si="261"/>
        <v>4400</v>
      </c>
      <c r="AA2383">
        <f t="shared" si="262"/>
        <v>0</v>
      </c>
      <c r="AB2383">
        <f t="shared" si="263"/>
        <v>1</v>
      </c>
      <c r="AC2383">
        <f t="shared" si="259"/>
        <v>125.00999999999999</v>
      </c>
      <c r="AD2383" s="8">
        <f t="shared" si="260"/>
        <v>1.2501</v>
      </c>
      <c r="AE2383">
        <f t="shared" si="264"/>
        <v>1100.4399999999996</v>
      </c>
      <c r="AF2383" s="8">
        <f t="shared" si="265"/>
        <v>1.2501</v>
      </c>
    </row>
    <row r="2384" spans="1:32" x14ac:dyDescent="0.3">
      <c r="A2384">
        <v>10151</v>
      </c>
      <c r="B2384">
        <v>26</v>
      </c>
      <c r="C2384" s="6">
        <v>100</v>
      </c>
      <c r="D2384">
        <v>1</v>
      </c>
      <c r="E2384" s="6">
        <v>3220.1</v>
      </c>
      <c r="F2384" t="s">
        <v>663</v>
      </c>
      <c r="G2384" t="s">
        <v>26</v>
      </c>
      <c r="H2384">
        <v>3</v>
      </c>
      <c r="I2384">
        <v>9</v>
      </c>
      <c r="J2384">
        <v>2003</v>
      </c>
      <c r="K2384" t="s">
        <v>633</v>
      </c>
      <c r="L2384" s="6">
        <v>115</v>
      </c>
      <c r="M2384" t="s">
        <v>906</v>
      </c>
      <c r="N2384" t="s">
        <v>474</v>
      </c>
      <c r="O2384" t="s">
        <v>475</v>
      </c>
      <c r="P2384" t="s">
        <v>476</v>
      </c>
      <c r="R2384" t="s">
        <v>477</v>
      </c>
      <c r="T2384">
        <v>90110</v>
      </c>
      <c r="U2384" t="s">
        <v>147</v>
      </c>
      <c r="V2384" t="s">
        <v>44</v>
      </c>
      <c r="W2384" t="s">
        <v>478</v>
      </c>
      <c r="X2384" t="s">
        <v>479</v>
      </c>
      <c r="Y2384" t="s">
        <v>54</v>
      </c>
      <c r="Z2384">
        <f t="shared" si="261"/>
        <v>2600</v>
      </c>
      <c r="AA2384">
        <f t="shared" si="262"/>
        <v>0</v>
      </c>
      <c r="AB2384">
        <f t="shared" si="263"/>
        <v>1</v>
      </c>
      <c r="AC2384">
        <f t="shared" si="259"/>
        <v>123.85</v>
      </c>
      <c r="AD2384" s="8">
        <f t="shared" si="260"/>
        <v>1.2384999999999999</v>
      </c>
      <c r="AE2384">
        <f t="shared" si="264"/>
        <v>620.09999999999991</v>
      </c>
      <c r="AF2384" s="8">
        <f t="shared" si="265"/>
        <v>1.2384999999999999</v>
      </c>
    </row>
    <row r="2385" spans="1:32" x14ac:dyDescent="0.3">
      <c r="A2385">
        <v>10165</v>
      </c>
      <c r="B2385">
        <v>48</v>
      </c>
      <c r="C2385" s="6">
        <v>94.92</v>
      </c>
      <c r="D2385">
        <v>10</v>
      </c>
      <c r="E2385" s="6">
        <v>4556.16</v>
      </c>
      <c r="F2385" t="s">
        <v>598</v>
      </c>
      <c r="G2385" t="s">
        <v>26</v>
      </c>
      <c r="H2385">
        <v>4</v>
      </c>
      <c r="I2385">
        <v>10</v>
      </c>
      <c r="J2385">
        <v>2003</v>
      </c>
      <c r="K2385" t="s">
        <v>633</v>
      </c>
      <c r="L2385" s="6">
        <v>115</v>
      </c>
      <c r="M2385" t="s">
        <v>906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  <c r="Z2385">
        <f t="shared" si="261"/>
        <v>4556.16</v>
      </c>
      <c r="AA2385">
        <f t="shared" si="262"/>
        <v>1</v>
      </c>
      <c r="AB2385">
        <f t="shared" si="263"/>
        <v>0</v>
      </c>
      <c r="AC2385">
        <f t="shared" si="259"/>
        <v>0</v>
      </c>
      <c r="AD2385" s="8">
        <f t="shared" si="260"/>
        <v>0</v>
      </c>
      <c r="AE2385">
        <f t="shared" si="264"/>
        <v>0</v>
      </c>
      <c r="AF2385" s="8">
        <f t="shared" si="265"/>
        <v>1</v>
      </c>
    </row>
    <row r="2386" spans="1:32" x14ac:dyDescent="0.3">
      <c r="A2386">
        <v>10176</v>
      </c>
      <c r="B2386">
        <v>23</v>
      </c>
      <c r="C2386" s="6">
        <v>100</v>
      </c>
      <c r="D2386">
        <v>9</v>
      </c>
      <c r="E2386" s="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633</v>
      </c>
      <c r="L2386" s="6">
        <v>115</v>
      </c>
      <c r="M2386" t="s">
        <v>906</v>
      </c>
      <c r="N2386" t="s">
        <v>560</v>
      </c>
      <c r="O2386" t="s">
        <v>561</v>
      </c>
      <c r="P2386" t="s">
        <v>562</v>
      </c>
      <c r="R2386" t="s">
        <v>563</v>
      </c>
      <c r="T2386">
        <v>42100</v>
      </c>
      <c r="U2386" t="s">
        <v>298</v>
      </c>
      <c r="V2386" t="s">
        <v>44</v>
      </c>
      <c r="W2386" t="s">
        <v>564</v>
      </c>
      <c r="X2386" t="s">
        <v>565</v>
      </c>
      <c r="Y2386" t="s">
        <v>54</v>
      </c>
      <c r="Z2386">
        <f t="shared" si="261"/>
        <v>2300</v>
      </c>
      <c r="AA2386">
        <f t="shared" si="262"/>
        <v>0</v>
      </c>
      <c r="AB2386">
        <f t="shared" si="263"/>
        <v>1</v>
      </c>
      <c r="AC2386">
        <f t="shared" si="259"/>
        <v>135.43</v>
      </c>
      <c r="AD2386" s="8">
        <f t="shared" si="260"/>
        <v>1.3543000000000001</v>
      </c>
      <c r="AE2386">
        <f t="shared" si="264"/>
        <v>814.88999999999987</v>
      </c>
      <c r="AF2386" s="8">
        <f t="shared" si="265"/>
        <v>1.3542999999999998</v>
      </c>
    </row>
    <row r="2387" spans="1:32" x14ac:dyDescent="0.3">
      <c r="A2387">
        <v>10184</v>
      </c>
      <c r="B2387">
        <v>45</v>
      </c>
      <c r="C2387" s="6">
        <v>100</v>
      </c>
      <c r="D2387">
        <v>4</v>
      </c>
      <c r="E2387" s="6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633</v>
      </c>
      <c r="L2387" s="6">
        <v>115</v>
      </c>
      <c r="M2387" t="s">
        <v>906</v>
      </c>
      <c r="N2387" t="s">
        <v>664</v>
      </c>
      <c r="O2387" t="s">
        <v>665</v>
      </c>
      <c r="P2387" t="s">
        <v>666</v>
      </c>
      <c r="R2387" t="s">
        <v>667</v>
      </c>
      <c r="T2387">
        <v>41101</v>
      </c>
      <c r="U2387" t="s">
        <v>204</v>
      </c>
      <c r="V2387" t="s">
        <v>44</v>
      </c>
      <c r="W2387" t="s">
        <v>668</v>
      </c>
      <c r="X2387" t="s">
        <v>669</v>
      </c>
      <c r="Y2387" t="s">
        <v>54</v>
      </c>
      <c r="Z2387">
        <f t="shared" si="261"/>
        <v>4500</v>
      </c>
      <c r="AA2387">
        <f t="shared" si="262"/>
        <v>0</v>
      </c>
      <c r="AB2387">
        <f t="shared" si="263"/>
        <v>1</v>
      </c>
      <c r="AC2387">
        <f t="shared" si="259"/>
        <v>109.96</v>
      </c>
      <c r="AD2387" s="8">
        <f t="shared" si="260"/>
        <v>1.0995999999999999</v>
      </c>
      <c r="AE2387">
        <f t="shared" si="264"/>
        <v>448.19999999999982</v>
      </c>
      <c r="AF2387" s="8">
        <f t="shared" si="265"/>
        <v>1.0995999999999999</v>
      </c>
    </row>
    <row r="2388" spans="1:32" x14ac:dyDescent="0.3">
      <c r="A2388">
        <v>10195</v>
      </c>
      <c r="B2388">
        <v>49</v>
      </c>
      <c r="C2388" s="6">
        <v>100</v>
      </c>
      <c r="D2388">
        <v>4</v>
      </c>
      <c r="E2388" s="6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633</v>
      </c>
      <c r="L2388" s="6">
        <v>115</v>
      </c>
      <c r="M2388" t="s">
        <v>906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  <c r="Z2388">
        <f t="shared" si="261"/>
        <v>4900</v>
      </c>
      <c r="AA2388">
        <f t="shared" si="262"/>
        <v>0</v>
      </c>
      <c r="AB2388">
        <f t="shared" si="263"/>
        <v>1</v>
      </c>
      <c r="AC2388">
        <f t="shared" si="259"/>
        <v>105.33</v>
      </c>
      <c r="AD2388" s="8">
        <f t="shared" si="260"/>
        <v>1.0532999999999999</v>
      </c>
      <c r="AE2388">
        <f t="shared" si="264"/>
        <v>261.17000000000007</v>
      </c>
      <c r="AF2388" s="8">
        <f t="shared" si="265"/>
        <v>1.0533000000000001</v>
      </c>
    </row>
    <row r="2389" spans="1:32" x14ac:dyDescent="0.3">
      <c r="A2389">
        <v>10207</v>
      </c>
      <c r="B2389">
        <v>28</v>
      </c>
      <c r="C2389" s="6">
        <v>94.92</v>
      </c>
      <c r="D2389">
        <v>5</v>
      </c>
      <c r="E2389" s="6">
        <v>2657.76</v>
      </c>
      <c r="F2389" t="s">
        <v>504</v>
      </c>
      <c r="G2389" t="s">
        <v>26</v>
      </c>
      <c r="H2389">
        <v>4</v>
      </c>
      <c r="I2389">
        <v>12</v>
      </c>
      <c r="J2389">
        <v>2003</v>
      </c>
      <c r="K2389" t="s">
        <v>633</v>
      </c>
      <c r="L2389" s="6">
        <v>115</v>
      </c>
      <c r="M2389" t="s">
        <v>906</v>
      </c>
      <c r="N2389" t="s">
        <v>505</v>
      </c>
      <c r="O2389">
        <v>6175552555</v>
      </c>
      <c r="P2389" t="s">
        <v>506</v>
      </c>
      <c r="R2389" t="s">
        <v>457</v>
      </c>
      <c r="S2389" t="s">
        <v>139</v>
      </c>
      <c r="T2389">
        <v>51003</v>
      </c>
      <c r="U2389" t="s">
        <v>33</v>
      </c>
      <c r="V2389" t="s">
        <v>34</v>
      </c>
      <c r="W2389" t="s">
        <v>507</v>
      </c>
      <c r="X2389" t="s">
        <v>319</v>
      </c>
      <c r="Y2389" t="s">
        <v>37</v>
      </c>
      <c r="Z2389">
        <f t="shared" si="261"/>
        <v>2657.76</v>
      </c>
      <c r="AA2389">
        <f t="shared" si="262"/>
        <v>1</v>
      </c>
      <c r="AB2389">
        <f t="shared" si="263"/>
        <v>0</v>
      </c>
      <c r="AC2389">
        <f t="shared" si="259"/>
        <v>0</v>
      </c>
      <c r="AD2389" s="8">
        <f t="shared" si="260"/>
        <v>0</v>
      </c>
      <c r="AE2389">
        <f t="shared" si="264"/>
        <v>0</v>
      </c>
      <c r="AF2389" s="8">
        <f t="shared" si="265"/>
        <v>1</v>
      </c>
    </row>
    <row r="2390" spans="1:32" x14ac:dyDescent="0.3">
      <c r="A2390">
        <v>10220</v>
      </c>
      <c r="B2390">
        <v>37</v>
      </c>
      <c r="C2390" s="6">
        <v>100</v>
      </c>
      <c r="D2390">
        <v>9</v>
      </c>
      <c r="E2390" s="6">
        <v>3983.05</v>
      </c>
      <c r="F2390" t="s">
        <v>600</v>
      </c>
      <c r="G2390" t="s">
        <v>26</v>
      </c>
      <c r="H2390">
        <v>1</v>
      </c>
      <c r="I2390">
        <v>2</v>
      </c>
      <c r="J2390">
        <v>2004</v>
      </c>
      <c r="K2390" t="s">
        <v>633</v>
      </c>
      <c r="L2390" s="6">
        <v>115</v>
      </c>
      <c r="M2390" t="s">
        <v>906</v>
      </c>
      <c r="N2390" t="s">
        <v>601</v>
      </c>
      <c r="O2390" t="s">
        <v>602</v>
      </c>
      <c r="P2390" t="s">
        <v>603</v>
      </c>
      <c r="Q2390" t="s">
        <v>604</v>
      </c>
      <c r="R2390" t="s">
        <v>605</v>
      </c>
      <c r="T2390">
        <v>2</v>
      </c>
      <c r="U2390" t="s">
        <v>606</v>
      </c>
      <c r="V2390" t="s">
        <v>44</v>
      </c>
      <c r="W2390" t="s">
        <v>607</v>
      </c>
      <c r="X2390" t="s">
        <v>608</v>
      </c>
      <c r="Y2390" t="s">
        <v>54</v>
      </c>
      <c r="Z2390">
        <f t="shared" si="261"/>
        <v>3700</v>
      </c>
      <c r="AA2390">
        <f t="shared" si="262"/>
        <v>0</v>
      </c>
      <c r="AB2390">
        <f t="shared" si="263"/>
        <v>1</v>
      </c>
      <c r="AC2390">
        <f t="shared" si="259"/>
        <v>107.65</v>
      </c>
      <c r="AD2390" s="8">
        <f t="shared" si="260"/>
        <v>1.0765</v>
      </c>
      <c r="AE2390">
        <f t="shared" si="264"/>
        <v>283.05000000000018</v>
      </c>
      <c r="AF2390" s="8">
        <f t="shared" si="265"/>
        <v>1.0765</v>
      </c>
    </row>
    <row r="2391" spans="1:32" x14ac:dyDescent="0.3">
      <c r="A2391">
        <v>10230</v>
      </c>
      <c r="B2391">
        <v>34</v>
      </c>
      <c r="C2391" s="6">
        <v>100</v>
      </c>
      <c r="D2391">
        <v>7</v>
      </c>
      <c r="E2391" s="6">
        <v>3974.94</v>
      </c>
      <c r="F2391" t="s">
        <v>646</v>
      </c>
      <c r="G2391" t="s">
        <v>26</v>
      </c>
      <c r="H2391">
        <v>1</v>
      </c>
      <c r="I2391">
        <v>3</v>
      </c>
      <c r="J2391">
        <v>2004</v>
      </c>
      <c r="K2391" t="s">
        <v>633</v>
      </c>
      <c r="L2391" s="6">
        <v>115</v>
      </c>
      <c r="M2391" t="s">
        <v>906</v>
      </c>
      <c r="N2391" t="s">
        <v>573</v>
      </c>
      <c r="O2391" t="s">
        <v>574</v>
      </c>
      <c r="P2391" t="s">
        <v>575</v>
      </c>
      <c r="R2391" t="s">
        <v>576</v>
      </c>
      <c r="T2391">
        <v>60528</v>
      </c>
      <c r="U2391" t="s">
        <v>546</v>
      </c>
      <c r="V2391" t="s">
        <v>44</v>
      </c>
      <c r="W2391" t="s">
        <v>577</v>
      </c>
      <c r="X2391" t="s">
        <v>503</v>
      </c>
      <c r="Y2391" t="s">
        <v>54</v>
      </c>
      <c r="Z2391">
        <f t="shared" si="261"/>
        <v>3400</v>
      </c>
      <c r="AA2391">
        <f t="shared" si="262"/>
        <v>0</v>
      </c>
      <c r="AB2391">
        <f t="shared" si="263"/>
        <v>1</v>
      </c>
      <c r="AC2391">
        <f t="shared" si="259"/>
        <v>116.91</v>
      </c>
      <c r="AD2391" s="8">
        <f t="shared" si="260"/>
        <v>1.1691</v>
      </c>
      <c r="AE2391">
        <f t="shared" si="264"/>
        <v>574.94000000000005</v>
      </c>
      <c r="AF2391" s="8">
        <f t="shared" si="265"/>
        <v>1.1691</v>
      </c>
    </row>
    <row r="2392" spans="1:32" x14ac:dyDescent="0.3">
      <c r="A2392">
        <v>10246</v>
      </c>
      <c r="B2392">
        <v>22</v>
      </c>
      <c r="C2392" s="6">
        <v>100</v>
      </c>
      <c r="D2392">
        <v>3</v>
      </c>
      <c r="E2392" s="6">
        <v>2928.42</v>
      </c>
      <c r="F2392" t="s">
        <v>615</v>
      </c>
      <c r="G2392" t="s">
        <v>26</v>
      </c>
      <c r="H2392">
        <v>2</v>
      </c>
      <c r="I2392">
        <v>5</v>
      </c>
      <c r="J2392">
        <v>2004</v>
      </c>
      <c r="K2392" t="s">
        <v>633</v>
      </c>
      <c r="L2392" s="6">
        <v>115</v>
      </c>
      <c r="M2392" t="s">
        <v>906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  <c r="Z2392">
        <f t="shared" si="261"/>
        <v>2200</v>
      </c>
      <c r="AA2392">
        <f t="shared" si="262"/>
        <v>0</v>
      </c>
      <c r="AB2392">
        <f t="shared" si="263"/>
        <v>1</v>
      </c>
      <c r="AC2392">
        <f t="shared" si="259"/>
        <v>133.11000000000001</v>
      </c>
      <c r="AD2392" s="8">
        <f t="shared" si="260"/>
        <v>1.3311000000000002</v>
      </c>
      <c r="AE2392">
        <f t="shared" si="264"/>
        <v>728.42000000000007</v>
      </c>
      <c r="AF2392" s="8">
        <f t="shared" si="265"/>
        <v>1.3311000000000002</v>
      </c>
    </row>
    <row r="2393" spans="1:32" x14ac:dyDescent="0.3">
      <c r="A2393">
        <v>10259</v>
      </c>
      <c r="B2393">
        <v>29</v>
      </c>
      <c r="C2393" s="6">
        <v>100</v>
      </c>
      <c r="D2393">
        <v>2</v>
      </c>
      <c r="E2393" s="6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633</v>
      </c>
      <c r="L2393" s="6">
        <v>115</v>
      </c>
      <c r="M2393" t="s">
        <v>906</v>
      </c>
      <c r="N2393" t="s">
        <v>509</v>
      </c>
      <c r="O2393" t="s">
        <v>510</v>
      </c>
      <c r="P2393" t="s">
        <v>511</v>
      </c>
      <c r="Q2393" t="s">
        <v>512</v>
      </c>
      <c r="R2393" t="s">
        <v>228</v>
      </c>
      <c r="T2393">
        <v>69045</v>
      </c>
      <c r="U2393" t="s">
        <v>228</v>
      </c>
      <c r="V2393" t="s">
        <v>107</v>
      </c>
      <c r="W2393" t="s">
        <v>513</v>
      </c>
      <c r="X2393" t="s">
        <v>514</v>
      </c>
      <c r="Y2393" t="s">
        <v>54</v>
      </c>
      <c r="Z2393">
        <f t="shared" si="261"/>
        <v>2900</v>
      </c>
      <c r="AA2393">
        <f t="shared" si="262"/>
        <v>0</v>
      </c>
      <c r="AB2393">
        <f t="shared" si="263"/>
        <v>1</v>
      </c>
      <c r="AC2393">
        <f t="shared" si="259"/>
        <v>105.33000000000001</v>
      </c>
      <c r="AD2393" s="8">
        <f t="shared" si="260"/>
        <v>1.0533000000000001</v>
      </c>
      <c r="AE2393">
        <f t="shared" si="264"/>
        <v>154.57000000000016</v>
      </c>
      <c r="AF2393" s="8">
        <f t="shared" si="265"/>
        <v>1.0533000000000001</v>
      </c>
    </row>
    <row r="2394" spans="1:32" x14ac:dyDescent="0.3">
      <c r="A2394">
        <v>10271</v>
      </c>
      <c r="B2394">
        <v>34</v>
      </c>
      <c r="C2394" s="6">
        <v>98.39</v>
      </c>
      <c r="D2394">
        <v>3</v>
      </c>
      <c r="E2394" s="6">
        <v>3345.26</v>
      </c>
      <c r="F2394" t="s">
        <v>616</v>
      </c>
      <c r="G2394" t="s">
        <v>26</v>
      </c>
      <c r="H2394">
        <v>3</v>
      </c>
      <c r="I2394">
        <v>7</v>
      </c>
      <c r="J2394">
        <v>2004</v>
      </c>
      <c r="K2394" t="s">
        <v>633</v>
      </c>
      <c r="L2394" s="6">
        <v>115</v>
      </c>
      <c r="M2394" t="s">
        <v>906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  <c r="Z2394">
        <f t="shared" si="261"/>
        <v>3345.26</v>
      </c>
      <c r="AA2394">
        <f t="shared" si="262"/>
        <v>1</v>
      </c>
      <c r="AB2394">
        <f t="shared" si="263"/>
        <v>0</v>
      </c>
      <c r="AC2394">
        <f t="shared" si="259"/>
        <v>0</v>
      </c>
      <c r="AD2394" s="8">
        <f t="shared" si="260"/>
        <v>0</v>
      </c>
      <c r="AE2394">
        <f t="shared" si="264"/>
        <v>0</v>
      </c>
      <c r="AF2394" s="8">
        <f t="shared" si="265"/>
        <v>1</v>
      </c>
    </row>
    <row r="2395" spans="1:32" x14ac:dyDescent="0.3">
      <c r="A2395">
        <v>10282</v>
      </c>
      <c r="B2395">
        <v>38</v>
      </c>
      <c r="C2395" s="6">
        <v>100</v>
      </c>
      <c r="D2395">
        <v>12</v>
      </c>
      <c r="E2395" s="6">
        <v>4310.72</v>
      </c>
      <c r="F2395" t="s">
        <v>447</v>
      </c>
      <c r="G2395" t="s">
        <v>26</v>
      </c>
      <c r="H2395">
        <v>3</v>
      </c>
      <c r="I2395">
        <v>8</v>
      </c>
      <c r="J2395">
        <v>2004</v>
      </c>
      <c r="K2395" t="s">
        <v>633</v>
      </c>
      <c r="L2395" s="6">
        <v>115</v>
      </c>
      <c r="M2395" t="s">
        <v>906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  <c r="Z2395">
        <f t="shared" si="261"/>
        <v>3800</v>
      </c>
      <c r="AA2395">
        <f t="shared" si="262"/>
        <v>0</v>
      </c>
      <c r="AB2395">
        <f t="shared" si="263"/>
        <v>1</v>
      </c>
      <c r="AC2395">
        <f t="shared" si="259"/>
        <v>113.44000000000001</v>
      </c>
      <c r="AD2395" s="8">
        <f t="shared" si="260"/>
        <v>1.1344000000000001</v>
      </c>
      <c r="AE2395">
        <f t="shared" si="264"/>
        <v>510.72000000000025</v>
      </c>
      <c r="AF2395" s="8">
        <f t="shared" si="265"/>
        <v>1.1344000000000001</v>
      </c>
    </row>
    <row r="2396" spans="1:32" x14ac:dyDescent="0.3">
      <c r="A2396">
        <v>10292</v>
      </c>
      <c r="B2396">
        <v>41</v>
      </c>
      <c r="C2396" s="6">
        <v>100</v>
      </c>
      <c r="D2396">
        <v>6</v>
      </c>
      <c r="E2396" s="6">
        <v>4983.1400000000003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633</v>
      </c>
      <c r="L2396" s="6">
        <v>115</v>
      </c>
      <c r="M2396" t="s">
        <v>906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  <c r="Z2396">
        <f t="shared" si="261"/>
        <v>4100</v>
      </c>
      <c r="AA2396">
        <f t="shared" si="262"/>
        <v>0</v>
      </c>
      <c r="AB2396">
        <f t="shared" si="263"/>
        <v>1</v>
      </c>
      <c r="AC2396">
        <f t="shared" si="259"/>
        <v>121.54</v>
      </c>
      <c r="AD2396" s="8">
        <f t="shared" si="260"/>
        <v>1.2154</v>
      </c>
      <c r="AE2396">
        <f t="shared" si="264"/>
        <v>883.14000000000033</v>
      </c>
      <c r="AF2396" s="8">
        <f t="shared" si="265"/>
        <v>1.2154</v>
      </c>
    </row>
    <row r="2397" spans="1:32" x14ac:dyDescent="0.3">
      <c r="A2397">
        <v>10305</v>
      </c>
      <c r="B2397">
        <v>42</v>
      </c>
      <c r="C2397" s="6">
        <v>100</v>
      </c>
      <c r="D2397">
        <v>3</v>
      </c>
      <c r="E2397" s="6">
        <v>4618.32</v>
      </c>
      <c r="F2397" t="s">
        <v>517</v>
      </c>
      <c r="G2397" t="s">
        <v>26</v>
      </c>
      <c r="H2397">
        <v>4</v>
      </c>
      <c r="I2397">
        <v>10</v>
      </c>
      <c r="J2397">
        <v>2004</v>
      </c>
      <c r="K2397" t="s">
        <v>633</v>
      </c>
      <c r="L2397" s="6">
        <v>115</v>
      </c>
      <c r="M2397" t="s">
        <v>906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  <c r="Z2397">
        <f t="shared" si="261"/>
        <v>4200</v>
      </c>
      <c r="AA2397">
        <f t="shared" si="262"/>
        <v>0</v>
      </c>
      <c r="AB2397">
        <f t="shared" si="263"/>
        <v>1</v>
      </c>
      <c r="AC2397">
        <f t="shared" si="259"/>
        <v>109.96</v>
      </c>
      <c r="AD2397" s="8">
        <f t="shared" si="260"/>
        <v>1.0995999999999999</v>
      </c>
      <c r="AE2397">
        <f t="shared" si="264"/>
        <v>418.31999999999971</v>
      </c>
      <c r="AF2397" s="8">
        <f t="shared" si="265"/>
        <v>1.0995999999999999</v>
      </c>
    </row>
    <row r="2398" spans="1:32" x14ac:dyDescent="0.3">
      <c r="A2398">
        <v>10314</v>
      </c>
      <c r="B2398">
        <v>28</v>
      </c>
      <c r="C2398" s="6">
        <v>100</v>
      </c>
      <c r="D2398">
        <v>12</v>
      </c>
      <c r="E2398" s="6">
        <v>3403.12</v>
      </c>
      <c r="F2398" t="s">
        <v>518</v>
      </c>
      <c r="G2398" t="s">
        <v>26</v>
      </c>
      <c r="H2398">
        <v>4</v>
      </c>
      <c r="I2398">
        <v>10</v>
      </c>
      <c r="J2398">
        <v>2004</v>
      </c>
      <c r="K2398" t="s">
        <v>633</v>
      </c>
      <c r="L2398" s="6">
        <v>115</v>
      </c>
      <c r="M2398" t="s">
        <v>906</v>
      </c>
      <c r="N2398" t="s">
        <v>624</v>
      </c>
      <c r="O2398" t="s">
        <v>625</v>
      </c>
      <c r="P2398" t="s">
        <v>626</v>
      </c>
      <c r="R2398" t="s">
        <v>627</v>
      </c>
      <c r="T2398">
        <v>8200</v>
      </c>
      <c r="U2398" t="s">
        <v>387</v>
      </c>
      <c r="V2398" t="s">
        <v>44</v>
      </c>
      <c r="W2398" t="s">
        <v>628</v>
      </c>
      <c r="X2398" t="s">
        <v>629</v>
      </c>
      <c r="Y2398" t="s">
        <v>54</v>
      </c>
      <c r="Z2398">
        <f t="shared" si="261"/>
        <v>2800</v>
      </c>
      <c r="AA2398">
        <f t="shared" si="262"/>
        <v>0</v>
      </c>
      <c r="AB2398">
        <f t="shared" si="263"/>
        <v>1</v>
      </c>
      <c r="AC2398">
        <f t="shared" si="259"/>
        <v>121.53999999999999</v>
      </c>
      <c r="AD2398" s="8">
        <f t="shared" si="260"/>
        <v>1.2153999999999998</v>
      </c>
      <c r="AE2398">
        <f t="shared" si="264"/>
        <v>603.11999999999989</v>
      </c>
      <c r="AF2398" s="8">
        <f t="shared" si="265"/>
        <v>1.2154</v>
      </c>
    </row>
    <row r="2399" spans="1:32" x14ac:dyDescent="0.3">
      <c r="A2399">
        <v>10325</v>
      </c>
      <c r="B2399">
        <v>38</v>
      </c>
      <c r="C2399" s="6">
        <v>100</v>
      </c>
      <c r="D2399">
        <v>4</v>
      </c>
      <c r="E2399" s="6">
        <v>5190.42</v>
      </c>
      <c r="F2399" t="s">
        <v>469</v>
      </c>
      <c r="G2399" t="s">
        <v>26</v>
      </c>
      <c r="H2399">
        <v>4</v>
      </c>
      <c r="I2399">
        <v>11</v>
      </c>
      <c r="J2399">
        <v>2004</v>
      </c>
      <c r="K2399" t="s">
        <v>633</v>
      </c>
      <c r="L2399" s="6">
        <v>115</v>
      </c>
      <c r="M2399" t="s">
        <v>906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  <c r="Z2399">
        <f t="shared" si="261"/>
        <v>3800</v>
      </c>
      <c r="AA2399">
        <f t="shared" si="262"/>
        <v>0</v>
      </c>
      <c r="AB2399">
        <f t="shared" si="263"/>
        <v>1</v>
      </c>
      <c r="AC2399">
        <f t="shared" si="259"/>
        <v>136.59</v>
      </c>
      <c r="AD2399" s="8">
        <f t="shared" si="260"/>
        <v>1.3659000000000001</v>
      </c>
      <c r="AE2399">
        <f t="shared" si="264"/>
        <v>1390.42</v>
      </c>
      <c r="AF2399" s="8">
        <f t="shared" si="265"/>
        <v>1.3659000000000001</v>
      </c>
    </row>
    <row r="2400" spans="1:32" x14ac:dyDescent="0.3">
      <c r="A2400">
        <v>10336</v>
      </c>
      <c r="B2400">
        <v>23</v>
      </c>
      <c r="C2400" s="6">
        <v>100</v>
      </c>
      <c r="D2400">
        <v>8</v>
      </c>
      <c r="E2400" s="6">
        <v>3141.57</v>
      </c>
      <c r="F2400" t="s">
        <v>630</v>
      </c>
      <c r="G2400" t="s">
        <v>26</v>
      </c>
      <c r="H2400">
        <v>4</v>
      </c>
      <c r="I2400">
        <v>11</v>
      </c>
      <c r="J2400">
        <v>2004</v>
      </c>
      <c r="K2400" t="s">
        <v>633</v>
      </c>
      <c r="L2400" s="6">
        <v>115</v>
      </c>
      <c r="M2400" t="s">
        <v>906</v>
      </c>
      <c r="N2400" t="s">
        <v>491</v>
      </c>
      <c r="O2400" t="s">
        <v>492</v>
      </c>
      <c r="P2400" t="s">
        <v>493</v>
      </c>
      <c r="R2400" t="s">
        <v>51</v>
      </c>
      <c r="T2400">
        <v>75012</v>
      </c>
      <c r="U2400" t="s">
        <v>43</v>
      </c>
      <c r="V2400" t="s">
        <v>44</v>
      </c>
      <c r="W2400" t="s">
        <v>494</v>
      </c>
      <c r="X2400" t="s">
        <v>495</v>
      </c>
      <c r="Y2400" t="s">
        <v>54</v>
      </c>
      <c r="Z2400">
        <f t="shared" si="261"/>
        <v>2300</v>
      </c>
      <c r="AA2400">
        <f t="shared" si="262"/>
        <v>0</v>
      </c>
      <c r="AB2400">
        <f t="shared" si="263"/>
        <v>1</v>
      </c>
      <c r="AC2400">
        <f t="shared" si="259"/>
        <v>136.59</v>
      </c>
      <c r="AD2400" s="8">
        <f t="shared" si="260"/>
        <v>1.3659000000000001</v>
      </c>
      <c r="AE2400">
        <f t="shared" si="264"/>
        <v>841.57000000000016</v>
      </c>
      <c r="AF2400" s="8">
        <f t="shared" si="265"/>
        <v>1.3659000000000001</v>
      </c>
    </row>
    <row r="2401" spans="1:32" x14ac:dyDescent="0.3">
      <c r="A2401">
        <v>10350</v>
      </c>
      <c r="B2401">
        <v>31</v>
      </c>
      <c r="C2401" s="6">
        <v>71.400000000000006</v>
      </c>
      <c r="D2401">
        <v>8</v>
      </c>
      <c r="E2401" s="6">
        <v>2213.4</v>
      </c>
      <c r="F2401" t="s">
        <v>471</v>
      </c>
      <c r="G2401" t="s">
        <v>26</v>
      </c>
      <c r="H2401">
        <v>4</v>
      </c>
      <c r="I2401">
        <v>12</v>
      </c>
      <c r="J2401">
        <v>2004</v>
      </c>
      <c r="K2401" t="s">
        <v>633</v>
      </c>
      <c r="L2401" s="6">
        <v>115</v>
      </c>
      <c r="M2401" t="s">
        <v>906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  <c r="Z2401">
        <f t="shared" si="261"/>
        <v>2213.4</v>
      </c>
      <c r="AA2401">
        <f t="shared" si="262"/>
        <v>1</v>
      </c>
      <c r="AB2401">
        <f t="shared" si="263"/>
        <v>0</v>
      </c>
      <c r="AC2401">
        <f t="shared" si="259"/>
        <v>0</v>
      </c>
      <c r="AD2401" s="8">
        <f t="shared" si="260"/>
        <v>0</v>
      </c>
      <c r="AE2401">
        <f t="shared" si="264"/>
        <v>0</v>
      </c>
      <c r="AF2401" s="8">
        <f t="shared" si="265"/>
        <v>1</v>
      </c>
    </row>
    <row r="2402" spans="1:32" x14ac:dyDescent="0.3">
      <c r="A2402">
        <v>10359</v>
      </c>
      <c r="B2402">
        <v>46</v>
      </c>
      <c r="C2402" s="6">
        <v>100</v>
      </c>
      <c r="D2402">
        <v>2</v>
      </c>
      <c r="E2402" s="6">
        <v>4896.7</v>
      </c>
      <c r="F2402" t="s">
        <v>472</v>
      </c>
      <c r="G2402" t="s">
        <v>26</v>
      </c>
      <c r="H2402">
        <v>4</v>
      </c>
      <c r="I2402">
        <v>12</v>
      </c>
      <c r="J2402">
        <v>2004</v>
      </c>
      <c r="K2402" t="s">
        <v>633</v>
      </c>
      <c r="L2402" s="6">
        <v>115</v>
      </c>
      <c r="M2402" t="s">
        <v>906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  <c r="Z2402">
        <f t="shared" si="261"/>
        <v>4600</v>
      </c>
      <c r="AA2402">
        <f t="shared" si="262"/>
        <v>0</v>
      </c>
      <c r="AB2402">
        <f t="shared" si="263"/>
        <v>1</v>
      </c>
      <c r="AC2402">
        <f t="shared" si="259"/>
        <v>106.45</v>
      </c>
      <c r="AD2402" s="8">
        <f t="shared" si="260"/>
        <v>1.0645</v>
      </c>
      <c r="AE2402">
        <f t="shared" si="264"/>
        <v>296.69999999999982</v>
      </c>
      <c r="AF2402" s="8">
        <f t="shared" si="265"/>
        <v>1.0645</v>
      </c>
    </row>
    <row r="2403" spans="1:32" x14ac:dyDescent="0.3">
      <c r="A2403">
        <v>10371</v>
      </c>
      <c r="B2403">
        <v>48</v>
      </c>
      <c r="C2403" s="6">
        <v>56.55</v>
      </c>
      <c r="D2403">
        <v>10</v>
      </c>
      <c r="E2403" s="6">
        <v>2714.4</v>
      </c>
      <c r="F2403" t="s">
        <v>631</v>
      </c>
      <c r="G2403" t="s">
        <v>26</v>
      </c>
      <c r="H2403">
        <v>1</v>
      </c>
      <c r="I2403">
        <v>1</v>
      </c>
      <c r="J2403">
        <v>2005</v>
      </c>
      <c r="K2403" t="s">
        <v>633</v>
      </c>
      <c r="L2403" s="6">
        <v>115</v>
      </c>
      <c r="M2403" t="s">
        <v>906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  <c r="Z2403">
        <f t="shared" si="261"/>
        <v>2714.3999999999996</v>
      </c>
      <c r="AA2403">
        <f t="shared" si="262"/>
        <v>1</v>
      </c>
      <c r="AB2403">
        <f t="shared" si="263"/>
        <v>0</v>
      </c>
      <c r="AC2403">
        <f t="shared" si="259"/>
        <v>0</v>
      </c>
      <c r="AD2403" s="8">
        <f t="shared" si="260"/>
        <v>0</v>
      </c>
      <c r="AE2403">
        <f t="shared" si="264"/>
        <v>0</v>
      </c>
      <c r="AF2403" s="8">
        <f t="shared" si="265"/>
        <v>1</v>
      </c>
    </row>
    <row r="2404" spans="1:32" x14ac:dyDescent="0.3">
      <c r="A2404">
        <v>10383</v>
      </c>
      <c r="B2404">
        <v>29</v>
      </c>
      <c r="C2404" s="6">
        <v>100</v>
      </c>
      <c r="D2404">
        <v>13</v>
      </c>
      <c r="E2404" s="6">
        <v>3087.05</v>
      </c>
      <c r="F2404" t="s">
        <v>793</v>
      </c>
      <c r="G2404" t="s">
        <v>26</v>
      </c>
      <c r="H2404">
        <v>1</v>
      </c>
      <c r="I2404">
        <v>2</v>
      </c>
      <c r="J2404">
        <v>2005</v>
      </c>
      <c r="K2404" t="s">
        <v>633</v>
      </c>
      <c r="L2404" s="6">
        <v>115</v>
      </c>
      <c r="M2404" t="s">
        <v>906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  <c r="Z2404">
        <f t="shared" si="261"/>
        <v>2900</v>
      </c>
      <c r="AA2404">
        <f t="shared" si="262"/>
        <v>0</v>
      </c>
      <c r="AB2404">
        <f t="shared" si="263"/>
        <v>1</v>
      </c>
      <c r="AC2404">
        <f t="shared" si="259"/>
        <v>106.45</v>
      </c>
      <c r="AD2404" s="8">
        <f t="shared" si="260"/>
        <v>1.0645</v>
      </c>
      <c r="AE2404">
        <f t="shared" si="264"/>
        <v>187.05000000000018</v>
      </c>
      <c r="AF2404" s="8">
        <f t="shared" si="265"/>
        <v>1.0645</v>
      </c>
    </row>
    <row r="2405" spans="1:32" x14ac:dyDescent="0.3">
      <c r="A2405">
        <v>10395</v>
      </c>
      <c r="B2405">
        <v>46</v>
      </c>
      <c r="C2405" s="6">
        <v>100</v>
      </c>
      <c r="D2405">
        <v>4</v>
      </c>
      <c r="E2405" s="6">
        <v>5692.96</v>
      </c>
      <c r="F2405" t="s">
        <v>481</v>
      </c>
      <c r="G2405" t="s">
        <v>26</v>
      </c>
      <c r="H2405">
        <v>1</v>
      </c>
      <c r="I2405">
        <v>3</v>
      </c>
      <c r="J2405">
        <v>2005</v>
      </c>
      <c r="K2405" t="s">
        <v>633</v>
      </c>
      <c r="L2405" s="6">
        <v>115</v>
      </c>
      <c r="M2405" t="s">
        <v>906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  <c r="Z2405">
        <f t="shared" si="261"/>
        <v>4600</v>
      </c>
      <c r="AA2405">
        <f t="shared" si="262"/>
        <v>0</v>
      </c>
      <c r="AB2405">
        <f t="shared" si="263"/>
        <v>1</v>
      </c>
      <c r="AC2405">
        <f t="shared" si="259"/>
        <v>123.76</v>
      </c>
      <c r="AD2405" s="8">
        <f t="shared" si="260"/>
        <v>1.2376</v>
      </c>
      <c r="AE2405">
        <f t="shared" si="264"/>
        <v>1092.96</v>
      </c>
      <c r="AF2405" s="8">
        <f t="shared" si="265"/>
        <v>1.2376</v>
      </c>
    </row>
    <row r="2406" spans="1:32" x14ac:dyDescent="0.3">
      <c r="A2406">
        <v>10412</v>
      </c>
      <c r="B2406">
        <v>26</v>
      </c>
      <c r="C2406" s="6">
        <v>100</v>
      </c>
      <c r="D2406">
        <v>3</v>
      </c>
      <c r="E2406" s="6">
        <v>3460.86</v>
      </c>
      <c r="F2406" t="s">
        <v>675</v>
      </c>
      <c r="G2406" t="s">
        <v>26</v>
      </c>
      <c r="H2406">
        <v>2</v>
      </c>
      <c r="I2406">
        <v>5</v>
      </c>
      <c r="J2406">
        <v>2005</v>
      </c>
      <c r="K2406" t="s">
        <v>633</v>
      </c>
      <c r="L2406" s="6">
        <v>115</v>
      </c>
      <c r="M2406" t="s">
        <v>906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  <c r="Z2406">
        <f t="shared" si="261"/>
        <v>2600</v>
      </c>
      <c r="AA2406">
        <f t="shared" si="262"/>
        <v>0</v>
      </c>
      <c r="AB2406">
        <f t="shared" si="263"/>
        <v>1</v>
      </c>
      <c r="AC2406">
        <f t="shared" si="259"/>
        <v>133.11000000000001</v>
      </c>
      <c r="AD2406" s="8">
        <f t="shared" si="260"/>
        <v>1.3311000000000002</v>
      </c>
      <c r="AE2406">
        <f t="shared" si="264"/>
        <v>860.86000000000013</v>
      </c>
      <c r="AF2406" s="8">
        <f t="shared" si="265"/>
        <v>1.3311000000000002</v>
      </c>
    </row>
    <row r="2407" spans="1:32" x14ac:dyDescent="0.3">
      <c r="A2407">
        <v>10425</v>
      </c>
      <c r="B2407">
        <v>18</v>
      </c>
      <c r="C2407" s="6">
        <v>100</v>
      </c>
      <c r="D2407">
        <v>2</v>
      </c>
      <c r="E2407" s="6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633</v>
      </c>
      <c r="L2407" s="6">
        <v>115</v>
      </c>
      <c r="M2407" t="s">
        <v>906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  <c r="Z2407">
        <f t="shared" si="261"/>
        <v>1800</v>
      </c>
      <c r="AA2407">
        <f t="shared" si="262"/>
        <v>0</v>
      </c>
      <c r="AB2407">
        <f t="shared" si="263"/>
        <v>1</v>
      </c>
      <c r="AC2407">
        <f t="shared" si="259"/>
        <v>105.33</v>
      </c>
      <c r="AD2407" s="8">
        <f t="shared" si="260"/>
        <v>1.0532999999999999</v>
      </c>
      <c r="AE2407">
        <f t="shared" si="264"/>
        <v>95.940000000000055</v>
      </c>
      <c r="AF2407" s="8">
        <f t="shared" si="265"/>
        <v>1.0533000000000001</v>
      </c>
    </row>
    <row r="2408" spans="1:32" x14ac:dyDescent="0.3">
      <c r="A2408">
        <v>10104</v>
      </c>
      <c r="B2408">
        <v>32</v>
      </c>
      <c r="C2408" s="6">
        <v>53.31</v>
      </c>
      <c r="D2408">
        <v>2</v>
      </c>
      <c r="E2408" s="6">
        <v>1705.92</v>
      </c>
      <c r="F2408" t="s">
        <v>644</v>
      </c>
      <c r="G2408" t="s">
        <v>26</v>
      </c>
      <c r="H2408">
        <v>1</v>
      </c>
      <c r="I2408">
        <v>1</v>
      </c>
      <c r="J2408">
        <v>2003</v>
      </c>
      <c r="K2408" t="s">
        <v>826</v>
      </c>
      <c r="L2408" s="6">
        <v>58</v>
      </c>
      <c r="M2408" t="s">
        <v>907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  <c r="Z2408">
        <f t="shared" si="261"/>
        <v>1705.92</v>
      </c>
      <c r="AA2408">
        <f t="shared" si="262"/>
        <v>1</v>
      </c>
      <c r="AB2408">
        <f t="shared" si="263"/>
        <v>0</v>
      </c>
      <c r="AC2408">
        <f t="shared" si="259"/>
        <v>0</v>
      </c>
      <c r="AD2408" s="8">
        <f t="shared" si="260"/>
        <v>0</v>
      </c>
      <c r="AE2408">
        <f t="shared" si="264"/>
        <v>0</v>
      </c>
      <c r="AF2408" s="8">
        <f t="shared" si="265"/>
        <v>1</v>
      </c>
    </row>
    <row r="2409" spans="1:32" x14ac:dyDescent="0.3">
      <c r="A2409">
        <v>10117</v>
      </c>
      <c r="B2409">
        <v>21</v>
      </c>
      <c r="C2409" s="6">
        <v>49.21</v>
      </c>
      <c r="D2409">
        <v>11</v>
      </c>
      <c r="E2409" s="6">
        <v>1033.4100000000001</v>
      </c>
      <c r="F2409" t="s">
        <v>590</v>
      </c>
      <c r="G2409" t="s">
        <v>26</v>
      </c>
      <c r="H2409">
        <v>2</v>
      </c>
      <c r="I2409">
        <v>4</v>
      </c>
      <c r="J2409">
        <v>2003</v>
      </c>
      <c r="K2409" t="s">
        <v>826</v>
      </c>
      <c r="L2409" s="6">
        <v>58</v>
      </c>
      <c r="M2409" t="s">
        <v>907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  <c r="Z2409">
        <f t="shared" si="261"/>
        <v>1033.4100000000001</v>
      </c>
      <c r="AA2409">
        <f t="shared" si="262"/>
        <v>1</v>
      </c>
      <c r="AB2409">
        <f t="shared" si="263"/>
        <v>0</v>
      </c>
      <c r="AC2409">
        <f t="shared" si="259"/>
        <v>0</v>
      </c>
      <c r="AD2409" s="8">
        <f t="shared" si="260"/>
        <v>0</v>
      </c>
      <c r="AE2409">
        <f t="shared" si="264"/>
        <v>0</v>
      </c>
      <c r="AF2409" s="8">
        <f t="shared" si="265"/>
        <v>1</v>
      </c>
    </row>
    <row r="2410" spans="1:32" x14ac:dyDescent="0.3">
      <c r="A2410">
        <v>10127</v>
      </c>
      <c r="B2410">
        <v>46</v>
      </c>
      <c r="C2410" s="6">
        <v>69.12</v>
      </c>
      <c r="D2410">
        <v>4</v>
      </c>
      <c r="E2410" s="6">
        <v>3179.52</v>
      </c>
      <c r="F2410" t="s">
        <v>591</v>
      </c>
      <c r="G2410" t="s">
        <v>26</v>
      </c>
      <c r="H2410">
        <v>2</v>
      </c>
      <c r="I2410">
        <v>6</v>
      </c>
      <c r="J2410">
        <v>2003</v>
      </c>
      <c r="K2410" t="s">
        <v>826</v>
      </c>
      <c r="L2410" s="6">
        <v>58</v>
      </c>
      <c r="M2410" t="s">
        <v>907</v>
      </c>
      <c r="N2410" t="s">
        <v>592</v>
      </c>
      <c r="O2410">
        <v>2125557413</v>
      </c>
      <c r="P2410" t="s">
        <v>593</v>
      </c>
      <c r="Q2410" t="s">
        <v>594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595</v>
      </c>
      <c r="Y2410" t="s">
        <v>54</v>
      </c>
      <c r="Z2410">
        <f t="shared" si="261"/>
        <v>3179.5200000000004</v>
      </c>
      <c r="AA2410">
        <f t="shared" si="262"/>
        <v>1</v>
      </c>
      <c r="AB2410">
        <f t="shared" si="263"/>
        <v>0</v>
      </c>
      <c r="AC2410">
        <f t="shared" si="259"/>
        <v>0</v>
      </c>
      <c r="AD2410" s="8">
        <f t="shared" si="260"/>
        <v>0</v>
      </c>
      <c r="AE2410">
        <f t="shared" si="264"/>
        <v>0</v>
      </c>
      <c r="AF2410" s="8">
        <f t="shared" si="265"/>
        <v>1</v>
      </c>
    </row>
    <row r="2411" spans="1:32" x14ac:dyDescent="0.3">
      <c r="A2411">
        <v>10142</v>
      </c>
      <c r="B2411">
        <v>42</v>
      </c>
      <c r="C2411" s="6">
        <v>49.79</v>
      </c>
      <c r="D2411">
        <v>14</v>
      </c>
      <c r="E2411" s="6">
        <v>2091.1799999999998</v>
      </c>
      <c r="F2411" t="s">
        <v>596</v>
      </c>
      <c r="G2411" t="s">
        <v>26</v>
      </c>
      <c r="H2411">
        <v>3</v>
      </c>
      <c r="I2411">
        <v>8</v>
      </c>
      <c r="J2411">
        <v>2003</v>
      </c>
      <c r="K2411" t="s">
        <v>826</v>
      </c>
      <c r="L2411" s="6">
        <v>58</v>
      </c>
      <c r="M2411" t="s">
        <v>907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  <c r="Z2411">
        <f t="shared" si="261"/>
        <v>2091.1799999999998</v>
      </c>
      <c r="AA2411">
        <f t="shared" si="262"/>
        <v>1</v>
      </c>
      <c r="AB2411">
        <f t="shared" si="263"/>
        <v>0</v>
      </c>
      <c r="AC2411">
        <f t="shared" si="259"/>
        <v>0</v>
      </c>
      <c r="AD2411" s="8">
        <f t="shared" si="260"/>
        <v>0</v>
      </c>
      <c r="AE2411">
        <f t="shared" si="264"/>
        <v>0</v>
      </c>
      <c r="AF2411" s="8">
        <f t="shared" si="265"/>
        <v>1</v>
      </c>
    </row>
    <row r="2412" spans="1:32" x14ac:dyDescent="0.3">
      <c r="A2412">
        <v>10153</v>
      </c>
      <c r="B2412">
        <v>31</v>
      </c>
      <c r="C2412" s="6">
        <v>57.41</v>
      </c>
      <c r="D2412">
        <v>13</v>
      </c>
      <c r="E2412" s="6">
        <v>1779.71</v>
      </c>
      <c r="F2412" t="s">
        <v>597</v>
      </c>
      <c r="G2412" t="s">
        <v>26</v>
      </c>
      <c r="H2412">
        <v>3</v>
      </c>
      <c r="I2412">
        <v>9</v>
      </c>
      <c r="J2412">
        <v>2003</v>
      </c>
      <c r="K2412" t="s">
        <v>826</v>
      </c>
      <c r="L2412" s="6">
        <v>58</v>
      </c>
      <c r="M2412" t="s">
        <v>907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  <c r="Z2412">
        <f t="shared" si="261"/>
        <v>1779.7099999999998</v>
      </c>
      <c r="AA2412">
        <f t="shared" si="262"/>
        <v>1</v>
      </c>
      <c r="AB2412">
        <f t="shared" si="263"/>
        <v>0</v>
      </c>
      <c r="AC2412">
        <f t="shared" si="259"/>
        <v>0</v>
      </c>
      <c r="AD2412" s="8">
        <f t="shared" si="260"/>
        <v>0</v>
      </c>
      <c r="AE2412">
        <f t="shared" si="264"/>
        <v>0</v>
      </c>
      <c r="AF2412" s="8">
        <f t="shared" si="265"/>
        <v>1</v>
      </c>
    </row>
    <row r="2413" spans="1:32" x14ac:dyDescent="0.3">
      <c r="A2413">
        <v>10165</v>
      </c>
      <c r="B2413">
        <v>38</v>
      </c>
      <c r="C2413" s="6">
        <v>66.78</v>
      </c>
      <c r="D2413">
        <v>5</v>
      </c>
      <c r="E2413" s="6">
        <v>2537.64</v>
      </c>
      <c r="F2413" t="s">
        <v>598</v>
      </c>
      <c r="G2413" t="s">
        <v>26</v>
      </c>
      <c r="H2413">
        <v>4</v>
      </c>
      <c r="I2413">
        <v>10</v>
      </c>
      <c r="J2413">
        <v>2003</v>
      </c>
      <c r="K2413" t="s">
        <v>826</v>
      </c>
      <c r="L2413" s="6">
        <v>58</v>
      </c>
      <c r="M2413" t="s">
        <v>907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  <c r="Z2413">
        <f t="shared" si="261"/>
        <v>2537.64</v>
      </c>
      <c r="AA2413">
        <f t="shared" si="262"/>
        <v>1</v>
      </c>
      <c r="AB2413">
        <f t="shared" si="263"/>
        <v>0</v>
      </c>
      <c r="AC2413">
        <f t="shared" si="259"/>
        <v>0</v>
      </c>
      <c r="AD2413" s="8">
        <f t="shared" si="260"/>
        <v>0</v>
      </c>
      <c r="AE2413">
        <f t="shared" si="264"/>
        <v>0</v>
      </c>
      <c r="AF2413" s="8">
        <f t="shared" si="265"/>
        <v>1</v>
      </c>
    </row>
    <row r="2414" spans="1:32" x14ac:dyDescent="0.3">
      <c r="A2414">
        <v>10176</v>
      </c>
      <c r="B2414">
        <v>38</v>
      </c>
      <c r="C2414" s="6">
        <v>64.44</v>
      </c>
      <c r="D2414">
        <v>4</v>
      </c>
      <c r="E2414" s="6">
        <v>2448.7199999999998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826</v>
      </c>
      <c r="L2414" s="6">
        <v>58</v>
      </c>
      <c r="M2414" t="s">
        <v>907</v>
      </c>
      <c r="N2414" t="s">
        <v>560</v>
      </c>
      <c r="O2414" t="s">
        <v>561</v>
      </c>
      <c r="P2414" t="s">
        <v>562</v>
      </c>
      <c r="R2414" t="s">
        <v>563</v>
      </c>
      <c r="T2414">
        <v>42100</v>
      </c>
      <c r="U2414" t="s">
        <v>298</v>
      </c>
      <c r="V2414" t="s">
        <v>44</v>
      </c>
      <c r="W2414" t="s">
        <v>564</v>
      </c>
      <c r="X2414" t="s">
        <v>565</v>
      </c>
      <c r="Y2414" t="s">
        <v>37</v>
      </c>
      <c r="Z2414">
        <f t="shared" si="261"/>
        <v>2448.7199999999998</v>
      </c>
      <c r="AA2414">
        <f t="shared" si="262"/>
        <v>1</v>
      </c>
      <c r="AB2414">
        <f t="shared" si="263"/>
        <v>0</v>
      </c>
      <c r="AC2414">
        <f t="shared" si="259"/>
        <v>0</v>
      </c>
      <c r="AD2414" s="8">
        <f t="shared" si="260"/>
        <v>0</v>
      </c>
      <c r="AE2414">
        <f t="shared" si="264"/>
        <v>0</v>
      </c>
      <c r="AF2414" s="8">
        <f t="shared" si="265"/>
        <v>1</v>
      </c>
    </row>
    <row r="2415" spans="1:32" x14ac:dyDescent="0.3">
      <c r="A2415">
        <v>10185</v>
      </c>
      <c r="B2415">
        <v>20</v>
      </c>
      <c r="C2415" s="6">
        <v>48.62</v>
      </c>
      <c r="D2415">
        <v>15</v>
      </c>
      <c r="E2415" s="6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826</v>
      </c>
      <c r="L2415" s="6">
        <v>58</v>
      </c>
      <c r="M2415" t="s">
        <v>907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  <c r="Z2415">
        <f t="shared" si="261"/>
        <v>972.4</v>
      </c>
      <c r="AA2415">
        <f t="shared" si="262"/>
        <v>1</v>
      </c>
      <c r="AB2415">
        <f t="shared" si="263"/>
        <v>0</v>
      </c>
      <c r="AC2415">
        <f t="shared" si="259"/>
        <v>0</v>
      </c>
      <c r="AD2415" s="8">
        <f t="shared" si="260"/>
        <v>0</v>
      </c>
      <c r="AE2415">
        <f t="shared" si="264"/>
        <v>0</v>
      </c>
      <c r="AF2415" s="8">
        <f t="shared" si="265"/>
        <v>1</v>
      </c>
    </row>
    <row r="2416" spans="1:32" x14ac:dyDescent="0.3">
      <c r="A2416">
        <v>10196</v>
      </c>
      <c r="B2416">
        <v>46</v>
      </c>
      <c r="C2416" s="6">
        <v>62.09</v>
      </c>
      <c r="D2416">
        <v>7</v>
      </c>
      <c r="E2416" s="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826</v>
      </c>
      <c r="L2416" s="6">
        <v>58</v>
      </c>
      <c r="M2416" t="s">
        <v>907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  <c r="Z2416">
        <f t="shared" si="261"/>
        <v>2856.1400000000003</v>
      </c>
      <c r="AA2416">
        <f t="shared" si="262"/>
        <v>1</v>
      </c>
      <c r="AB2416">
        <f t="shared" si="263"/>
        <v>0</v>
      </c>
      <c r="AC2416">
        <f t="shared" si="259"/>
        <v>0</v>
      </c>
      <c r="AD2416" s="8">
        <f t="shared" si="260"/>
        <v>0</v>
      </c>
      <c r="AE2416">
        <f t="shared" si="264"/>
        <v>0</v>
      </c>
      <c r="AF2416" s="8">
        <f t="shared" si="265"/>
        <v>1</v>
      </c>
    </row>
    <row r="2417" spans="1:32" x14ac:dyDescent="0.3">
      <c r="A2417">
        <v>10208</v>
      </c>
      <c r="B2417">
        <v>30</v>
      </c>
      <c r="C2417" s="6">
        <v>65.61</v>
      </c>
      <c r="D2417">
        <v>15</v>
      </c>
      <c r="E2417" s="6">
        <v>1968.3</v>
      </c>
      <c r="F2417" t="s">
        <v>599</v>
      </c>
      <c r="G2417" t="s">
        <v>26</v>
      </c>
      <c r="H2417">
        <v>1</v>
      </c>
      <c r="I2417">
        <v>1</v>
      </c>
      <c r="J2417">
        <v>2004</v>
      </c>
      <c r="K2417" t="s">
        <v>826</v>
      </c>
      <c r="L2417" s="6">
        <v>58</v>
      </c>
      <c r="M2417" t="s">
        <v>907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  <c r="Z2417">
        <f t="shared" si="261"/>
        <v>1968.3</v>
      </c>
      <c r="AA2417">
        <f t="shared" si="262"/>
        <v>1</v>
      </c>
      <c r="AB2417">
        <f t="shared" si="263"/>
        <v>0</v>
      </c>
      <c r="AC2417">
        <f t="shared" si="259"/>
        <v>0</v>
      </c>
      <c r="AD2417" s="8">
        <f t="shared" si="260"/>
        <v>0</v>
      </c>
      <c r="AE2417">
        <f t="shared" si="264"/>
        <v>0</v>
      </c>
      <c r="AF2417" s="8">
        <f t="shared" si="265"/>
        <v>1</v>
      </c>
    </row>
    <row r="2418" spans="1:32" x14ac:dyDescent="0.3">
      <c r="A2418">
        <v>10220</v>
      </c>
      <c r="B2418">
        <v>30</v>
      </c>
      <c r="C2418" s="6">
        <v>68.540000000000006</v>
      </c>
      <c r="D2418">
        <v>4</v>
      </c>
      <c r="E2418" s="6">
        <v>2056.1999999999998</v>
      </c>
      <c r="F2418" t="s">
        <v>600</v>
      </c>
      <c r="G2418" t="s">
        <v>26</v>
      </c>
      <c r="H2418">
        <v>1</v>
      </c>
      <c r="I2418">
        <v>2</v>
      </c>
      <c r="J2418">
        <v>2004</v>
      </c>
      <c r="K2418" t="s">
        <v>826</v>
      </c>
      <c r="L2418" s="6">
        <v>58</v>
      </c>
      <c r="M2418" t="s">
        <v>907</v>
      </c>
      <c r="N2418" t="s">
        <v>601</v>
      </c>
      <c r="O2418" t="s">
        <v>602</v>
      </c>
      <c r="P2418" t="s">
        <v>603</v>
      </c>
      <c r="Q2418" t="s">
        <v>604</v>
      </c>
      <c r="R2418" t="s">
        <v>605</v>
      </c>
      <c r="T2418">
        <v>2</v>
      </c>
      <c r="U2418" t="s">
        <v>606</v>
      </c>
      <c r="V2418" t="s">
        <v>44</v>
      </c>
      <c r="W2418" t="s">
        <v>607</v>
      </c>
      <c r="X2418" t="s">
        <v>608</v>
      </c>
      <c r="Y2418" t="s">
        <v>37</v>
      </c>
      <c r="Z2418">
        <f t="shared" si="261"/>
        <v>2056.2000000000003</v>
      </c>
      <c r="AA2418">
        <f t="shared" si="262"/>
        <v>1</v>
      </c>
      <c r="AB2418">
        <f t="shared" si="263"/>
        <v>0</v>
      </c>
      <c r="AC2418">
        <f t="shared" si="259"/>
        <v>0</v>
      </c>
      <c r="AD2418" s="8">
        <f t="shared" si="260"/>
        <v>0</v>
      </c>
      <c r="AE2418">
        <f t="shared" si="264"/>
        <v>0</v>
      </c>
      <c r="AF2418" s="8">
        <f t="shared" si="265"/>
        <v>1</v>
      </c>
    </row>
    <row r="2419" spans="1:32" x14ac:dyDescent="0.3">
      <c r="A2419">
        <v>10230</v>
      </c>
      <c r="B2419">
        <v>43</v>
      </c>
      <c r="C2419" s="6">
        <v>52.14</v>
      </c>
      <c r="D2419">
        <v>2</v>
      </c>
      <c r="E2419" s="6">
        <v>2242.02</v>
      </c>
      <c r="F2419" t="s">
        <v>646</v>
      </c>
      <c r="G2419" t="s">
        <v>26</v>
      </c>
      <c r="H2419">
        <v>1</v>
      </c>
      <c r="I2419">
        <v>3</v>
      </c>
      <c r="J2419">
        <v>2004</v>
      </c>
      <c r="K2419" t="s">
        <v>826</v>
      </c>
      <c r="L2419" s="6">
        <v>58</v>
      </c>
      <c r="M2419" t="s">
        <v>907</v>
      </c>
      <c r="N2419" t="s">
        <v>573</v>
      </c>
      <c r="O2419" t="s">
        <v>574</v>
      </c>
      <c r="P2419" t="s">
        <v>575</v>
      </c>
      <c r="R2419" t="s">
        <v>576</v>
      </c>
      <c r="T2419">
        <v>60528</v>
      </c>
      <c r="U2419" t="s">
        <v>546</v>
      </c>
      <c r="V2419" t="s">
        <v>44</v>
      </c>
      <c r="W2419" t="s">
        <v>577</v>
      </c>
      <c r="X2419" t="s">
        <v>503</v>
      </c>
      <c r="Y2419" t="s">
        <v>37</v>
      </c>
      <c r="Z2419">
        <f t="shared" si="261"/>
        <v>2242.02</v>
      </c>
      <c r="AA2419">
        <f t="shared" si="262"/>
        <v>1</v>
      </c>
      <c r="AB2419">
        <f t="shared" si="263"/>
        <v>0</v>
      </c>
      <c r="AC2419">
        <f t="shared" si="259"/>
        <v>0</v>
      </c>
      <c r="AD2419" s="8">
        <f t="shared" si="260"/>
        <v>0</v>
      </c>
      <c r="AE2419">
        <f t="shared" si="264"/>
        <v>0</v>
      </c>
      <c r="AF2419" s="8">
        <f t="shared" si="265"/>
        <v>1</v>
      </c>
    </row>
    <row r="2420" spans="1:32" x14ac:dyDescent="0.3">
      <c r="A2420">
        <v>10247</v>
      </c>
      <c r="B2420">
        <v>49</v>
      </c>
      <c r="C2420" s="6">
        <v>63.85</v>
      </c>
      <c r="D2420">
        <v>4</v>
      </c>
      <c r="E2420" s="6">
        <v>3128.65</v>
      </c>
      <c r="F2420" t="s">
        <v>615</v>
      </c>
      <c r="G2420" t="s">
        <v>26</v>
      </c>
      <c r="H2420">
        <v>2</v>
      </c>
      <c r="I2420">
        <v>5</v>
      </c>
      <c r="J2420">
        <v>2004</v>
      </c>
      <c r="K2420" t="s">
        <v>826</v>
      </c>
      <c r="L2420" s="6">
        <v>58</v>
      </c>
      <c r="M2420" t="s">
        <v>907</v>
      </c>
      <c r="N2420" t="s">
        <v>581</v>
      </c>
      <c r="O2420" t="s">
        <v>582</v>
      </c>
      <c r="P2420" t="s">
        <v>583</v>
      </c>
      <c r="R2420" t="s">
        <v>584</v>
      </c>
      <c r="T2420" t="s">
        <v>585</v>
      </c>
      <c r="U2420" t="s">
        <v>147</v>
      </c>
      <c r="V2420" t="s">
        <v>44</v>
      </c>
      <c r="W2420" t="s">
        <v>586</v>
      </c>
      <c r="X2420" t="s">
        <v>587</v>
      </c>
      <c r="Y2420" t="s">
        <v>54</v>
      </c>
      <c r="Z2420">
        <f t="shared" si="261"/>
        <v>3128.65</v>
      </c>
      <c r="AA2420">
        <f t="shared" si="262"/>
        <v>1</v>
      </c>
      <c r="AB2420">
        <f t="shared" si="263"/>
        <v>0</v>
      </c>
      <c r="AC2420">
        <f t="shared" si="259"/>
        <v>0</v>
      </c>
      <c r="AD2420" s="8">
        <f t="shared" si="260"/>
        <v>0</v>
      </c>
      <c r="AE2420">
        <f t="shared" si="264"/>
        <v>0</v>
      </c>
      <c r="AF2420" s="8">
        <f t="shared" si="265"/>
        <v>1</v>
      </c>
    </row>
    <row r="2421" spans="1:32" x14ac:dyDescent="0.3">
      <c r="A2421">
        <v>10272</v>
      </c>
      <c r="B2421">
        <v>43</v>
      </c>
      <c r="C2421" s="6">
        <v>56.82</v>
      </c>
      <c r="D2421">
        <v>4</v>
      </c>
      <c r="E2421" s="6">
        <v>2443.2600000000002</v>
      </c>
      <c r="F2421" t="s">
        <v>616</v>
      </c>
      <c r="G2421" t="s">
        <v>26</v>
      </c>
      <c r="H2421">
        <v>3</v>
      </c>
      <c r="I2421">
        <v>7</v>
      </c>
      <c r="J2421">
        <v>2004</v>
      </c>
      <c r="K2421" t="s">
        <v>826</v>
      </c>
      <c r="L2421" s="6">
        <v>58</v>
      </c>
      <c r="M2421" t="s">
        <v>907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  <c r="Z2421">
        <f t="shared" si="261"/>
        <v>2443.2600000000002</v>
      </c>
      <c r="AA2421">
        <f t="shared" si="262"/>
        <v>1</v>
      </c>
      <c r="AB2421">
        <f t="shared" si="263"/>
        <v>0</v>
      </c>
      <c r="AC2421">
        <f t="shared" si="259"/>
        <v>0</v>
      </c>
      <c r="AD2421" s="8">
        <f t="shared" si="260"/>
        <v>0</v>
      </c>
      <c r="AE2421">
        <f t="shared" si="264"/>
        <v>0</v>
      </c>
      <c r="AF2421" s="8">
        <f t="shared" si="265"/>
        <v>1</v>
      </c>
    </row>
    <row r="2422" spans="1:32" x14ac:dyDescent="0.3">
      <c r="A2422">
        <v>10282</v>
      </c>
      <c r="B2422">
        <v>37</v>
      </c>
      <c r="C2422" s="6">
        <v>66.78</v>
      </c>
      <c r="D2422">
        <v>7</v>
      </c>
      <c r="E2422" s="6">
        <v>2470.86</v>
      </c>
      <c r="F2422" t="s">
        <v>447</v>
      </c>
      <c r="G2422" t="s">
        <v>26</v>
      </c>
      <c r="H2422">
        <v>3</v>
      </c>
      <c r="I2422">
        <v>8</v>
      </c>
      <c r="J2422">
        <v>2004</v>
      </c>
      <c r="K2422" t="s">
        <v>826</v>
      </c>
      <c r="L2422" s="6">
        <v>58</v>
      </c>
      <c r="M2422" t="s">
        <v>907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  <c r="Z2422">
        <f t="shared" si="261"/>
        <v>2470.86</v>
      </c>
      <c r="AA2422">
        <f t="shared" si="262"/>
        <v>1</v>
      </c>
      <c r="AB2422">
        <f t="shared" si="263"/>
        <v>0</v>
      </c>
      <c r="AC2422">
        <f t="shared" si="259"/>
        <v>0</v>
      </c>
      <c r="AD2422" s="8">
        <f t="shared" si="260"/>
        <v>0</v>
      </c>
      <c r="AE2422">
        <f t="shared" si="264"/>
        <v>0</v>
      </c>
      <c r="AF2422" s="8">
        <f t="shared" si="265"/>
        <v>1</v>
      </c>
    </row>
    <row r="2423" spans="1:32" x14ac:dyDescent="0.3">
      <c r="A2423">
        <v>10292</v>
      </c>
      <c r="B2423">
        <v>35</v>
      </c>
      <c r="C2423" s="6">
        <v>55.07</v>
      </c>
      <c r="D2423">
        <v>1</v>
      </c>
      <c r="E2423" s="6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826</v>
      </c>
      <c r="L2423" s="6">
        <v>58</v>
      </c>
      <c r="M2423" t="s">
        <v>907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  <c r="Z2423">
        <f t="shared" si="261"/>
        <v>1927.45</v>
      </c>
      <c r="AA2423">
        <f t="shared" si="262"/>
        <v>1</v>
      </c>
      <c r="AB2423">
        <f t="shared" si="263"/>
        <v>0</v>
      </c>
      <c r="AC2423">
        <f t="shared" si="259"/>
        <v>0</v>
      </c>
      <c r="AD2423" s="8">
        <f t="shared" si="260"/>
        <v>0</v>
      </c>
      <c r="AE2423">
        <f t="shared" si="264"/>
        <v>0</v>
      </c>
      <c r="AF2423" s="8">
        <f t="shared" si="265"/>
        <v>1</v>
      </c>
    </row>
    <row r="2424" spans="1:32" x14ac:dyDescent="0.3">
      <c r="A2424">
        <v>10306</v>
      </c>
      <c r="B2424">
        <v>34</v>
      </c>
      <c r="C2424" s="6">
        <v>60.34</v>
      </c>
      <c r="D2424">
        <v>15</v>
      </c>
      <c r="E2424" s="6">
        <v>2051.56</v>
      </c>
      <c r="F2424" t="s">
        <v>459</v>
      </c>
      <c r="G2424" t="s">
        <v>26</v>
      </c>
      <c r="H2424">
        <v>4</v>
      </c>
      <c r="I2424">
        <v>10</v>
      </c>
      <c r="J2424">
        <v>2004</v>
      </c>
      <c r="K2424" t="s">
        <v>826</v>
      </c>
      <c r="L2424" s="6">
        <v>58</v>
      </c>
      <c r="M2424" t="s">
        <v>907</v>
      </c>
      <c r="N2424" t="s">
        <v>618</v>
      </c>
      <c r="O2424" t="s">
        <v>619</v>
      </c>
      <c r="P2424" t="s">
        <v>620</v>
      </c>
      <c r="R2424" t="s">
        <v>621</v>
      </c>
      <c r="T2424" t="s">
        <v>622</v>
      </c>
      <c r="U2424" t="s">
        <v>195</v>
      </c>
      <c r="V2424" t="s">
        <v>44</v>
      </c>
      <c r="W2424" t="s">
        <v>623</v>
      </c>
      <c r="X2424" t="s">
        <v>105</v>
      </c>
      <c r="Y2424" t="s">
        <v>37</v>
      </c>
      <c r="Z2424">
        <f t="shared" si="261"/>
        <v>2051.56</v>
      </c>
      <c r="AA2424">
        <f t="shared" si="262"/>
        <v>1</v>
      </c>
      <c r="AB2424">
        <f t="shared" si="263"/>
        <v>0</v>
      </c>
      <c r="AC2424">
        <f t="shared" si="259"/>
        <v>0</v>
      </c>
      <c r="AD2424" s="8">
        <f t="shared" si="260"/>
        <v>0</v>
      </c>
      <c r="AE2424">
        <f t="shared" si="264"/>
        <v>0</v>
      </c>
      <c r="AF2424" s="8">
        <f t="shared" si="265"/>
        <v>1</v>
      </c>
    </row>
    <row r="2425" spans="1:32" x14ac:dyDescent="0.3">
      <c r="A2425">
        <v>10314</v>
      </c>
      <c r="B2425">
        <v>38</v>
      </c>
      <c r="C2425" s="6">
        <v>61.51</v>
      </c>
      <c r="D2425">
        <v>7</v>
      </c>
      <c r="E2425" s="6">
        <v>2337.38</v>
      </c>
      <c r="F2425" t="s">
        <v>518</v>
      </c>
      <c r="G2425" t="s">
        <v>26</v>
      </c>
      <c r="H2425">
        <v>4</v>
      </c>
      <c r="I2425">
        <v>10</v>
      </c>
      <c r="J2425">
        <v>2004</v>
      </c>
      <c r="K2425" t="s">
        <v>826</v>
      </c>
      <c r="L2425" s="6">
        <v>58</v>
      </c>
      <c r="M2425" t="s">
        <v>907</v>
      </c>
      <c r="N2425" t="s">
        <v>624</v>
      </c>
      <c r="O2425" t="s">
        <v>625</v>
      </c>
      <c r="P2425" t="s">
        <v>626</v>
      </c>
      <c r="R2425" t="s">
        <v>627</v>
      </c>
      <c r="T2425">
        <v>8200</v>
      </c>
      <c r="U2425" t="s">
        <v>387</v>
      </c>
      <c r="V2425" t="s">
        <v>44</v>
      </c>
      <c r="W2425" t="s">
        <v>628</v>
      </c>
      <c r="X2425" t="s">
        <v>629</v>
      </c>
      <c r="Y2425" t="s">
        <v>37</v>
      </c>
      <c r="Z2425">
        <f t="shared" si="261"/>
        <v>2337.38</v>
      </c>
      <c r="AA2425">
        <f t="shared" si="262"/>
        <v>1</v>
      </c>
      <c r="AB2425">
        <f t="shared" si="263"/>
        <v>0</v>
      </c>
      <c r="AC2425">
        <f t="shared" si="259"/>
        <v>0</v>
      </c>
      <c r="AD2425" s="8">
        <f t="shared" si="260"/>
        <v>0</v>
      </c>
      <c r="AE2425">
        <f t="shared" si="264"/>
        <v>0</v>
      </c>
      <c r="AF2425" s="8">
        <f t="shared" si="265"/>
        <v>1</v>
      </c>
    </row>
    <row r="2426" spans="1:32" x14ac:dyDescent="0.3">
      <c r="A2426">
        <v>10325</v>
      </c>
      <c r="B2426">
        <v>44</v>
      </c>
      <c r="C2426" s="6">
        <v>100</v>
      </c>
      <c r="D2426">
        <v>7</v>
      </c>
      <c r="E2426" s="6">
        <v>5932.96</v>
      </c>
      <c r="F2426" t="s">
        <v>469</v>
      </c>
      <c r="G2426" t="s">
        <v>26</v>
      </c>
      <c r="H2426">
        <v>4</v>
      </c>
      <c r="I2426">
        <v>11</v>
      </c>
      <c r="J2426">
        <v>2004</v>
      </c>
      <c r="K2426" t="s">
        <v>826</v>
      </c>
      <c r="L2426" s="6">
        <v>58</v>
      </c>
      <c r="M2426" t="s">
        <v>907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  <c r="Z2426">
        <f t="shared" si="261"/>
        <v>4400</v>
      </c>
      <c r="AA2426">
        <f t="shared" si="262"/>
        <v>0</v>
      </c>
      <c r="AB2426">
        <f t="shared" si="263"/>
        <v>1</v>
      </c>
      <c r="AC2426">
        <f t="shared" si="259"/>
        <v>134.84</v>
      </c>
      <c r="AD2426" s="8">
        <f t="shared" si="260"/>
        <v>1.3484</v>
      </c>
      <c r="AE2426">
        <f t="shared" si="264"/>
        <v>1532.96</v>
      </c>
      <c r="AF2426" s="8">
        <f t="shared" si="265"/>
        <v>1.3484</v>
      </c>
    </row>
    <row r="2427" spans="1:32" x14ac:dyDescent="0.3">
      <c r="A2427">
        <v>10337</v>
      </c>
      <c r="B2427">
        <v>21</v>
      </c>
      <c r="C2427" s="6">
        <v>100</v>
      </c>
      <c r="D2427">
        <v>6</v>
      </c>
      <c r="E2427" s="6">
        <v>2296.77</v>
      </c>
      <c r="F2427" t="s">
        <v>470</v>
      </c>
      <c r="G2427" t="s">
        <v>26</v>
      </c>
      <c r="H2427">
        <v>4</v>
      </c>
      <c r="I2427">
        <v>11</v>
      </c>
      <c r="J2427">
        <v>2004</v>
      </c>
      <c r="K2427" t="s">
        <v>826</v>
      </c>
      <c r="L2427" s="6">
        <v>58</v>
      </c>
      <c r="M2427" t="s">
        <v>907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  <c r="Z2427">
        <f t="shared" si="261"/>
        <v>2100</v>
      </c>
      <c r="AA2427">
        <f t="shared" si="262"/>
        <v>0</v>
      </c>
      <c r="AB2427">
        <f t="shared" si="263"/>
        <v>1</v>
      </c>
      <c r="AC2427">
        <f t="shared" si="259"/>
        <v>109.37</v>
      </c>
      <c r="AD2427" s="8">
        <f t="shared" si="260"/>
        <v>1.0937000000000001</v>
      </c>
      <c r="AE2427">
        <f t="shared" si="264"/>
        <v>196.76999999999998</v>
      </c>
      <c r="AF2427" s="8">
        <f t="shared" si="265"/>
        <v>1.0936999999999999</v>
      </c>
    </row>
    <row r="2428" spans="1:32" x14ac:dyDescent="0.3">
      <c r="A2428">
        <v>10350</v>
      </c>
      <c r="B2428">
        <v>44</v>
      </c>
      <c r="C2428" s="6">
        <v>100</v>
      </c>
      <c r="D2428">
        <v>17</v>
      </c>
      <c r="E2428" s="6">
        <v>6490.88</v>
      </c>
      <c r="F2428" t="s">
        <v>471</v>
      </c>
      <c r="G2428" t="s">
        <v>26</v>
      </c>
      <c r="H2428">
        <v>4</v>
      </c>
      <c r="I2428">
        <v>12</v>
      </c>
      <c r="J2428">
        <v>2004</v>
      </c>
      <c r="K2428" t="s">
        <v>826</v>
      </c>
      <c r="L2428" s="6">
        <v>58</v>
      </c>
      <c r="M2428" t="s">
        <v>907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  <c r="Z2428">
        <f t="shared" si="261"/>
        <v>4400</v>
      </c>
      <c r="AA2428">
        <f t="shared" si="262"/>
        <v>0</v>
      </c>
      <c r="AB2428">
        <f t="shared" si="263"/>
        <v>1</v>
      </c>
      <c r="AC2428">
        <f t="shared" si="259"/>
        <v>147.52000000000001</v>
      </c>
      <c r="AD2428" s="8">
        <f t="shared" si="260"/>
        <v>1.4752000000000001</v>
      </c>
      <c r="AE2428">
        <f t="shared" si="264"/>
        <v>2090.88</v>
      </c>
      <c r="AF2428" s="8">
        <f t="shared" si="265"/>
        <v>1.4752000000000001</v>
      </c>
    </row>
    <row r="2429" spans="1:32" x14ac:dyDescent="0.3">
      <c r="A2429">
        <v>10359</v>
      </c>
      <c r="B2429">
        <v>25</v>
      </c>
      <c r="C2429" s="6">
        <v>64.930000000000007</v>
      </c>
      <c r="D2429">
        <v>4</v>
      </c>
      <c r="E2429" s="6">
        <v>1623.25</v>
      </c>
      <c r="F2429" t="s">
        <v>472</v>
      </c>
      <c r="G2429" t="s">
        <v>26</v>
      </c>
      <c r="H2429">
        <v>4</v>
      </c>
      <c r="I2429">
        <v>12</v>
      </c>
      <c r="J2429">
        <v>2004</v>
      </c>
      <c r="K2429" t="s">
        <v>826</v>
      </c>
      <c r="L2429" s="6">
        <v>58</v>
      </c>
      <c r="M2429" t="s">
        <v>907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  <c r="Z2429">
        <f t="shared" si="261"/>
        <v>1623.2500000000002</v>
      </c>
      <c r="AA2429">
        <f t="shared" si="262"/>
        <v>1</v>
      </c>
      <c r="AB2429">
        <f t="shared" si="263"/>
        <v>0</v>
      </c>
      <c r="AC2429">
        <f t="shared" si="259"/>
        <v>0</v>
      </c>
      <c r="AD2429" s="8">
        <f t="shared" si="260"/>
        <v>0</v>
      </c>
      <c r="AE2429">
        <f t="shared" si="264"/>
        <v>0</v>
      </c>
      <c r="AF2429" s="8">
        <f t="shared" si="265"/>
        <v>1</v>
      </c>
    </row>
    <row r="2430" spans="1:32" x14ac:dyDescent="0.3">
      <c r="A2430">
        <v>10372</v>
      </c>
      <c r="B2430">
        <v>24</v>
      </c>
      <c r="C2430" s="6">
        <v>58.58</v>
      </c>
      <c r="D2430">
        <v>9</v>
      </c>
      <c r="E2430" s="6">
        <v>1405.92</v>
      </c>
      <c r="F2430" t="s">
        <v>647</v>
      </c>
      <c r="G2430" t="s">
        <v>26</v>
      </c>
      <c r="H2430">
        <v>1</v>
      </c>
      <c r="I2430">
        <v>1</v>
      </c>
      <c r="J2430">
        <v>2005</v>
      </c>
      <c r="K2430" t="s">
        <v>826</v>
      </c>
      <c r="L2430" s="6">
        <v>58</v>
      </c>
      <c r="M2430" t="s">
        <v>907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  <c r="Z2430">
        <f t="shared" si="261"/>
        <v>1405.92</v>
      </c>
      <c r="AA2430">
        <f t="shared" si="262"/>
        <v>1</v>
      </c>
      <c r="AB2430">
        <f t="shared" si="263"/>
        <v>0</v>
      </c>
      <c r="AC2430">
        <f t="shared" si="259"/>
        <v>0</v>
      </c>
      <c r="AD2430" s="8">
        <f t="shared" si="260"/>
        <v>0</v>
      </c>
      <c r="AE2430">
        <f t="shared" si="264"/>
        <v>0</v>
      </c>
      <c r="AF2430" s="8">
        <f t="shared" si="265"/>
        <v>1</v>
      </c>
    </row>
    <row r="2431" spans="1:32" x14ac:dyDescent="0.3">
      <c r="A2431">
        <v>10383</v>
      </c>
      <c r="B2431">
        <v>38</v>
      </c>
      <c r="C2431" s="6">
        <v>60.06</v>
      </c>
      <c r="D2431">
        <v>10</v>
      </c>
      <c r="E2431" s="6">
        <v>2282.2800000000002</v>
      </c>
      <c r="F2431" t="s">
        <v>793</v>
      </c>
      <c r="G2431" t="s">
        <v>26</v>
      </c>
      <c r="H2431">
        <v>1</v>
      </c>
      <c r="I2431">
        <v>2</v>
      </c>
      <c r="J2431">
        <v>2005</v>
      </c>
      <c r="K2431" t="s">
        <v>826</v>
      </c>
      <c r="L2431" s="6">
        <v>58</v>
      </c>
      <c r="M2431" t="s">
        <v>907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  <c r="Z2431">
        <f t="shared" si="261"/>
        <v>2282.2800000000002</v>
      </c>
      <c r="AA2431">
        <f t="shared" si="262"/>
        <v>1</v>
      </c>
      <c r="AB2431">
        <f t="shared" si="263"/>
        <v>0</v>
      </c>
      <c r="AC2431">
        <f t="shared" si="259"/>
        <v>0</v>
      </c>
      <c r="AD2431" s="8">
        <f t="shared" si="260"/>
        <v>0</v>
      </c>
      <c r="AE2431">
        <f t="shared" si="264"/>
        <v>0</v>
      </c>
      <c r="AF2431" s="8">
        <f t="shared" si="265"/>
        <v>1</v>
      </c>
    </row>
    <row r="2432" spans="1:32" x14ac:dyDescent="0.3">
      <c r="A2432">
        <v>10395</v>
      </c>
      <c r="B2432">
        <v>45</v>
      </c>
      <c r="C2432" s="6">
        <v>100</v>
      </c>
      <c r="D2432">
        <v>3</v>
      </c>
      <c r="E2432" s="6">
        <v>8977.0499999999993</v>
      </c>
      <c r="F2432" t="s">
        <v>481</v>
      </c>
      <c r="G2432" t="s">
        <v>26</v>
      </c>
      <c r="H2432">
        <v>1</v>
      </c>
      <c r="I2432">
        <v>3</v>
      </c>
      <c r="J2432">
        <v>2005</v>
      </c>
      <c r="K2432" t="s">
        <v>826</v>
      </c>
      <c r="L2432" s="6">
        <v>58</v>
      </c>
      <c r="M2432" t="s">
        <v>907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  <c r="Z2432">
        <f t="shared" si="261"/>
        <v>4500</v>
      </c>
      <c r="AA2432">
        <f t="shared" si="262"/>
        <v>0</v>
      </c>
      <c r="AB2432">
        <f t="shared" si="263"/>
        <v>1</v>
      </c>
      <c r="AC2432">
        <f t="shared" si="259"/>
        <v>199.48999999999998</v>
      </c>
      <c r="AD2432" s="8">
        <f t="shared" si="260"/>
        <v>1.9948999999999999</v>
      </c>
      <c r="AE2432">
        <f t="shared" si="264"/>
        <v>4477.0499999999993</v>
      </c>
      <c r="AF2432" s="8">
        <f t="shared" si="265"/>
        <v>1.9948999999999999</v>
      </c>
    </row>
    <row r="2433" spans="1:32" x14ac:dyDescent="0.3">
      <c r="A2433">
        <v>10413</v>
      </c>
      <c r="B2433">
        <v>51</v>
      </c>
      <c r="C2433" s="6">
        <v>63.85</v>
      </c>
      <c r="D2433">
        <v>4</v>
      </c>
      <c r="E2433" s="6">
        <v>3256.35</v>
      </c>
      <c r="F2433" t="s">
        <v>632</v>
      </c>
      <c r="G2433" t="s">
        <v>26</v>
      </c>
      <c r="H2433">
        <v>2</v>
      </c>
      <c r="I2433">
        <v>5</v>
      </c>
      <c r="J2433">
        <v>2005</v>
      </c>
      <c r="K2433" t="s">
        <v>826</v>
      </c>
      <c r="L2433" s="6">
        <v>58</v>
      </c>
      <c r="M2433" t="s">
        <v>907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  <c r="Z2433">
        <f t="shared" si="261"/>
        <v>3256.35</v>
      </c>
      <c r="AA2433">
        <f t="shared" si="262"/>
        <v>1</v>
      </c>
      <c r="AB2433">
        <f t="shared" si="263"/>
        <v>0</v>
      </c>
      <c r="AC2433">
        <f t="shared" si="259"/>
        <v>0</v>
      </c>
      <c r="AD2433" s="8">
        <f t="shared" si="260"/>
        <v>0</v>
      </c>
      <c r="AE2433">
        <f t="shared" si="264"/>
        <v>0</v>
      </c>
      <c r="AF2433" s="8">
        <f t="shared" si="265"/>
        <v>1</v>
      </c>
    </row>
    <row r="2434" spans="1:32" x14ac:dyDescent="0.3">
      <c r="A2434">
        <v>10108</v>
      </c>
      <c r="B2434">
        <v>34</v>
      </c>
      <c r="C2434" s="6">
        <v>82.99</v>
      </c>
      <c r="D2434">
        <v>14</v>
      </c>
      <c r="E2434" s="6">
        <v>2821.66</v>
      </c>
      <c r="F2434" t="s">
        <v>520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 s="6">
        <v>81</v>
      </c>
      <c r="M2434" t="s">
        <v>908</v>
      </c>
      <c r="N2434" t="s">
        <v>522</v>
      </c>
      <c r="O2434" t="s">
        <v>523</v>
      </c>
      <c r="P2434" t="s">
        <v>524</v>
      </c>
      <c r="R2434" t="s">
        <v>525</v>
      </c>
      <c r="T2434" t="s">
        <v>526</v>
      </c>
      <c r="U2434" t="s">
        <v>527</v>
      </c>
      <c r="V2434" t="s">
        <v>229</v>
      </c>
      <c r="W2434" t="s">
        <v>528</v>
      </c>
      <c r="X2434" t="s">
        <v>529</v>
      </c>
      <c r="Y2434" t="s">
        <v>37</v>
      </c>
      <c r="Z2434">
        <f t="shared" si="261"/>
        <v>2821.66</v>
      </c>
      <c r="AA2434">
        <f t="shared" si="262"/>
        <v>1</v>
      </c>
      <c r="AB2434">
        <f t="shared" si="263"/>
        <v>0</v>
      </c>
      <c r="AC2434">
        <f t="shared" ref="AC2434:AC2497" si="266">IF(AB2434&gt;0,E2434/B2434,0)</f>
        <v>0</v>
      </c>
      <c r="AD2434" s="8">
        <f t="shared" ref="AD2434:AD2497" si="267">AC2434/C2434</f>
        <v>0</v>
      </c>
      <c r="AE2434">
        <f t="shared" si="264"/>
        <v>0</v>
      </c>
      <c r="AF2434" s="8">
        <f t="shared" si="265"/>
        <v>1</v>
      </c>
    </row>
    <row r="2435" spans="1:32" x14ac:dyDescent="0.3">
      <c r="A2435">
        <v>10121</v>
      </c>
      <c r="B2435">
        <v>44</v>
      </c>
      <c r="C2435" s="6">
        <v>74.849999999999994</v>
      </c>
      <c r="D2435">
        <v>1</v>
      </c>
      <c r="E2435" s="6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 s="6">
        <v>81</v>
      </c>
      <c r="M2435" t="s">
        <v>908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  <c r="Z2435">
        <f t="shared" ref="Z2435:Z2498" si="268">C2435*B2435</f>
        <v>3293.3999999999996</v>
      </c>
      <c r="AA2435">
        <f t="shared" ref="AA2435:AA2498" si="269">IF(Z2435=E2435,1,0)</f>
        <v>1</v>
      </c>
      <c r="AB2435">
        <f t="shared" ref="AB2435:AB2498" si="270">IF(E2435&gt;Z2435,1,0)</f>
        <v>0</v>
      </c>
      <c r="AC2435">
        <f t="shared" si="266"/>
        <v>0</v>
      </c>
      <c r="AD2435" s="8">
        <f t="shared" si="267"/>
        <v>0</v>
      </c>
      <c r="AE2435">
        <f t="shared" ref="AE2435:AE2498" si="271">E2435-Z2435</f>
        <v>0</v>
      </c>
      <c r="AF2435" s="8">
        <f t="shared" ref="AF2435:AF2498" si="272">((AE2435/B2435)/100)+1</f>
        <v>1</v>
      </c>
    </row>
    <row r="2436" spans="1:32" x14ac:dyDescent="0.3">
      <c r="A2436">
        <v>10135</v>
      </c>
      <c r="B2436">
        <v>44</v>
      </c>
      <c r="C2436" s="6">
        <v>96</v>
      </c>
      <c r="D2436">
        <v>15</v>
      </c>
      <c r="E2436" s="6">
        <v>4224</v>
      </c>
      <c r="F2436" t="s">
        <v>537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 s="6">
        <v>81</v>
      </c>
      <c r="M2436" t="s">
        <v>908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  <c r="Z2436">
        <f t="shared" si="268"/>
        <v>4224</v>
      </c>
      <c r="AA2436">
        <f t="shared" si="269"/>
        <v>1</v>
      </c>
      <c r="AB2436">
        <f t="shared" si="270"/>
        <v>0</v>
      </c>
      <c r="AC2436">
        <f t="shared" si="266"/>
        <v>0</v>
      </c>
      <c r="AD2436" s="8">
        <f t="shared" si="267"/>
        <v>0</v>
      </c>
      <c r="AE2436">
        <f t="shared" si="271"/>
        <v>0</v>
      </c>
      <c r="AF2436" s="8">
        <f t="shared" si="272"/>
        <v>1</v>
      </c>
    </row>
    <row r="2437" spans="1:32" x14ac:dyDescent="0.3">
      <c r="A2437">
        <v>10145</v>
      </c>
      <c r="B2437">
        <v>38</v>
      </c>
      <c r="C2437" s="6">
        <v>81.36</v>
      </c>
      <c r="D2437">
        <v>2</v>
      </c>
      <c r="E2437" s="6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 s="6">
        <v>81</v>
      </c>
      <c r="M2437" t="s">
        <v>908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  <c r="Z2437">
        <f t="shared" si="268"/>
        <v>3091.68</v>
      </c>
      <c r="AA2437">
        <f t="shared" si="269"/>
        <v>1</v>
      </c>
      <c r="AB2437">
        <f t="shared" si="270"/>
        <v>0</v>
      </c>
      <c r="AC2437">
        <f t="shared" si="266"/>
        <v>0</v>
      </c>
      <c r="AD2437" s="8">
        <f t="shared" si="267"/>
        <v>0</v>
      </c>
      <c r="AE2437">
        <f t="shared" si="271"/>
        <v>0</v>
      </c>
      <c r="AF2437" s="8">
        <f t="shared" si="272"/>
        <v>1</v>
      </c>
    </row>
    <row r="2438" spans="1:32" x14ac:dyDescent="0.3">
      <c r="A2438">
        <v>10159</v>
      </c>
      <c r="B2438">
        <v>31</v>
      </c>
      <c r="C2438" s="6">
        <v>71.599999999999994</v>
      </c>
      <c r="D2438">
        <v>10</v>
      </c>
      <c r="E2438" s="6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 s="6">
        <v>81</v>
      </c>
      <c r="M2438" t="s">
        <v>908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  <c r="Z2438">
        <f t="shared" si="268"/>
        <v>2219.6</v>
      </c>
      <c r="AA2438">
        <f t="shared" si="269"/>
        <v>1</v>
      </c>
      <c r="AB2438">
        <f t="shared" si="270"/>
        <v>0</v>
      </c>
      <c r="AC2438">
        <f t="shared" si="266"/>
        <v>0</v>
      </c>
      <c r="AD2438" s="8">
        <f t="shared" si="267"/>
        <v>0</v>
      </c>
      <c r="AE2438">
        <f t="shared" si="271"/>
        <v>0</v>
      </c>
      <c r="AF2438" s="8">
        <f t="shared" si="272"/>
        <v>1</v>
      </c>
    </row>
    <row r="2439" spans="1:32" x14ac:dyDescent="0.3">
      <c r="A2439">
        <v>10169</v>
      </c>
      <c r="B2439">
        <v>48</v>
      </c>
      <c r="C2439" s="6">
        <v>80.55</v>
      </c>
      <c r="D2439">
        <v>10</v>
      </c>
      <c r="E2439" s="6">
        <v>3866.4</v>
      </c>
      <c r="F2439" t="s">
        <v>539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 s="6">
        <v>81</v>
      </c>
      <c r="M2439" t="s">
        <v>908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  <c r="Z2439">
        <f t="shared" si="268"/>
        <v>3866.3999999999996</v>
      </c>
      <c r="AA2439">
        <f t="shared" si="269"/>
        <v>1</v>
      </c>
      <c r="AB2439">
        <f t="shared" si="270"/>
        <v>0</v>
      </c>
      <c r="AC2439">
        <f t="shared" si="266"/>
        <v>0</v>
      </c>
      <c r="AD2439" s="8">
        <f t="shared" si="267"/>
        <v>0</v>
      </c>
      <c r="AE2439">
        <f t="shared" si="271"/>
        <v>0</v>
      </c>
      <c r="AF2439" s="8">
        <f t="shared" si="272"/>
        <v>1</v>
      </c>
    </row>
    <row r="2440" spans="1:32" x14ac:dyDescent="0.3">
      <c r="A2440">
        <v>10180</v>
      </c>
      <c r="B2440">
        <v>21</v>
      </c>
      <c r="C2440" s="6">
        <v>93.56</v>
      </c>
      <c r="D2440">
        <v>5</v>
      </c>
      <c r="E2440" s="6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 s="6">
        <v>81</v>
      </c>
      <c r="M2440" t="s">
        <v>908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  <c r="Z2440">
        <f t="shared" si="268"/>
        <v>1964.76</v>
      </c>
      <c r="AA2440">
        <f t="shared" si="269"/>
        <v>1</v>
      </c>
      <c r="AB2440">
        <f t="shared" si="270"/>
        <v>0</v>
      </c>
      <c r="AC2440">
        <f t="shared" si="266"/>
        <v>0</v>
      </c>
      <c r="AD2440" s="8">
        <f t="shared" si="267"/>
        <v>0</v>
      </c>
      <c r="AE2440">
        <f t="shared" si="271"/>
        <v>0</v>
      </c>
      <c r="AF2440" s="8">
        <f t="shared" si="272"/>
        <v>1</v>
      </c>
    </row>
    <row r="2441" spans="1:32" x14ac:dyDescent="0.3">
      <c r="A2441">
        <v>10190</v>
      </c>
      <c r="B2441">
        <v>40</v>
      </c>
      <c r="C2441" s="6">
        <v>66.72</v>
      </c>
      <c r="D2441">
        <v>2</v>
      </c>
      <c r="E2441" s="6">
        <v>2668.8</v>
      </c>
      <c r="F2441" t="s">
        <v>869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 s="6">
        <v>81</v>
      </c>
      <c r="M2441" t="s">
        <v>908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  <c r="Z2441">
        <f t="shared" si="268"/>
        <v>2668.8</v>
      </c>
      <c r="AA2441">
        <f t="shared" si="269"/>
        <v>1</v>
      </c>
      <c r="AB2441">
        <f t="shared" si="270"/>
        <v>0</v>
      </c>
      <c r="AC2441">
        <f t="shared" si="266"/>
        <v>0</v>
      </c>
      <c r="AD2441" s="8">
        <f t="shared" si="267"/>
        <v>0</v>
      </c>
      <c r="AE2441">
        <f t="shared" si="271"/>
        <v>0</v>
      </c>
      <c r="AF2441" s="8">
        <f t="shared" si="272"/>
        <v>1</v>
      </c>
    </row>
    <row r="2442" spans="1:32" x14ac:dyDescent="0.3">
      <c r="A2442">
        <v>10211</v>
      </c>
      <c r="B2442">
        <v>40</v>
      </c>
      <c r="C2442" s="6">
        <v>80.55</v>
      </c>
      <c r="D2442">
        <v>10</v>
      </c>
      <c r="E2442" s="6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 s="6">
        <v>81</v>
      </c>
      <c r="M2442" t="s">
        <v>908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  <c r="Z2442">
        <f t="shared" si="268"/>
        <v>3222</v>
      </c>
      <c r="AA2442">
        <f t="shared" si="269"/>
        <v>1</v>
      </c>
      <c r="AB2442">
        <f t="shared" si="270"/>
        <v>0</v>
      </c>
      <c r="AC2442">
        <f t="shared" si="266"/>
        <v>0</v>
      </c>
      <c r="AD2442" s="8">
        <f t="shared" si="267"/>
        <v>0</v>
      </c>
      <c r="AE2442">
        <f t="shared" si="271"/>
        <v>0</v>
      </c>
      <c r="AF2442" s="8">
        <f t="shared" si="272"/>
        <v>1</v>
      </c>
    </row>
    <row r="2443" spans="1:32" x14ac:dyDescent="0.3">
      <c r="A2443">
        <v>10224</v>
      </c>
      <c r="B2443">
        <v>50</v>
      </c>
      <c r="C2443" s="6">
        <v>77.290000000000006</v>
      </c>
      <c r="D2443">
        <v>3</v>
      </c>
      <c r="E2443" s="6">
        <v>3864.5</v>
      </c>
      <c r="F2443" t="s">
        <v>638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 s="6">
        <v>81</v>
      </c>
      <c r="M2443" t="s">
        <v>908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  <c r="Z2443">
        <f t="shared" si="268"/>
        <v>3864.5000000000005</v>
      </c>
      <c r="AA2443">
        <f t="shared" si="269"/>
        <v>1</v>
      </c>
      <c r="AB2443">
        <f t="shared" si="270"/>
        <v>0</v>
      </c>
      <c r="AC2443">
        <f t="shared" si="266"/>
        <v>0</v>
      </c>
      <c r="AD2443" s="8">
        <f t="shared" si="267"/>
        <v>0</v>
      </c>
      <c r="AE2443">
        <f t="shared" si="271"/>
        <v>0</v>
      </c>
      <c r="AF2443" s="8">
        <f t="shared" si="272"/>
        <v>1</v>
      </c>
    </row>
    <row r="2444" spans="1:32" x14ac:dyDescent="0.3">
      <c r="A2444">
        <v>10237</v>
      </c>
      <c r="B2444">
        <v>20</v>
      </c>
      <c r="C2444" s="6">
        <v>68.34</v>
      </c>
      <c r="D2444">
        <v>3</v>
      </c>
      <c r="E2444" s="6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 s="6">
        <v>81</v>
      </c>
      <c r="M2444" t="s">
        <v>908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  <c r="Z2444">
        <f t="shared" si="268"/>
        <v>1366.8000000000002</v>
      </c>
      <c r="AA2444">
        <f t="shared" si="269"/>
        <v>1</v>
      </c>
      <c r="AB2444">
        <f t="shared" si="270"/>
        <v>0</v>
      </c>
      <c r="AC2444">
        <f t="shared" si="266"/>
        <v>0</v>
      </c>
      <c r="AD2444" s="8">
        <f t="shared" si="267"/>
        <v>0</v>
      </c>
      <c r="AE2444">
        <f t="shared" si="271"/>
        <v>0</v>
      </c>
      <c r="AF2444" s="8">
        <f t="shared" si="272"/>
        <v>1</v>
      </c>
    </row>
    <row r="2445" spans="1:32" x14ac:dyDescent="0.3">
      <c r="A2445">
        <v>10252</v>
      </c>
      <c r="B2445">
        <v>48</v>
      </c>
      <c r="C2445" s="6">
        <v>72.41</v>
      </c>
      <c r="D2445">
        <v>7</v>
      </c>
      <c r="E2445" s="6">
        <v>3475.68</v>
      </c>
      <c r="F2445" t="s">
        <v>830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 s="6">
        <v>81</v>
      </c>
      <c r="M2445" t="s">
        <v>908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  <c r="Z2445">
        <f t="shared" si="268"/>
        <v>3475.68</v>
      </c>
      <c r="AA2445">
        <f t="shared" si="269"/>
        <v>1</v>
      </c>
      <c r="AB2445">
        <f t="shared" si="270"/>
        <v>0</v>
      </c>
      <c r="AC2445">
        <f t="shared" si="266"/>
        <v>0</v>
      </c>
      <c r="AD2445" s="8">
        <f t="shared" si="267"/>
        <v>0</v>
      </c>
      <c r="AE2445">
        <f t="shared" si="271"/>
        <v>0</v>
      </c>
      <c r="AF2445" s="8">
        <f t="shared" si="272"/>
        <v>1</v>
      </c>
    </row>
    <row r="2446" spans="1:32" x14ac:dyDescent="0.3">
      <c r="A2446">
        <v>10264</v>
      </c>
      <c r="B2446">
        <v>47</v>
      </c>
      <c r="C2446" s="6">
        <v>89.5</v>
      </c>
      <c r="D2446">
        <v>5</v>
      </c>
      <c r="E2446" s="6">
        <v>4206.5</v>
      </c>
      <c r="F2446" t="s">
        <v>840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 s="6">
        <v>81</v>
      </c>
      <c r="M2446" t="s">
        <v>908</v>
      </c>
      <c r="N2446" t="s">
        <v>455</v>
      </c>
      <c r="O2446">
        <v>6175559555</v>
      </c>
      <c r="P2446" t="s">
        <v>456</v>
      </c>
      <c r="R2446" t="s">
        <v>457</v>
      </c>
      <c r="S2446" t="s">
        <v>139</v>
      </c>
      <c r="T2446">
        <v>51003</v>
      </c>
      <c r="U2446" t="s">
        <v>33</v>
      </c>
      <c r="V2446" t="s">
        <v>34</v>
      </c>
      <c r="W2446" t="s">
        <v>458</v>
      </c>
      <c r="X2446" t="s">
        <v>72</v>
      </c>
      <c r="Y2446" t="s">
        <v>54</v>
      </c>
      <c r="Z2446">
        <f t="shared" si="268"/>
        <v>4206.5</v>
      </c>
      <c r="AA2446">
        <f t="shared" si="269"/>
        <v>1</v>
      </c>
      <c r="AB2446">
        <f t="shared" si="270"/>
        <v>0</v>
      </c>
      <c r="AC2446">
        <f t="shared" si="266"/>
        <v>0</v>
      </c>
      <c r="AD2446" s="8">
        <f t="shared" si="267"/>
        <v>0</v>
      </c>
      <c r="AE2446">
        <f t="shared" si="271"/>
        <v>0</v>
      </c>
      <c r="AF2446" s="8">
        <f t="shared" si="272"/>
        <v>1</v>
      </c>
    </row>
    <row r="2447" spans="1:32" x14ac:dyDescent="0.3">
      <c r="A2447">
        <v>10276</v>
      </c>
      <c r="B2447">
        <v>21</v>
      </c>
      <c r="C2447" s="6">
        <v>70.78</v>
      </c>
      <c r="D2447">
        <v>11</v>
      </c>
      <c r="E2447" s="6">
        <v>1486.38</v>
      </c>
      <c r="F2447" t="s">
        <v>566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 s="6">
        <v>81</v>
      </c>
      <c r="M2447" t="s">
        <v>908</v>
      </c>
      <c r="N2447" t="s">
        <v>567</v>
      </c>
      <c r="O2447">
        <v>6175557555</v>
      </c>
      <c r="P2447" t="s">
        <v>568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569</v>
      </c>
      <c r="X2447" t="s">
        <v>570</v>
      </c>
      <c r="Y2447" t="s">
        <v>37</v>
      </c>
      <c r="Z2447">
        <f t="shared" si="268"/>
        <v>1486.38</v>
      </c>
      <c r="AA2447">
        <f t="shared" si="269"/>
        <v>1</v>
      </c>
      <c r="AB2447">
        <f t="shared" si="270"/>
        <v>0</v>
      </c>
      <c r="AC2447">
        <f t="shared" si="266"/>
        <v>0</v>
      </c>
      <c r="AD2447" s="8">
        <f t="shared" si="267"/>
        <v>0</v>
      </c>
      <c r="AE2447">
        <f t="shared" si="271"/>
        <v>0</v>
      </c>
      <c r="AF2447" s="8">
        <f t="shared" si="272"/>
        <v>1</v>
      </c>
    </row>
    <row r="2448" spans="1:32" x14ac:dyDescent="0.3">
      <c r="A2448">
        <v>10285</v>
      </c>
      <c r="B2448">
        <v>39</v>
      </c>
      <c r="C2448" s="6">
        <v>78.92</v>
      </c>
      <c r="D2448">
        <v>2</v>
      </c>
      <c r="E2448" s="6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 s="6">
        <v>81</v>
      </c>
      <c r="M2448" t="s">
        <v>908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  <c r="Z2448">
        <f t="shared" si="268"/>
        <v>3077.88</v>
      </c>
      <c r="AA2448">
        <f t="shared" si="269"/>
        <v>1</v>
      </c>
      <c r="AB2448">
        <f t="shared" si="270"/>
        <v>0</v>
      </c>
      <c r="AC2448">
        <f t="shared" si="266"/>
        <v>0</v>
      </c>
      <c r="AD2448" s="8">
        <f t="shared" si="267"/>
        <v>0</v>
      </c>
      <c r="AE2448">
        <f t="shared" si="271"/>
        <v>0</v>
      </c>
      <c r="AF2448" s="8">
        <f t="shared" si="272"/>
        <v>1</v>
      </c>
    </row>
    <row r="2449" spans="1:32" x14ac:dyDescent="0.3">
      <c r="A2449">
        <v>10299</v>
      </c>
      <c r="B2449">
        <v>44</v>
      </c>
      <c r="C2449" s="6">
        <v>80.55</v>
      </c>
      <c r="D2449">
        <v>5</v>
      </c>
      <c r="E2449" s="6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 s="6">
        <v>81</v>
      </c>
      <c r="M2449" t="s">
        <v>908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  <c r="Z2449">
        <f t="shared" si="268"/>
        <v>3544.2</v>
      </c>
      <c r="AA2449">
        <f t="shared" si="269"/>
        <v>1</v>
      </c>
      <c r="AB2449">
        <f t="shared" si="270"/>
        <v>0</v>
      </c>
      <c r="AC2449">
        <f t="shared" si="266"/>
        <v>0</v>
      </c>
      <c r="AD2449" s="8">
        <f t="shared" si="267"/>
        <v>0</v>
      </c>
      <c r="AE2449">
        <f t="shared" si="271"/>
        <v>0</v>
      </c>
      <c r="AF2449" s="8">
        <f t="shared" si="272"/>
        <v>1</v>
      </c>
    </row>
    <row r="2450" spans="1:32" x14ac:dyDescent="0.3">
      <c r="A2450">
        <v>10309</v>
      </c>
      <c r="B2450">
        <v>28</v>
      </c>
      <c r="C2450" s="6">
        <v>88.68</v>
      </c>
      <c r="D2450">
        <v>1</v>
      </c>
      <c r="E2450" s="6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 s="6">
        <v>81</v>
      </c>
      <c r="M2450" t="s">
        <v>908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  <c r="Z2450">
        <f t="shared" si="268"/>
        <v>2483.04</v>
      </c>
      <c r="AA2450">
        <f t="shared" si="269"/>
        <v>1</v>
      </c>
      <c r="AB2450">
        <f t="shared" si="270"/>
        <v>0</v>
      </c>
      <c r="AC2450">
        <f t="shared" si="266"/>
        <v>0</v>
      </c>
      <c r="AD2450" s="8">
        <f t="shared" si="267"/>
        <v>0</v>
      </c>
      <c r="AE2450">
        <f t="shared" si="271"/>
        <v>0</v>
      </c>
      <c r="AF2450" s="8">
        <f t="shared" si="272"/>
        <v>1</v>
      </c>
    </row>
    <row r="2451" spans="1:32" x14ac:dyDescent="0.3">
      <c r="A2451">
        <v>10319</v>
      </c>
      <c r="B2451">
        <v>45</v>
      </c>
      <c r="C2451" s="6">
        <v>77.290000000000006</v>
      </c>
      <c r="D2451">
        <v>6</v>
      </c>
      <c r="E2451" s="6">
        <v>3478.05</v>
      </c>
      <c r="F2451" t="s">
        <v>579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 s="6">
        <v>81</v>
      </c>
      <c r="M2451" t="s">
        <v>908</v>
      </c>
      <c r="N2451" t="s">
        <v>639</v>
      </c>
      <c r="O2451">
        <v>2125551957</v>
      </c>
      <c r="P2451" t="s">
        <v>640</v>
      </c>
      <c r="Q2451" t="s">
        <v>641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642</v>
      </c>
      <c r="X2451" t="s">
        <v>643</v>
      </c>
      <c r="Y2451" t="s">
        <v>54</v>
      </c>
      <c r="Z2451">
        <f t="shared" si="268"/>
        <v>3478.05</v>
      </c>
      <c r="AA2451">
        <f t="shared" si="269"/>
        <v>1</v>
      </c>
      <c r="AB2451">
        <f t="shared" si="270"/>
        <v>0</v>
      </c>
      <c r="AC2451">
        <f t="shared" si="266"/>
        <v>0</v>
      </c>
      <c r="AD2451" s="8">
        <f t="shared" si="267"/>
        <v>0</v>
      </c>
      <c r="AE2451">
        <f t="shared" si="271"/>
        <v>0</v>
      </c>
      <c r="AF2451" s="8">
        <f t="shared" si="272"/>
        <v>1</v>
      </c>
    </row>
    <row r="2452" spans="1:32" x14ac:dyDescent="0.3">
      <c r="A2452">
        <v>10331</v>
      </c>
      <c r="B2452">
        <v>20</v>
      </c>
      <c r="C2452" s="6">
        <v>100</v>
      </c>
      <c r="D2452">
        <v>5</v>
      </c>
      <c r="E2452" s="6">
        <v>3657.8</v>
      </c>
      <c r="F2452" t="s">
        <v>707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 s="6">
        <v>81</v>
      </c>
      <c r="M2452" t="s">
        <v>908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  <c r="Z2452">
        <f t="shared" si="268"/>
        <v>2000</v>
      </c>
      <c r="AA2452">
        <f t="shared" si="269"/>
        <v>0</v>
      </c>
      <c r="AB2452">
        <f t="shared" si="270"/>
        <v>1</v>
      </c>
      <c r="AC2452">
        <f t="shared" si="266"/>
        <v>182.89000000000001</v>
      </c>
      <c r="AD2452" s="8">
        <f t="shared" si="267"/>
        <v>1.8289000000000002</v>
      </c>
      <c r="AE2452">
        <f t="shared" si="271"/>
        <v>1657.8000000000002</v>
      </c>
      <c r="AF2452" s="8">
        <f t="shared" si="272"/>
        <v>1.8289000000000002</v>
      </c>
    </row>
    <row r="2453" spans="1:32" x14ac:dyDescent="0.3">
      <c r="A2453">
        <v>10341</v>
      </c>
      <c r="B2453">
        <v>38</v>
      </c>
      <c r="C2453" s="6">
        <v>100</v>
      </c>
      <c r="D2453">
        <v>3</v>
      </c>
      <c r="E2453" s="6">
        <v>4682.3599999999997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 s="6">
        <v>81</v>
      </c>
      <c r="M2453" t="s">
        <v>908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  <c r="Z2453">
        <f t="shared" si="268"/>
        <v>3800</v>
      </c>
      <c r="AA2453">
        <f t="shared" si="269"/>
        <v>0</v>
      </c>
      <c r="AB2453">
        <f t="shared" si="270"/>
        <v>1</v>
      </c>
      <c r="AC2453">
        <f t="shared" si="266"/>
        <v>123.21999999999998</v>
      </c>
      <c r="AD2453" s="8">
        <f t="shared" si="267"/>
        <v>1.2321999999999997</v>
      </c>
      <c r="AE2453">
        <f t="shared" si="271"/>
        <v>882.35999999999967</v>
      </c>
      <c r="AF2453" s="8">
        <f t="shared" si="272"/>
        <v>1.2322</v>
      </c>
    </row>
    <row r="2454" spans="1:32" x14ac:dyDescent="0.3">
      <c r="A2454">
        <v>10356</v>
      </c>
      <c r="B2454">
        <v>26</v>
      </c>
      <c r="C2454" s="6">
        <v>100</v>
      </c>
      <c r="D2454">
        <v>4</v>
      </c>
      <c r="E2454" s="6">
        <v>3937.7</v>
      </c>
      <c r="F2454" t="s">
        <v>708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 s="6">
        <v>81</v>
      </c>
      <c r="M2454" t="s">
        <v>908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  <c r="Z2454">
        <f t="shared" si="268"/>
        <v>2600</v>
      </c>
      <c r="AA2454">
        <f t="shared" si="269"/>
        <v>0</v>
      </c>
      <c r="AB2454">
        <f t="shared" si="270"/>
        <v>1</v>
      </c>
      <c r="AC2454">
        <f t="shared" si="266"/>
        <v>151.44999999999999</v>
      </c>
      <c r="AD2454" s="8">
        <f t="shared" si="267"/>
        <v>1.5145</v>
      </c>
      <c r="AE2454">
        <f t="shared" si="271"/>
        <v>1337.6999999999998</v>
      </c>
      <c r="AF2454" s="8">
        <f t="shared" si="272"/>
        <v>1.5145</v>
      </c>
    </row>
    <row r="2455" spans="1:32" x14ac:dyDescent="0.3">
      <c r="A2455">
        <v>10365</v>
      </c>
      <c r="B2455">
        <v>44</v>
      </c>
      <c r="C2455" s="6">
        <v>100</v>
      </c>
      <c r="D2455">
        <v>2</v>
      </c>
      <c r="E2455" s="6">
        <v>4984.32</v>
      </c>
      <c r="F2455" t="s">
        <v>709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 s="6">
        <v>81</v>
      </c>
      <c r="M2455" t="s">
        <v>908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  <c r="Z2455">
        <f t="shared" si="268"/>
        <v>4400</v>
      </c>
      <c r="AA2455">
        <f t="shared" si="269"/>
        <v>0</v>
      </c>
      <c r="AB2455">
        <f t="shared" si="270"/>
        <v>1</v>
      </c>
      <c r="AC2455">
        <f t="shared" si="266"/>
        <v>113.27999999999999</v>
      </c>
      <c r="AD2455" s="8">
        <f t="shared" si="267"/>
        <v>1.1327999999999998</v>
      </c>
      <c r="AE2455">
        <f t="shared" si="271"/>
        <v>584.31999999999971</v>
      </c>
      <c r="AF2455" s="8">
        <f t="shared" si="272"/>
        <v>1.1328</v>
      </c>
    </row>
    <row r="2456" spans="1:32" x14ac:dyDescent="0.3">
      <c r="A2456">
        <v>10375</v>
      </c>
      <c r="B2456">
        <v>49</v>
      </c>
      <c r="C2456" s="6">
        <v>100</v>
      </c>
      <c r="D2456">
        <v>8</v>
      </c>
      <c r="E2456" s="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 s="6">
        <v>81</v>
      </c>
      <c r="M2456" t="s">
        <v>908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  <c r="Z2456">
        <f t="shared" si="268"/>
        <v>4900</v>
      </c>
      <c r="AA2456">
        <f t="shared" si="269"/>
        <v>0</v>
      </c>
      <c r="AB2456">
        <f t="shared" si="270"/>
        <v>1</v>
      </c>
      <c r="AC2456">
        <f t="shared" si="266"/>
        <v>110.34</v>
      </c>
      <c r="AD2456" s="8">
        <f t="shared" si="267"/>
        <v>1.1033999999999999</v>
      </c>
      <c r="AE2456">
        <f t="shared" si="271"/>
        <v>506.65999999999985</v>
      </c>
      <c r="AF2456" s="8">
        <f t="shared" si="272"/>
        <v>1.1033999999999999</v>
      </c>
    </row>
    <row r="2457" spans="1:32" x14ac:dyDescent="0.3">
      <c r="A2457">
        <v>10390</v>
      </c>
      <c r="B2457">
        <v>22</v>
      </c>
      <c r="C2457" s="6">
        <v>100</v>
      </c>
      <c r="D2457">
        <v>13</v>
      </c>
      <c r="E2457" s="6">
        <v>3491.18</v>
      </c>
      <c r="F2457" t="s">
        <v>710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 s="6">
        <v>81</v>
      </c>
      <c r="M2457" t="s">
        <v>908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  <c r="Z2457">
        <f t="shared" si="268"/>
        <v>2200</v>
      </c>
      <c r="AA2457">
        <f t="shared" si="269"/>
        <v>0</v>
      </c>
      <c r="AB2457">
        <f t="shared" si="270"/>
        <v>1</v>
      </c>
      <c r="AC2457">
        <f t="shared" si="266"/>
        <v>158.69</v>
      </c>
      <c r="AD2457" s="8">
        <f t="shared" si="267"/>
        <v>1.5869</v>
      </c>
      <c r="AE2457">
        <f t="shared" si="271"/>
        <v>1291.1799999999998</v>
      </c>
      <c r="AF2457" s="8">
        <f t="shared" si="272"/>
        <v>1.5869</v>
      </c>
    </row>
    <row r="2458" spans="1:32" x14ac:dyDescent="0.3">
      <c r="A2458">
        <v>10403</v>
      </c>
      <c r="B2458">
        <v>31</v>
      </c>
      <c r="C2458" s="6">
        <v>68.34</v>
      </c>
      <c r="D2458">
        <v>3</v>
      </c>
      <c r="E2458" s="6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 s="6">
        <v>81</v>
      </c>
      <c r="M2458" t="s">
        <v>908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  <c r="Z2458">
        <f t="shared" si="268"/>
        <v>2118.54</v>
      </c>
      <c r="AA2458">
        <f t="shared" si="269"/>
        <v>1</v>
      </c>
      <c r="AB2458">
        <f t="shared" si="270"/>
        <v>0</v>
      </c>
      <c r="AC2458">
        <f t="shared" si="266"/>
        <v>0</v>
      </c>
      <c r="AD2458" s="8">
        <f t="shared" si="267"/>
        <v>0</v>
      </c>
      <c r="AE2458">
        <f t="shared" si="271"/>
        <v>0</v>
      </c>
      <c r="AF2458" s="8">
        <f t="shared" si="272"/>
        <v>1</v>
      </c>
    </row>
    <row r="2459" spans="1:32" x14ac:dyDescent="0.3">
      <c r="A2459">
        <v>10105</v>
      </c>
      <c r="B2459">
        <v>41</v>
      </c>
      <c r="C2459" s="6">
        <v>70.67</v>
      </c>
      <c r="D2459">
        <v>5</v>
      </c>
      <c r="E2459" s="6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814</v>
      </c>
      <c r="L2459" s="6">
        <v>66</v>
      </c>
      <c r="M2459" t="s">
        <v>909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  <c r="Z2459">
        <f t="shared" si="268"/>
        <v>2897.4700000000003</v>
      </c>
      <c r="AA2459">
        <f t="shared" si="269"/>
        <v>1</v>
      </c>
      <c r="AB2459">
        <f t="shared" si="270"/>
        <v>0</v>
      </c>
      <c r="AC2459">
        <f t="shared" si="266"/>
        <v>0</v>
      </c>
      <c r="AD2459" s="8">
        <f t="shared" si="267"/>
        <v>0</v>
      </c>
      <c r="AE2459">
        <f t="shared" si="271"/>
        <v>0</v>
      </c>
      <c r="AF2459" s="8">
        <f t="shared" si="272"/>
        <v>1</v>
      </c>
    </row>
    <row r="2460" spans="1:32" x14ac:dyDescent="0.3">
      <c r="A2460">
        <v>10119</v>
      </c>
      <c r="B2460">
        <v>25</v>
      </c>
      <c r="C2460" s="6">
        <v>76.67</v>
      </c>
      <c r="D2460">
        <v>14</v>
      </c>
      <c r="E2460" s="6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814</v>
      </c>
      <c r="L2460" s="6">
        <v>66</v>
      </c>
      <c r="M2460" t="s">
        <v>909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  <c r="Z2460">
        <f t="shared" si="268"/>
        <v>1916.75</v>
      </c>
      <c r="AA2460">
        <f t="shared" si="269"/>
        <v>1</v>
      </c>
      <c r="AB2460">
        <f t="shared" si="270"/>
        <v>0</v>
      </c>
      <c r="AC2460">
        <f t="shared" si="266"/>
        <v>0</v>
      </c>
      <c r="AD2460" s="8">
        <f t="shared" si="267"/>
        <v>0</v>
      </c>
      <c r="AE2460">
        <f t="shared" si="271"/>
        <v>0</v>
      </c>
      <c r="AF2460" s="8">
        <f t="shared" si="272"/>
        <v>1</v>
      </c>
    </row>
    <row r="2461" spans="1:32" x14ac:dyDescent="0.3">
      <c r="A2461">
        <v>10129</v>
      </c>
      <c r="B2461">
        <v>31</v>
      </c>
      <c r="C2461" s="6">
        <v>60</v>
      </c>
      <c r="D2461">
        <v>5</v>
      </c>
      <c r="E2461" s="6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814</v>
      </c>
      <c r="L2461" s="6">
        <v>66</v>
      </c>
      <c r="M2461" t="s">
        <v>909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  <c r="Z2461">
        <f t="shared" si="268"/>
        <v>1860</v>
      </c>
      <c r="AA2461">
        <f t="shared" si="269"/>
        <v>1</v>
      </c>
      <c r="AB2461">
        <f t="shared" si="270"/>
        <v>0</v>
      </c>
      <c r="AC2461">
        <f t="shared" si="266"/>
        <v>0</v>
      </c>
      <c r="AD2461" s="8">
        <f t="shared" si="267"/>
        <v>0</v>
      </c>
      <c r="AE2461">
        <f t="shared" si="271"/>
        <v>0</v>
      </c>
      <c r="AF2461" s="8">
        <f t="shared" si="272"/>
        <v>1</v>
      </c>
    </row>
    <row r="2462" spans="1:32" x14ac:dyDescent="0.3">
      <c r="A2462">
        <v>10142</v>
      </c>
      <c r="B2462">
        <v>41</v>
      </c>
      <c r="C2462" s="6">
        <v>64</v>
      </c>
      <c r="D2462">
        <v>2</v>
      </c>
      <c r="E2462" s="6">
        <v>2624</v>
      </c>
      <c r="F2462" t="s">
        <v>596</v>
      </c>
      <c r="G2462" t="s">
        <v>26</v>
      </c>
      <c r="H2462">
        <v>3</v>
      </c>
      <c r="I2462">
        <v>8</v>
      </c>
      <c r="J2462">
        <v>2003</v>
      </c>
      <c r="K2462" t="s">
        <v>814</v>
      </c>
      <c r="L2462" s="6">
        <v>66</v>
      </c>
      <c r="M2462" t="s">
        <v>909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  <c r="Z2462">
        <f t="shared" si="268"/>
        <v>2624</v>
      </c>
      <c r="AA2462">
        <f t="shared" si="269"/>
        <v>1</v>
      </c>
      <c r="AB2462">
        <f t="shared" si="270"/>
        <v>0</v>
      </c>
      <c r="AC2462">
        <f t="shared" si="266"/>
        <v>0</v>
      </c>
      <c r="AD2462" s="8">
        <f t="shared" si="267"/>
        <v>0</v>
      </c>
      <c r="AE2462">
        <f t="shared" si="271"/>
        <v>0</v>
      </c>
      <c r="AF2462" s="8">
        <f t="shared" si="272"/>
        <v>1</v>
      </c>
    </row>
    <row r="2463" spans="1:32" x14ac:dyDescent="0.3">
      <c r="A2463">
        <v>10153</v>
      </c>
      <c r="B2463">
        <v>43</v>
      </c>
      <c r="C2463" s="6">
        <v>64.67</v>
      </c>
      <c r="D2463">
        <v>1</v>
      </c>
      <c r="E2463" s="6">
        <v>2780.81</v>
      </c>
      <c r="F2463" t="s">
        <v>597</v>
      </c>
      <c r="G2463" t="s">
        <v>26</v>
      </c>
      <c r="H2463">
        <v>3</v>
      </c>
      <c r="I2463">
        <v>9</v>
      </c>
      <c r="J2463">
        <v>2003</v>
      </c>
      <c r="K2463" t="s">
        <v>814</v>
      </c>
      <c r="L2463" s="6">
        <v>66</v>
      </c>
      <c r="M2463" t="s">
        <v>909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  <c r="Z2463">
        <f t="shared" si="268"/>
        <v>2780.81</v>
      </c>
      <c r="AA2463">
        <f t="shared" si="269"/>
        <v>1</v>
      </c>
      <c r="AB2463">
        <f t="shared" si="270"/>
        <v>0</v>
      </c>
      <c r="AC2463">
        <f t="shared" si="266"/>
        <v>0</v>
      </c>
      <c r="AD2463" s="8">
        <f t="shared" si="267"/>
        <v>0</v>
      </c>
      <c r="AE2463">
        <f t="shared" si="271"/>
        <v>0</v>
      </c>
      <c r="AF2463" s="8">
        <f t="shared" si="272"/>
        <v>1</v>
      </c>
    </row>
    <row r="2464" spans="1:32" x14ac:dyDescent="0.3">
      <c r="A2464">
        <v>10167</v>
      </c>
      <c r="B2464">
        <v>43</v>
      </c>
      <c r="C2464" s="6">
        <v>75.34</v>
      </c>
      <c r="D2464">
        <v>12</v>
      </c>
      <c r="E2464" s="6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814</v>
      </c>
      <c r="L2464" s="6">
        <v>66</v>
      </c>
      <c r="M2464" t="s">
        <v>909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  <c r="Z2464">
        <f t="shared" si="268"/>
        <v>3239.6200000000003</v>
      </c>
      <c r="AA2464">
        <f t="shared" si="269"/>
        <v>1</v>
      </c>
      <c r="AB2464">
        <f t="shared" si="270"/>
        <v>0</v>
      </c>
      <c r="AC2464">
        <f t="shared" si="266"/>
        <v>0</v>
      </c>
      <c r="AD2464" s="8">
        <f t="shared" si="267"/>
        <v>0</v>
      </c>
      <c r="AE2464">
        <f t="shared" si="271"/>
        <v>0</v>
      </c>
      <c r="AF2464" s="8">
        <f t="shared" si="272"/>
        <v>1</v>
      </c>
    </row>
    <row r="2465" spans="1:32" x14ac:dyDescent="0.3">
      <c r="A2465">
        <v>10177</v>
      </c>
      <c r="B2465">
        <v>24</v>
      </c>
      <c r="C2465" s="6">
        <v>76</v>
      </c>
      <c r="D2465">
        <v>3</v>
      </c>
      <c r="E2465" s="6">
        <v>1824</v>
      </c>
      <c r="F2465" t="s">
        <v>821</v>
      </c>
      <c r="G2465" t="s">
        <v>26</v>
      </c>
      <c r="H2465">
        <v>4</v>
      </c>
      <c r="I2465">
        <v>11</v>
      </c>
      <c r="J2465">
        <v>2003</v>
      </c>
      <c r="K2465" t="s">
        <v>814</v>
      </c>
      <c r="L2465" s="6">
        <v>66</v>
      </c>
      <c r="M2465" t="s">
        <v>909</v>
      </c>
      <c r="N2465" t="s">
        <v>610</v>
      </c>
      <c r="O2465" t="s">
        <v>611</v>
      </c>
      <c r="P2465" t="s">
        <v>612</v>
      </c>
      <c r="R2465" t="s">
        <v>203</v>
      </c>
      <c r="T2465">
        <v>28023</v>
      </c>
      <c r="U2465" t="s">
        <v>204</v>
      </c>
      <c r="V2465" t="s">
        <v>44</v>
      </c>
      <c r="W2465" t="s">
        <v>613</v>
      </c>
      <c r="X2465" t="s">
        <v>614</v>
      </c>
      <c r="Y2465" t="s">
        <v>37</v>
      </c>
      <c r="Z2465">
        <f t="shared" si="268"/>
        <v>1824</v>
      </c>
      <c r="AA2465">
        <f t="shared" si="269"/>
        <v>1</v>
      </c>
      <c r="AB2465">
        <f t="shared" si="270"/>
        <v>0</v>
      </c>
      <c r="AC2465">
        <f t="shared" si="266"/>
        <v>0</v>
      </c>
      <c r="AD2465" s="8">
        <f t="shared" si="267"/>
        <v>0</v>
      </c>
      <c r="AE2465">
        <f t="shared" si="271"/>
        <v>0</v>
      </c>
      <c r="AF2465" s="8">
        <f t="shared" si="272"/>
        <v>1</v>
      </c>
    </row>
    <row r="2466" spans="1:32" x14ac:dyDescent="0.3">
      <c r="A2466">
        <v>10185</v>
      </c>
      <c r="B2466">
        <v>21</v>
      </c>
      <c r="C2466" s="6">
        <v>54</v>
      </c>
      <c r="D2466">
        <v>3</v>
      </c>
      <c r="E2466" s="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814</v>
      </c>
      <c r="L2466" s="6">
        <v>66</v>
      </c>
      <c r="M2466" t="s">
        <v>909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  <c r="Z2466">
        <f t="shared" si="268"/>
        <v>1134</v>
      </c>
      <c r="AA2466">
        <f t="shared" si="269"/>
        <v>1</v>
      </c>
      <c r="AB2466">
        <f t="shared" si="270"/>
        <v>0</v>
      </c>
      <c r="AC2466">
        <f t="shared" si="266"/>
        <v>0</v>
      </c>
      <c r="AD2466" s="8">
        <f t="shared" si="267"/>
        <v>0</v>
      </c>
      <c r="AE2466">
        <f t="shared" si="271"/>
        <v>0</v>
      </c>
      <c r="AF2466" s="8">
        <f t="shared" si="272"/>
        <v>1</v>
      </c>
    </row>
    <row r="2467" spans="1:32" x14ac:dyDescent="0.3">
      <c r="A2467">
        <v>10197</v>
      </c>
      <c r="B2467">
        <v>23</v>
      </c>
      <c r="C2467" s="6">
        <v>64.67</v>
      </c>
      <c r="D2467">
        <v>9</v>
      </c>
      <c r="E2467" s="6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814</v>
      </c>
      <c r="L2467" s="6">
        <v>66</v>
      </c>
      <c r="M2467" t="s">
        <v>909</v>
      </c>
      <c r="N2467" t="s">
        <v>421</v>
      </c>
      <c r="O2467" t="s">
        <v>422</v>
      </c>
      <c r="P2467" t="s">
        <v>423</v>
      </c>
      <c r="R2467" t="s">
        <v>424</v>
      </c>
      <c r="T2467">
        <v>8022</v>
      </c>
      <c r="U2467" t="s">
        <v>204</v>
      </c>
      <c r="V2467" t="s">
        <v>44</v>
      </c>
      <c r="W2467" t="s">
        <v>425</v>
      </c>
      <c r="X2467" t="s">
        <v>426</v>
      </c>
      <c r="Y2467" t="s">
        <v>37</v>
      </c>
      <c r="Z2467">
        <f t="shared" si="268"/>
        <v>1487.41</v>
      </c>
      <c r="AA2467">
        <f t="shared" si="269"/>
        <v>1</v>
      </c>
      <c r="AB2467">
        <f t="shared" si="270"/>
        <v>0</v>
      </c>
      <c r="AC2467">
        <f t="shared" si="266"/>
        <v>0</v>
      </c>
      <c r="AD2467" s="8">
        <f t="shared" si="267"/>
        <v>0</v>
      </c>
      <c r="AE2467">
        <f t="shared" si="271"/>
        <v>0</v>
      </c>
      <c r="AF2467" s="8">
        <f t="shared" si="272"/>
        <v>1</v>
      </c>
    </row>
    <row r="2468" spans="1:32" x14ac:dyDescent="0.3">
      <c r="A2468">
        <v>10208</v>
      </c>
      <c r="B2468">
        <v>38</v>
      </c>
      <c r="C2468" s="6">
        <v>74.67</v>
      </c>
      <c r="D2468">
        <v>3</v>
      </c>
      <c r="E2468" s="6">
        <v>2837.46</v>
      </c>
      <c r="F2468" t="s">
        <v>599</v>
      </c>
      <c r="G2468" t="s">
        <v>26</v>
      </c>
      <c r="H2468">
        <v>1</v>
      </c>
      <c r="I2468">
        <v>1</v>
      </c>
      <c r="J2468">
        <v>2004</v>
      </c>
      <c r="K2468" t="s">
        <v>814</v>
      </c>
      <c r="L2468" s="6">
        <v>66</v>
      </c>
      <c r="M2468" t="s">
        <v>909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  <c r="Z2468">
        <f t="shared" si="268"/>
        <v>2837.46</v>
      </c>
      <c r="AA2468">
        <f t="shared" si="269"/>
        <v>1</v>
      </c>
      <c r="AB2468">
        <f t="shared" si="270"/>
        <v>0</v>
      </c>
      <c r="AC2468">
        <f t="shared" si="266"/>
        <v>0</v>
      </c>
      <c r="AD2468" s="8">
        <f t="shared" si="267"/>
        <v>0</v>
      </c>
      <c r="AE2468">
        <f t="shared" si="271"/>
        <v>0</v>
      </c>
      <c r="AF2468" s="8">
        <f t="shared" si="272"/>
        <v>1</v>
      </c>
    </row>
    <row r="2469" spans="1:32" x14ac:dyDescent="0.3">
      <c r="A2469">
        <v>10222</v>
      </c>
      <c r="B2469">
        <v>31</v>
      </c>
      <c r="C2469" s="6">
        <v>62.67</v>
      </c>
      <c r="D2469">
        <v>15</v>
      </c>
      <c r="E2469" s="6">
        <v>1942.77</v>
      </c>
      <c r="F2469" t="s">
        <v>432</v>
      </c>
      <c r="G2469" t="s">
        <v>26</v>
      </c>
      <c r="H2469">
        <v>1</v>
      </c>
      <c r="I2469">
        <v>2</v>
      </c>
      <c r="J2469">
        <v>2004</v>
      </c>
      <c r="K2469" t="s">
        <v>814</v>
      </c>
      <c r="L2469" s="6">
        <v>66</v>
      </c>
      <c r="M2469" t="s">
        <v>909</v>
      </c>
      <c r="N2469" t="s">
        <v>433</v>
      </c>
      <c r="O2469">
        <v>7605558146</v>
      </c>
      <c r="P2469" t="s">
        <v>434</v>
      </c>
      <c r="R2469" t="s">
        <v>435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  <c r="Z2469">
        <f t="shared" si="268"/>
        <v>1942.77</v>
      </c>
      <c r="AA2469">
        <f t="shared" si="269"/>
        <v>1</v>
      </c>
      <c r="AB2469">
        <f t="shared" si="270"/>
        <v>0</v>
      </c>
      <c r="AC2469">
        <f t="shared" si="266"/>
        <v>0</v>
      </c>
      <c r="AD2469" s="8">
        <f t="shared" si="267"/>
        <v>0</v>
      </c>
      <c r="AE2469">
        <f t="shared" si="271"/>
        <v>0</v>
      </c>
      <c r="AF2469" s="8">
        <f t="shared" si="272"/>
        <v>1</v>
      </c>
    </row>
    <row r="2470" spans="1:32" x14ac:dyDescent="0.3">
      <c r="A2470">
        <v>10233</v>
      </c>
      <c r="B2470">
        <v>36</v>
      </c>
      <c r="C2470" s="6">
        <v>70.67</v>
      </c>
      <c r="D2470">
        <v>3</v>
      </c>
      <c r="E2470" s="6">
        <v>2544.12</v>
      </c>
      <c r="F2470" t="s">
        <v>878</v>
      </c>
      <c r="G2470" t="s">
        <v>26</v>
      </c>
      <c r="H2470">
        <v>1</v>
      </c>
      <c r="I2470">
        <v>3</v>
      </c>
      <c r="J2470">
        <v>2004</v>
      </c>
      <c r="K2470" t="s">
        <v>814</v>
      </c>
      <c r="L2470" s="6">
        <v>66</v>
      </c>
      <c r="M2470" t="s">
        <v>909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  <c r="Z2470">
        <f t="shared" si="268"/>
        <v>2544.12</v>
      </c>
      <c r="AA2470">
        <f t="shared" si="269"/>
        <v>1</v>
      </c>
      <c r="AB2470">
        <f t="shared" si="270"/>
        <v>0</v>
      </c>
      <c r="AC2470">
        <f t="shared" si="266"/>
        <v>0</v>
      </c>
      <c r="AD2470" s="8">
        <f t="shared" si="267"/>
        <v>0</v>
      </c>
      <c r="AE2470">
        <f t="shared" si="271"/>
        <v>0</v>
      </c>
      <c r="AF2470" s="8">
        <f t="shared" si="272"/>
        <v>1</v>
      </c>
    </row>
    <row r="2471" spans="1:32" x14ac:dyDescent="0.3">
      <c r="A2471">
        <v>10248</v>
      </c>
      <c r="B2471">
        <v>36</v>
      </c>
      <c r="C2471" s="6">
        <v>71.34</v>
      </c>
      <c r="D2471">
        <v>6</v>
      </c>
      <c r="E2471" s="6">
        <v>2568.2399999999998</v>
      </c>
      <c r="F2471" t="s">
        <v>436</v>
      </c>
      <c r="G2471" t="s">
        <v>405</v>
      </c>
      <c r="H2471">
        <v>2</v>
      </c>
      <c r="I2471">
        <v>5</v>
      </c>
      <c r="J2471">
        <v>2004</v>
      </c>
      <c r="K2471" t="s">
        <v>814</v>
      </c>
      <c r="L2471" s="6">
        <v>66</v>
      </c>
      <c r="M2471" t="s">
        <v>909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  <c r="Z2471">
        <f t="shared" si="268"/>
        <v>2568.2400000000002</v>
      </c>
      <c r="AA2471">
        <f t="shared" si="269"/>
        <v>1</v>
      </c>
      <c r="AB2471">
        <f t="shared" si="270"/>
        <v>0</v>
      </c>
      <c r="AC2471">
        <f t="shared" si="266"/>
        <v>0</v>
      </c>
      <c r="AD2471" s="8">
        <f t="shared" si="267"/>
        <v>0</v>
      </c>
      <c r="AE2471">
        <f t="shared" si="271"/>
        <v>0</v>
      </c>
      <c r="AF2471" s="8">
        <f t="shared" si="272"/>
        <v>1</v>
      </c>
    </row>
    <row r="2472" spans="1:32" x14ac:dyDescent="0.3">
      <c r="A2472">
        <v>10261</v>
      </c>
      <c r="B2472">
        <v>34</v>
      </c>
      <c r="C2472" s="6">
        <v>62</v>
      </c>
      <c r="D2472">
        <v>4</v>
      </c>
      <c r="E2472" s="6">
        <v>2108</v>
      </c>
      <c r="F2472" t="s">
        <v>437</v>
      </c>
      <c r="G2472" t="s">
        <v>26</v>
      </c>
      <c r="H2472">
        <v>2</v>
      </c>
      <c r="I2472">
        <v>6</v>
      </c>
      <c r="J2472">
        <v>2004</v>
      </c>
      <c r="K2472" t="s">
        <v>814</v>
      </c>
      <c r="L2472" s="6">
        <v>66</v>
      </c>
      <c r="M2472" t="s">
        <v>909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  <c r="Z2472">
        <f t="shared" si="268"/>
        <v>2108</v>
      </c>
      <c r="AA2472">
        <f t="shared" si="269"/>
        <v>1</v>
      </c>
      <c r="AB2472">
        <f t="shared" si="270"/>
        <v>0</v>
      </c>
      <c r="AC2472">
        <f t="shared" si="266"/>
        <v>0</v>
      </c>
      <c r="AD2472" s="8">
        <f t="shared" si="267"/>
        <v>0</v>
      </c>
      <c r="AE2472">
        <f t="shared" si="271"/>
        <v>0</v>
      </c>
      <c r="AF2472" s="8">
        <f t="shared" si="272"/>
        <v>1</v>
      </c>
    </row>
    <row r="2473" spans="1:32" x14ac:dyDescent="0.3">
      <c r="A2473">
        <v>10273</v>
      </c>
      <c r="B2473">
        <v>21</v>
      </c>
      <c r="C2473" s="6">
        <v>65.34</v>
      </c>
      <c r="D2473">
        <v>7</v>
      </c>
      <c r="E2473" s="6">
        <v>1372.14</v>
      </c>
      <c r="F2473" t="s">
        <v>438</v>
      </c>
      <c r="G2473" t="s">
        <v>26</v>
      </c>
      <c r="H2473">
        <v>3</v>
      </c>
      <c r="I2473">
        <v>7</v>
      </c>
      <c r="J2473">
        <v>2004</v>
      </c>
      <c r="K2473" t="s">
        <v>814</v>
      </c>
      <c r="L2473" s="6">
        <v>66</v>
      </c>
      <c r="M2473" t="s">
        <v>909</v>
      </c>
      <c r="N2473" t="s">
        <v>439</v>
      </c>
      <c r="O2473" t="s">
        <v>440</v>
      </c>
      <c r="P2473" t="s">
        <v>441</v>
      </c>
      <c r="R2473" t="s">
        <v>442</v>
      </c>
      <c r="T2473" t="s">
        <v>443</v>
      </c>
      <c r="U2473" t="s">
        <v>444</v>
      </c>
      <c r="V2473" t="s">
        <v>44</v>
      </c>
      <c r="W2473" t="s">
        <v>445</v>
      </c>
      <c r="X2473" t="s">
        <v>446</v>
      </c>
      <c r="Y2473" t="s">
        <v>37</v>
      </c>
      <c r="Z2473">
        <f t="shared" si="268"/>
        <v>1372.14</v>
      </c>
      <c r="AA2473">
        <f t="shared" si="269"/>
        <v>1</v>
      </c>
      <c r="AB2473">
        <f t="shared" si="270"/>
        <v>0</v>
      </c>
      <c r="AC2473">
        <f t="shared" si="266"/>
        <v>0</v>
      </c>
      <c r="AD2473" s="8">
        <f t="shared" si="267"/>
        <v>0</v>
      </c>
      <c r="AE2473">
        <f t="shared" si="271"/>
        <v>0</v>
      </c>
      <c r="AF2473" s="8">
        <f t="shared" si="272"/>
        <v>1</v>
      </c>
    </row>
    <row r="2474" spans="1:32" x14ac:dyDescent="0.3">
      <c r="A2474">
        <v>10283</v>
      </c>
      <c r="B2474">
        <v>45</v>
      </c>
      <c r="C2474" s="6">
        <v>78.67</v>
      </c>
      <c r="D2474">
        <v>9</v>
      </c>
      <c r="E2474" s="6">
        <v>3540.15</v>
      </c>
      <c r="F2474" t="s">
        <v>447</v>
      </c>
      <c r="G2474" t="s">
        <v>26</v>
      </c>
      <c r="H2474">
        <v>3</v>
      </c>
      <c r="I2474">
        <v>8</v>
      </c>
      <c r="J2474">
        <v>2004</v>
      </c>
      <c r="K2474" t="s">
        <v>814</v>
      </c>
      <c r="L2474" s="6">
        <v>66</v>
      </c>
      <c r="M2474" t="s">
        <v>909</v>
      </c>
      <c r="N2474" t="s">
        <v>448</v>
      </c>
      <c r="O2474" t="s">
        <v>449</v>
      </c>
      <c r="P2474" t="s">
        <v>450</v>
      </c>
      <c r="R2474" t="s">
        <v>451</v>
      </c>
      <c r="S2474" t="s">
        <v>263</v>
      </c>
      <c r="T2474" t="s">
        <v>452</v>
      </c>
      <c r="U2474" t="s">
        <v>265</v>
      </c>
      <c r="V2474" t="s">
        <v>34</v>
      </c>
      <c r="W2474" t="s">
        <v>453</v>
      </c>
      <c r="X2474" t="s">
        <v>197</v>
      </c>
      <c r="Y2474" t="s">
        <v>54</v>
      </c>
      <c r="Z2474">
        <f t="shared" si="268"/>
        <v>3540.15</v>
      </c>
      <c r="AA2474">
        <f t="shared" si="269"/>
        <v>1</v>
      </c>
      <c r="AB2474">
        <f t="shared" si="270"/>
        <v>0</v>
      </c>
      <c r="AC2474">
        <f t="shared" si="266"/>
        <v>0</v>
      </c>
      <c r="AD2474" s="8">
        <f t="shared" si="267"/>
        <v>0</v>
      </c>
      <c r="AE2474">
        <f t="shared" si="271"/>
        <v>0</v>
      </c>
      <c r="AF2474" s="8">
        <f t="shared" si="272"/>
        <v>1</v>
      </c>
    </row>
    <row r="2475" spans="1:32" x14ac:dyDescent="0.3">
      <c r="A2475">
        <v>10295</v>
      </c>
      <c r="B2475">
        <v>26</v>
      </c>
      <c r="C2475" s="6">
        <v>75.34</v>
      </c>
      <c r="D2475">
        <v>4</v>
      </c>
      <c r="E2475" s="6">
        <v>1958.84</v>
      </c>
      <c r="F2475" t="s">
        <v>454</v>
      </c>
      <c r="G2475" t="s">
        <v>26</v>
      </c>
      <c r="H2475">
        <v>3</v>
      </c>
      <c r="I2475">
        <v>9</v>
      </c>
      <c r="J2475">
        <v>2004</v>
      </c>
      <c r="K2475" t="s">
        <v>814</v>
      </c>
      <c r="L2475" s="6">
        <v>66</v>
      </c>
      <c r="M2475" t="s">
        <v>909</v>
      </c>
      <c r="N2475" t="s">
        <v>455</v>
      </c>
      <c r="O2475">
        <v>6175559555</v>
      </c>
      <c r="P2475" t="s">
        <v>456</v>
      </c>
      <c r="R2475" t="s">
        <v>457</v>
      </c>
      <c r="S2475" t="s">
        <v>139</v>
      </c>
      <c r="T2475">
        <v>51003</v>
      </c>
      <c r="U2475" t="s">
        <v>33</v>
      </c>
      <c r="V2475" t="s">
        <v>34</v>
      </c>
      <c r="W2475" t="s">
        <v>458</v>
      </c>
      <c r="X2475" t="s">
        <v>72</v>
      </c>
      <c r="Y2475" t="s">
        <v>37</v>
      </c>
      <c r="Z2475">
        <f t="shared" si="268"/>
        <v>1958.8400000000001</v>
      </c>
      <c r="AA2475">
        <f t="shared" si="269"/>
        <v>1</v>
      </c>
      <c r="AB2475">
        <f t="shared" si="270"/>
        <v>0</v>
      </c>
      <c r="AC2475">
        <f t="shared" si="266"/>
        <v>0</v>
      </c>
      <c r="AD2475" s="8">
        <f t="shared" si="267"/>
        <v>0</v>
      </c>
      <c r="AE2475">
        <f t="shared" si="271"/>
        <v>0</v>
      </c>
      <c r="AF2475" s="8">
        <f t="shared" si="272"/>
        <v>1</v>
      </c>
    </row>
    <row r="2476" spans="1:32" x14ac:dyDescent="0.3">
      <c r="A2476">
        <v>10306</v>
      </c>
      <c r="B2476">
        <v>50</v>
      </c>
      <c r="C2476" s="6">
        <v>54</v>
      </c>
      <c r="D2476">
        <v>3</v>
      </c>
      <c r="E2476" s="6">
        <v>2700</v>
      </c>
      <c r="F2476" t="s">
        <v>459</v>
      </c>
      <c r="G2476" t="s">
        <v>26</v>
      </c>
      <c r="H2476">
        <v>4</v>
      </c>
      <c r="I2476">
        <v>10</v>
      </c>
      <c r="J2476">
        <v>2004</v>
      </c>
      <c r="K2476" t="s">
        <v>814</v>
      </c>
      <c r="L2476" s="6">
        <v>66</v>
      </c>
      <c r="M2476" t="s">
        <v>909</v>
      </c>
      <c r="N2476" t="s">
        <v>618</v>
      </c>
      <c r="O2476" t="s">
        <v>619</v>
      </c>
      <c r="P2476" t="s">
        <v>620</v>
      </c>
      <c r="R2476" t="s">
        <v>621</v>
      </c>
      <c r="T2476" t="s">
        <v>622</v>
      </c>
      <c r="U2476" t="s">
        <v>195</v>
      </c>
      <c r="V2476" t="s">
        <v>44</v>
      </c>
      <c r="W2476" t="s">
        <v>623</v>
      </c>
      <c r="X2476" t="s">
        <v>105</v>
      </c>
      <c r="Y2476" t="s">
        <v>37</v>
      </c>
      <c r="Z2476">
        <f t="shared" si="268"/>
        <v>2700</v>
      </c>
      <c r="AA2476">
        <f t="shared" si="269"/>
        <v>1</v>
      </c>
      <c r="AB2476">
        <f t="shared" si="270"/>
        <v>0</v>
      </c>
      <c r="AC2476">
        <f t="shared" si="266"/>
        <v>0</v>
      </c>
      <c r="AD2476" s="8">
        <f t="shared" si="267"/>
        <v>0</v>
      </c>
      <c r="AE2476">
        <f t="shared" si="271"/>
        <v>0</v>
      </c>
      <c r="AF2476" s="8">
        <f t="shared" si="272"/>
        <v>1</v>
      </c>
    </row>
    <row r="2477" spans="1:32" x14ac:dyDescent="0.3">
      <c r="A2477">
        <v>10315</v>
      </c>
      <c r="B2477">
        <v>41</v>
      </c>
      <c r="C2477" s="6">
        <v>62</v>
      </c>
      <c r="D2477">
        <v>2</v>
      </c>
      <c r="E2477" s="6">
        <v>2542</v>
      </c>
      <c r="F2477" t="s">
        <v>851</v>
      </c>
      <c r="G2477" t="s">
        <v>26</v>
      </c>
      <c r="H2477">
        <v>4</v>
      </c>
      <c r="I2477">
        <v>10</v>
      </c>
      <c r="J2477">
        <v>2004</v>
      </c>
      <c r="K2477" t="s">
        <v>814</v>
      </c>
      <c r="L2477" s="6">
        <v>66</v>
      </c>
      <c r="M2477" t="s">
        <v>909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  <c r="Z2477">
        <f t="shared" si="268"/>
        <v>2542</v>
      </c>
      <c r="AA2477">
        <f t="shared" si="269"/>
        <v>1</v>
      </c>
      <c r="AB2477">
        <f t="shared" si="270"/>
        <v>0</v>
      </c>
      <c r="AC2477">
        <f t="shared" si="266"/>
        <v>0</v>
      </c>
      <c r="AD2477" s="8">
        <f t="shared" si="267"/>
        <v>0</v>
      </c>
      <c r="AE2477">
        <f t="shared" si="271"/>
        <v>0</v>
      </c>
      <c r="AF2477" s="8">
        <f t="shared" si="272"/>
        <v>1</v>
      </c>
    </row>
    <row r="2478" spans="1:32" x14ac:dyDescent="0.3">
      <c r="A2478">
        <v>10326</v>
      </c>
      <c r="B2478">
        <v>39</v>
      </c>
      <c r="C2478" s="6">
        <v>60</v>
      </c>
      <c r="D2478">
        <v>1</v>
      </c>
      <c r="E2478" s="6">
        <v>2340</v>
      </c>
      <c r="F2478" t="s">
        <v>828</v>
      </c>
      <c r="G2478" t="s">
        <v>26</v>
      </c>
      <c r="H2478">
        <v>4</v>
      </c>
      <c r="I2478">
        <v>11</v>
      </c>
      <c r="J2478">
        <v>2004</v>
      </c>
      <c r="K2478" t="s">
        <v>814</v>
      </c>
      <c r="L2478" s="6">
        <v>66</v>
      </c>
      <c r="M2478" t="s">
        <v>909</v>
      </c>
      <c r="N2478" t="s">
        <v>211</v>
      </c>
      <c r="O2478" t="s">
        <v>212</v>
      </c>
      <c r="P2478">
        <v>8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  <c r="Z2478">
        <f t="shared" si="268"/>
        <v>2340</v>
      </c>
      <c r="AA2478">
        <f t="shared" si="269"/>
        <v>1</v>
      </c>
      <c r="AB2478">
        <f t="shared" si="270"/>
        <v>0</v>
      </c>
      <c r="AC2478">
        <f t="shared" si="266"/>
        <v>0</v>
      </c>
      <c r="AD2478" s="8">
        <f t="shared" si="267"/>
        <v>0</v>
      </c>
      <c r="AE2478">
        <f t="shared" si="271"/>
        <v>0</v>
      </c>
      <c r="AF2478" s="8">
        <f t="shared" si="272"/>
        <v>1</v>
      </c>
    </row>
    <row r="2479" spans="1:32" x14ac:dyDescent="0.3">
      <c r="A2479">
        <v>10339</v>
      </c>
      <c r="B2479">
        <v>22</v>
      </c>
      <c r="C2479" s="6">
        <v>100</v>
      </c>
      <c r="D2479">
        <v>5</v>
      </c>
      <c r="E2479" s="6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814</v>
      </c>
      <c r="L2479" s="6">
        <v>66</v>
      </c>
      <c r="M2479" t="s">
        <v>909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  <c r="Z2479">
        <f t="shared" si="268"/>
        <v>2200</v>
      </c>
      <c r="AA2479">
        <f t="shared" si="269"/>
        <v>0</v>
      </c>
      <c r="AB2479">
        <f t="shared" si="270"/>
        <v>1</v>
      </c>
      <c r="AC2479">
        <f t="shared" si="266"/>
        <v>128.02000000000001</v>
      </c>
      <c r="AD2479" s="8">
        <f t="shared" si="267"/>
        <v>1.2802</v>
      </c>
      <c r="AE2479">
        <f t="shared" si="271"/>
        <v>616.44000000000005</v>
      </c>
      <c r="AF2479" s="8">
        <f t="shared" si="272"/>
        <v>1.2802</v>
      </c>
    </row>
    <row r="2480" spans="1:32" x14ac:dyDescent="0.3">
      <c r="A2480">
        <v>10350</v>
      </c>
      <c r="B2480">
        <v>46</v>
      </c>
      <c r="C2480" s="6">
        <v>76.67</v>
      </c>
      <c r="D2480">
        <v>11</v>
      </c>
      <c r="E2480" s="6">
        <v>3526.82</v>
      </c>
      <c r="F2480" t="s">
        <v>471</v>
      </c>
      <c r="G2480" t="s">
        <v>26</v>
      </c>
      <c r="H2480">
        <v>4</v>
      </c>
      <c r="I2480">
        <v>12</v>
      </c>
      <c r="J2480">
        <v>2004</v>
      </c>
      <c r="K2480" t="s">
        <v>814</v>
      </c>
      <c r="L2480" s="6">
        <v>66</v>
      </c>
      <c r="M2480" t="s">
        <v>909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  <c r="Z2480">
        <f t="shared" si="268"/>
        <v>3526.82</v>
      </c>
      <c r="AA2480">
        <f t="shared" si="269"/>
        <v>1</v>
      </c>
      <c r="AB2480">
        <f t="shared" si="270"/>
        <v>0</v>
      </c>
      <c r="AC2480">
        <f t="shared" si="266"/>
        <v>0</v>
      </c>
      <c r="AD2480" s="8">
        <f t="shared" si="267"/>
        <v>0</v>
      </c>
      <c r="AE2480">
        <f t="shared" si="271"/>
        <v>0</v>
      </c>
      <c r="AF2480" s="8">
        <f t="shared" si="272"/>
        <v>1</v>
      </c>
    </row>
    <row r="2481" spans="1:32" x14ac:dyDescent="0.3">
      <c r="A2481">
        <v>10373</v>
      </c>
      <c r="B2481">
        <v>44</v>
      </c>
      <c r="C2481" s="6">
        <v>100</v>
      </c>
      <c r="D2481">
        <v>14</v>
      </c>
      <c r="E2481" s="6">
        <v>4627.92</v>
      </c>
      <c r="F2481" t="s">
        <v>473</v>
      </c>
      <c r="G2481" t="s">
        <v>26</v>
      </c>
      <c r="H2481">
        <v>1</v>
      </c>
      <c r="I2481">
        <v>1</v>
      </c>
      <c r="J2481">
        <v>2005</v>
      </c>
      <c r="K2481" t="s">
        <v>814</v>
      </c>
      <c r="L2481" s="6">
        <v>66</v>
      </c>
      <c r="M2481" t="s">
        <v>909</v>
      </c>
      <c r="N2481" t="s">
        <v>474</v>
      </c>
      <c r="O2481" t="s">
        <v>475</v>
      </c>
      <c r="P2481" t="s">
        <v>476</v>
      </c>
      <c r="R2481" t="s">
        <v>477</v>
      </c>
      <c r="T2481">
        <v>90110</v>
      </c>
      <c r="U2481" t="s">
        <v>147</v>
      </c>
      <c r="V2481" t="s">
        <v>44</v>
      </c>
      <c r="W2481" t="s">
        <v>478</v>
      </c>
      <c r="X2481" t="s">
        <v>479</v>
      </c>
      <c r="Y2481" t="s">
        <v>54</v>
      </c>
      <c r="Z2481">
        <f t="shared" si="268"/>
        <v>4400</v>
      </c>
      <c r="AA2481">
        <f t="shared" si="269"/>
        <v>0</v>
      </c>
      <c r="AB2481">
        <f t="shared" si="270"/>
        <v>1</v>
      </c>
      <c r="AC2481">
        <f t="shared" si="266"/>
        <v>105.18</v>
      </c>
      <c r="AD2481" s="8">
        <f t="shared" si="267"/>
        <v>1.0518000000000001</v>
      </c>
      <c r="AE2481">
        <f t="shared" si="271"/>
        <v>227.92000000000007</v>
      </c>
      <c r="AF2481" s="8">
        <f t="shared" si="272"/>
        <v>1.0518000000000001</v>
      </c>
    </row>
    <row r="2482" spans="1:32" x14ac:dyDescent="0.3">
      <c r="A2482">
        <v>10385</v>
      </c>
      <c r="B2482">
        <v>25</v>
      </c>
      <c r="C2482" s="6">
        <v>77.34</v>
      </c>
      <c r="D2482">
        <v>1</v>
      </c>
      <c r="E2482" s="6">
        <v>1933.5</v>
      </c>
      <c r="F2482" t="s">
        <v>884</v>
      </c>
      <c r="G2482" t="s">
        <v>26</v>
      </c>
      <c r="H2482">
        <v>1</v>
      </c>
      <c r="I2482">
        <v>2</v>
      </c>
      <c r="J2482">
        <v>2005</v>
      </c>
      <c r="K2482" t="s">
        <v>814</v>
      </c>
      <c r="L2482" s="6">
        <v>66</v>
      </c>
      <c r="M2482" t="s">
        <v>909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  <c r="Z2482">
        <f t="shared" si="268"/>
        <v>1933.5</v>
      </c>
      <c r="AA2482">
        <f t="shared" si="269"/>
        <v>1</v>
      </c>
      <c r="AB2482">
        <f t="shared" si="270"/>
        <v>0</v>
      </c>
      <c r="AC2482">
        <f t="shared" si="266"/>
        <v>0</v>
      </c>
      <c r="AD2482" s="8">
        <f t="shared" si="267"/>
        <v>0</v>
      </c>
      <c r="AE2482">
        <f t="shared" si="271"/>
        <v>0</v>
      </c>
      <c r="AF2482" s="8">
        <f t="shared" si="272"/>
        <v>1</v>
      </c>
    </row>
    <row r="2483" spans="1:32" x14ac:dyDescent="0.3">
      <c r="A2483">
        <v>10396</v>
      </c>
      <c r="B2483">
        <v>39</v>
      </c>
      <c r="C2483" s="6">
        <v>66.67</v>
      </c>
      <c r="D2483">
        <v>1</v>
      </c>
      <c r="E2483" s="6">
        <v>2600.13</v>
      </c>
      <c r="F2483" t="s">
        <v>657</v>
      </c>
      <c r="G2483" t="s">
        <v>26</v>
      </c>
      <c r="H2483">
        <v>1</v>
      </c>
      <c r="I2483">
        <v>3</v>
      </c>
      <c r="J2483">
        <v>2005</v>
      </c>
      <c r="K2483" t="s">
        <v>814</v>
      </c>
      <c r="L2483" s="6">
        <v>66</v>
      </c>
      <c r="M2483" t="s">
        <v>909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  <c r="Z2483">
        <f t="shared" si="268"/>
        <v>2600.13</v>
      </c>
      <c r="AA2483">
        <f t="shared" si="269"/>
        <v>1</v>
      </c>
      <c r="AB2483">
        <f t="shared" si="270"/>
        <v>0</v>
      </c>
      <c r="AC2483">
        <f t="shared" si="266"/>
        <v>0</v>
      </c>
      <c r="AD2483" s="8">
        <f t="shared" si="267"/>
        <v>0</v>
      </c>
      <c r="AE2483">
        <f t="shared" si="271"/>
        <v>0</v>
      </c>
      <c r="AF2483" s="8">
        <f t="shared" si="272"/>
        <v>1</v>
      </c>
    </row>
    <row r="2484" spans="1:32" x14ac:dyDescent="0.3">
      <c r="A2484">
        <v>10414</v>
      </c>
      <c r="B2484">
        <v>37</v>
      </c>
      <c r="C2484" s="6">
        <v>71.34</v>
      </c>
      <c r="D2484">
        <v>6</v>
      </c>
      <c r="E2484" s="6">
        <v>2639.58</v>
      </c>
      <c r="F2484" t="s">
        <v>487</v>
      </c>
      <c r="G2484" t="s">
        <v>488</v>
      </c>
      <c r="H2484">
        <v>2</v>
      </c>
      <c r="I2484">
        <v>5</v>
      </c>
      <c r="J2484">
        <v>2005</v>
      </c>
      <c r="K2484" t="s">
        <v>814</v>
      </c>
      <c r="L2484" s="6">
        <v>66</v>
      </c>
      <c r="M2484" t="s">
        <v>909</v>
      </c>
      <c r="N2484" t="s">
        <v>455</v>
      </c>
      <c r="O2484">
        <v>6175559555</v>
      </c>
      <c r="P2484" t="s">
        <v>456</v>
      </c>
      <c r="R2484" t="s">
        <v>457</v>
      </c>
      <c r="S2484" t="s">
        <v>139</v>
      </c>
      <c r="T2484">
        <v>51003</v>
      </c>
      <c r="U2484" t="s">
        <v>33</v>
      </c>
      <c r="V2484" t="s">
        <v>34</v>
      </c>
      <c r="W2484" t="s">
        <v>458</v>
      </c>
      <c r="X2484" t="s">
        <v>72</v>
      </c>
      <c r="Y2484" t="s">
        <v>37</v>
      </c>
      <c r="Z2484">
        <f t="shared" si="268"/>
        <v>2639.58</v>
      </c>
      <c r="AA2484">
        <f t="shared" si="269"/>
        <v>1</v>
      </c>
      <c r="AB2484">
        <f t="shared" si="270"/>
        <v>0</v>
      </c>
      <c r="AC2484">
        <f t="shared" si="266"/>
        <v>0</v>
      </c>
      <c r="AD2484" s="8">
        <f t="shared" si="267"/>
        <v>0</v>
      </c>
      <c r="AE2484">
        <f t="shared" si="271"/>
        <v>0</v>
      </c>
      <c r="AF2484" s="8">
        <f t="shared" si="272"/>
        <v>1</v>
      </c>
    </row>
    <row r="2485" spans="1:32" x14ac:dyDescent="0.3">
      <c r="A2485">
        <v>10106</v>
      </c>
      <c r="B2485">
        <v>31</v>
      </c>
      <c r="C2485" s="6">
        <v>100</v>
      </c>
      <c r="D2485">
        <v>7</v>
      </c>
      <c r="E2485" s="6">
        <v>3312.97</v>
      </c>
      <c r="F2485" t="s">
        <v>750</v>
      </c>
      <c r="G2485" t="s">
        <v>26</v>
      </c>
      <c r="H2485">
        <v>1</v>
      </c>
      <c r="I2485">
        <v>2</v>
      </c>
      <c r="J2485">
        <v>2003</v>
      </c>
      <c r="K2485" t="s">
        <v>751</v>
      </c>
      <c r="L2485" s="6">
        <v>91</v>
      </c>
      <c r="M2485" t="s">
        <v>910</v>
      </c>
      <c r="N2485" t="s">
        <v>720</v>
      </c>
      <c r="O2485" t="s">
        <v>721</v>
      </c>
      <c r="P2485" t="s">
        <v>722</v>
      </c>
      <c r="R2485" t="s">
        <v>723</v>
      </c>
      <c r="T2485">
        <v>24100</v>
      </c>
      <c r="U2485" t="s">
        <v>298</v>
      </c>
      <c r="V2485" t="s">
        <v>44</v>
      </c>
      <c r="W2485" t="s">
        <v>724</v>
      </c>
      <c r="X2485" t="s">
        <v>725</v>
      </c>
      <c r="Y2485" t="s">
        <v>54</v>
      </c>
      <c r="Z2485">
        <f t="shared" si="268"/>
        <v>3100</v>
      </c>
      <c r="AA2485">
        <f t="shared" si="269"/>
        <v>0</v>
      </c>
      <c r="AB2485">
        <f t="shared" si="270"/>
        <v>1</v>
      </c>
      <c r="AC2485">
        <f t="shared" si="266"/>
        <v>106.86999999999999</v>
      </c>
      <c r="AD2485" s="8">
        <f t="shared" si="267"/>
        <v>1.0687</v>
      </c>
      <c r="AE2485">
        <f t="shared" si="271"/>
        <v>212.9699999999998</v>
      </c>
      <c r="AF2485" s="8">
        <f t="shared" si="272"/>
        <v>1.0687</v>
      </c>
    </row>
    <row r="2486" spans="1:32" x14ac:dyDescent="0.3">
      <c r="A2486">
        <v>10120</v>
      </c>
      <c r="B2486">
        <v>47</v>
      </c>
      <c r="C2486" s="6">
        <v>82.21</v>
      </c>
      <c r="D2486">
        <v>13</v>
      </c>
      <c r="E2486" s="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751</v>
      </c>
      <c r="L2486" s="6">
        <v>91</v>
      </c>
      <c r="M2486" t="s">
        <v>910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  <c r="Z2486">
        <f t="shared" si="268"/>
        <v>3863.87</v>
      </c>
      <c r="AA2486">
        <f t="shared" si="269"/>
        <v>1</v>
      </c>
      <c r="AB2486">
        <f t="shared" si="270"/>
        <v>0</v>
      </c>
      <c r="AC2486">
        <f t="shared" si="266"/>
        <v>0</v>
      </c>
      <c r="AD2486" s="8">
        <f t="shared" si="267"/>
        <v>0</v>
      </c>
      <c r="AE2486">
        <f t="shared" si="271"/>
        <v>0</v>
      </c>
      <c r="AF2486" s="8">
        <f t="shared" si="272"/>
        <v>1</v>
      </c>
    </row>
    <row r="2487" spans="1:32" x14ac:dyDescent="0.3">
      <c r="A2487">
        <v>10133</v>
      </c>
      <c r="B2487">
        <v>24</v>
      </c>
      <c r="C2487" s="6">
        <v>77.64</v>
      </c>
      <c r="D2487">
        <v>8</v>
      </c>
      <c r="E2487" s="6">
        <v>1863.36</v>
      </c>
      <c r="F2487" t="s">
        <v>800</v>
      </c>
      <c r="G2487" t="s">
        <v>26</v>
      </c>
      <c r="H2487">
        <v>2</v>
      </c>
      <c r="I2487">
        <v>6</v>
      </c>
      <c r="J2487">
        <v>2003</v>
      </c>
      <c r="K2487" t="s">
        <v>751</v>
      </c>
      <c r="L2487" s="6">
        <v>91</v>
      </c>
      <c r="M2487" t="s">
        <v>910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  <c r="Z2487">
        <f t="shared" si="268"/>
        <v>1863.3600000000001</v>
      </c>
      <c r="AA2487">
        <f t="shared" si="269"/>
        <v>1</v>
      </c>
      <c r="AB2487">
        <f t="shared" si="270"/>
        <v>0</v>
      </c>
      <c r="AC2487">
        <f t="shared" si="266"/>
        <v>0</v>
      </c>
      <c r="AD2487" s="8">
        <f t="shared" si="267"/>
        <v>0</v>
      </c>
      <c r="AE2487">
        <f t="shared" si="271"/>
        <v>0</v>
      </c>
      <c r="AF2487" s="8">
        <f t="shared" si="272"/>
        <v>1</v>
      </c>
    </row>
    <row r="2488" spans="1:32" x14ac:dyDescent="0.3">
      <c r="A2488">
        <v>10143</v>
      </c>
      <c r="B2488">
        <v>36</v>
      </c>
      <c r="C2488" s="6">
        <v>100</v>
      </c>
      <c r="D2488">
        <v>2</v>
      </c>
      <c r="E2488" s="6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751</v>
      </c>
      <c r="L2488" s="6">
        <v>91</v>
      </c>
      <c r="M2488" t="s">
        <v>910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  <c r="Z2488">
        <f t="shared" si="268"/>
        <v>3600</v>
      </c>
      <c r="AA2488">
        <f t="shared" si="269"/>
        <v>0</v>
      </c>
      <c r="AB2488">
        <f t="shared" si="270"/>
        <v>1</v>
      </c>
      <c r="AC2488">
        <f t="shared" si="266"/>
        <v>109.61</v>
      </c>
      <c r="AD2488" s="8">
        <f t="shared" si="267"/>
        <v>1.0961000000000001</v>
      </c>
      <c r="AE2488">
        <f t="shared" si="271"/>
        <v>345.96000000000004</v>
      </c>
      <c r="AF2488" s="8">
        <f t="shared" si="272"/>
        <v>1.0961000000000001</v>
      </c>
    </row>
    <row r="2489" spans="1:32" x14ac:dyDescent="0.3">
      <c r="A2489">
        <v>10156</v>
      </c>
      <c r="B2489">
        <v>48</v>
      </c>
      <c r="C2489" s="6">
        <v>100</v>
      </c>
      <c r="D2489">
        <v>2</v>
      </c>
      <c r="E2489" s="6">
        <v>4954.08</v>
      </c>
      <c r="F2489" t="s">
        <v>905</v>
      </c>
      <c r="G2489" t="s">
        <v>26</v>
      </c>
      <c r="H2489">
        <v>4</v>
      </c>
      <c r="I2489">
        <v>10</v>
      </c>
      <c r="J2489">
        <v>2003</v>
      </c>
      <c r="K2489" t="s">
        <v>751</v>
      </c>
      <c r="L2489" s="6">
        <v>91</v>
      </c>
      <c r="M2489" t="s">
        <v>910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  <c r="Z2489">
        <f t="shared" si="268"/>
        <v>4800</v>
      </c>
      <c r="AA2489">
        <f t="shared" si="269"/>
        <v>0</v>
      </c>
      <c r="AB2489">
        <f t="shared" si="270"/>
        <v>1</v>
      </c>
      <c r="AC2489">
        <f t="shared" si="266"/>
        <v>103.21</v>
      </c>
      <c r="AD2489" s="8">
        <f t="shared" si="267"/>
        <v>1.0321</v>
      </c>
      <c r="AE2489">
        <f t="shared" si="271"/>
        <v>154.07999999999993</v>
      </c>
      <c r="AF2489" s="8">
        <f t="shared" si="272"/>
        <v>1.0321</v>
      </c>
    </row>
    <row r="2490" spans="1:32" x14ac:dyDescent="0.3">
      <c r="A2490">
        <v>10168</v>
      </c>
      <c r="B2490">
        <v>28</v>
      </c>
      <c r="C2490" s="6">
        <v>98.65</v>
      </c>
      <c r="D2490">
        <v>14</v>
      </c>
      <c r="E2490" s="6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751</v>
      </c>
      <c r="L2490" s="6">
        <v>91</v>
      </c>
      <c r="M2490" t="s">
        <v>910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  <c r="Z2490">
        <f t="shared" si="268"/>
        <v>2762.2000000000003</v>
      </c>
      <c r="AA2490">
        <f t="shared" si="269"/>
        <v>1</v>
      </c>
      <c r="AB2490">
        <f t="shared" si="270"/>
        <v>0</v>
      </c>
      <c r="AC2490">
        <f t="shared" si="266"/>
        <v>0</v>
      </c>
      <c r="AD2490" s="8">
        <f t="shared" si="267"/>
        <v>0</v>
      </c>
      <c r="AE2490">
        <f t="shared" si="271"/>
        <v>0</v>
      </c>
      <c r="AF2490" s="8">
        <f t="shared" si="272"/>
        <v>1</v>
      </c>
    </row>
    <row r="2491" spans="1:32" x14ac:dyDescent="0.3">
      <c r="A2491">
        <v>10199</v>
      </c>
      <c r="B2491">
        <v>48</v>
      </c>
      <c r="C2491" s="6">
        <v>83.12</v>
      </c>
      <c r="D2491">
        <v>2</v>
      </c>
      <c r="E2491" s="6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751</v>
      </c>
      <c r="L2491" s="6">
        <v>91</v>
      </c>
      <c r="M2491" t="s">
        <v>910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  <c r="Z2491">
        <f t="shared" si="268"/>
        <v>3989.76</v>
      </c>
      <c r="AA2491">
        <f t="shared" si="269"/>
        <v>1</v>
      </c>
      <c r="AB2491">
        <f t="shared" si="270"/>
        <v>0</v>
      </c>
      <c r="AC2491">
        <f t="shared" si="266"/>
        <v>0</v>
      </c>
      <c r="AD2491" s="8">
        <f t="shared" si="267"/>
        <v>0</v>
      </c>
      <c r="AE2491">
        <f t="shared" si="271"/>
        <v>0</v>
      </c>
      <c r="AF2491" s="8">
        <f t="shared" si="272"/>
        <v>1</v>
      </c>
    </row>
    <row r="2492" spans="1:32" x14ac:dyDescent="0.3">
      <c r="A2492">
        <v>10210</v>
      </c>
      <c r="B2492">
        <v>21</v>
      </c>
      <c r="C2492" s="6">
        <v>78.55</v>
      </c>
      <c r="D2492">
        <v>12</v>
      </c>
      <c r="E2492" s="6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751</v>
      </c>
      <c r="L2492" s="6">
        <v>91</v>
      </c>
      <c r="M2492" t="s">
        <v>910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  <c r="Z2492">
        <f t="shared" si="268"/>
        <v>1649.55</v>
      </c>
      <c r="AA2492">
        <f t="shared" si="269"/>
        <v>1</v>
      </c>
      <c r="AB2492">
        <f t="shared" si="270"/>
        <v>0</v>
      </c>
      <c r="AC2492">
        <f t="shared" si="266"/>
        <v>0</v>
      </c>
      <c r="AD2492" s="8">
        <f t="shared" si="267"/>
        <v>0</v>
      </c>
      <c r="AE2492">
        <f t="shared" si="271"/>
        <v>0</v>
      </c>
      <c r="AF2492" s="8">
        <f t="shared" si="272"/>
        <v>1</v>
      </c>
    </row>
    <row r="2493" spans="1:32" x14ac:dyDescent="0.3">
      <c r="A2493">
        <v>10223</v>
      </c>
      <c r="B2493">
        <v>25</v>
      </c>
      <c r="C2493" s="6">
        <v>100</v>
      </c>
      <c r="D2493">
        <v>14</v>
      </c>
      <c r="E2493" s="6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751</v>
      </c>
      <c r="L2493" s="6">
        <v>91</v>
      </c>
      <c r="M2493" t="s">
        <v>910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  <c r="Z2493">
        <f t="shared" si="268"/>
        <v>2500</v>
      </c>
      <c r="AA2493">
        <f t="shared" si="269"/>
        <v>0</v>
      </c>
      <c r="AB2493">
        <f t="shared" si="270"/>
        <v>1</v>
      </c>
      <c r="AC2493">
        <f t="shared" si="266"/>
        <v>101.39</v>
      </c>
      <c r="AD2493" s="8">
        <f t="shared" si="267"/>
        <v>1.0139</v>
      </c>
      <c r="AE2493">
        <f t="shared" si="271"/>
        <v>34.75</v>
      </c>
      <c r="AF2493" s="8">
        <f t="shared" si="272"/>
        <v>1.0139</v>
      </c>
    </row>
    <row r="2494" spans="1:32" x14ac:dyDescent="0.3">
      <c r="A2494">
        <v>10235</v>
      </c>
      <c r="B2494">
        <v>25</v>
      </c>
      <c r="C2494" s="6">
        <v>100</v>
      </c>
      <c r="D2494">
        <v>8</v>
      </c>
      <c r="E2494" s="6">
        <v>2580.25</v>
      </c>
      <c r="F2494" t="s">
        <v>801</v>
      </c>
      <c r="G2494" t="s">
        <v>26</v>
      </c>
      <c r="H2494">
        <v>2</v>
      </c>
      <c r="I2494">
        <v>4</v>
      </c>
      <c r="J2494">
        <v>2004</v>
      </c>
      <c r="K2494" t="s">
        <v>751</v>
      </c>
      <c r="L2494" s="6">
        <v>91</v>
      </c>
      <c r="M2494" t="s">
        <v>910</v>
      </c>
      <c r="N2494" t="s">
        <v>448</v>
      </c>
      <c r="O2494" t="s">
        <v>449</v>
      </c>
      <c r="P2494" t="s">
        <v>450</v>
      </c>
      <c r="R2494" t="s">
        <v>451</v>
      </c>
      <c r="S2494" t="s">
        <v>263</v>
      </c>
      <c r="T2494" t="s">
        <v>452</v>
      </c>
      <c r="U2494" t="s">
        <v>265</v>
      </c>
      <c r="V2494" t="s">
        <v>34</v>
      </c>
      <c r="W2494" t="s">
        <v>453</v>
      </c>
      <c r="X2494" t="s">
        <v>197</v>
      </c>
      <c r="Y2494" t="s">
        <v>37</v>
      </c>
      <c r="Z2494">
        <f t="shared" si="268"/>
        <v>2500</v>
      </c>
      <c r="AA2494">
        <f t="shared" si="269"/>
        <v>0</v>
      </c>
      <c r="AB2494">
        <f t="shared" si="270"/>
        <v>1</v>
      </c>
      <c r="AC2494">
        <f t="shared" si="266"/>
        <v>103.21</v>
      </c>
      <c r="AD2494" s="8">
        <f t="shared" si="267"/>
        <v>1.0321</v>
      </c>
      <c r="AE2494">
        <f t="shared" si="271"/>
        <v>80.25</v>
      </c>
      <c r="AF2494" s="8">
        <f t="shared" si="272"/>
        <v>1.0321</v>
      </c>
    </row>
    <row r="2495" spans="1:32" x14ac:dyDescent="0.3">
      <c r="A2495">
        <v>10250</v>
      </c>
      <c r="B2495">
        <v>31</v>
      </c>
      <c r="C2495" s="6">
        <v>91.34</v>
      </c>
      <c r="D2495">
        <v>9</v>
      </c>
      <c r="E2495" s="6">
        <v>2831.54</v>
      </c>
      <c r="F2495" t="s">
        <v>759</v>
      </c>
      <c r="G2495" t="s">
        <v>26</v>
      </c>
      <c r="H2495">
        <v>2</v>
      </c>
      <c r="I2495">
        <v>5</v>
      </c>
      <c r="J2495">
        <v>2004</v>
      </c>
      <c r="K2495" t="s">
        <v>751</v>
      </c>
      <c r="L2495" s="6">
        <v>91</v>
      </c>
      <c r="M2495" t="s">
        <v>910</v>
      </c>
      <c r="N2495" t="s">
        <v>483</v>
      </c>
      <c r="O2495">
        <v>4085553659</v>
      </c>
      <c r="P2495" t="s">
        <v>484</v>
      </c>
      <c r="R2495" t="s">
        <v>485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486</v>
      </c>
      <c r="Y2495" t="s">
        <v>37</v>
      </c>
      <c r="Z2495">
        <f t="shared" si="268"/>
        <v>2831.54</v>
      </c>
      <c r="AA2495">
        <f t="shared" si="269"/>
        <v>1</v>
      </c>
      <c r="AB2495">
        <f t="shared" si="270"/>
        <v>0</v>
      </c>
      <c r="AC2495">
        <f t="shared" si="266"/>
        <v>0</v>
      </c>
      <c r="AD2495" s="8">
        <f t="shared" si="267"/>
        <v>0</v>
      </c>
      <c r="AE2495">
        <f t="shared" si="271"/>
        <v>0</v>
      </c>
      <c r="AF2495" s="8">
        <f t="shared" si="272"/>
        <v>1</v>
      </c>
    </row>
    <row r="2496" spans="1:32" x14ac:dyDescent="0.3">
      <c r="A2496">
        <v>10262</v>
      </c>
      <c r="B2496">
        <v>40</v>
      </c>
      <c r="C2496" s="6">
        <v>84.03</v>
      </c>
      <c r="D2496">
        <v>4</v>
      </c>
      <c r="E2496" s="6">
        <v>3361.2</v>
      </c>
      <c r="F2496" t="s">
        <v>760</v>
      </c>
      <c r="G2496" t="s">
        <v>405</v>
      </c>
      <c r="H2496">
        <v>2</v>
      </c>
      <c r="I2496">
        <v>6</v>
      </c>
      <c r="J2496">
        <v>2004</v>
      </c>
      <c r="K2496" t="s">
        <v>751</v>
      </c>
      <c r="L2496" s="6">
        <v>91</v>
      </c>
      <c r="M2496" t="s">
        <v>910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  <c r="Z2496">
        <f t="shared" si="268"/>
        <v>3361.2</v>
      </c>
      <c r="AA2496">
        <f t="shared" si="269"/>
        <v>1</v>
      </c>
      <c r="AB2496">
        <f t="shared" si="270"/>
        <v>0</v>
      </c>
      <c r="AC2496">
        <f t="shared" si="266"/>
        <v>0</v>
      </c>
      <c r="AD2496" s="8">
        <f t="shared" si="267"/>
        <v>0</v>
      </c>
      <c r="AE2496">
        <f t="shared" si="271"/>
        <v>0</v>
      </c>
      <c r="AF2496" s="8">
        <f t="shared" si="272"/>
        <v>1</v>
      </c>
    </row>
    <row r="2497" spans="1:32" x14ac:dyDescent="0.3">
      <c r="A2497">
        <v>10275</v>
      </c>
      <c r="B2497">
        <v>32</v>
      </c>
      <c r="C2497" s="6">
        <v>89.51</v>
      </c>
      <c r="D2497">
        <v>14</v>
      </c>
      <c r="E2497" s="6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751</v>
      </c>
      <c r="L2497" s="6">
        <v>91</v>
      </c>
      <c r="M2497" t="s">
        <v>910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  <c r="Z2497">
        <f t="shared" si="268"/>
        <v>2864.32</v>
      </c>
      <c r="AA2497">
        <f t="shared" si="269"/>
        <v>1</v>
      </c>
      <c r="AB2497">
        <f t="shared" si="270"/>
        <v>0</v>
      </c>
      <c r="AC2497">
        <f t="shared" si="266"/>
        <v>0</v>
      </c>
      <c r="AD2497" s="8">
        <f t="shared" si="267"/>
        <v>0</v>
      </c>
      <c r="AE2497">
        <f t="shared" si="271"/>
        <v>0</v>
      </c>
      <c r="AF2497" s="8">
        <f t="shared" si="272"/>
        <v>1</v>
      </c>
    </row>
    <row r="2498" spans="1:32" x14ac:dyDescent="0.3">
      <c r="A2498">
        <v>10284</v>
      </c>
      <c r="B2498">
        <v>24</v>
      </c>
      <c r="C2498" s="6">
        <v>83.12</v>
      </c>
      <c r="D2498">
        <v>6</v>
      </c>
      <c r="E2498" s="6">
        <v>1994.88</v>
      </c>
      <c r="F2498" t="s">
        <v>761</v>
      </c>
      <c r="G2498" t="s">
        <v>26</v>
      </c>
      <c r="H2498">
        <v>3</v>
      </c>
      <c r="I2498">
        <v>8</v>
      </c>
      <c r="J2498">
        <v>2004</v>
      </c>
      <c r="K2498" t="s">
        <v>751</v>
      </c>
      <c r="L2498" s="6">
        <v>91</v>
      </c>
      <c r="M2498" t="s">
        <v>910</v>
      </c>
      <c r="N2498" t="s">
        <v>700</v>
      </c>
      <c r="O2498" t="s">
        <v>701</v>
      </c>
      <c r="P2498" t="s">
        <v>702</v>
      </c>
      <c r="R2498" t="s">
        <v>703</v>
      </c>
      <c r="T2498" t="s">
        <v>704</v>
      </c>
      <c r="U2498" t="s">
        <v>86</v>
      </c>
      <c r="V2498" t="s">
        <v>44</v>
      </c>
      <c r="W2498" t="s">
        <v>705</v>
      </c>
      <c r="X2498" t="s">
        <v>706</v>
      </c>
      <c r="Y2498" t="s">
        <v>37</v>
      </c>
      <c r="Z2498">
        <f t="shared" si="268"/>
        <v>1994.88</v>
      </c>
      <c r="AA2498">
        <f t="shared" si="269"/>
        <v>1</v>
      </c>
      <c r="AB2498">
        <f t="shared" si="270"/>
        <v>0</v>
      </c>
      <c r="AC2498">
        <f t="shared" ref="AC2498:AC2561" si="273">IF(AB2498&gt;0,E2498/B2498,0)</f>
        <v>0</v>
      </c>
      <c r="AD2498" s="8">
        <f t="shared" ref="AD2498:AD2561" si="274">AC2498/C2498</f>
        <v>0</v>
      </c>
      <c r="AE2498">
        <f t="shared" si="271"/>
        <v>0</v>
      </c>
      <c r="AF2498" s="8">
        <f t="shared" si="272"/>
        <v>1</v>
      </c>
    </row>
    <row r="2499" spans="1:32" x14ac:dyDescent="0.3">
      <c r="A2499">
        <v>10296</v>
      </c>
      <c r="B2499">
        <v>42</v>
      </c>
      <c r="C2499" s="6">
        <v>100</v>
      </c>
      <c r="D2499">
        <v>2</v>
      </c>
      <c r="E2499" s="6">
        <v>4296.6000000000004</v>
      </c>
      <c r="F2499" t="s">
        <v>762</v>
      </c>
      <c r="G2499" t="s">
        <v>26</v>
      </c>
      <c r="H2499">
        <v>3</v>
      </c>
      <c r="I2499">
        <v>9</v>
      </c>
      <c r="J2499">
        <v>2004</v>
      </c>
      <c r="K2499" t="s">
        <v>751</v>
      </c>
      <c r="L2499" s="6">
        <v>91</v>
      </c>
      <c r="M2499" t="s">
        <v>910</v>
      </c>
      <c r="N2499" t="s">
        <v>763</v>
      </c>
      <c r="O2499" t="s">
        <v>764</v>
      </c>
      <c r="P2499" t="s">
        <v>765</v>
      </c>
      <c r="R2499" t="s">
        <v>766</v>
      </c>
      <c r="T2499">
        <v>80686</v>
      </c>
      <c r="U2499" t="s">
        <v>546</v>
      </c>
      <c r="V2499" t="s">
        <v>44</v>
      </c>
      <c r="W2499" t="s">
        <v>767</v>
      </c>
      <c r="X2499" t="s">
        <v>115</v>
      </c>
      <c r="Y2499" t="s">
        <v>54</v>
      </c>
      <c r="Z2499">
        <f t="shared" ref="Z2499:Z2562" si="275">C2499*B2499</f>
        <v>4200</v>
      </c>
      <c r="AA2499">
        <f t="shared" ref="AA2499:AA2562" si="276">IF(Z2499=E2499,1,0)</f>
        <v>0</v>
      </c>
      <c r="AB2499">
        <f t="shared" ref="AB2499:AB2562" si="277">IF(E2499&gt;Z2499,1,0)</f>
        <v>1</v>
      </c>
      <c r="AC2499">
        <f t="shared" si="273"/>
        <v>102.30000000000001</v>
      </c>
      <c r="AD2499" s="8">
        <f t="shared" si="274"/>
        <v>1.0230000000000001</v>
      </c>
      <c r="AE2499">
        <f t="shared" ref="AE2499:AE2562" si="278">E2499-Z2499</f>
        <v>96.600000000000364</v>
      </c>
      <c r="AF2499" s="8">
        <f t="shared" ref="AF2499:AF2562" si="279">((AE2499/B2499)/100)+1</f>
        <v>1.0230000000000001</v>
      </c>
    </row>
    <row r="2500" spans="1:32" x14ac:dyDescent="0.3">
      <c r="A2500">
        <v>10308</v>
      </c>
      <c r="B2500">
        <v>21</v>
      </c>
      <c r="C2500" s="6">
        <v>100</v>
      </c>
      <c r="D2500">
        <v>12</v>
      </c>
      <c r="E2500" s="6">
        <v>2224.9499999999998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751</v>
      </c>
      <c r="L2500" s="6">
        <v>91</v>
      </c>
      <c r="M2500" t="s">
        <v>910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  <c r="Z2500">
        <f t="shared" si="275"/>
        <v>2100</v>
      </c>
      <c r="AA2500">
        <f t="shared" si="276"/>
        <v>0</v>
      </c>
      <c r="AB2500">
        <f t="shared" si="277"/>
        <v>1</v>
      </c>
      <c r="AC2500">
        <f t="shared" si="273"/>
        <v>105.94999999999999</v>
      </c>
      <c r="AD2500" s="8">
        <f t="shared" si="274"/>
        <v>1.0594999999999999</v>
      </c>
      <c r="AE2500">
        <f t="shared" si="278"/>
        <v>124.94999999999982</v>
      </c>
      <c r="AF2500" s="8">
        <f t="shared" si="279"/>
        <v>1.0594999999999999</v>
      </c>
    </row>
    <row r="2501" spans="1:32" x14ac:dyDescent="0.3">
      <c r="A2501">
        <v>10316</v>
      </c>
      <c r="B2501">
        <v>34</v>
      </c>
      <c r="C2501" s="6">
        <v>82.21</v>
      </c>
      <c r="D2501">
        <v>4</v>
      </c>
      <c r="E2501" s="6">
        <v>2795.14</v>
      </c>
      <c r="F2501" t="s">
        <v>460</v>
      </c>
      <c r="G2501" t="s">
        <v>26</v>
      </c>
      <c r="H2501">
        <v>4</v>
      </c>
      <c r="I2501">
        <v>11</v>
      </c>
      <c r="J2501">
        <v>2004</v>
      </c>
      <c r="K2501" t="s">
        <v>751</v>
      </c>
      <c r="L2501" s="6">
        <v>91</v>
      </c>
      <c r="M2501" t="s">
        <v>910</v>
      </c>
      <c r="N2501" t="s">
        <v>461</v>
      </c>
      <c r="O2501" t="s">
        <v>462</v>
      </c>
      <c r="P2501" t="s">
        <v>463</v>
      </c>
      <c r="R2501" t="s">
        <v>464</v>
      </c>
      <c r="S2501" t="s">
        <v>465</v>
      </c>
      <c r="T2501" t="s">
        <v>466</v>
      </c>
      <c r="U2501" t="s">
        <v>195</v>
      </c>
      <c r="V2501" t="s">
        <v>44</v>
      </c>
      <c r="W2501" t="s">
        <v>467</v>
      </c>
      <c r="X2501" t="s">
        <v>468</v>
      </c>
      <c r="Y2501" t="s">
        <v>37</v>
      </c>
      <c r="Z2501">
        <f t="shared" si="275"/>
        <v>2795.14</v>
      </c>
      <c r="AA2501">
        <f t="shared" si="276"/>
        <v>1</v>
      </c>
      <c r="AB2501">
        <f t="shared" si="277"/>
        <v>0</v>
      </c>
      <c r="AC2501">
        <f t="shared" si="273"/>
        <v>0</v>
      </c>
      <c r="AD2501" s="8">
        <f t="shared" si="274"/>
        <v>0</v>
      </c>
      <c r="AE2501">
        <f t="shared" si="278"/>
        <v>0</v>
      </c>
      <c r="AF2501" s="8">
        <f t="shared" si="279"/>
        <v>1</v>
      </c>
    </row>
    <row r="2502" spans="1:32" x14ac:dyDescent="0.3">
      <c r="A2502">
        <v>10328</v>
      </c>
      <c r="B2502">
        <v>27</v>
      </c>
      <c r="C2502" s="6">
        <v>100</v>
      </c>
      <c r="D2502">
        <v>8</v>
      </c>
      <c r="E2502" s="6">
        <v>2762.1</v>
      </c>
      <c r="F2502" t="s">
        <v>844</v>
      </c>
      <c r="G2502" t="s">
        <v>26</v>
      </c>
      <c r="H2502">
        <v>4</v>
      </c>
      <c r="I2502">
        <v>11</v>
      </c>
      <c r="J2502">
        <v>2004</v>
      </c>
      <c r="K2502" t="s">
        <v>751</v>
      </c>
      <c r="L2502" s="6">
        <v>91</v>
      </c>
      <c r="M2502" t="s">
        <v>910</v>
      </c>
      <c r="N2502" t="s">
        <v>720</v>
      </c>
      <c r="O2502" t="s">
        <v>721</v>
      </c>
      <c r="P2502" t="s">
        <v>722</v>
      </c>
      <c r="R2502" t="s">
        <v>723</v>
      </c>
      <c r="T2502">
        <v>24100</v>
      </c>
      <c r="U2502" t="s">
        <v>298</v>
      </c>
      <c r="V2502" t="s">
        <v>44</v>
      </c>
      <c r="W2502" t="s">
        <v>724</v>
      </c>
      <c r="X2502" t="s">
        <v>725</v>
      </c>
      <c r="Y2502" t="s">
        <v>37</v>
      </c>
      <c r="Z2502">
        <f t="shared" si="275"/>
        <v>2700</v>
      </c>
      <c r="AA2502">
        <f t="shared" si="276"/>
        <v>0</v>
      </c>
      <c r="AB2502">
        <f t="shared" si="277"/>
        <v>1</v>
      </c>
      <c r="AC2502">
        <f t="shared" si="273"/>
        <v>102.3</v>
      </c>
      <c r="AD2502" s="8">
        <f t="shared" si="274"/>
        <v>1.0229999999999999</v>
      </c>
      <c r="AE2502">
        <f t="shared" si="278"/>
        <v>62.099999999999909</v>
      </c>
      <c r="AF2502" s="8">
        <f t="shared" si="279"/>
        <v>1.0229999999999999</v>
      </c>
    </row>
    <row r="2503" spans="1:32" x14ac:dyDescent="0.3">
      <c r="A2503">
        <v>10340</v>
      </c>
      <c r="B2503">
        <v>30</v>
      </c>
      <c r="C2503" s="6">
        <v>88.6</v>
      </c>
      <c r="D2503">
        <v>5</v>
      </c>
      <c r="E2503" s="6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751</v>
      </c>
      <c r="L2503" s="6">
        <v>91</v>
      </c>
      <c r="M2503" t="s">
        <v>910</v>
      </c>
      <c r="N2503" t="s">
        <v>421</v>
      </c>
      <c r="O2503" t="s">
        <v>422</v>
      </c>
      <c r="P2503" t="s">
        <v>423</v>
      </c>
      <c r="R2503" t="s">
        <v>424</v>
      </c>
      <c r="T2503">
        <v>8022</v>
      </c>
      <c r="U2503" t="s">
        <v>204</v>
      </c>
      <c r="V2503" t="s">
        <v>44</v>
      </c>
      <c r="W2503" t="s">
        <v>425</v>
      </c>
      <c r="X2503" t="s">
        <v>426</v>
      </c>
      <c r="Y2503" t="s">
        <v>37</v>
      </c>
      <c r="Z2503">
        <f t="shared" si="275"/>
        <v>2658</v>
      </c>
      <c r="AA2503">
        <f t="shared" si="276"/>
        <v>1</v>
      </c>
      <c r="AB2503">
        <f t="shared" si="277"/>
        <v>0</v>
      </c>
      <c r="AC2503">
        <f t="shared" si="273"/>
        <v>0</v>
      </c>
      <c r="AD2503" s="8">
        <f t="shared" si="274"/>
        <v>0</v>
      </c>
      <c r="AE2503">
        <f t="shared" si="278"/>
        <v>0</v>
      </c>
      <c r="AF2503" s="8">
        <f t="shared" si="279"/>
        <v>1</v>
      </c>
    </row>
    <row r="2504" spans="1:32" x14ac:dyDescent="0.3">
      <c r="A2504">
        <v>10353</v>
      </c>
      <c r="B2504">
        <v>39</v>
      </c>
      <c r="C2504" s="6">
        <v>100</v>
      </c>
      <c r="D2504">
        <v>9</v>
      </c>
      <c r="E2504" s="6">
        <v>5043.87</v>
      </c>
      <c r="F2504" t="s">
        <v>803</v>
      </c>
      <c r="G2504" t="s">
        <v>26</v>
      </c>
      <c r="H2504">
        <v>4</v>
      </c>
      <c r="I2504">
        <v>12</v>
      </c>
      <c r="J2504">
        <v>2004</v>
      </c>
      <c r="K2504" t="s">
        <v>751</v>
      </c>
      <c r="L2504" s="6">
        <v>91</v>
      </c>
      <c r="M2504" t="s">
        <v>910</v>
      </c>
      <c r="N2504" t="s">
        <v>754</v>
      </c>
      <c r="O2504">
        <v>2035554407</v>
      </c>
      <c r="P2504" t="s">
        <v>755</v>
      </c>
      <c r="R2504" t="s">
        <v>654</v>
      </c>
      <c r="S2504" t="s">
        <v>126</v>
      </c>
      <c r="T2504">
        <v>97561</v>
      </c>
      <c r="U2504" t="s">
        <v>33</v>
      </c>
      <c r="V2504" t="s">
        <v>34</v>
      </c>
      <c r="W2504" t="s">
        <v>756</v>
      </c>
      <c r="X2504" t="s">
        <v>757</v>
      </c>
      <c r="Y2504" t="s">
        <v>54</v>
      </c>
      <c r="Z2504">
        <f t="shared" si="275"/>
        <v>3900</v>
      </c>
      <c r="AA2504">
        <f t="shared" si="276"/>
        <v>0</v>
      </c>
      <c r="AB2504">
        <f t="shared" si="277"/>
        <v>1</v>
      </c>
      <c r="AC2504">
        <f t="shared" si="273"/>
        <v>129.32999999999998</v>
      </c>
      <c r="AD2504" s="8">
        <f t="shared" si="274"/>
        <v>1.2932999999999999</v>
      </c>
      <c r="AE2504">
        <f t="shared" si="278"/>
        <v>1143.8699999999999</v>
      </c>
      <c r="AF2504" s="8">
        <f t="shared" si="279"/>
        <v>1.2932999999999999</v>
      </c>
    </row>
    <row r="2505" spans="1:32" x14ac:dyDescent="0.3">
      <c r="A2505">
        <v>10361</v>
      </c>
      <c r="B2505">
        <v>20</v>
      </c>
      <c r="C2505" s="6">
        <v>60.54</v>
      </c>
      <c r="D2505">
        <v>4</v>
      </c>
      <c r="E2505" s="6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751</v>
      </c>
      <c r="L2505" s="6">
        <v>91</v>
      </c>
      <c r="M2505" t="s">
        <v>910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  <c r="Z2505">
        <f t="shared" si="275"/>
        <v>1210.8</v>
      </c>
      <c r="AA2505">
        <f t="shared" si="276"/>
        <v>1</v>
      </c>
      <c r="AB2505">
        <f t="shared" si="277"/>
        <v>0</v>
      </c>
      <c r="AC2505">
        <f t="shared" si="273"/>
        <v>0</v>
      </c>
      <c r="AD2505" s="8">
        <f t="shared" si="274"/>
        <v>0</v>
      </c>
      <c r="AE2505">
        <f t="shared" si="278"/>
        <v>0</v>
      </c>
      <c r="AF2505" s="8">
        <f t="shared" si="279"/>
        <v>1</v>
      </c>
    </row>
    <row r="2506" spans="1:32" x14ac:dyDescent="0.3">
      <c r="A2506">
        <v>10375</v>
      </c>
      <c r="B2506">
        <v>37</v>
      </c>
      <c r="C2506" s="6">
        <v>81.87</v>
      </c>
      <c r="D2506">
        <v>6</v>
      </c>
      <c r="E2506" s="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751</v>
      </c>
      <c r="L2506" s="6">
        <v>91</v>
      </c>
      <c r="M2506" t="s">
        <v>910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  <c r="Z2506">
        <f t="shared" si="275"/>
        <v>3029.19</v>
      </c>
      <c r="AA2506">
        <f t="shared" si="276"/>
        <v>1</v>
      </c>
      <c r="AB2506">
        <f t="shared" si="277"/>
        <v>0</v>
      </c>
      <c r="AC2506">
        <f t="shared" si="273"/>
        <v>0</v>
      </c>
      <c r="AD2506" s="8">
        <f t="shared" si="274"/>
        <v>0</v>
      </c>
      <c r="AE2506">
        <f t="shared" si="278"/>
        <v>0</v>
      </c>
      <c r="AF2506" s="8">
        <f t="shared" si="279"/>
        <v>1</v>
      </c>
    </row>
    <row r="2507" spans="1:32" x14ac:dyDescent="0.3">
      <c r="A2507">
        <v>10388</v>
      </c>
      <c r="B2507">
        <v>46</v>
      </c>
      <c r="C2507" s="6">
        <v>100</v>
      </c>
      <c r="D2507">
        <v>2</v>
      </c>
      <c r="E2507" s="6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751</v>
      </c>
      <c r="L2507" s="6">
        <v>91</v>
      </c>
      <c r="M2507" t="s">
        <v>910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  <c r="Z2507">
        <f t="shared" si="275"/>
        <v>4600</v>
      </c>
      <c r="AA2507">
        <f t="shared" si="276"/>
        <v>0</v>
      </c>
      <c r="AB2507">
        <f t="shared" si="277"/>
        <v>1</v>
      </c>
      <c r="AC2507">
        <f t="shared" si="273"/>
        <v>218.83913043478262</v>
      </c>
      <c r="AD2507" s="8">
        <f t="shared" si="274"/>
        <v>2.1883913043478262</v>
      </c>
      <c r="AE2507">
        <f t="shared" si="278"/>
        <v>5466.6</v>
      </c>
      <c r="AF2507" s="8">
        <f t="shared" si="279"/>
        <v>2.1883913043478262</v>
      </c>
    </row>
    <row r="2508" spans="1:32" x14ac:dyDescent="0.3">
      <c r="A2508">
        <v>10398</v>
      </c>
      <c r="B2508">
        <v>47</v>
      </c>
      <c r="C2508" s="6">
        <v>87.69</v>
      </c>
      <c r="D2508">
        <v>6</v>
      </c>
      <c r="E2508" s="6">
        <v>4121.43</v>
      </c>
      <c r="F2508" t="s">
        <v>779</v>
      </c>
      <c r="G2508" t="s">
        <v>26</v>
      </c>
      <c r="H2508">
        <v>1</v>
      </c>
      <c r="I2508">
        <v>3</v>
      </c>
      <c r="J2508">
        <v>2005</v>
      </c>
      <c r="K2508" t="s">
        <v>751</v>
      </c>
      <c r="L2508" s="6">
        <v>91</v>
      </c>
      <c r="M2508" t="s">
        <v>910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  <c r="Z2508">
        <f t="shared" si="275"/>
        <v>4121.43</v>
      </c>
      <c r="AA2508">
        <f t="shared" si="276"/>
        <v>1</v>
      </c>
      <c r="AB2508">
        <f t="shared" si="277"/>
        <v>0</v>
      </c>
      <c r="AC2508">
        <f t="shared" si="273"/>
        <v>0</v>
      </c>
      <c r="AD2508" s="8">
        <f t="shared" si="274"/>
        <v>0</v>
      </c>
      <c r="AE2508">
        <f t="shared" si="278"/>
        <v>0</v>
      </c>
      <c r="AF2508" s="8">
        <f t="shared" si="279"/>
        <v>1</v>
      </c>
    </row>
    <row r="2509" spans="1:32" x14ac:dyDescent="0.3">
      <c r="A2509">
        <v>10401</v>
      </c>
      <c r="B2509">
        <v>11</v>
      </c>
      <c r="C2509" s="6">
        <v>100</v>
      </c>
      <c r="D2509">
        <v>8</v>
      </c>
      <c r="E2509" s="6">
        <v>1135.31</v>
      </c>
      <c r="F2509" t="s">
        <v>804</v>
      </c>
      <c r="G2509" t="s">
        <v>488</v>
      </c>
      <c r="H2509">
        <v>2</v>
      </c>
      <c r="I2509">
        <v>4</v>
      </c>
      <c r="J2509">
        <v>2005</v>
      </c>
      <c r="K2509" t="s">
        <v>751</v>
      </c>
      <c r="L2509" s="6">
        <v>91</v>
      </c>
      <c r="M2509" t="s">
        <v>910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  <c r="Z2509">
        <f t="shared" si="275"/>
        <v>1100</v>
      </c>
      <c r="AA2509">
        <f t="shared" si="276"/>
        <v>0</v>
      </c>
      <c r="AB2509">
        <f t="shared" si="277"/>
        <v>1</v>
      </c>
      <c r="AC2509">
        <f t="shared" si="273"/>
        <v>103.21</v>
      </c>
      <c r="AD2509" s="8">
        <f t="shared" si="274"/>
        <v>1.0321</v>
      </c>
      <c r="AE2509">
        <f t="shared" si="278"/>
        <v>35.309999999999945</v>
      </c>
      <c r="AF2509" s="8">
        <f t="shared" si="279"/>
        <v>1.0321</v>
      </c>
    </row>
    <row r="2510" spans="1:32" x14ac:dyDescent="0.3">
      <c r="A2510">
        <v>10416</v>
      </c>
      <c r="B2510">
        <v>23</v>
      </c>
      <c r="C2510" s="6">
        <v>91.34</v>
      </c>
      <c r="D2510">
        <v>9</v>
      </c>
      <c r="E2510" s="6">
        <v>2100.8200000000002</v>
      </c>
      <c r="F2510" t="s">
        <v>780</v>
      </c>
      <c r="G2510" t="s">
        <v>26</v>
      </c>
      <c r="H2510">
        <v>2</v>
      </c>
      <c r="I2510">
        <v>5</v>
      </c>
      <c r="J2510">
        <v>2005</v>
      </c>
      <c r="K2510" t="s">
        <v>751</v>
      </c>
      <c r="L2510" s="6">
        <v>91</v>
      </c>
      <c r="M2510" t="s">
        <v>910</v>
      </c>
      <c r="N2510" t="s">
        <v>560</v>
      </c>
      <c r="O2510" t="s">
        <v>561</v>
      </c>
      <c r="P2510" t="s">
        <v>562</v>
      </c>
      <c r="R2510" t="s">
        <v>563</v>
      </c>
      <c r="T2510">
        <v>42100</v>
      </c>
      <c r="U2510" t="s">
        <v>298</v>
      </c>
      <c r="V2510" t="s">
        <v>44</v>
      </c>
      <c r="W2510" t="s">
        <v>564</v>
      </c>
      <c r="X2510" t="s">
        <v>565</v>
      </c>
      <c r="Y2510" t="s">
        <v>37</v>
      </c>
      <c r="Z2510">
        <f t="shared" si="275"/>
        <v>2100.8200000000002</v>
      </c>
      <c r="AA2510">
        <f t="shared" si="276"/>
        <v>1</v>
      </c>
      <c r="AB2510">
        <f t="shared" si="277"/>
        <v>0</v>
      </c>
      <c r="AC2510">
        <f t="shared" si="273"/>
        <v>0</v>
      </c>
      <c r="AD2510" s="8">
        <f t="shared" si="274"/>
        <v>0</v>
      </c>
      <c r="AE2510">
        <f t="shared" si="278"/>
        <v>0</v>
      </c>
      <c r="AF2510" s="8">
        <f t="shared" si="279"/>
        <v>1</v>
      </c>
    </row>
    <row r="2511" spans="1:32" x14ac:dyDescent="0.3">
      <c r="A2511">
        <v>10105</v>
      </c>
      <c r="B2511">
        <v>29</v>
      </c>
      <c r="C2511" s="6">
        <v>70.150000000000006</v>
      </c>
      <c r="D2511">
        <v>12</v>
      </c>
      <c r="E2511" s="6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814</v>
      </c>
      <c r="L2511" s="6">
        <v>86</v>
      </c>
      <c r="M2511" t="s">
        <v>911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  <c r="Z2511">
        <f t="shared" si="275"/>
        <v>2034.3500000000001</v>
      </c>
      <c r="AA2511">
        <f t="shared" si="276"/>
        <v>1</v>
      </c>
      <c r="AB2511">
        <f t="shared" si="277"/>
        <v>0</v>
      </c>
      <c r="AC2511">
        <f t="shared" si="273"/>
        <v>0</v>
      </c>
      <c r="AD2511" s="8">
        <f t="shared" si="274"/>
        <v>0</v>
      </c>
      <c r="AE2511">
        <f t="shared" si="278"/>
        <v>0</v>
      </c>
      <c r="AF2511" s="8">
        <f t="shared" si="279"/>
        <v>1</v>
      </c>
    </row>
    <row r="2512" spans="1:32" x14ac:dyDescent="0.3">
      <c r="A2512">
        <v>10117</v>
      </c>
      <c r="B2512">
        <v>38</v>
      </c>
      <c r="C2512" s="6">
        <v>79.680000000000007</v>
      </c>
      <c r="D2512">
        <v>6</v>
      </c>
      <c r="E2512" s="6">
        <v>3027.84</v>
      </c>
      <c r="F2512" t="s">
        <v>590</v>
      </c>
      <c r="G2512" t="s">
        <v>26</v>
      </c>
      <c r="H2512">
        <v>2</v>
      </c>
      <c r="I2512">
        <v>4</v>
      </c>
      <c r="J2512">
        <v>2003</v>
      </c>
      <c r="K2512" t="s">
        <v>814</v>
      </c>
      <c r="L2512" s="6">
        <v>86</v>
      </c>
      <c r="M2512" t="s">
        <v>911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  <c r="Z2512">
        <f t="shared" si="275"/>
        <v>3027.84</v>
      </c>
      <c r="AA2512">
        <f t="shared" si="276"/>
        <v>1</v>
      </c>
      <c r="AB2512">
        <f t="shared" si="277"/>
        <v>0</v>
      </c>
      <c r="AC2512">
        <f t="shared" si="273"/>
        <v>0</v>
      </c>
      <c r="AD2512" s="8">
        <f t="shared" si="274"/>
        <v>0</v>
      </c>
      <c r="AE2512">
        <f t="shared" si="278"/>
        <v>0</v>
      </c>
      <c r="AF2512" s="8">
        <f t="shared" si="279"/>
        <v>1</v>
      </c>
    </row>
    <row r="2513" spans="1:32" x14ac:dyDescent="0.3">
      <c r="A2513">
        <v>10128</v>
      </c>
      <c r="B2513">
        <v>32</v>
      </c>
      <c r="C2513" s="6">
        <v>97</v>
      </c>
      <c r="D2513">
        <v>3</v>
      </c>
      <c r="E2513" s="6">
        <v>3104</v>
      </c>
      <c r="F2513" t="s">
        <v>820</v>
      </c>
      <c r="G2513" t="s">
        <v>26</v>
      </c>
      <c r="H2513">
        <v>2</v>
      </c>
      <c r="I2513">
        <v>6</v>
      </c>
      <c r="J2513">
        <v>2003</v>
      </c>
      <c r="K2513" t="s">
        <v>814</v>
      </c>
      <c r="L2513" s="6">
        <v>86</v>
      </c>
      <c r="M2513" t="s">
        <v>911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  <c r="Z2513">
        <f t="shared" si="275"/>
        <v>3104</v>
      </c>
      <c r="AA2513">
        <f t="shared" si="276"/>
        <v>1</v>
      </c>
      <c r="AB2513">
        <f t="shared" si="277"/>
        <v>0</v>
      </c>
      <c r="AC2513">
        <f t="shared" si="273"/>
        <v>0</v>
      </c>
      <c r="AD2513" s="8">
        <f t="shared" si="274"/>
        <v>0</v>
      </c>
      <c r="AE2513">
        <f t="shared" si="278"/>
        <v>0</v>
      </c>
      <c r="AF2513" s="8">
        <f t="shared" si="279"/>
        <v>1</v>
      </c>
    </row>
    <row r="2514" spans="1:32" x14ac:dyDescent="0.3">
      <c r="A2514">
        <v>10142</v>
      </c>
      <c r="B2514">
        <v>43</v>
      </c>
      <c r="C2514" s="6">
        <v>84.01</v>
      </c>
      <c r="D2514">
        <v>9</v>
      </c>
      <c r="E2514" s="6">
        <v>3612.43</v>
      </c>
      <c r="F2514" t="s">
        <v>596</v>
      </c>
      <c r="G2514" t="s">
        <v>26</v>
      </c>
      <c r="H2514">
        <v>3</v>
      </c>
      <c r="I2514">
        <v>8</v>
      </c>
      <c r="J2514">
        <v>2003</v>
      </c>
      <c r="K2514" t="s">
        <v>814</v>
      </c>
      <c r="L2514" s="6">
        <v>86</v>
      </c>
      <c r="M2514" t="s">
        <v>911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  <c r="Z2514">
        <f t="shared" si="275"/>
        <v>3612.4300000000003</v>
      </c>
      <c r="AA2514">
        <f t="shared" si="276"/>
        <v>1</v>
      </c>
      <c r="AB2514">
        <f t="shared" si="277"/>
        <v>0</v>
      </c>
      <c r="AC2514">
        <f t="shared" si="273"/>
        <v>0</v>
      </c>
      <c r="AD2514" s="8">
        <f t="shared" si="274"/>
        <v>0</v>
      </c>
      <c r="AE2514">
        <f t="shared" si="278"/>
        <v>0</v>
      </c>
      <c r="AF2514" s="8">
        <f t="shared" si="279"/>
        <v>1</v>
      </c>
    </row>
    <row r="2515" spans="1:32" x14ac:dyDescent="0.3">
      <c r="A2515">
        <v>10153</v>
      </c>
      <c r="B2515">
        <v>31</v>
      </c>
      <c r="C2515" s="6">
        <v>87.48</v>
      </c>
      <c r="D2515">
        <v>8</v>
      </c>
      <c r="E2515" s="6">
        <v>2711.88</v>
      </c>
      <c r="F2515" t="s">
        <v>597</v>
      </c>
      <c r="G2515" t="s">
        <v>26</v>
      </c>
      <c r="H2515">
        <v>3</v>
      </c>
      <c r="I2515">
        <v>9</v>
      </c>
      <c r="J2515">
        <v>2003</v>
      </c>
      <c r="K2515" t="s">
        <v>814</v>
      </c>
      <c r="L2515" s="6">
        <v>86</v>
      </c>
      <c r="M2515" t="s">
        <v>911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  <c r="Z2515">
        <f t="shared" si="275"/>
        <v>2711.88</v>
      </c>
      <c r="AA2515">
        <f t="shared" si="276"/>
        <v>1</v>
      </c>
      <c r="AB2515">
        <f t="shared" si="277"/>
        <v>0</v>
      </c>
      <c r="AC2515">
        <f t="shared" si="273"/>
        <v>0</v>
      </c>
      <c r="AD2515" s="8">
        <f t="shared" si="274"/>
        <v>0</v>
      </c>
      <c r="AE2515">
        <f t="shared" si="278"/>
        <v>0</v>
      </c>
      <c r="AF2515" s="8">
        <f t="shared" si="279"/>
        <v>1</v>
      </c>
    </row>
    <row r="2516" spans="1:32" x14ac:dyDescent="0.3">
      <c r="A2516">
        <v>10166</v>
      </c>
      <c r="B2516">
        <v>29</v>
      </c>
      <c r="C2516" s="6">
        <v>100</v>
      </c>
      <c r="D2516">
        <v>3</v>
      </c>
      <c r="E2516" s="6">
        <v>3013.97</v>
      </c>
      <c r="F2516" t="s">
        <v>496</v>
      </c>
      <c r="G2516" t="s">
        <v>26</v>
      </c>
      <c r="H2516">
        <v>4</v>
      </c>
      <c r="I2516">
        <v>10</v>
      </c>
      <c r="J2516">
        <v>2003</v>
      </c>
      <c r="K2516" t="s">
        <v>814</v>
      </c>
      <c r="L2516" s="6">
        <v>86</v>
      </c>
      <c r="M2516" t="s">
        <v>911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  <c r="Z2516">
        <f t="shared" si="275"/>
        <v>2900</v>
      </c>
      <c r="AA2516">
        <f t="shared" si="276"/>
        <v>0</v>
      </c>
      <c r="AB2516">
        <f t="shared" si="277"/>
        <v>1</v>
      </c>
      <c r="AC2516">
        <f t="shared" si="273"/>
        <v>103.92999999999999</v>
      </c>
      <c r="AD2516" s="8">
        <f t="shared" si="274"/>
        <v>1.0392999999999999</v>
      </c>
      <c r="AE2516">
        <f t="shared" si="278"/>
        <v>113.9699999999998</v>
      </c>
      <c r="AF2516" s="8">
        <f t="shared" si="279"/>
        <v>1.0392999999999999</v>
      </c>
    </row>
    <row r="2517" spans="1:32" x14ac:dyDescent="0.3">
      <c r="A2517">
        <v>10177</v>
      </c>
      <c r="B2517">
        <v>31</v>
      </c>
      <c r="C2517" s="6">
        <v>88.34</v>
      </c>
      <c r="D2517">
        <v>10</v>
      </c>
      <c r="E2517" s="6">
        <v>2738.54</v>
      </c>
      <c r="F2517" t="s">
        <v>821</v>
      </c>
      <c r="G2517" t="s">
        <v>26</v>
      </c>
      <c r="H2517">
        <v>4</v>
      </c>
      <c r="I2517">
        <v>11</v>
      </c>
      <c r="J2517">
        <v>2003</v>
      </c>
      <c r="K2517" t="s">
        <v>814</v>
      </c>
      <c r="L2517" s="6">
        <v>86</v>
      </c>
      <c r="M2517" t="s">
        <v>911</v>
      </c>
      <c r="N2517" t="s">
        <v>610</v>
      </c>
      <c r="O2517" t="s">
        <v>611</v>
      </c>
      <c r="P2517" t="s">
        <v>612</v>
      </c>
      <c r="R2517" t="s">
        <v>203</v>
      </c>
      <c r="T2517">
        <v>28023</v>
      </c>
      <c r="U2517" t="s">
        <v>204</v>
      </c>
      <c r="V2517" t="s">
        <v>44</v>
      </c>
      <c r="W2517" t="s">
        <v>613</v>
      </c>
      <c r="X2517" t="s">
        <v>614</v>
      </c>
      <c r="Y2517" t="s">
        <v>37</v>
      </c>
      <c r="Z2517">
        <f t="shared" si="275"/>
        <v>2738.54</v>
      </c>
      <c r="AA2517">
        <f t="shared" si="276"/>
        <v>1</v>
      </c>
      <c r="AB2517">
        <f t="shared" si="277"/>
        <v>0</v>
      </c>
      <c r="AC2517">
        <f t="shared" si="273"/>
        <v>0</v>
      </c>
      <c r="AD2517" s="8">
        <f t="shared" si="274"/>
        <v>0</v>
      </c>
      <c r="AE2517">
        <f t="shared" si="278"/>
        <v>0</v>
      </c>
      <c r="AF2517" s="8">
        <f t="shared" si="279"/>
        <v>1</v>
      </c>
    </row>
    <row r="2518" spans="1:32" x14ac:dyDescent="0.3">
      <c r="A2518">
        <v>10185</v>
      </c>
      <c r="B2518">
        <v>30</v>
      </c>
      <c r="C2518" s="6">
        <v>94.4</v>
      </c>
      <c r="D2518">
        <v>10</v>
      </c>
      <c r="E2518" s="6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814</v>
      </c>
      <c r="L2518" s="6">
        <v>86</v>
      </c>
      <c r="M2518" t="s">
        <v>911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  <c r="Z2518">
        <f t="shared" si="275"/>
        <v>2832</v>
      </c>
      <c r="AA2518">
        <f t="shared" si="276"/>
        <v>1</v>
      </c>
      <c r="AB2518">
        <f t="shared" si="277"/>
        <v>0</v>
      </c>
      <c r="AC2518">
        <f t="shared" si="273"/>
        <v>0</v>
      </c>
      <c r="AD2518" s="8">
        <f t="shared" si="274"/>
        <v>0</v>
      </c>
      <c r="AE2518">
        <f t="shared" si="278"/>
        <v>0</v>
      </c>
      <c r="AF2518" s="8">
        <f t="shared" si="279"/>
        <v>1</v>
      </c>
    </row>
    <row r="2519" spans="1:32" x14ac:dyDescent="0.3">
      <c r="A2519">
        <v>10196</v>
      </c>
      <c r="B2519">
        <v>50</v>
      </c>
      <c r="C2519" s="6">
        <v>94.4</v>
      </c>
      <c r="D2519">
        <v>2</v>
      </c>
      <c r="E2519" s="6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814</v>
      </c>
      <c r="L2519" s="6">
        <v>86</v>
      </c>
      <c r="M2519" t="s">
        <v>911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  <c r="Z2519">
        <f t="shared" si="275"/>
        <v>4720</v>
      </c>
      <c r="AA2519">
        <f t="shared" si="276"/>
        <v>1</v>
      </c>
      <c r="AB2519">
        <f t="shared" si="277"/>
        <v>0</v>
      </c>
      <c r="AC2519">
        <f t="shared" si="273"/>
        <v>0</v>
      </c>
      <c r="AD2519" s="8">
        <f t="shared" si="274"/>
        <v>0</v>
      </c>
      <c r="AE2519">
        <f t="shared" si="278"/>
        <v>0</v>
      </c>
      <c r="AF2519" s="8">
        <f t="shared" si="279"/>
        <v>1</v>
      </c>
    </row>
    <row r="2520" spans="1:32" x14ac:dyDescent="0.3">
      <c r="A2520">
        <v>10208</v>
      </c>
      <c r="B2520">
        <v>40</v>
      </c>
      <c r="C2520" s="6">
        <v>80.55</v>
      </c>
      <c r="D2520">
        <v>10</v>
      </c>
      <c r="E2520" s="6">
        <v>3222</v>
      </c>
      <c r="F2520" t="s">
        <v>599</v>
      </c>
      <c r="G2520" t="s">
        <v>26</v>
      </c>
      <c r="H2520">
        <v>1</v>
      </c>
      <c r="I2520">
        <v>1</v>
      </c>
      <c r="J2520">
        <v>2004</v>
      </c>
      <c r="K2520" t="s">
        <v>814</v>
      </c>
      <c r="L2520" s="6">
        <v>86</v>
      </c>
      <c r="M2520" t="s">
        <v>911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  <c r="Z2520">
        <f t="shared" si="275"/>
        <v>3222</v>
      </c>
      <c r="AA2520">
        <f t="shared" si="276"/>
        <v>1</v>
      </c>
      <c r="AB2520">
        <f t="shared" si="277"/>
        <v>0</v>
      </c>
      <c r="AC2520">
        <f t="shared" si="273"/>
        <v>0</v>
      </c>
      <c r="AD2520" s="8">
        <f t="shared" si="274"/>
        <v>0</v>
      </c>
      <c r="AE2520">
        <f t="shared" si="278"/>
        <v>0</v>
      </c>
      <c r="AF2520" s="8">
        <f t="shared" si="279"/>
        <v>1</v>
      </c>
    </row>
    <row r="2521" spans="1:32" x14ac:dyDescent="0.3">
      <c r="A2521">
        <v>10221</v>
      </c>
      <c r="B2521">
        <v>23</v>
      </c>
      <c r="C2521" s="6">
        <v>97</v>
      </c>
      <c r="D2521">
        <v>4</v>
      </c>
      <c r="E2521" s="6">
        <v>2231</v>
      </c>
      <c r="F2521" t="s">
        <v>822</v>
      </c>
      <c r="G2521" t="s">
        <v>26</v>
      </c>
      <c r="H2521">
        <v>1</v>
      </c>
      <c r="I2521">
        <v>2</v>
      </c>
      <c r="J2521">
        <v>2004</v>
      </c>
      <c r="K2521" t="s">
        <v>814</v>
      </c>
      <c r="L2521" s="6">
        <v>86</v>
      </c>
      <c r="M2521" t="s">
        <v>911</v>
      </c>
      <c r="N2521" t="s">
        <v>439</v>
      </c>
      <c r="O2521" t="s">
        <v>440</v>
      </c>
      <c r="P2521" t="s">
        <v>441</v>
      </c>
      <c r="R2521" t="s">
        <v>442</v>
      </c>
      <c r="T2521" t="s">
        <v>443</v>
      </c>
      <c r="U2521" t="s">
        <v>444</v>
      </c>
      <c r="V2521" t="s">
        <v>44</v>
      </c>
      <c r="W2521" t="s">
        <v>445</v>
      </c>
      <c r="X2521" t="s">
        <v>446</v>
      </c>
      <c r="Y2521" t="s">
        <v>37</v>
      </c>
      <c r="Z2521">
        <f t="shared" si="275"/>
        <v>2231</v>
      </c>
      <c r="AA2521">
        <f t="shared" si="276"/>
        <v>1</v>
      </c>
      <c r="AB2521">
        <f t="shared" si="277"/>
        <v>0</v>
      </c>
      <c r="AC2521">
        <f t="shared" si="273"/>
        <v>0</v>
      </c>
      <c r="AD2521" s="8">
        <f t="shared" si="274"/>
        <v>0</v>
      </c>
      <c r="AE2521">
        <f t="shared" si="278"/>
        <v>0</v>
      </c>
      <c r="AF2521" s="8">
        <f t="shared" si="279"/>
        <v>1</v>
      </c>
    </row>
    <row r="2522" spans="1:32" x14ac:dyDescent="0.3">
      <c r="A2522">
        <v>10232</v>
      </c>
      <c r="B2522">
        <v>26</v>
      </c>
      <c r="C2522" s="6">
        <v>88.34</v>
      </c>
      <c r="D2522">
        <v>7</v>
      </c>
      <c r="E2522" s="6">
        <v>2296.84</v>
      </c>
      <c r="F2522" t="s">
        <v>823</v>
      </c>
      <c r="G2522" t="s">
        <v>26</v>
      </c>
      <c r="H2522">
        <v>1</v>
      </c>
      <c r="I2522">
        <v>3</v>
      </c>
      <c r="J2522">
        <v>2004</v>
      </c>
      <c r="K2522" t="s">
        <v>814</v>
      </c>
      <c r="L2522" s="6">
        <v>86</v>
      </c>
      <c r="M2522" t="s">
        <v>911</v>
      </c>
      <c r="N2522" t="s">
        <v>461</v>
      </c>
      <c r="O2522" t="s">
        <v>462</v>
      </c>
      <c r="P2522" t="s">
        <v>463</v>
      </c>
      <c r="R2522" t="s">
        <v>464</v>
      </c>
      <c r="S2522" t="s">
        <v>465</v>
      </c>
      <c r="T2522" t="s">
        <v>466</v>
      </c>
      <c r="U2522" t="s">
        <v>195</v>
      </c>
      <c r="V2522" t="s">
        <v>44</v>
      </c>
      <c r="W2522" t="s">
        <v>467</v>
      </c>
      <c r="X2522" t="s">
        <v>468</v>
      </c>
      <c r="Y2522" t="s">
        <v>37</v>
      </c>
      <c r="Z2522">
        <f t="shared" si="275"/>
        <v>2296.84</v>
      </c>
      <c r="AA2522">
        <f t="shared" si="276"/>
        <v>1</v>
      </c>
      <c r="AB2522">
        <f t="shared" si="277"/>
        <v>0</v>
      </c>
      <c r="AC2522">
        <f t="shared" si="273"/>
        <v>0</v>
      </c>
      <c r="AD2522" s="8">
        <f t="shared" si="274"/>
        <v>0</v>
      </c>
      <c r="AE2522">
        <f t="shared" si="278"/>
        <v>0</v>
      </c>
      <c r="AF2522" s="8">
        <f t="shared" si="279"/>
        <v>1</v>
      </c>
    </row>
    <row r="2523" spans="1:32" x14ac:dyDescent="0.3">
      <c r="A2523">
        <v>10248</v>
      </c>
      <c r="B2523">
        <v>40</v>
      </c>
      <c r="C2523" s="6">
        <v>100</v>
      </c>
      <c r="D2523">
        <v>13</v>
      </c>
      <c r="E2523" s="6">
        <v>4157.2</v>
      </c>
      <c r="F2523" t="s">
        <v>436</v>
      </c>
      <c r="G2523" t="s">
        <v>405</v>
      </c>
      <c r="H2523">
        <v>2</v>
      </c>
      <c r="I2523">
        <v>5</v>
      </c>
      <c r="J2523">
        <v>2004</v>
      </c>
      <c r="K2523" t="s">
        <v>814</v>
      </c>
      <c r="L2523" s="6">
        <v>86</v>
      </c>
      <c r="M2523" t="s">
        <v>911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  <c r="Z2523">
        <f t="shared" si="275"/>
        <v>4000</v>
      </c>
      <c r="AA2523">
        <f t="shared" si="276"/>
        <v>0</v>
      </c>
      <c r="AB2523">
        <f t="shared" si="277"/>
        <v>1</v>
      </c>
      <c r="AC2523">
        <f t="shared" si="273"/>
        <v>103.92999999999999</v>
      </c>
      <c r="AD2523" s="8">
        <f t="shared" si="274"/>
        <v>1.0392999999999999</v>
      </c>
      <c r="AE2523">
        <f t="shared" si="278"/>
        <v>157.19999999999982</v>
      </c>
      <c r="AF2523" s="8">
        <f t="shared" si="279"/>
        <v>1.0392999999999999</v>
      </c>
    </row>
    <row r="2524" spans="1:32" x14ac:dyDescent="0.3">
      <c r="A2524">
        <v>10273</v>
      </c>
      <c r="B2524">
        <v>21</v>
      </c>
      <c r="C2524" s="6">
        <v>100</v>
      </c>
      <c r="D2524">
        <v>14</v>
      </c>
      <c r="E2524" s="6">
        <v>2146.1999999999998</v>
      </c>
      <c r="F2524" t="s">
        <v>438</v>
      </c>
      <c r="G2524" t="s">
        <v>26</v>
      </c>
      <c r="H2524">
        <v>3</v>
      </c>
      <c r="I2524">
        <v>7</v>
      </c>
      <c r="J2524">
        <v>2004</v>
      </c>
      <c r="K2524" t="s">
        <v>814</v>
      </c>
      <c r="L2524" s="6">
        <v>86</v>
      </c>
      <c r="M2524" t="s">
        <v>911</v>
      </c>
      <c r="N2524" t="s">
        <v>439</v>
      </c>
      <c r="O2524" t="s">
        <v>440</v>
      </c>
      <c r="P2524" t="s">
        <v>441</v>
      </c>
      <c r="R2524" t="s">
        <v>442</v>
      </c>
      <c r="T2524" t="s">
        <v>443</v>
      </c>
      <c r="U2524" t="s">
        <v>444</v>
      </c>
      <c r="V2524" t="s">
        <v>44</v>
      </c>
      <c r="W2524" t="s">
        <v>445</v>
      </c>
      <c r="X2524" t="s">
        <v>446</v>
      </c>
      <c r="Y2524" t="s">
        <v>37</v>
      </c>
      <c r="Z2524">
        <f t="shared" si="275"/>
        <v>2100</v>
      </c>
      <c r="AA2524">
        <f t="shared" si="276"/>
        <v>0</v>
      </c>
      <c r="AB2524">
        <f t="shared" si="277"/>
        <v>1</v>
      </c>
      <c r="AC2524">
        <f t="shared" si="273"/>
        <v>102.19999999999999</v>
      </c>
      <c r="AD2524" s="8">
        <f t="shared" si="274"/>
        <v>1.0219999999999998</v>
      </c>
      <c r="AE2524">
        <f t="shared" si="278"/>
        <v>46.199999999999818</v>
      </c>
      <c r="AF2524" s="8">
        <f t="shared" si="279"/>
        <v>1.022</v>
      </c>
    </row>
    <row r="2525" spans="1:32" x14ac:dyDescent="0.3">
      <c r="A2525">
        <v>10282</v>
      </c>
      <c r="B2525">
        <v>43</v>
      </c>
      <c r="C2525" s="6">
        <v>86.61</v>
      </c>
      <c r="D2525">
        <v>2</v>
      </c>
      <c r="E2525" s="6">
        <v>3724.23</v>
      </c>
      <c r="F2525" t="s">
        <v>447</v>
      </c>
      <c r="G2525" t="s">
        <v>26</v>
      </c>
      <c r="H2525">
        <v>3</v>
      </c>
      <c r="I2525">
        <v>8</v>
      </c>
      <c r="J2525">
        <v>2004</v>
      </c>
      <c r="K2525" t="s">
        <v>814</v>
      </c>
      <c r="L2525" s="6">
        <v>86</v>
      </c>
      <c r="M2525" t="s">
        <v>911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  <c r="Z2525">
        <f t="shared" si="275"/>
        <v>3724.23</v>
      </c>
      <c r="AA2525">
        <f t="shared" si="276"/>
        <v>1</v>
      </c>
      <c r="AB2525">
        <f t="shared" si="277"/>
        <v>0</v>
      </c>
      <c r="AC2525">
        <f t="shared" si="273"/>
        <v>0</v>
      </c>
      <c r="AD2525" s="8">
        <f t="shared" si="274"/>
        <v>0</v>
      </c>
      <c r="AE2525">
        <f t="shared" si="278"/>
        <v>0</v>
      </c>
      <c r="AF2525" s="8">
        <f t="shared" si="279"/>
        <v>1</v>
      </c>
    </row>
    <row r="2526" spans="1:32" x14ac:dyDescent="0.3">
      <c r="A2526">
        <v>10293</v>
      </c>
      <c r="B2526">
        <v>29</v>
      </c>
      <c r="C2526" s="6">
        <v>71.89</v>
      </c>
      <c r="D2526">
        <v>5</v>
      </c>
      <c r="E2526" s="6">
        <v>2084.81</v>
      </c>
      <c r="F2526" t="s">
        <v>617</v>
      </c>
      <c r="G2526" t="s">
        <v>26</v>
      </c>
      <c r="H2526">
        <v>3</v>
      </c>
      <c r="I2526">
        <v>9</v>
      </c>
      <c r="J2526">
        <v>2004</v>
      </c>
      <c r="K2526" t="s">
        <v>814</v>
      </c>
      <c r="L2526" s="6">
        <v>86</v>
      </c>
      <c r="M2526" t="s">
        <v>911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  <c r="Z2526">
        <f t="shared" si="275"/>
        <v>2084.81</v>
      </c>
      <c r="AA2526">
        <f t="shared" si="276"/>
        <v>1</v>
      </c>
      <c r="AB2526">
        <f t="shared" si="277"/>
        <v>0</v>
      </c>
      <c r="AC2526">
        <f t="shared" si="273"/>
        <v>0</v>
      </c>
      <c r="AD2526" s="8">
        <f t="shared" si="274"/>
        <v>0</v>
      </c>
      <c r="AE2526">
        <f t="shared" si="278"/>
        <v>0</v>
      </c>
      <c r="AF2526" s="8">
        <f t="shared" si="279"/>
        <v>1</v>
      </c>
    </row>
    <row r="2527" spans="1:32" x14ac:dyDescent="0.3">
      <c r="A2527">
        <v>10306</v>
      </c>
      <c r="B2527">
        <v>38</v>
      </c>
      <c r="C2527" s="6">
        <v>91.81</v>
      </c>
      <c r="D2527">
        <v>10</v>
      </c>
      <c r="E2527" s="6">
        <v>3488.78</v>
      </c>
      <c r="F2527" t="s">
        <v>459</v>
      </c>
      <c r="G2527" t="s">
        <v>26</v>
      </c>
      <c r="H2527">
        <v>4</v>
      </c>
      <c r="I2527">
        <v>10</v>
      </c>
      <c r="J2527">
        <v>2004</v>
      </c>
      <c r="K2527" t="s">
        <v>814</v>
      </c>
      <c r="L2527" s="6">
        <v>86</v>
      </c>
      <c r="M2527" t="s">
        <v>911</v>
      </c>
      <c r="N2527" t="s">
        <v>618</v>
      </c>
      <c r="O2527" t="s">
        <v>619</v>
      </c>
      <c r="P2527" t="s">
        <v>620</v>
      </c>
      <c r="R2527" t="s">
        <v>621</v>
      </c>
      <c r="T2527" t="s">
        <v>622</v>
      </c>
      <c r="U2527" t="s">
        <v>195</v>
      </c>
      <c r="V2527" t="s">
        <v>44</v>
      </c>
      <c r="W2527" t="s">
        <v>623</v>
      </c>
      <c r="X2527" t="s">
        <v>105</v>
      </c>
      <c r="Y2527" t="s">
        <v>54</v>
      </c>
      <c r="Z2527">
        <f t="shared" si="275"/>
        <v>3488.78</v>
      </c>
      <c r="AA2527">
        <f t="shared" si="276"/>
        <v>1</v>
      </c>
      <c r="AB2527">
        <f t="shared" si="277"/>
        <v>0</v>
      </c>
      <c r="AC2527">
        <f t="shared" si="273"/>
        <v>0</v>
      </c>
      <c r="AD2527" s="8">
        <f t="shared" si="274"/>
        <v>0</v>
      </c>
      <c r="AE2527">
        <f t="shared" si="278"/>
        <v>0</v>
      </c>
      <c r="AF2527" s="8">
        <f t="shared" si="279"/>
        <v>1</v>
      </c>
    </row>
    <row r="2528" spans="1:32" x14ac:dyDescent="0.3">
      <c r="A2528">
        <v>10314</v>
      </c>
      <c r="B2528">
        <v>23</v>
      </c>
      <c r="C2528" s="6">
        <v>76.22</v>
      </c>
      <c r="D2528">
        <v>2</v>
      </c>
      <c r="E2528" s="6">
        <v>1753.06</v>
      </c>
      <c r="F2528" t="s">
        <v>518</v>
      </c>
      <c r="G2528" t="s">
        <v>26</v>
      </c>
      <c r="H2528">
        <v>4</v>
      </c>
      <c r="I2528">
        <v>10</v>
      </c>
      <c r="J2528">
        <v>2004</v>
      </c>
      <c r="K2528" t="s">
        <v>814</v>
      </c>
      <c r="L2528" s="6">
        <v>86</v>
      </c>
      <c r="M2528" t="s">
        <v>911</v>
      </c>
      <c r="N2528" t="s">
        <v>624</v>
      </c>
      <c r="O2528" t="s">
        <v>625</v>
      </c>
      <c r="P2528" t="s">
        <v>626</v>
      </c>
      <c r="R2528" t="s">
        <v>627</v>
      </c>
      <c r="T2528">
        <v>8200</v>
      </c>
      <c r="U2528" t="s">
        <v>387</v>
      </c>
      <c r="V2528" t="s">
        <v>44</v>
      </c>
      <c r="W2528" t="s">
        <v>628</v>
      </c>
      <c r="X2528" t="s">
        <v>629</v>
      </c>
      <c r="Y2528" t="s">
        <v>37</v>
      </c>
      <c r="Z2528">
        <f t="shared" si="275"/>
        <v>1753.06</v>
      </c>
      <c r="AA2528">
        <f t="shared" si="276"/>
        <v>1</v>
      </c>
      <c r="AB2528">
        <f t="shared" si="277"/>
        <v>0</v>
      </c>
      <c r="AC2528">
        <f t="shared" si="273"/>
        <v>0</v>
      </c>
      <c r="AD2528" s="8">
        <f t="shared" si="274"/>
        <v>0</v>
      </c>
      <c r="AE2528">
        <f t="shared" si="278"/>
        <v>0</v>
      </c>
      <c r="AF2528" s="8">
        <f t="shared" si="279"/>
        <v>1</v>
      </c>
    </row>
    <row r="2529" spans="1:32" x14ac:dyDescent="0.3">
      <c r="A2529">
        <v>10327</v>
      </c>
      <c r="B2529">
        <v>20</v>
      </c>
      <c r="C2529" s="6">
        <v>100</v>
      </c>
      <c r="D2529">
        <v>7</v>
      </c>
      <c r="E2529" s="6">
        <v>3469.2</v>
      </c>
      <c r="F2529" t="s">
        <v>768</v>
      </c>
      <c r="G2529" t="s">
        <v>497</v>
      </c>
      <c r="H2529">
        <v>4</v>
      </c>
      <c r="I2529">
        <v>11</v>
      </c>
      <c r="J2529">
        <v>2004</v>
      </c>
      <c r="K2529" t="s">
        <v>814</v>
      </c>
      <c r="L2529" s="6">
        <v>86</v>
      </c>
      <c r="M2529" t="s">
        <v>911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  <c r="Z2529">
        <f t="shared" si="275"/>
        <v>2000</v>
      </c>
      <c r="AA2529">
        <f t="shared" si="276"/>
        <v>0</v>
      </c>
      <c r="AB2529">
        <f t="shared" si="277"/>
        <v>1</v>
      </c>
      <c r="AC2529">
        <f t="shared" si="273"/>
        <v>173.45999999999998</v>
      </c>
      <c r="AD2529" s="8">
        <f t="shared" si="274"/>
        <v>1.7345999999999997</v>
      </c>
      <c r="AE2529">
        <f t="shared" si="278"/>
        <v>1469.1999999999998</v>
      </c>
      <c r="AF2529" s="8">
        <f t="shared" si="279"/>
        <v>1.7345999999999999</v>
      </c>
    </row>
    <row r="2530" spans="1:32" x14ac:dyDescent="0.3">
      <c r="A2530">
        <v>10337</v>
      </c>
      <c r="B2530">
        <v>36</v>
      </c>
      <c r="C2530" s="6">
        <v>70.3</v>
      </c>
      <c r="D2530">
        <v>9</v>
      </c>
      <c r="E2530" s="6">
        <v>2530.8000000000002</v>
      </c>
      <c r="F2530" t="s">
        <v>470</v>
      </c>
      <c r="G2530" t="s">
        <v>26</v>
      </c>
      <c r="H2530">
        <v>4</v>
      </c>
      <c r="I2530">
        <v>11</v>
      </c>
      <c r="J2530">
        <v>2004</v>
      </c>
      <c r="K2530" t="s">
        <v>814</v>
      </c>
      <c r="L2530" s="6">
        <v>86</v>
      </c>
      <c r="M2530" t="s">
        <v>911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  <c r="Z2530">
        <f t="shared" si="275"/>
        <v>2530.7999999999997</v>
      </c>
      <c r="AA2530">
        <f t="shared" si="276"/>
        <v>1</v>
      </c>
      <c r="AB2530">
        <f t="shared" si="277"/>
        <v>0</v>
      </c>
      <c r="AC2530">
        <f t="shared" si="273"/>
        <v>0</v>
      </c>
      <c r="AD2530" s="8">
        <f t="shared" si="274"/>
        <v>0</v>
      </c>
      <c r="AE2530">
        <f t="shared" si="278"/>
        <v>0</v>
      </c>
      <c r="AF2530" s="8">
        <f t="shared" si="279"/>
        <v>1</v>
      </c>
    </row>
    <row r="2531" spans="1:32" x14ac:dyDescent="0.3">
      <c r="A2531">
        <v>10350</v>
      </c>
      <c r="B2531">
        <v>28</v>
      </c>
      <c r="C2531" s="6">
        <v>100</v>
      </c>
      <c r="D2531">
        <v>4</v>
      </c>
      <c r="E2531" s="6">
        <v>2924.32</v>
      </c>
      <c r="F2531" t="s">
        <v>471</v>
      </c>
      <c r="G2531" t="s">
        <v>26</v>
      </c>
      <c r="H2531">
        <v>4</v>
      </c>
      <c r="I2531">
        <v>12</v>
      </c>
      <c r="J2531">
        <v>2004</v>
      </c>
      <c r="K2531" t="s">
        <v>814</v>
      </c>
      <c r="L2531" s="6">
        <v>86</v>
      </c>
      <c r="M2531" t="s">
        <v>911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  <c r="Z2531">
        <f t="shared" si="275"/>
        <v>2800</v>
      </c>
      <c r="AA2531">
        <f t="shared" si="276"/>
        <v>0</v>
      </c>
      <c r="AB2531">
        <f t="shared" si="277"/>
        <v>1</v>
      </c>
      <c r="AC2531">
        <f t="shared" si="273"/>
        <v>104.44000000000001</v>
      </c>
      <c r="AD2531" s="8">
        <f t="shared" si="274"/>
        <v>1.0444000000000002</v>
      </c>
      <c r="AE2531">
        <f t="shared" si="278"/>
        <v>124.32000000000016</v>
      </c>
      <c r="AF2531" s="8">
        <f t="shared" si="279"/>
        <v>1.0444</v>
      </c>
    </row>
    <row r="2532" spans="1:32" x14ac:dyDescent="0.3">
      <c r="A2532">
        <v>10372</v>
      </c>
      <c r="B2532">
        <v>44</v>
      </c>
      <c r="C2532" s="6">
        <v>100</v>
      </c>
      <c r="D2532">
        <v>2</v>
      </c>
      <c r="E2532" s="6">
        <v>4496.8</v>
      </c>
      <c r="F2532" t="s">
        <v>647</v>
      </c>
      <c r="G2532" t="s">
        <v>26</v>
      </c>
      <c r="H2532">
        <v>1</v>
      </c>
      <c r="I2532">
        <v>1</v>
      </c>
      <c r="J2532">
        <v>2005</v>
      </c>
      <c r="K2532" t="s">
        <v>814</v>
      </c>
      <c r="L2532" s="6">
        <v>86</v>
      </c>
      <c r="M2532" t="s">
        <v>911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  <c r="Z2532">
        <f t="shared" si="275"/>
        <v>4400</v>
      </c>
      <c r="AA2532">
        <f t="shared" si="276"/>
        <v>0</v>
      </c>
      <c r="AB2532">
        <f t="shared" si="277"/>
        <v>1</v>
      </c>
      <c r="AC2532">
        <f t="shared" si="273"/>
        <v>102.2</v>
      </c>
      <c r="AD2532" s="8">
        <f t="shared" si="274"/>
        <v>1.022</v>
      </c>
      <c r="AE2532">
        <f t="shared" si="278"/>
        <v>96.800000000000182</v>
      </c>
      <c r="AF2532" s="8">
        <f t="shared" si="279"/>
        <v>1.022</v>
      </c>
    </row>
    <row r="2533" spans="1:32" x14ac:dyDescent="0.3">
      <c r="A2533">
        <v>10384</v>
      </c>
      <c r="B2533">
        <v>49</v>
      </c>
      <c r="C2533" s="6">
        <v>100</v>
      </c>
      <c r="D2533">
        <v>1</v>
      </c>
      <c r="E2533" s="6">
        <v>6397.44</v>
      </c>
      <c r="F2533" t="s">
        <v>480</v>
      </c>
      <c r="G2533" t="s">
        <v>26</v>
      </c>
      <c r="H2533">
        <v>1</v>
      </c>
      <c r="I2533">
        <v>2</v>
      </c>
      <c r="J2533">
        <v>2005</v>
      </c>
      <c r="K2533" t="s">
        <v>814</v>
      </c>
      <c r="L2533" s="6">
        <v>86</v>
      </c>
      <c r="M2533" t="s">
        <v>911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  <c r="Z2533">
        <f t="shared" si="275"/>
        <v>4900</v>
      </c>
      <c r="AA2533">
        <f t="shared" si="276"/>
        <v>0</v>
      </c>
      <c r="AB2533">
        <f t="shared" si="277"/>
        <v>1</v>
      </c>
      <c r="AC2533">
        <f t="shared" si="273"/>
        <v>130.56</v>
      </c>
      <c r="AD2533" s="8">
        <f t="shared" si="274"/>
        <v>1.3056000000000001</v>
      </c>
      <c r="AE2533">
        <f t="shared" si="278"/>
        <v>1497.4399999999996</v>
      </c>
      <c r="AF2533" s="8">
        <f t="shared" si="279"/>
        <v>1.3055999999999999</v>
      </c>
    </row>
    <row r="2534" spans="1:32" x14ac:dyDescent="0.3">
      <c r="A2534">
        <v>10397</v>
      </c>
      <c r="B2534">
        <v>32</v>
      </c>
      <c r="C2534" s="6">
        <v>80.55</v>
      </c>
      <c r="D2534">
        <v>5</v>
      </c>
      <c r="E2534" s="6">
        <v>2577.6</v>
      </c>
      <c r="F2534" t="s">
        <v>912</v>
      </c>
      <c r="G2534" t="s">
        <v>26</v>
      </c>
      <c r="H2534">
        <v>1</v>
      </c>
      <c r="I2534">
        <v>3</v>
      </c>
      <c r="J2534">
        <v>2005</v>
      </c>
      <c r="K2534" t="s">
        <v>814</v>
      </c>
      <c r="L2534" s="6">
        <v>86</v>
      </c>
      <c r="M2534" t="s">
        <v>911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  <c r="Z2534">
        <f t="shared" si="275"/>
        <v>2577.6</v>
      </c>
      <c r="AA2534">
        <f t="shared" si="276"/>
        <v>1</v>
      </c>
      <c r="AB2534">
        <f t="shared" si="277"/>
        <v>0</v>
      </c>
      <c r="AC2534">
        <f t="shared" si="273"/>
        <v>0</v>
      </c>
      <c r="AD2534" s="8">
        <f t="shared" si="274"/>
        <v>0</v>
      </c>
      <c r="AE2534">
        <f t="shared" si="278"/>
        <v>0</v>
      </c>
      <c r="AF2534" s="8">
        <f t="shared" si="279"/>
        <v>1</v>
      </c>
    </row>
    <row r="2535" spans="1:32" x14ac:dyDescent="0.3">
      <c r="A2535">
        <v>10414</v>
      </c>
      <c r="B2535">
        <v>34</v>
      </c>
      <c r="C2535" s="6">
        <v>100</v>
      </c>
      <c r="D2535">
        <v>13</v>
      </c>
      <c r="E2535" s="6">
        <v>3533.62</v>
      </c>
      <c r="F2535" t="s">
        <v>487</v>
      </c>
      <c r="G2535" t="s">
        <v>488</v>
      </c>
      <c r="H2535">
        <v>2</v>
      </c>
      <c r="I2535">
        <v>5</v>
      </c>
      <c r="J2535">
        <v>2005</v>
      </c>
      <c r="K2535" t="s">
        <v>814</v>
      </c>
      <c r="L2535" s="6">
        <v>86</v>
      </c>
      <c r="M2535" t="s">
        <v>911</v>
      </c>
      <c r="N2535" t="s">
        <v>455</v>
      </c>
      <c r="O2535">
        <v>6175559555</v>
      </c>
      <c r="P2535" t="s">
        <v>456</v>
      </c>
      <c r="R2535" t="s">
        <v>457</v>
      </c>
      <c r="S2535" t="s">
        <v>139</v>
      </c>
      <c r="T2535">
        <v>51003</v>
      </c>
      <c r="U2535" t="s">
        <v>33</v>
      </c>
      <c r="V2535" t="s">
        <v>34</v>
      </c>
      <c r="W2535" t="s">
        <v>458</v>
      </c>
      <c r="X2535" t="s">
        <v>72</v>
      </c>
      <c r="Y2535" t="s">
        <v>54</v>
      </c>
      <c r="Z2535">
        <f t="shared" si="275"/>
        <v>3400</v>
      </c>
      <c r="AA2535">
        <f t="shared" si="276"/>
        <v>0</v>
      </c>
      <c r="AB2535">
        <f t="shared" si="277"/>
        <v>1</v>
      </c>
      <c r="AC2535">
        <f t="shared" si="273"/>
        <v>103.92999999999999</v>
      </c>
      <c r="AD2535" s="8">
        <f t="shared" si="274"/>
        <v>1.0392999999999999</v>
      </c>
      <c r="AE2535">
        <f t="shared" si="278"/>
        <v>133.61999999999989</v>
      </c>
      <c r="AF2535" s="8">
        <f t="shared" si="279"/>
        <v>1.0392999999999999</v>
      </c>
    </row>
    <row r="2536" spans="1:32" x14ac:dyDescent="0.3">
      <c r="A2536">
        <v>10106</v>
      </c>
      <c r="B2536">
        <v>30</v>
      </c>
      <c r="C2536" s="6">
        <v>100</v>
      </c>
      <c r="D2536">
        <v>16</v>
      </c>
      <c r="E2536" s="6">
        <v>3177.3</v>
      </c>
      <c r="F2536" t="s">
        <v>750</v>
      </c>
      <c r="G2536" t="s">
        <v>26</v>
      </c>
      <c r="H2536">
        <v>1</v>
      </c>
      <c r="I2536">
        <v>2</v>
      </c>
      <c r="J2536">
        <v>2003</v>
      </c>
      <c r="K2536" t="s">
        <v>814</v>
      </c>
      <c r="L2536" s="6">
        <v>90</v>
      </c>
      <c r="M2536" t="s">
        <v>913</v>
      </c>
      <c r="N2536" t="s">
        <v>720</v>
      </c>
      <c r="O2536" t="s">
        <v>721</v>
      </c>
      <c r="P2536" t="s">
        <v>722</v>
      </c>
      <c r="R2536" t="s">
        <v>723</v>
      </c>
      <c r="T2536">
        <v>24100</v>
      </c>
      <c r="U2536" t="s">
        <v>298</v>
      </c>
      <c r="V2536" t="s">
        <v>44</v>
      </c>
      <c r="W2536" t="s">
        <v>724</v>
      </c>
      <c r="X2536" t="s">
        <v>725</v>
      </c>
      <c r="Y2536" t="s">
        <v>54</v>
      </c>
      <c r="Z2536">
        <f t="shared" si="275"/>
        <v>3000</v>
      </c>
      <c r="AA2536">
        <f t="shared" si="276"/>
        <v>0</v>
      </c>
      <c r="AB2536">
        <f t="shared" si="277"/>
        <v>1</v>
      </c>
      <c r="AC2536">
        <f t="shared" si="273"/>
        <v>105.91000000000001</v>
      </c>
      <c r="AD2536" s="8">
        <f t="shared" si="274"/>
        <v>1.0591000000000002</v>
      </c>
      <c r="AE2536">
        <f t="shared" si="278"/>
        <v>177.30000000000018</v>
      </c>
      <c r="AF2536" s="8">
        <f t="shared" si="279"/>
        <v>1.0591000000000002</v>
      </c>
    </row>
    <row r="2537" spans="1:32" x14ac:dyDescent="0.3">
      <c r="A2537">
        <v>10119</v>
      </c>
      <c r="B2537">
        <v>29</v>
      </c>
      <c r="C2537" s="6">
        <v>94.14</v>
      </c>
      <c r="D2537">
        <v>7</v>
      </c>
      <c r="E2537" s="6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814</v>
      </c>
      <c r="L2537" s="6">
        <v>90</v>
      </c>
      <c r="M2537" t="s">
        <v>913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  <c r="Z2537">
        <f t="shared" si="275"/>
        <v>2730.06</v>
      </c>
      <c r="AA2537">
        <f t="shared" si="276"/>
        <v>1</v>
      </c>
      <c r="AB2537">
        <f t="shared" si="277"/>
        <v>0</v>
      </c>
      <c r="AC2537">
        <f t="shared" si="273"/>
        <v>0</v>
      </c>
      <c r="AD2537" s="8">
        <f t="shared" si="274"/>
        <v>0</v>
      </c>
      <c r="AE2537">
        <f t="shared" si="278"/>
        <v>0</v>
      </c>
      <c r="AF2537" s="8">
        <f t="shared" si="279"/>
        <v>1</v>
      </c>
    </row>
    <row r="2538" spans="1:32" x14ac:dyDescent="0.3">
      <c r="A2538">
        <v>10131</v>
      </c>
      <c r="B2538">
        <v>22</v>
      </c>
      <c r="C2538" s="6">
        <v>85.99</v>
      </c>
      <c r="D2538">
        <v>8</v>
      </c>
      <c r="E2538" s="6">
        <v>1891.78</v>
      </c>
      <c r="F2538" t="s">
        <v>753</v>
      </c>
      <c r="G2538" t="s">
        <v>26</v>
      </c>
      <c r="H2538">
        <v>2</v>
      </c>
      <c r="I2538">
        <v>6</v>
      </c>
      <c r="J2538">
        <v>2003</v>
      </c>
      <c r="K2538" t="s">
        <v>814</v>
      </c>
      <c r="L2538" s="6">
        <v>90</v>
      </c>
      <c r="M2538" t="s">
        <v>913</v>
      </c>
      <c r="N2538" t="s">
        <v>754</v>
      </c>
      <c r="O2538">
        <v>2035554407</v>
      </c>
      <c r="P2538" t="s">
        <v>755</v>
      </c>
      <c r="R2538" t="s">
        <v>654</v>
      </c>
      <c r="S2538" t="s">
        <v>126</v>
      </c>
      <c r="T2538">
        <v>97561</v>
      </c>
      <c r="U2538" t="s">
        <v>33</v>
      </c>
      <c r="V2538" t="s">
        <v>34</v>
      </c>
      <c r="W2538" t="s">
        <v>756</v>
      </c>
      <c r="X2538" t="s">
        <v>757</v>
      </c>
      <c r="Y2538" t="s">
        <v>37</v>
      </c>
      <c r="Z2538">
        <f t="shared" si="275"/>
        <v>1891.78</v>
      </c>
      <c r="AA2538">
        <f t="shared" si="276"/>
        <v>1</v>
      </c>
      <c r="AB2538">
        <f t="shared" si="277"/>
        <v>0</v>
      </c>
      <c r="AC2538">
        <f t="shared" si="273"/>
        <v>0</v>
      </c>
      <c r="AD2538" s="8">
        <f t="shared" si="274"/>
        <v>0</v>
      </c>
      <c r="AE2538">
        <f t="shared" si="278"/>
        <v>0</v>
      </c>
      <c r="AF2538" s="8">
        <f t="shared" si="279"/>
        <v>1</v>
      </c>
    </row>
    <row r="2539" spans="1:32" x14ac:dyDescent="0.3">
      <c r="A2539">
        <v>10143</v>
      </c>
      <c r="B2539">
        <v>26</v>
      </c>
      <c r="C2539" s="6">
        <v>100</v>
      </c>
      <c r="D2539">
        <v>11</v>
      </c>
      <c r="E2539" s="6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814</v>
      </c>
      <c r="L2539" s="6">
        <v>90</v>
      </c>
      <c r="M2539" t="s">
        <v>913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  <c r="Z2539">
        <f t="shared" si="275"/>
        <v>2600</v>
      </c>
      <c r="AA2539">
        <f t="shared" si="276"/>
        <v>0</v>
      </c>
      <c r="AB2539">
        <f t="shared" si="277"/>
        <v>1</v>
      </c>
      <c r="AC2539">
        <f t="shared" si="273"/>
        <v>100.48</v>
      </c>
      <c r="AD2539" s="8">
        <f t="shared" si="274"/>
        <v>1.0048000000000001</v>
      </c>
      <c r="AE2539">
        <f t="shared" si="278"/>
        <v>12.480000000000018</v>
      </c>
      <c r="AF2539" s="8">
        <f t="shared" si="279"/>
        <v>1.0047999999999999</v>
      </c>
    </row>
    <row r="2540" spans="1:32" x14ac:dyDescent="0.3">
      <c r="A2540">
        <v>10155</v>
      </c>
      <c r="B2540">
        <v>32</v>
      </c>
      <c r="C2540" s="6">
        <v>91.43</v>
      </c>
      <c r="D2540">
        <v>9</v>
      </c>
      <c r="E2540" s="6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814</v>
      </c>
      <c r="L2540" s="6">
        <v>90</v>
      </c>
      <c r="M2540" t="s">
        <v>913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  <c r="Z2540">
        <f t="shared" si="275"/>
        <v>2925.76</v>
      </c>
      <c r="AA2540">
        <f t="shared" si="276"/>
        <v>1</v>
      </c>
      <c r="AB2540">
        <f t="shared" si="277"/>
        <v>0</v>
      </c>
      <c r="AC2540">
        <f t="shared" si="273"/>
        <v>0</v>
      </c>
      <c r="AD2540" s="8">
        <f t="shared" si="274"/>
        <v>0</v>
      </c>
      <c r="AE2540">
        <f t="shared" si="278"/>
        <v>0</v>
      </c>
      <c r="AF2540" s="8">
        <f t="shared" si="279"/>
        <v>1</v>
      </c>
    </row>
    <row r="2541" spans="1:32" x14ac:dyDescent="0.3">
      <c r="A2541">
        <v>10167</v>
      </c>
      <c r="B2541">
        <v>29</v>
      </c>
      <c r="C2541" s="6">
        <v>100</v>
      </c>
      <c r="D2541">
        <v>5</v>
      </c>
      <c r="E2541" s="6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814</v>
      </c>
      <c r="L2541" s="6">
        <v>90</v>
      </c>
      <c r="M2541" t="s">
        <v>913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  <c r="Z2541">
        <f t="shared" si="275"/>
        <v>2900</v>
      </c>
      <c r="AA2541">
        <f t="shared" si="276"/>
        <v>0</v>
      </c>
      <c r="AB2541">
        <f t="shared" si="277"/>
        <v>1</v>
      </c>
      <c r="AC2541">
        <f t="shared" si="273"/>
        <v>101.38</v>
      </c>
      <c r="AD2541" s="8">
        <f t="shared" si="274"/>
        <v>1.0138</v>
      </c>
      <c r="AE2541">
        <f t="shared" si="278"/>
        <v>40.019999999999982</v>
      </c>
      <c r="AF2541" s="8">
        <f t="shared" si="279"/>
        <v>1.0138</v>
      </c>
    </row>
    <row r="2542" spans="1:32" x14ac:dyDescent="0.3">
      <c r="A2542">
        <v>10178</v>
      </c>
      <c r="B2542">
        <v>34</v>
      </c>
      <c r="C2542" s="6">
        <v>96.86</v>
      </c>
      <c r="D2542">
        <v>8</v>
      </c>
      <c r="E2542" s="6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814</v>
      </c>
      <c r="L2542" s="6">
        <v>90</v>
      </c>
      <c r="M2542" t="s">
        <v>913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  <c r="Z2542">
        <f t="shared" si="275"/>
        <v>3293.24</v>
      </c>
      <c r="AA2542">
        <f t="shared" si="276"/>
        <v>1</v>
      </c>
      <c r="AB2542">
        <f t="shared" si="277"/>
        <v>0</v>
      </c>
      <c r="AC2542">
        <f t="shared" si="273"/>
        <v>0</v>
      </c>
      <c r="AD2542" s="8">
        <f t="shared" si="274"/>
        <v>0</v>
      </c>
      <c r="AE2542">
        <f t="shared" si="278"/>
        <v>0</v>
      </c>
      <c r="AF2542" s="8">
        <f t="shared" si="279"/>
        <v>1</v>
      </c>
    </row>
    <row r="2543" spans="1:32" x14ac:dyDescent="0.3">
      <c r="A2543">
        <v>10186</v>
      </c>
      <c r="B2543">
        <v>24</v>
      </c>
      <c r="C2543" s="6">
        <v>99.57</v>
      </c>
      <c r="D2543">
        <v>5</v>
      </c>
      <c r="E2543" s="6">
        <v>2389.6799999999998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814</v>
      </c>
      <c r="L2543" s="6">
        <v>90</v>
      </c>
      <c r="M2543" t="s">
        <v>913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  <c r="Z2543">
        <f t="shared" si="275"/>
        <v>2389.6799999999998</v>
      </c>
      <c r="AA2543">
        <f t="shared" si="276"/>
        <v>1</v>
      </c>
      <c r="AB2543">
        <f t="shared" si="277"/>
        <v>0</v>
      </c>
      <c r="AC2543">
        <f t="shared" si="273"/>
        <v>0</v>
      </c>
      <c r="AD2543" s="8">
        <f t="shared" si="274"/>
        <v>0</v>
      </c>
      <c r="AE2543">
        <f t="shared" si="278"/>
        <v>0</v>
      </c>
      <c r="AF2543" s="8">
        <f t="shared" si="279"/>
        <v>1</v>
      </c>
    </row>
    <row r="2544" spans="1:32" x14ac:dyDescent="0.3">
      <c r="A2544">
        <v>10197</v>
      </c>
      <c r="B2544">
        <v>24</v>
      </c>
      <c r="C2544" s="6">
        <v>90.52</v>
      </c>
      <c r="D2544">
        <v>2</v>
      </c>
      <c r="E2544" s="6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814</v>
      </c>
      <c r="L2544" s="6">
        <v>90</v>
      </c>
      <c r="M2544" t="s">
        <v>913</v>
      </c>
      <c r="N2544" t="s">
        <v>421</v>
      </c>
      <c r="O2544" t="s">
        <v>422</v>
      </c>
      <c r="P2544" t="s">
        <v>423</v>
      </c>
      <c r="R2544" t="s">
        <v>424</v>
      </c>
      <c r="T2544">
        <v>8022</v>
      </c>
      <c r="U2544" t="s">
        <v>204</v>
      </c>
      <c r="V2544" t="s">
        <v>44</v>
      </c>
      <c r="W2544" t="s">
        <v>425</v>
      </c>
      <c r="X2544" t="s">
        <v>426</v>
      </c>
      <c r="Y2544" t="s">
        <v>37</v>
      </c>
      <c r="Z2544">
        <f t="shared" si="275"/>
        <v>2172.48</v>
      </c>
      <c r="AA2544">
        <f t="shared" si="276"/>
        <v>1</v>
      </c>
      <c r="AB2544">
        <f t="shared" si="277"/>
        <v>0</v>
      </c>
      <c r="AC2544">
        <f t="shared" si="273"/>
        <v>0</v>
      </c>
      <c r="AD2544" s="8">
        <f t="shared" si="274"/>
        <v>0</v>
      </c>
      <c r="AE2544">
        <f t="shared" si="278"/>
        <v>0</v>
      </c>
      <c r="AF2544" s="8">
        <f t="shared" si="279"/>
        <v>1</v>
      </c>
    </row>
    <row r="2545" spans="1:32" x14ac:dyDescent="0.3">
      <c r="A2545">
        <v>10209</v>
      </c>
      <c r="B2545">
        <v>33</v>
      </c>
      <c r="C2545" s="6">
        <v>88.71</v>
      </c>
      <c r="D2545">
        <v>4</v>
      </c>
      <c r="E2545" s="6">
        <v>2927.43</v>
      </c>
      <c r="F2545" t="s">
        <v>427</v>
      </c>
      <c r="G2545" t="s">
        <v>26</v>
      </c>
      <c r="H2545">
        <v>1</v>
      </c>
      <c r="I2545">
        <v>1</v>
      </c>
      <c r="J2545">
        <v>2004</v>
      </c>
      <c r="K2545" t="s">
        <v>814</v>
      </c>
      <c r="L2545" s="6">
        <v>90</v>
      </c>
      <c r="M2545" t="s">
        <v>913</v>
      </c>
      <c r="N2545" t="s">
        <v>428</v>
      </c>
      <c r="O2545">
        <v>2155554369</v>
      </c>
      <c r="P2545" t="s">
        <v>429</v>
      </c>
      <c r="R2545" t="s">
        <v>430</v>
      </c>
      <c r="S2545" t="s">
        <v>59</v>
      </c>
      <c r="U2545" t="s">
        <v>33</v>
      </c>
      <c r="V2545" t="s">
        <v>34</v>
      </c>
      <c r="W2545" t="s">
        <v>431</v>
      </c>
      <c r="X2545" t="s">
        <v>115</v>
      </c>
      <c r="Y2545" t="s">
        <v>37</v>
      </c>
      <c r="Z2545">
        <f t="shared" si="275"/>
        <v>2927.43</v>
      </c>
      <c r="AA2545">
        <f t="shared" si="276"/>
        <v>1</v>
      </c>
      <c r="AB2545">
        <f t="shared" si="277"/>
        <v>0</v>
      </c>
      <c r="AC2545">
        <f t="shared" si="273"/>
        <v>0</v>
      </c>
      <c r="AD2545" s="8">
        <f t="shared" si="274"/>
        <v>0</v>
      </c>
      <c r="AE2545">
        <f t="shared" si="278"/>
        <v>0</v>
      </c>
      <c r="AF2545" s="8">
        <f t="shared" si="279"/>
        <v>1</v>
      </c>
    </row>
    <row r="2546" spans="1:32" x14ac:dyDescent="0.3">
      <c r="A2546">
        <v>10222</v>
      </c>
      <c r="B2546">
        <v>26</v>
      </c>
      <c r="C2546" s="6">
        <v>100</v>
      </c>
      <c r="D2546">
        <v>8</v>
      </c>
      <c r="E2546" s="6">
        <v>2659.54</v>
      </c>
      <c r="F2546" t="s">
        <v>432</v>
      </c>
      <c r="G2546" t="s">
        <v>26</v>
      </c>
      <c r="H2546">
        <v>1</v>
      </c>
      <c r="I2546">
        <v>2</v>
      </c>
      <c r="J2546">
        <v>2004</v>
      </c>
      <c r="K2546" t="s">
        <v>814</v>
      </c>
      <c r="L2546" s="6">
        <v>90</v>
      </c>
      <c r="M2546" t="s">
        <v>913</v>
      </c>
      <c r="N2546" t="s">
        <v>433</v>
      </c>
      <c r="O2546">
        <v>7605558146</v>
      </c>
      <c r="P2546" t="s">
        <v>434</v>
      </c>
      <c r="R2546" t="s">
        <v>435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  <c r="Z2546">
        <f t="shared" si="275"/>
        <v>2600</v>
      </c>
      <c r="AA2546">
        <f t="shared" si="276"/>
        <v>0</v>
      </c>
      <c r="AB2546">
        <f t="shared" si="277"/>
        <v>1</v>
      </c>
      <c r="AC2546">
        <f t="shared" si="273"/>
        <v>102.28999999999999</v>
      </c>
      <c r="AD2546" s="8">
        <f t="shared" si="274"/>
        <v>1.0228999999999999</v>
      </c>
      <c r="AE2546">
        <f t="shared" si="278"/>
        <v>59.539999999999964</v>
      </c>
      <c r="AF2546" s="8">
        <f t="shared" si="279"/>
        <v>1.0228999999999999</v>
      </c>
    </row>
    <row r="2547" spans="1:32" x14ac:dyDescent="0.3">
      <c r="A2547">
        <v>10249</v>
      </c>
      <c r="B2547">
        <v>40</v>
      </c>
      <c r="C2547" s="6">
        <v>95.95</v>
      </c>
      <c r="D2547">
        <v>4</v>
      </c>
      <c r="E2547" s="6">
        <v>3838</v>
      </c>
      <c r="F2547" t="s">
        <v>843</v>
      </c>
      <c r="G2547" t="s">
        <v>26</v>
      </c>
      <c r="H2547">
        <v>2</v>
      </c>
      <c r="I2547">
        <v>5</v>
      </c>
      <c r="J2547">
        <v>2004</v>
      </c>
      <c r="K2547" t="s">
        <v>814</v>
      </c>
      <c r="L2547" s="6">
        <v>90</v>
      </c>
      <c r="M2547" t="s">
        <v>913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  <c r="Z2547">
        <f t="shared" si="275"/>
        <v>3838</v>
      </c>
      <c r="AA2547">
        <f t="shared" si="276"/>
        <v>1</v>
      </c>
      <c r="AB2547">
        <f t="shared" si="277"/>
        <v>0</v>
      </c>
      <c r="AC2547">
        <f t="shared" si="273"/>
        <v>0</v>
      </c>
      <c r="AD2547" s="8">
        <f t="shared" si="274"/>
        <v>0</v>
      </c>
      <c r="AE2547">
        <f t="shared" si="278"/>
        <v>0</v>
      </c>
      <c r="AF2547" s="8">
        <f t="shared" si="279"/>
        <v>1</v>
      </c>
    </row>
    <row r="2548" spans="1:32" x14ac:dyDescent="0.3">
      <c r="A2548">
        <v>10262</v>
      </c>
      <c r="B2548">
        <v>44</v>
      </c>
      <c r="C2548" s="6">
        <v>94.14</v>
      </c>
      <c r="D2548">
        <v>13</v>
      </c>
      <c r="E2548" s="6">
        <v>4142.16</v>
      </c>
      <c r="F2548" t="s">
        <v>760</v>
      </c>
      <c r="G2548" t="s">
        <v>405</v>
      </c>
      <c r="H2548">
        <v>2</v>
      </c>
      <c r="I2548">
        <v>6</v>
      </c>
      <c r="J2548">
        <v>2004</v>
      </c>
      <c r="K2548" t="s">
        <v>814</v>
      </c>
      <c r="L2548" s="6">
        <v>90</v>
      </c>
      <c r="M2548" t="s">
        <v>913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  <c r="Z2548">
        <f t="shared" si="275"/>
        <v>4142.16</v>
      </c>
      <c r="AA2548">
        <f t="shared" si="276"/>
        <v>1</v>
      </c>
      <c r="AB2548">
        <f t="shared" si="277"/>
        <v>0</v>
      </c>
      <c r="AC2548">
        <f t="shared" si="273"/>
        <v>0</v>
      </c>
      <c r="AD2548" s="8">
        <f t="shared" si="274"/>
        <v>0</v>
      </c>
      <c r="AE2548">
        <f t="shared" si="278"/>
        <v>0</v>
      </c>
      <c r="AF2548" s="8">
        <f t="shared" si="279"/>
        <v>1</v>
      </c>
    </row>
    <row r="2549" spans="1:32" x14ac:dyDescent="0.3">
      <c r="A2549">
        <v>10274</v>
      </c>
      <c r="B2549">
        <v>24</v>
      </c>
      <c r="C2549" s="6">
        <v>90.52</v>
      </c>
      <c r="D2549">
        <v>5</v>
      </c>
      <c r="E2549" s="6">
        <v>2172.48</v>
      </c>
      <c r="F2549" t="s">
        <v>438</v>
      </c>
      <c r="G2549" t="s">
        <v>26</v>
      </c>
      <c r="H2549">
        <v>3</v>
      </c>
      <c r="I2549">
        <v>7</v>
      </c>
      <c r="J2549">
        <v>2004</v>
      </c>
      <c r="K2549" t="s">
        <v>814</v>
      </c>
      <c r="L2549" s="6">
        <v>90</v>
      </c>
      <c r="M2549" t="s">
        <v>913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  <c r="Z2549">
        <f t="shared" si="275"/>
        <v>2172.48</v>
      </c>
      <c r="AA2549">
        <f t="shared" si="276"/>
        <v>1</v>
      </c>
      <c r="AB2549">
        <f t="shared" si="277"/>
        <v>0</v>
      </c>
      <c r="AC2549">
        <f t="shared" si="273"/>
        <v>0</v>
      </c>
      <c r="AD2549" s="8">
        <f t="shared" si="274"/>
        <v>0</v>
      </c>
      <c r="AE2549">
        <f t="shared" si="278"/>
        <v>0</v>
      </c>
      <c r="AF2549" s="8">
        <f t="shared" si="279"/>
        <v>1</v>
      </c>
    </row>
    <row r="2550" spans="1:32" x14ac:dyDescent="0.3">
      <c r="A2550">
        <v>10283</v>
      </c>
      <c r="B2550">
        <v>20</v>
      </c>
      <c r="C2550" s="6">
        <v>94.14</v>
      </c>
      <c r="D2550">
        <v>2</v>
      </c>
      <c r="E2550" s="6">
        <v>1882.8</v>
      </c>
      <c r="F2550" t="s">
        <v>447</v>
      </c>
      <c r="G2550" t="s">
        <v>26</v>
      </c>
      <c r="H2550">
        <v>3</v>
      </c>
      <c r="I2550">
        <v>8</v>
      </c>
      <c r="J2550">
        <v>2004</v>
      </c>
      <c r="K2550" t="s">
        <v>814</v>
      </c>
      <c r="L2550" s="6">
        <v>90</v>
      </c>
      <c r="M2550" t="s">
        <v>913</v>
      </c>
      <c r="N2550" t="s">
        <v>448</v>
      </c>
      <c r="O2550" t="s">
        <v>449</v>
      </c>
      <c r="P2550" t="s">
        <v>450</v>
      </c>
      <c r="R2550" t="s">
        <v>451</v>
      </c>
      <c r="S2550" t="s">
        <v>263</v>
      </c>
      <c r="T2550" t="s">
        <v>452</v>
      </c>
      <c r="U2550" t="s">
        <v>265</v>
      </c>
      <c r="V2550" t="s">
        <v>34</v>
      </c>
      <c r="W2550" t="s">
        <v>453</v>
      </c>
      <c r="X2550" t="s">
        <v>197</v>
      </c>
      <c r="Y2550" t="s">
        <v>37</v>
      </c>
      <c r="Z2550">
        <f t="shared" si="275"/>
        <v>1882.8</v>
      </c>
      <c r="AA2550">
        <f t="shared" si="276"/>
        <v>1</v>
      </c>
      <c r="AB2550">
        <f t="shared" si="277"/>
        <v>0</v>
      </c>
      <c r="AC2550">
        <f t="shared" si="273"/>
        <v>0</v>
      </c>
      <c r="AD2550" s="8">
        <f t="shared" si="274"/>
        <v>0</v>
      </c>
      <c r="AE2550">
        <f t="shared" si="278"/>
        <v>0</v>
      </c>
      <c r="AF2550" s="8">
        <f t="shared" si="279"/>
        <v>1</v>
      </c>
    </row>
    <row r="2551" spans="1:32" x14ac:dyDescent="0.3">
      <c r="A2551">
        <v>10296</v>
      </c>
      <c r="B2551">
        <v>34</v>
      </c>
      <c r="C2551" s="6">
        <v>100</v>
      </c>
      <c r="D2551">
        <v>11</v>
      </c>
      <c r="E2551" s="6">
        <v>3477.86</v>
      </c>
      <c r="F2551" t="s">
        <v>762</v>
      </c>
      <c r="G2551" t="s">
        <v>26</v>
      </c>
      <c r="H2551">
        <v>3</v>
      </c>
      <c r="I2551">
        <v>9</v>
      </c>
      <c r="J2551">
        <v>2004</v>
      </c>
      <c r="K2551" t="s">
        <v>814</v>
      </c>
      <c r="L2551" s="6">
        <v>90</v>
      </c>
      <c r="M2551" t="s">
        <v>913</v>
      </c>
      <c r="N2551" t="s">
        <v>763</v>
      </c>
      <c r="O2551" t="s">
        <v>764</v>
      </c>
      <c r="P2551" t="s">
        <v>765</v>
      </c>
      <c r="R2551" t="s">
        <v>766</v>
      </c>
      <c r="T2551">
        <v>80686</v>
      </c>
      <c r="U2551" t="s">
        <v>546</v>
      </c>
      <c r="V2551" t="s">
        <v>44</v>
      </c>
      <c r="W2551" t="s">
        <v>767</v>
      </c>
      <c r="X2551" t="s">
        <v>115</v>
      </c>
      <c r="Y2551" t="s">
        <v>54</v>
      </c>
      <c r="Z2551">
        <f t="shared" si="275"/>
        <v>3400</v>
      </c>
      <c r="AA2551">
        <f t="shared" si="276"/>
        <v>0</v>
      </c>
      <c r="AB2551">
        <f t="shared" si="277"/>
        <v>1</v>
      </c>
      <c r="AC2551">
        <f t="shared" si="273"/>
        <v>102.29</v>
      </c>
      <c r="AD2551" s="8">
        <f t="shared" si="274"/>
        <v>1.0229000000000001</v>
      </c>
      <c r="AE2551">
        <f t="shared" si="278"/>
        <v>77.860000000000127</v>
      </c>
      <c r="AF2551" s="8">
        <f t="shared" si="279"/>
        <v>1.0229000000000001</v>
      </c>
    </row>
    <row r="2552" spans="1:32" x14ac:dyDescent="0.3">
      <c r="A2552">
        <v>10307</v>
      </c>
      <c r="B2552">
        <v>34</v>
      </c>
      <c r="C2552" s="6">
        <v>97.76</v>
      </c>
      <c r="D2552">
        <v>5</v>
      </c>
      <c r="E2552" s="6">
        <v>3323.84</v>
      </c>
      <c r="F2552" t="s">
        <v>459</v>
      </c>
      <c r="G2552" t="s">
        <v>26</v>
      </c>
      <c r="H2552">
        <v>4</v>
      </c>
      <c r="I2552">
        <v>10</v>
      </c>
      <c r="J2552">
        <v>2004</v>
      </c>
      <c r="K2552" t="s">
        <v>814</v>
      </c>
      <c r="L2552" s="6">
        <v>90</v>
      </c>
      <c r="M2552" t="s">
        <v>913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  <c r="Z2552">
        <f t="shared" si="275"/>
        <v>3323.84</v>
      </c>
      <c r="AA2552">
        <f t="shared" si="276"/>
        <v>1</v>
      </c>
      <c r="AB2552">
        <f t="shared" si="277"/>
        <v>0</v>
      </c>
      <c r="AC2552">
        <f t="shared" si="273"/>
        <v>0</v>
      </c>
      <c r="AD2552" s="8">
        <f t="shared" si="274"/>
        <v>0</v>
      </c>
      <c r="AE2552">
        <f t="shared" si="278"/>
        <v>0</v>
      </c>
      <c r="AF2552" s="8">
        <f t="shared" si="279"/>
        <v>1</v>
      </c>
    </row>
    <row r="2553" spans="1:32" x14ac:dyDescent="0.3">
      <c r="A2553">
        <v>10316</v>
      </c>
      <c r="B2553">
        <v>45</v>
      </c>
      <c r="C2553" s="6">
        <v>93.24</v>
      </c>
      <c r="D2553">
        <v>13</v>
      </c>
      <c r="E2553" s="6">
        <v>4195.8</v>
      </c>
      <c r="F2553" t="s">
        <v>460</v>
      </c>
      <c r="G2553" t="s">
        <v>26</v>
      </c>
      <c r="H2553">
        <v>4</v>
      </c>
      <c r="I2553">
        <v>11</v>
      </c>
      <c r="J2553">
        <v>2004</v>
      </c>
      <c r="K2553" t="s">
        <v>814</v>
      </c>
      <c r="L2553" s="6">
        <v>90</v>
      </c>
      <c r="M2553" t="s">
        <v>913</v>
      </c>
      <c r="N2553" t="s">
        <v>461</v>
      </c>
      <c r="O2553" t="s">
        <v>462</v>
      </c>
      <c r="P2553" t="s">
        <v>463</v>
      </c>
      <c r="R2553" t="s">
        <v>464</v>
      </c>
      <c r="S2553" t="s">
        <v>465</v>
      </c>
      <c r="T2553" t="s">
        <v>466</v>
      </c>
      <c r="U2553" t="s">
        <v>195</v>
      </c>
      <c r="V2553" t="s">
        <v>44</v>
      </c>
      <c r="W2553" t="s">
        <v>467</v>
      </c>
      <c r="X2553" t="s">
        <v>468</v>
      </c>
      <c r="Y2553" t="s">
        <v>54</v>
      </c>
      <c r="Z2553">
        <f t="shared" si="275"/>
        <v>4195.8</v>
      </c>
      <c r="AA2553">
        <f t="shared" si="276"/>
        <v>1</v>
      </c>
      <c r="AB2553">
        <f t="shared" si="277"/>
        <v>0</v>
      </c>
      <c r="AC2553">
        <f t="shared" si="273"/>
        <v>0</v>
      </c>
      <c r="AD2553" s="8">
        <f t="shared" si="274"/>
        <v>0</v>
      </c>
      <c r="AE2553">
        <f t="shared" si="278"/>
        <v>0</v>
      </c>
      <c r="AF2553" s="8">
        <f t="shared" si="279"/>
        <v>1</v>
      </c>
    </row>
    <row r="2554" spans="1:32" x14ac:dyDescent="0.3">
      <c r="A2554">
        <v>10328</v>
      </c>
      <c r="B2554">
        <v>41</v>
      </c>
      <c r="C2554" s="6">
        <v>100</v>
      </c>
      <c r="D2554">
        <v>9</v>
      </c>
      <c r="E2554" s="6">
        <v>4156.58</v>
      </c>
      <c r="F2554" t="s">
        <v>844</v>
      </c>
      <c r="G2554" t="s">
        <v>26</v>
      </c>
      <c r="H2554">
        <v>4</v>
      </c>
      <c r="I2554">
        <v>11</v>
      </c>
      <c r="J2554">
        <v>2004</v>
      </c>
      <c r="K2554" t="s">
        <v>814</v>
      </c>
      <c r="L2554" s="6">
        <v>90</v>
      </c>
      <c r="M2554" t="s">
        <v>913</v>
      </c>
      <c r="N2554" t="s">
        <v>720</v>
      </c>
      <c r="O2554" t="s">
        <v>721</v>
      </c>
      <c r="P2554" t="s">
        <v>722</v>
      </c>
      <c r="R2554" t="s">
        <v>723</v>
      </c>
      <c r="T2554">
        <v>24100</v>
      </c>
      <c r="U2554" t="s">
        <v>298</v>
      </c>
      <c r="V2554" t="s">
        <v>44</v>
      </c>
      <c r="W2554" t="s">
        <v>724</v>
      </c>
      <c r="X2554" t="s">
        <v>725</v>
      </c>
      <c r="Y2554" t="s">
        <v>54</v>
      </c>
      <c r="Z2554">
        <f t="shared" si="275"/>
        <v>4100</v>
      </c>
      <c r="AA2554">
        <f t="shared" si="276"/>
        <v>0</v>
      </c>
      <c r="AB2554">
        <f t="shared" si="277"/>
        <v>1</v>
      </c>
      <c r="AC2554">
        <f t="shared" si="273"/>
        <v>101.38</v>
      </c>
      <c r="AD2554" s="8">
        <f t="shared" si="274"/>
        <v>1.0138</v>
      </c>
      <c r="AE2554">
        <f t="shared" si="278"/>
        <v>56.579999999999927</v>
      </c>
      <c r="AF2554" s="8">
        <f t="shared" si="279"/>
        <v>1.0138</v>
      </c>
    </row>
    <row r="2555" spans="1:32" x14ac:dyDescent="0.3">
      <c r="A2555">
        <v>10339</v>
      </c>
      <c r="B2555">
        <v>55</v>
      </c>
      <c r="C2555" s="6">
        <v>71.25</v>
      </c>
      <c r="D2555">
        <v>15</v>
      </c>
      <c r="E2555" s="6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814</v>
      </c>
      <c r="L2555" s="6">
        <v>90</v>
      </c>
      <c r="M2555" t="s">
        <v>913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  <c r="Z2555">
        <f t="shared" si="275"/>
        <v>3918.75</v>
      </c>
      <c r="AA2555">
        <f t="shared" si="276"/>
        <v>1</v>
      </c>
      <c r="AB2555">
        <f t="shared" si="277"/>
        <v>0</v>
      </c>
      <c r="AC2555">
        <f t="shared" si="273"/>
        <v>0</v>
      </c>
      <c r="AD2555" s="8">
        <f t="shared" si="274"/>
        <v>0</v>
      </c>
      <c r="AE2555">
        <f t="shared" si="278"/>
        <v>0</v>
      </c>
      <c r="AF2555" s="8">
        <f t="shared" si="279"/>
        <v>1</v>
      </c>
    </row>
    <row r="2556" spans="1:32" x14ac:dyDescent="0.3">
      <c r="A2556">
        <v>10352</v>
      </c>
      <c r="B2556">
        <v>23</v>
      </c>
      <c r="C2556" s="6">
        <v>100</v>
      </c>
      <c r="D2556">
        <v>3</v>
      </c>
      <c r="E2556" s="6">
        <v>2352.67</v>
      </c>
      <c r="F2556" t="s">
        <v>777</v>
      </c>
      <c r="G2556" t="s">
        <v>26</v>
      </c>
      <c r="H2556">
        <v>4</v>
      </c>
      <c r="I2556">
        <v>12</v>
      </c>
      <c r="J2556">
        <v>2004</v>
      </c>
      <c r="K2556" t="s">
        <v>814</v>
      </c>
      <c r="L2556" s="6">
        <v>90</v>
      </c>
      <c r="M2556" t="s">
        <v>913</v>
      </c>
      <c r="N2556" t="s">
        <v>816</v>
      </c>
      <c r="O2556">
        <v>6175558428</v>
      </c>
      <c r="P2556" t="s">
        <v>817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674</v>
      </c>
      <c r="X2556" t="s">
        <v>282</v>
      </c>
      <c r="Y2556" t="s">
        <v>37</v>
      </c>
      <c r="Z2556">
        <f t="shared" si="275"/>
        <v>2300</v>
      </c>
      <c r="AA2556">
        <f t="shared" si="276"/>
        <v>0</v>
      </c>
      <c r="AB2556">
        <f t="shared" si="277"/>
        <v>1</v>
      </c>
      <c r="AC2556">
        <f t="shared" si="273"/>
        <v>102.29</v>
      </c>
      <c r="AD2556" s="8">
        <f t="shared" si="274"/>
        <v>1.0229000000000001</v>
      </c>
      <c r="AE2556">
        <f t="shared" si="278"/>
        <v>52.670000000000073</v>
      </c>
      <c r="AF2556" s="8">
        <f t="shared" si="279"/>
        <v>1.0228999999999999</v>
      </c>
    </row>
    <row r="2557" spans="1:32" x14ac:dyDescent="0.3">
      <c r="A2557">
        <v>10361</v>
      </c>
      <c r="B2557">
        <v>24</v>
      </c>
      <c r="C2557" s="6">
        <v>45.39</v>
      </c>
      <c r="D2557">
        <v>14</v>
      </c>
      <c r="E2557" s="6">
        <v>1089.3599999999999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814</v>
      </c>
      <c r="L2557" s="6">
        <v>90</v>
      </c>
      <c r="M2557" t="s">
        <v>913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  <c r="Z2557">
        <f t="shared" si="275"/>
        <v>1089.3600000000001</v>
      </c>
      <c r="AA2557">
        <f t="shared" si="276"/>
        <v>1</v>
      </c>
      <c r="AB2557">
        <f t="shared" si="277"/>
        <v>0</v>
      </c>
      <c r="AC2557">
        <f t="shared" si="273"/>
        <v>0</v>
      </c>
      <c r="AD2557" s="8">
        <f t="shared" si="274"/>
        <v>0</v>
      </c>
      <c r="AE2557">
        <f t="shared" si="278"/>
        <v>0</v>
      </c>
      <c r="AF2557" s="8">
        <f t="shared" si="279"/>
        <v>1</v>
      </c>
    </row>
    <row r="2558" spans="1:32" x14ac:dyDescent="0.3">
      <c r="A2558">
        <v>10373</v>
      </c>
      <c r="B2558">
        <v>32</v>
      </c>
      <c r="C2558" s="6">
        <v>84.41</v>
      </c>
      <c r="D2558">
        <v>15</v>
      </c>
      <c r="E2558" s="6">
        <v>2701.12</v>
      </c>
      <c r="F2558" t="s">
        <v>473</v>
      </c>
      <c r="G2558" t="s">
        <v>26</v>
      </c>
      <c r="H2558">
        <v>1</v>
      </c>
      <c r="I2558">
        <v>1</v>
      </c>
      <c r="J2558">
        <v>2005</v>
      </c>
      <c r="K2558" t="s">
        <v>814</v>
      </c>
      <c r="L2558" s="6">
        <v>90</v>
      </c>
      <c r="M2558" t="s">
        <v>913</v>
      </c>
      <c r="N2558" t="s">
        <v>474</v>
      </c>
      <c r="O2558" t="s">
        <v>475</v>
      </c>
      <c r="P2558" t="s">
        <v>476</v>
      </c>
      <c r="R2558" t="s">
        <v>477</v>
      </c>
      <c r="T2558">
        <v>90110</v>
      </c>
      <c r="U2558" t="s">
        <v>147</v>
      </c>
      <c r="V2558" t="s">
        <v>44</v>
      </c>
      <c r="W2558" t="s">
        <v>478</v>
      </c>
      <c r="X2558" t="s">
        <v>479</v>
      </c>
      <c r="Y2558" t="s">
        <v>37</v>
      </c>
      <c r="Z2558">
        <f t="shared" si="275"/>
        <v>2701.12</v>
      </c>
      <c r="AA2558">
        <f t="shared" si="276"/>
        <v>1</v>
      </c>
      <c r="AB2558">
        <f t="shared" si="277"/>
        <v>0</v>
      </c>
      <c r="AC2558">
        <f t="shared" si="273"/>
        <v>0</v>
      </c>
      <c r="AD2558" s="8">
        <f t="shared" si="274"/>
        <v>0</v>
      </c>
      <c r="AE2558">
        <f t="shared" si="278"/>
        <v>0</v>
      </c>
      <c r="AF2558" s="8">
        <f t="shared" si="279"/>
        <v>1</v>
      </c>
    </row>
    <row r="2559" spans="1:32" x14ac:dyDescent="0.3">
      <c r="A2559">
        <v>10386</v>
      </c>
      <c r="B2559">
        <v>29</v>
      </c>
      <c r="C2559" s="6">
        <v>85.76</v>
      </c>
      <c r="D2559">
        <v>13</v>
      </c>
      <c r="E2559" s="6">
        <v>2487.04</v>
      </c>
      <c r="F2559" t="s">
        <v>778</v>
      </c>
      <c r="G2559" t="s">
        <v>497</v>
      </c>
      <c r="H2559">
        <v>1</v>
      </c>
      <c r="I2559">
        <v>3</v>
      </c>
      <c r="J2559">
        <v>2005</v>
      </c>
      <c r="K2559" t="s">
        <v>814</v>
      </c>
      <c r="L2559" s="6">
        <v>90</v>
      </c>
      <c r="M2559" t="s">
        <v>913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  <c r="Z2559">
        <f t="shared" si="275"/>
        <v>2487.04</v>
      </c>
      <c r="AA2559">
        <f t="shared" si="276"/>
        <v>1</v>
      </c>
      <c r="AB2559">
        <f t="shared" si="277"/>
        <v>0</v>
      </c>
      <c r="AC2559">
        <f t="shared" si="273"/>
        <v>0</v>
      </c>
      <c r="AD2559" s="8">
        <f t="shared" si="274"/>
        <v>0</v>
      </c>
      <c r="AE2559">
        <f t="shared" si="278"/>
        <v>0</v>
      </c>
      <c r="AF2559" s="8">
        <f t="shared" si="279"/>
        <v>1</v>
      </c>
    </row>
    <row r="2560" spans="1:32" x14ac:dyDescent="0.3">
      <c r="A2560">
        <v>10398</v>
      </c>
      <c r="B2560">
        <v>36</v>
      </c>
      <c r="C2560" s="6">
        <v>100</v>
      </c>
      <c r="D2560">
        <v>7</v>
      </c>
      <c r="E2560" s="6">
        <v>3910.32</v>
      </c>
      <c r="F2560" t="s">
        <v>779</v>
      </c>
      <c r="G2560" t="s">
        <v>26</v>
      </c>
      <c r="H2560">
        <v>1</v>
      </c>
      <c r="I2560">
        <v>3</v>
      </c>
      <c r="J2560">
        <v>2005</v>
      </c>
      <c r="K2560" t="s">
        <v>814</v>
      </c>
      <c r="L2560" s="6">
        <v>90</v>
      </c>
      <c r="M2560" t="s">
        <v>913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  <c r="Z2560">
        <f t="shared" si="275"/>
        <v>3600</v>
      </c>
      <c r="AA2560">
        <f t="shared" si="276"/>
        <v>0</v>
      </c>
      <c r="AB2560">
        <f t="shared" si="277"/>
        <v>1</v>
      </c>
      <c r="AC2560">
        <f t="shared" si="273"/>
        <v>108.62</v>
      </c>
      <c r="AD2560" s="8">
        <f t="shared" si="274"/>
        <v>1.0862000000000001</v>
      </c>
      <c r="AE2560">
        <f t="shared" si="278"/>
        <v>310.32000000000016</v>
      </c>
      <c r="AF2560" s="8">
        <f t="shared" si="279"/>
        <v>1.0862000000000001</v>
      </c>
    </row>
    <row r="2561" spans="1:32" x14ac:dyDescent="0.3">
      <c r="A2561">
        <v>10400</v>
      </c>
      <c r="B2561">
        <v>46</v>
      </c>
      <c r="C2561" s="6">
        <v>87.8</v>
      </c>
      <c r="D2561">
        <v>5</v>
      </c>
      <c r="E2561" s="6">
        <v>4038.8</v>
      </c>
      <c r="F2561" t="s">
        <v>482</v>
      </c>
      <c r="G2561" t="s">
        <v>26</v>
      </c>
      <c r="H2561">
        <v>2</v>
      </c>
      <c r="I2561">
        <v>4</v>
      </c>
      <c r="J2561">
        <v>2005</v>
      </c>
      <c r="K2561" t="s">
        <v>814</v>
      </c>
      <c r="L2561" s="6">
        <v>90</v>
      </c>
      <c r="M2561" t="s">
        <v>913</v>
      </c>
      <c r="N2561" t="s">
        <v>483</v>
      </c>
      <c r="O2561">
        <v>4085553659</v>
      </c>
      <c r="P2561" t="s">
        <v>484</v>
      </c>
      <c r="R2561" t="s">
        <v>485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486</v>
      </c>
      <c r="Y2561" t="s">
        <v>54</v>
      </c>
      <c r="Z2561">
        <f t="shared" si="275"/>
        <v>4038.7999999999997</v>
      </c>
      <c r="AA2561">
        <f t="shared" si="276"/>
        <v>1</v>
      </c>
      <c r="AB2561">
        <f t="shared" si="277"/>
        <v>0</v>
      </c>
      <c r="AC2561">
        <f t="shared" si="273"/>
        <v>0</v>
      </c>
      <c r="AD2561" s="8">
        <f t="shared" si="274"/>
        <v>0</v>
      </c>
      <c r="AE2561">
        <f t="shared" si="278"/>
        <v>0</v>
      </c>
      <c r="AF2561" s="8">
        <f t="shared" si="279"/>
        <v>1</v>
      </c>
    </row>
    <row r="2562" spans="1:32" x14ac:dyDescent="0.3">
      <c r="A2562">
        <v>10415</v>
      </c>
      <c r="B2562">
        <v>32</v>
      </c>
      <c r="C2562" s="6">
        <v>95.95</v>
      </c>
      <c r="D2562">
        <v>4</v>
      </c>
      <c r="E2562" s="6">
        <v>3070.4</v>
      </c>
      <c r="F2562" t="s">
        <v>845</v>
      </c>
      <c r="G2562" t="s">
        <v>199</v>
      </c>
      <c r="H2562">
        <v>2</v>
      </c>
      <c r="I2562">
        <v>5</v>
      </c>
      <c r="J2562">
        <v>2005</v>
      </c>
      <c r="K2562" t="s">
        <v>814</v>
      </c>
      <c r="L2562" s="6">
        <v>90</v>
      </c>
      <c r="M2562" t="s">
        <v>913</v>
      </c>
      <c r="N2562" t="s">
        <v>727</v>
      </c>
      <c r="O2562" t="s">
        <v>728</v>
      </c>
      <c r="P2562" t="s">
        <v>729</v>
      </c>
      <c r="R2562" t="s">
        <v>730</v>
      </c>
      <c r="S2562" t="s">
        <v>105</v>
      </c>
      <c r="T2562">
        <v>3150</v>
      </c>
      <c r="U2562" t="s">
        <v>106</v>
      </c>
      <c r="V2562" t="s">
        <v>107</v>
      </c>
      <c r="W2562" t="s">
        <v>731</v>
      </c>
      <c r="X2562" t="s">
        <v>732</v>
      </c>
      <c r="Y2562" t="s">
        <v>54</v>
      </c>
      <c r="Z2562">
        <f t="shared" si="275"/>
        <v>3070.4</v>
      </c>
      <c r="AA2562">
        <f t="shared" si="276"/>
        <v>1</v>
      </c>
      <c r="AB2562">
        <f t="shared" si="277"/>
        <v>0</v>
      </c>
      <c r="AC2562">
        <f t="shared" ref="AC2562:AC2625" si="280">IF(AB2562&gt;0,E2562/B2562,0)</f>
        <v>0</v>
      </c>
      <c r="AD2562" s="8">
        <f t="shared" ref="AD2562:AD2625" si="281">AC2562/C2562</f>
        <v>0</v>
      </c>
      <c r="AE2562">
        <f t="shared" si="278"/>
        <v>0</v>
      </c>
      <c r="AF2562" s="8">
        <f t="shared" si="279"/>
        <v>1</v>
      </c>
    </row>
    <row r="2563" spans="1:32" x14ac:dyDescent="0.3">
      <c r="A2563">
        <v>10106</v>
      </c>
      <c r="B2563">
        <v>34</v>
      </c>
      <c r="C2563" s="6">
        <v>100</v>
      </c>
      <c r="D2563">
        <v>9</v>
      </c>
      <c r="E2563" s="6">
        <v>3763.46</v>
      </c>
      <c r="F2563" t="s">
        <v>750</v>
      </c>
      <c r="G2563" t="s">
        <v>26</v>
      </c>
      <c r="H2563">
        <v>1</v>
      </c>
      <c r="I2563">
        <v>2</v>
      </c>
      <c r="J2563">
        <v>2003</v>
      </c>
      <c r="K2563" t="s">
        <v>751</v>
      </c>
      <c r="L2563" s="6">
        <v>99</v>
      </c>
      <c r="M2563" t="s">
        <v>914</v>
      </c>
      <c r="N2563" t="s">
        <v>720</v>
      </c>
      <c r="O2563" t="s">
        <v>721</v>
      </c>
      <c r="P2563" t="s">
        <v>722</v>
      </c>
      <c r="R2563" t="s">
        <v>723</v>
      </c>
      <c r="T2563">
        <v>24100</v>
      </c>
      <c r="U2563" t="s">
        <v>298</v>
      </c>
      <c r="V2563" t="s">
        <v>44</v>
      </c>
      <c r="W2563" t="s">
        <v>724</v>
      </c>
      <c r="X2563" t="s">
        <v>725</v>
      </c>
      <c r="Y2563" t="s">
        <v>54</v>
      </c>
      <c r="Z2563">
        <f t="shared" ref="Z2563:Z2626" si="282">C2563*B2563</f>
        <v>3400</v>
      </c>
      <c r="AA2563">
        <f t="shared" ref="AA2563:AA2626" si="283">IF(Z2563=E2563,1,0)</f>
        <v>0</v>
      </c>
      <c r="AB2563">
        <f t="shared" ref="AB2563:AB2626" si="284">IF(E2563&gt;Z2563,1,0)</f>
        <v>1</v>
      </c>
      <c r="AC2563">
        <f t="shared" si="280"/>
        <v>110.69</v>
      </c>
      <c r="AD2563" s="8">
        <f t="shared" si="281"/>
        <v>1.1069</v>
      </c>
      <c r="AE2563">
        <f t="shared" ref="AE2563:AE2626" si="285">E2563-Z2563</f>
        <v>363.46000000000004</v>
      </c>
      <c r="AF2563" s="8">
        <f t="shared" ref="AF2563:AF2626" si="286">((AE2563/B2563)/100)+1</f>
        <v>1.1069</v>
      </c>
    </row>
    <row r="2564" spans="1:32" x14ac:dyDescent="0.3">
      <c r="A2564">
        <v>10120</v>
      </c>
      <c r="B2564">
        <v>24</v>
      </c>
      <c r="C2564" s="6">
        <v>100</v>
      </c>
      <c r="D2564">
        <v>15</v>
      </c>
      <c r="E2564" s="6">
        <v>2584.8000000000002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751</v>
      </c>
      <c r="L2564" s="6">
        <v>99</v>
      </c>
      <c r="M2564" t="s">
        <v>914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  <c r="Z2564">
        <f t="shared" si="282"/>
        <v>2400</v>
      </c>
      <c r="AA2564">
        <f t="shared" si="283"/>
        <v>0</v>
      </c>
      <c r="AB2564">
        <f t="shared" si="284"/>
        <v>1</v>
      </c>
      <c r="AC2564">
        <f t="shared" si="280"/>
        <v>107.7</v>
      </c>
      <c r="AD2564" s="8">
        <f t="shared" si="281"/>
        <v>1.077</v>
      </c>
      <c r="AE2564">
        <f t="shared" si="285"/>
        <v>184.80000000000018</v>
      </c>
      <c r="AF2564" s="8">
        <f t="shared" si="286"/>
        <v>1.077</v>
      </c>
    </row>
    <row r="2565" spans="1:32" x14ac:dyDescent="0.3">
      <c r="A2565">
        <v>10131</v>
      </c>
      <c r="B2565">
        <v>40</v>
      </c>
      <c r="C2565" s="6">
        <v>100</v>
      </c>
      <c r="D2565">
        <v>1</v>
      </c>
      <c r="E2565" s="6">
        <v>4427.6000000000004</v>
      </c>
      <c r="F2565" t="s">
        <v>753</v>
      </c>
      <c r="G2565" t="s">
        <v>26</v>
      </c>
      <c r="H2565">
        <v>2</v>
      </c>
      <c r="I2565">
        <v>6</v>
      </c>
      <c r="J2565">
        <v>2003</v>
      </c>
      <c r="K2565" t="s">
        <v>751</v>
      </c>
      <c r="L2565" s="6">
        <v>99</v>
      </c>
      <c r="M2565" t="s">
        <v>914</v>
      </c>
      <c r="N2565" t="s">
        <v>754</v>
      </c>
      <c r="O2565">
        <v>2035554407</v>
      </c>
      <c r="P2565" t="s">
        <v>755</v>
      </c>
      <c r="R2565" t="s">
        <v>654</v>
      </c>
      <c r="S2565" t="s">
        <v>126</v>
      </c>
      <c r="T2565">
        <v>97561</v>
      </c>
      <c r="U2565" t="s">
        <v>33</v>
      </c>
      <c r="V2565" t="s">
        <v>34</v>
      </c>
      <c r="W2565" t="s">
        <v>756</v>
      </c>
      <c r="X2565" t="s">
        <v>757</v>
      </c>
      <c r="Y2565" t="s">
        <v>54</v>
      </c>
      <c r="Z2565">
        <f t="shared" si="282"/>
        <v>4000</v>
      </c>
      <c r="AA2565">
        <f t="shared" si="283"/>
        <v>0</v>
      </c>
      <c r="AB2565">
        <f t="shared" si="284"/>
        <v>1</v>
      </c>
      <c r="AC2565">
        <f t="shared" si="280"/>
        <v>110.69000000000001</v>
      </c>
      <c r="AD2565" s="8">
        <f t="shared" si="281"/>
        <v>1.1069000000000002</v>
      </c>
      <c r="AE2565">
        <f t="shared" si="285"/>
        <v>427.60000000000036</v>
      </c>
      <c r="AF2565" s="8">
        <f t="shared" si="286"/>
        <v>1.1069</v>
      </c>
    </row>
    <row r="2566" spans="1:32" x14ac:dyDescent="0.3">
      <c r="A2566">
        <v>10143</v>
      </c>
      <c r="B2566">
        <v>26</v>
      </c>
      <c r="C2566" s="6">
        <v>82.77</v>
      </c>
      <c r="D2566">
        <v>4</v>
      </c>
      <c r="E2566" s="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751</v>
      </c>
      <c r="L2566" s="6">
        <v>99</v>
      </c>
      <c r="M2566" t="s">
        <v>914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  <c r="Z2566">
        <f t="shared" si="282"/>
        <v>2152.02</v>
      </c>
      <c r="AA2566">
        <f t="shared" si="283"/>
        <v>1</v>
      </c>
      <c r="AB2566">
        <f t="shared" si="284"/>
        <v>0</v>
      </c>
      <c r="AC2566">
        <f t="shared" si="280"/>
        <v>0</v>
      </c>
      <c r="AD2566" s="8">
        <f t="shared" si="281"/>
        <v>0</v>
      </c>
      <c r="AE2566">
        <f t="shared" si="285"/>
        <v>0</v>
      </c>
      <c r="AF2566" s="8">
        <f t="shared" si="286"/>
        <v>1</v>
      </c>
    </row>
    <row r="2567" spans="1:32" x14ac:dyDescent="0.3">
      <c r="A2567">
        <v>10155</v>
      </c>
      <c r="B2567">
        <v>20</v>
      </c>
      <c r="C2567" s="6">
        <v>100</v>
      </c>
      <c r="D2567">
        <v>2</v>
      </c>
      <c r="E2567" s="6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751</v>
      </c>
      <c r="L2567" s="6">
        <v>99</v>
      </c>
      <c r="M2567" t="s">
        <v>914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  <c r="Z2567">
        <f t="shared" si="282"/>
        <v>2000</v>
      </c>
      <c r="AA2567">
        <f t="shared" si="283"/>
        <v>0</v>
      </c>
      <c r="AB2567">
        <f t="shared" si="284"/>
        <v>1</v>
      </c>
      <c r="AC2567">
        <f t="shared" si="280"/>
        <v>117.67</v>
      </c>
      <c r="AD2567" s="8">
        <f t="shared" si="281"/>
        <v>1.1767000000000001</v>
      </c>
      <c r="AE2567">
        <f t="shared" si="285"/>
        <v>353.40000000000009</v>
      </c>
      <c r="AF2567" s="8">
        <f t="shared" si="286"/>
        <v>1.1767000000000001</v>
      </c>
    </row>
    <row r="2568" spans="1:32" x14ac:dyDescent="0.3">
      <c r="A2568">
        <v>10168</v>
      </c>
      <c r="B2568">
        <v>31</v>
      </c>
      <c r="C2568" s="6">
        <v>100</v>
      </c>
      <c r="D2568">
        <v>16</v>
      </c>
      <c r="E2568" s="6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751</v>
      </c>
      <c r="L2568" s="6">
        <v>99</v>
      </c>
      <c r="M2568" t="s">
        <v>914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  <c r="Z2568">
        <f t="shared" si="282"/>
        <v>3100</v>
      </c>
      <c r="AA2568">
        <f t="shared" si="283"/>
        <v>0</v>
      </c>
      <c r="AB2568">
        <f t="shared" si="284"/>
        <v>1</v>
      </c>
      <c r="AC2568">
        <f t="shared" si="280"/>
        <v>110.69</v>
      </c>
      <c r="AD2568" s="8">
        <f t="shared" si="281"/>
        <v>1.1069</v>
      </c>
      <c r="AE2568">
        <f t="shared" si="285"/>
        <v>331.38999999999987</v>
      </c>
      <c r="AF2568" s="8">
        <f t="shared" si="286"/>
        <v>1.1069</v>
      </c>
    </row>
    <row r="2569" spans="1:32" x14ac:dyDescent="0.3">
      <c r="A2569">
        <v>10178</v>
      </c>
      <c r="B2569">
        <v>22</v>
      </c>
      <c r="C2569" s="6">
        <v>87.75</v>
      </c>
      <c r="D2569">
        <v>1</v>
      </c>
      <c r="E2569" s="6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751</v>
      </c>
      <c r="L2569" s="6">
        <v>99</v>
      </c>
      <c r="M2569" t="s">
        <v>914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  <c r="Z2569">
        <f t="shared" si="282"/>
        <v>1930.5</v>
      </c>
      <c r="AA2569">
        <f t="shared" si="283"/>
        <v>1</v>
      </c>
      <c r="AB2569">
        <f t="shared" si="284"/>
        <v>0</v>
      </c>
      <c r="AC2569">
        <f t="shared" si="280"/>
        <v>0</v>
      </c>
      <c r="AD2569" s="8">
        <f t="shared" si="281"/>
        <v>0</v>
      </c>
      <c r="AE2569">
        <f t="shared" si="285"/>
        <v>0</v>
      </c>
      <c r="AF2569" s="8">
        <f t="shared" si="286"/>
        <v>1</v>
      </c>
    </row>
    <row r="2570" spans="1:32" x14ac:dyDescent="0.3">
      <c r="A2570">
        <v>10198</v>
      </c>
      <c r="B2570">
        <v>42</v>
      </c>
      <c r="C2570" s="6">
        <v>100</v>
      </c>
      <c r="D2570">
        <v>1</v>
      </c>
      <c r="E2570" s="6">
        <v>4774.5600000000004</v>
      </c>
      <c r="F2570" t="s">
        <v>758</v>
      </c>
      <c r="G2570" t="s">
        <v>26</v>
      </c>
      <c r="H2570">
        <v>4</v>
      </c>
      <c r="I2570">
        <v>11</v>
      </c>
      <c r="J2570">
        <v>2003</v>
      </c>
      <c r="K2570" t="s">
        <v>751</v>
      </c>
      <c r="L2570" s="6">
        <v>99</v>
      </c>
      <c r="M2570" t="s">
        <v>914</v>
      </c>
      <c r="N2570" t="s">
        <v>522</v>
      </c>
      <c r="O2570" t="s">
        <v>523</v>
      </c>
      <c r="P2570" t="s">
        <v>524</v>
      </c>
      <c r="R2570" t="s">
        <v>525</v>
      </c>
      <c r="T2570" t="s">
        <v>526</v>
      </c>
      <c r="U2570" t="s">
        <v>527</v>
      </c>
      <c r="V2570" t="s">
        <v>229</v>
      </c>
      <c r="W2570" t="s">
        <v>528</v>
      </c>
      <c r="X2570" t="s">
        <v>529</v>
      </c>
      <c r="Y2570" t="s">
        <v>54</v>
      </c>
      <c r="Z2570">
        <f t="shared" si="282"/>
        <v>4200</v>
      </c>
      <c r="AA2570">
        <f t="shared" si="283"/>
        <v>0</v>
      </c>
      <c r="AB2570">
        <f t="shared" si="284"/>
        <v>1</v>
      </c>
      <c r="AC2570">
        <f t="shared" si="280"/>
        <v>113.68</v>
      </c>
      <c r="AD2570" s="8">
        <f t="shared" si="281"/>
        <v>1.1368</v>
      </c>
      <c r="AE2570">
        <f t="shared" si="285"/>
        <v>574.5600000000004</v>
      </c>
      <c r="AF2570" s="8">
        <f t="shared" si="286"/>
        <v>1.1368</v>
      </c>
    </row>
    <row r="2571" spans="1:32" x14ac:dyDescent="0.3">
      <c r="A2571">
        <v>10210</v>
      </c>
      <c r="B2571">
        <v>26</v>
      </c>
      <c r="C2571" s="6">
        <v>99.72</v>
      </c>
      <c r="D2571">
        <v>14</v>
      </c>
      <c r="E2571" s="6">
        <v>2592.7199999999998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751</v>
      </c>
      <c r="L2571" s="6">
        <v>99</v>
      </c>
      <c r="M2571" t="s">
        <v>914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  <c r="Z2571">
        <f t="shared" si="282"/>
        <v>2592.7199999999998</v>
      </c>
      <c r="AA2571">
        <f t="shared" si="283"/>
        <v>1</v>
      </c>
      <c r="AB2571">
        <f t="shared" si="284"/>
        <v>0</v>
      </c>
      <c r="AC2571">
        <f t="shared" si="280"/>
        <v>0</v>
      </c>
      <c r="AD2571" s="8">
        <f t="shared" si="281"/>
        <v>0</v>
      </c>
      <c r="AE2571">
        <f t="shared" si="285"/>
        <v>0</v>
      </c>
      <c r="AF2571" s="8">
        <f t="shared" si="286"/>
        <v>1</v>
      </c>
    </row>
    <row r="2572" spans="1:32" x14ac:dyDescent="0.3">
      <c r="A2572">
        <v>10222</v>
      </c>
      <c r="B2572">
        <v>37</v>
      </c>
      <c r="C2572" s="6">
        <v>87.75</v>
      </c>
      <c r="D2572">
        <v>1</v>
      </c>
      <c r="E2572" s="6">
        <v>3246.75</v>
      </c>
      <c r="F2572" t="s">
        <v>432</v>
      </c>
      <c r="G2572" t="s">
        <v>26</v>
      </c>
      <c r="H2572">
        <v>1</v>
      </c>
      <c r="I2572">
        <v>2</v>
      </c>
      <c r="J2572">
        <v>2004</v>
      </c>
      <c r="K2572" t="s">
        <v>751</v>
      </c>
      <c r="L2572" s="6">
        <v>99</v>
      </c>
      <c r="M2572" t="s">
        <v>914</v>
      </c>
      <c r="N2572" t="s">
        <v>433</v>
      </c>
      <c r="O2572">
        <v>7605558146</v>
      </c>
      <c r="P2572" t="s">
        <v>434</v>
      </c>
      <c r="R2572" t="s">
        <v>435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  <c r="Z2572">
        <f t="shared" si="282"/>
        <v>3246.75</v>
      </c>
      <c r="AA2572">
        <f t="shared" si="283"/>
        <v>1</v>
      </c>
      <c r="AB2572">
        <f t="shared" si="284"/>
        <v>0</v>
      </c>
      <c r="AC2572">
        <f t="shared" si="280"/>
        <v>0</v>
      </c>
      <c r="AD2572" s="8">
        <f t="shared" si="281"/>
        <v>0</v>
      </c>
      <c r="AE2572">
        <f t="shared" si="285"/>
        <v>0</v>
      </c>
      <c r="AF2572" s="8">
        <f t="shared" si="286"/>
        <v>1</v>
      </c>
    </row>
    <row r="2573" spans="1:32" x14ac:dyDescent="0.3">
      <c r="A2573">
        <v>10235</v>
      </c>
      <c r="B2573">
        <v>38</v>
      </c>
      <c r="C2573" s="6">
        <v>88.75</v>
      </c>
      <c r="D2573">
        <v>10</v>
      </c>
      <c r="E2573" s="6">
        <v>3372.5</v>
      </c>
      <c r="F2573" t="s">
        <v>801</v>
      </c>
      <c r="G2573" t="s">
        <v>26</v>
      </c>
      <c r="H2573">
        <v>2</v>
      </c>
      <c r="I2573">
        <v>4</v>
      </c>
      <c r="J2573">
        <v>2004</v>
      </c>
      <c r="K2573" t="s">
        <v>751</v>
      </c>
      <c r="L2573" s="6">
        <v>99</v>
      </c>
      <c r="M2573" t="s">
        <v>914</v>
      </c>
      <c r="N2573" t="s">
        <v>448</v>
      </c>
      <c r="O2573" t="s">
        <v>449</v>
      </c>
      <c r="P2573" t="s">
        <v>450</v>
      </c>
      <c r="R2573" t="s">
        <v>451</v>
      </c>
      <c r="S2573" t="s">
        <v>263</v>
      </c>
      <c r="T2573" t="s">
        <v>452</v>
      </c>
      <c r="U2573" t="s">
        <v>265</v>
      </c>
      <c r="V2573" t="s">
        <v>34</v>
      </c>
      <c r="W2573" t="s">
        <v>453</v>
      </c>
      <c r="X2573" t="s">
        <v>197</v>
      </c>
      <c r="Y2573" t="s">
        <v>54</v>
      </c>
      <c r="Z2573">
        <f t="shared" si="282"/>
        <v>3372.5</v>
      </c>
      <c r="AA2573">
        <f t="shared" si="283"/>
        <v>1</v>
      </c>
      <c r="AB2573">
        <f t="shared" si="284"/>
        <v>0</v>
      </c>
      <c r="AC2573">
        <f t="shared" si="280"/>
        <v>0</v>
      </c>
      <c r="AD2573" s="8">
        <f t="shared" si="281"/>
        <v>0</v>
      </c>
      <c r="AE2573">
        <f t="shared" si="285"/>
        <v>0</v>
      </c>
      <c r="AF2573" s="8">
        <f t="shared" si="286"/>
        <v>1</v>
      </c>
    </row>
    <row r="2574" spans="1:32" x14ac:dyDescent="0.3">
      <c r="A2574">
        <v>10250</v>
      </c>
      <c r="B2574">
        <v>35</v>
      </c>
      <c r="C2574" s="6">
        <v>100</v>
      </c>
      <c r="D2574">
        <v>11</v>
      </c>
      <c r="E2574" s="6">
        <v>3909.15</v>
      </c>
      <c r="F2574" t="s">
        <v>759</v>
      </c>
      <c r="G2574" t="s">
        <v>26</v>
      </c>
      <c r="H2574">
        <v>2</v>
      </c>
      <c r="I2574">
        <v>5</v>
      </c>
      <c r="J2574">
        <v>2004</v>
      </c>
      <c r="K2574" t="s">
        <v>751</v>
      </c>
      <c r="L2574" s="6">
        <v>99</v>
      </c>
      <c r="M2574" t="s">
        <v>914</v>
      </c>
      <c r="N2574" t="s">
        <v>483</v>
      </c>
      <c r="O2574">
        <v>4085553659</v>
      </c>
      <c r="P2574" t="s">
        <v>484</v>
      </c>
      <c r="R2574" t="s">
        <v>485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486</v>
      </c>
      <c r="Y2574" t="s">
        <v>54</v>
      </c>
      <c r="Z2574">
        <f t="shared" si="282"/>
        <v>3500</v>
      </c>
      <c r="AA2574">
        <f t="shared" si="283"/>
        <v>0</v>
      </c>
      <c r="AB2574">
        <f t="shared" si="284"/>
        <v>1</v>
      </c>
      <c r="AC2574">
        <f t="shared" si="280"/>
        <v>111.69</v>
      </c>
      <c r="AD2574" s="8">
        <f t="shared" si="281"/>
        <v>1.1169</v>
      </c>
      <c r="AE2574">
        <f t="shared" si="285"/>
        <v>409.15000000000009</v>
      </c>
      <c r="AF2574" s="8">
        <f t="shared" si="286"/>
        <v>1.1169</v>
      </c>
    </row>
    <row r="2575" spans="1:32" x14ac:dyDescent="0.3">
      <c r="A2575">
        <v>10262</v>
      </c>
      <c r="B2575">
        <v>33</v>
      </c>
      <c r="C2575" s="6">
        <v>90.75</v>
      </c>
      <c r="D2575">
        <v>6</v>
      </c>
      <c r="E2575" s="6">
        <v>2994.75</v>
      </c>
      <c r="F2575" t="s">
        <v>760</v>
      </c>
      <c r="G2575" t="s">
        <v>405</v>
      </c>
      <c r="H2575">
        <v>2</v>
      </c>
      <c r="I2575">
        <v>6</v>
      </c>
      <c r="J2575">
        <v>2004</v>
      </c>
      <c r="K2575" t="s">
        <v>751</v>
      </c>
      <c r="L2575" s="6">
        <v>99</v>
      </c>
      <c r="M2575" t="s">
        <v>914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  <c r="Z2575">
        <f t="shared" si="282"/>
        <v>2994.75</v>
      </c>
      <c r="AA2575">
        <f t="shared" si="283"/>
        <v>1</v>
      </c>
      <c r="AB2575">
        <f t="shared" si="284"/>
        <v>0</v>
      </c>
      <c r="AC2575">
        <f t="shared" si="280"/>
        <v>0</v>
      </c>
      <c r="AD2575" s="8">
        <f t="shared" si="281"/>
        <v>0</v>
      </c>
      <c r="AE2575">
        <f t="shared" si="285"/>
        <v>0</v>
      </c>
      <c r="AF2575" s="8">
        <f t="shared" si="286"/>
        <v>1</v>
      </c>
    </row>
    <row r="2576" spans="1:32" x14ac:dyDescent="0.3">
      <c r="A2576">
        <v>10275</v>
      </c>
      <c r="B2576">
        <v>39</v>
      </c>
      <c r="C2576" s="6">
        <v>100</v>
      </c>
      <c r="D2576">
        <v>16</v>
      </c>
      <c r="E2576" s="6">
        <v>4472.5200000000004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751</v>
      </c>
      <c r="L2576" s="6">
        <v>99</v>
      </c>
      <c r="M2576" t="s">
        <v>914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  <c r="Z2576">
        <f t="shared" si="282"/>
        <v>3900</v>
      </c>
      <c r="AA2576">
        <f t="shared" si="283"/>
        <v>0</v>
      </c>
      <c r="AB2576">
        <f t="shared" si="284"/>
        <v>1</v>
      </c>
      <c r="AC2576">
        <f t="shared" si="280"/>
        <v>114.68</v>
      </c>
      <c r="AD2576" s="8">
        <f t="shared" si="281"/>
        <v>1.1468</v>
      </c>
      <c r="AE2576">
        <f t="shared" si="285"/>
        <v>572.52000000000044</v>
      </c>
      <c r="AF2576" s="8">
        <f t="shared" si="286"/>
        <v>1.1468</v>
      </c>
    </row>
    <row r="2577" spans="1:32" x14ac:dyDescent="0.3">
      <c r="A2577">
        <v>10284</v>
      </c>
      <c r="B2577">
        <v>45</v>
      </c>
      <c r="C2577" s="6">
        <v>100</v>
      </c>
      <c r="D2577">
        <v>8</v>
      </c>
      <c r="E2577" s="6">
        <v>4576.95</v>
      </c>
      <c r="F2577" t="s">
        <v>761</v>
      </c>
      <c r="G2577" t="s">
        <v>26</v>
      </c>
      <c r="H2577">
        <v>3</v>
      </c>
      <c r="I2577">
        <v>8</v>
      </c>
      <c r="J2577">
        <v>2004</v>
      </c>
      <c r="K2577" t="s">
        <v>751</v>
      </c>
      <c r="L2577" s="6">
        <v>99</v>
      </c>
      <c r="M2577" t="s">
        <v>914</v>
      </c>
      <c r="N2577" t="s">
        <v>700</v>
      </c>
      <c r="O2577" t="s">
        <v>701</v>
      </c>
      <c r="P2577" t="s">
        <v>702</v>
      </c>
      <c r="R2577" t="s">
        <v>703</v>
      </c>
      <c r="T2577" t="s">
        <v>704</v>
      </c>
      <c r="U2577" t="s">
        <v>86</v>
      </c>
      <c r="V2577" t="s">
        <v>44</v>
      </c>
      <c r="W2577" t="s">
        <v>705</v>
      </c>
      <c r="X2577" t="s">
        <v>706</v>
      </c>
      <c r="Y2577" t="s">
        <v>54</v>
      </c>
      <c r="Z2577">
        <f t="shared" si="282"/>
        <v>4500</v>
      </c>
      <c r="AA2577">
        <f t="shared" si="283"/>
        <v>0</v>
      </c>
      <c r="AB2577">
        <f t="shared" si="284"/>
        <v>1</v>
      </c>
      <c r="AC2577">
        <f t="shared" si="280"/>
        <v>101.71</v>
      </c>
      <c r="AD2577" s="8">
        <f t="shared" si="281"/>
        <v>1.0170999999999999</v>
      </c>
      <c r="AE2577">
        <f t="shared" si="285"/>
        <v>76.949999999999818</v>
      </c>
      <c r="AF2577" s="8">
        <f t="shared" si="286"/>
        <v>1.0170999999999999</v>
      </c>
    </row>
    <row r="2578" spans="1:32" x14ac:dyDescent="0.3">
      <c r="A2578">
        <v>10296</v>
      </c>
      <c r="B2578">
        <v>24</v>
      </c>
      <c r="C2578" s="6">
        <v>100</v>
      </c>
      <c r="D2578">
        <v>4</v>
      </c>
      <c r="E2578" s="6">
        <v>2441.04</v>
      </c>
      <c r="F2578" t="s">
        <v>762</v>
      </c>
      <c r="G2578" t="s">
        <v>26</v>
      </c>
      <c r="H2578">
        <v>3</v>
      </c>
      <c r="I2578">
        <v>9</v>
      </c>
      <c r="J2578">
        <v>2004</v>
      </c>
      <c r="K2578" t="s">
        <v>751</v>
      </c>
      <c r="L2578" s="6">
        <v>99</v>
      </c>
      <c r="M2578" t="s">
        <v>914</v>
      </c>
      <c r="N2578" t="s">
        <v>763</v>
      </c>
      <c r="O2578" t="s">
        <v>764</v>
      </c>
      <c r="P2578" t="s">
        <v>765</v>
      </c>
      <c r="R2578" t="s">
        <v>766</v>
      </c>
      <c r="T2578">
        <v>80686</v>
      </c>
      <c r="U2578" t="s">
        <v>546</v>
      </c>
      <c r="V2578" t="s">
        <v>44</v>
      </c>
      <c r="W2578" t="s">
        <v>767</v>
      </c>
      <c r="X2578" t="s">
        <v>115</v>
      </c>
      <c r="Y2578" t="s">
        <v>37</v>
      </c>
      <c r="Z2578">
        <f t="shared" si="282"/>
        <v>2400</v>
      </c>
      <c r="AA2578">
        <f t="shared" si="283"/>
        <v>0</v>
      </c>
      <c r="AB2578">
        <f t="shared" si="284"/>
        <v>1</v>
      </c>
      <c r="AC2578">
        <f t="shared" si="280"/>
        <v>101.71</v>
      </c>
      <c r="AD2578" s="8">
        <f t="shared" si="281"/>
        <v>1.0170999999999999</v>
      </c>
      <c r="AE2578">
        <f t="shared" si="285"/>
        <v>41.039999999999964</v>
      </c>
      <c r="AF2578" s="8">
        <f t="shared" si="286"/>
        <v>1.0170999999999999</v>
      </c>
    </row>
    <row r="2579" spans="1:32" x14ac:dyDescent="0.3">
      <c r="A2579">
        <v>10308</v>
      </c>
      <c r="B2579">
        <v>35</v>
      </c>
      <c r="C2579" s="6">
        <v>88.75</v>
      </c>
      <c r="D2579">
        <v>14</v>
      </c>
      <c r="E2579" s="6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751</v>
      </c>
      <c r="L2579" s="6">
        <v>99</v>
      </c>
      <c r="M2579" t="s">
        <v>914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  <c r="Z2579">
        <f t="shared" si="282"/>
        <v>3106.25</v>
      </c>
      <c r="AA2579">
        <f t="shared" si="283"/>
        <v>1</v>
      </c>
      <c r="AB2579">
        <f t="shared" si="284"/>
        <v>0</v>
      </c>
      <c r="AC2579">
        <f t="shared" si="280"/>
        <v>0</v>
      </c>
      <c r="AD2579" s="8">
        <f t="shared" si="281"/>
        <v>0</v>
      </c>
      <c r="AE2579">
        <f t="shared" si="285"/>
        <v>0</v>
      </c>
      <c r="AF2579" s="8">
        <f t="shared" si="286"/>
        <v>1</v>
      </c>
    </row>
    <row r="2580" spans="1:32" x14ac:dyDescent="0.3">
      <c r="A2580">
        <v>10316</v>
      </c>
      <c r="B2580">
        <v>23</v>
      </c>
      <c r="C2580" s="6">
        <v>100</v>
      </c>
      <c r="D2580">
        <v>6</v>
      </c>
      <c r="E2580" s="6">
        <v>2706.41</v>
      </c>
      <c r="F2580" t="s">
        <v>460</v>
      </c>
      <c r="G2580" t="s">
        <v>26</v>
      </c>
      <c r="H2580">
        <v>4</v>
      </c>
      <c r="I2580">
        <v>11</v>
      </c>
      <c r="J2580">
        <v>2004</v>
      </c>
      <c r="K2580" t="s">
        <v>751</v>
      </c>
      <c r="L2580" s="6">
        <v>99</v>
      </c>
      <c r="M2580" t="s">
        <v>914</v>
      </c>
      <c r="N2580" t="s">
        <v>461</v>
      </c>
      <c r="O2580" t="s">
        <v>462</v>
      </c>
      <c r="P2580" t="s">
        <v>463</v>
      </c>
      <c r="R2580" t="s">
        <v>464</v>
      </c>
      <c r="S2580" t="s">
        <v>465</v>
      </c>
      <c r="T2580" t="s">
        <v>466</v>
      </c>
      <c r="U2580" t="s">
        <v>195</v>
      </c>
      <c r="V2580" t="s">
        <v>44</v>
      </c>
      <c r="W2580" t="s">
        <v>467</v>
      </c>
      <c r="X2580" t="s">
        <v>468</v>
      </c>
      <c r="Y2580" t="s">
        <v>37</v>
      </c>
      <c r="Z2580">
        <f t="shared" si="282"/>
        <v>2300</v>
      </c>
      <c r="AA2580">
        <f t="shared" si="283"/>
        <v>0</v>
      </c>
      <c r="AB2580">
        <f t="shared" si="284"/>
        <v>1</v>
      </c>
      <c r="AC2580">
        <f t="shared" si="280"/>
        <v>117.66999999999999</v>
      </c>
      <c r="AD2580" s="8">
        <f t="shared" si="281"/>
        <v>1.1766999999999999</v>
      </c>
      <c r="AE2580">
        <f t="shared" si="285"/>
        <v>406.40999999999985</v>
      </c>
      <c r="AF2580" s="8">
        <f t="shared" si="286"/>
        <v>1.1766999999999999</v>
      </c>
    </row>
    <row r="2581" spans="1:32" x14ac:dyDescent="0.3">
      <c r="A2581">
        <v>10328</v>
      </c>
      <c r="B2581">
        <v>37</v>
      </c>
      <c r="C2581" s="6">
        <v>100</v>
      </c>
      <c r="D2581">
        <v>10</v>
      </c>
      <c r="E2581" s="6">
        <v>4021.53</v>
      </c>
      <c r="F2581" t="s">
        <v>844</v>
      </c>
      <c r="G2581" t="s">
        <v>26</v>
      </c>
      <c r="H2581">
        <v>4</v>
      </c>
      <c r="I2581">
        <v>11</v>
      </c>
      <c r="J2581">
        <v>2004</v>
      </c>
      <c r="K2581" t="s">
        <v>751</v>
      </c>
      <c r="L2581" s="6">
        <v>99</v>
      </c>
      <c r="M2581" t="s">
        <v>914</v>
      </c>
      <c r="N2581" t="s">
        <v>720</v>
      </c>
      <c r="O2581" t="s">
        <v>721</v>
      </c>
      <c r="P2581" t="s">
        <v>722</v>
      </c>
      <c r="R2581" t="s">
        <v>723</v>
      </c>
      <c r="T2581">
        <v>24100</v>
      </c>
      <c r="U2581" t="s">
        <v>298</v>
      </c>
      <c r="V2581" t="s">
        <v>44</v>
      </c>
      <c r="W2581" t="s">
        <v>724</v>
      </c>
      <c r="X2581" t="s">
        <v>725</v>
      </c>
      <c r="Y2581" t="s">
        <v>54</v>
      </c>
      <c r="Z2581">
        <f t="shared" si="282"/>
        <v>3700</v>
      </c>
      <c r="AA2581">
        <f t="shared" si="283"/>
        <v>0</v>
      </c>
      <c r="AB2581">
        <f t="shared" si="284"/>
        <v>1</v>
      </c>
      <c r="AC2581">
        <f t="shared" si="280"/>
        <v>108.69000000000001</v>
      </c>
      <c r="AD2581" s="8">
        <f t="shared" si="281"/>
        <v>1.0869000000000002</v>
      </c>
      <c r="AE2581">
        <f t="shared" si="285"/>
        <v>321.5300000000002</v>
      </c>
      <c r="AF2581" s="8">
        <f t="shared" si="286"/>
        <v>1.0869</v>
      </c>
    </row>
    <row r="2582" spans="1:32" x14ac:dyDescent="0.3">
      <c r="A2582">
        <v>10340</v>
      </c>
      <c r="B2582">
        <v>55</v>
      </c>
      <c r="C2582" s="6">
        <v>87.75</v>
      </c>
      <c r="D2582">
        <v>7</v>
      </c>
      <c r="E2582" s="6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751</v>
      </c>
      <c r="L2582" s="6">
        <v>99</v>
      </c>
      <c r="M2582" t="s">
        <v>914</v>
      </c>
      <c r="N2582" t="s">
        <v>421</v>
      </c>
      <c r="O2582" t="s">
        <v>422</v>
      </c>
      <c r="P2582" t="s">
        <v>423</v>
      </c>
      <c r="R2582" t="s">
        <v>424</v>
      </c>
      <c r="T2582">
        <v>8022</v>
      </c>
      <c r="U2582" t="s">
        <v>204</v>
      </c>
      <c r="V2582" t="s">
        <v>44</v>
      </c>
      <c r="W2582" t="s">
        <v>425</v>
      </c>
      <c r="X2582" t="s">
        <v>426</v>
      </c>
      <c r="Y2582" t="s">
        <v>54</v>
      </c>
      <c r="Z2582">
        <f t="shared" si="282"/>
        <v>4826.25</v>
      </c>
      <c r="AA2582">
        <f t="shared" si="283"/>
        <v>1</v>
      </c>
      <c r="AB2582">
        <f t="shared" si="284"/>
        <v>0</v>
      </c>
      <c r="AC2582">
        <f t="shared" si="280"/>
        <v>0</v>
      </c>
      <c r="AD2582" s="8">
        <f t="shared" si="281"/>
        <v>0</v>
      </c>
      <c r="AE2582">
        <f t="shared" si="285"/>
        <v>0</v>
      </c>
      <c r="AF2582" s="8">
        <f t="shared" si="286"/>
        <v>1</v>
      </c>
    </row>
    <row r="2583" spans="1:32" x14ac:dyDescent="0.3">
      <c r="A2583">
        <v>10352</v>
      </c>
      <c r="B2583">
        <v>49</v>
      </c>
      <c r="C2583" s="6">
        <v>100</v>
      </c>
      <c r="D2583">
        <v>2</v>
      </c>
      <c r="E2583" s="6">
        <v>4935.28</v>
      </c>
      <c r="F2583" t="s">
        <v>777</v>
      </c>
      <c r="G2583" t="s">
        <v>26</v>
      </c>
      <c r="H2583">
        <v>4</v>
      </c>
      <c r="I2583">
        <v>12</v>
      </c>
      <c r="J2583">
        <v>2004</v>
      </c>
      <c r="K2583" t="s">
        <v>751</v>
      </c>
      <c r="L2583" s="6">
        <v>99</v>
      </c>
      <c r="M2583" t="s">
        <v>914</v>
      </c>
      <c r="N2583" t="s">
        <v>816</v>
      </c>
      <c r="O2583">
        <v>6175558428</v>
      </c>
      <c r="P2583" t="s">
        <v>817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674</v>
      </c>
      <c r="X2583" t="s">
        <v>282</v>
      </c>
      <c r="Y2583" t="s">
        <v>54</v>
      </c>
      <c r="Z2583">
        <f t="shared" si="282"/>
        <v>4900</v>
      </c>
      <c r="AA2583">
        <f t="shared" si="283"/>
        <v>0</v>
      </c>
      <c r="AB2583">
        <f t="shared" si="284"/>
        <v>1</v>
      </c>
      <c r="AC2583">
        <f t="shared" si="280"/>
        <v>100.72</v>
      </c>
      <c r="AD2583" s="8">
        <f t="shared" si="281"/>
        <v>1.0072000000000001</v>
      </c>
      <c r="AE2583">
        <f t="shared" si="285"/>
        <v>35.279999999999745</v>
      </c>
      <c r="AF2583" s="8">
        <f t="shared" si="286"/>
        <v>1.0071999999999999</v>
      </c>
    </row>
    <row r="2584" spans="1:32" x14ac:dyDescent="0.3">
      <c r="A2584">
        <v>10361</v>
      </c>
      <c r="B2584">
        <v>26</v>
      </c>
      <c r="C2584" s="6">
        <v>100</v>
      </c>
      <c r="D2584">
        <v>9</v>
      </c>
      <c r="E2584" s="6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751</v>
      </c>
      <c r="L2584" s="6">
        <v>99</v>
      </c>
      <c r="M2584" t="s">
        <v>914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  <c r="Z2584">
        <f t="shared" si="282"/>
        <v>2600</v>
      </c>
      <c r="AA2584">
        <f t="shared" si="283"/>
        <v>0</v>
      </c>
      <c r="AB2584">
        <f t="shared" si="284"/>
        <v>1</v>
      </c>
      <c r="AC2584">
        <f t="shared" si="280"/>
        <v>105.94999999999999</v>
      </c>
      <c r="AD2584" s="8">
        <f t="shared" si="281"/>
        <v>1.0594999999999999</v>
      </c>
      <c r="AE2584">
        <f t="shared" si="285"/>
        <v>154.69999999999982</v>
      </c>
      <c r="AF2584" s="8">
        <f t="shared" si="286"/>
        <v>1.0594999999999999</v>
      </c>
    </row>
    <row r="2585" spans="1:32" x14ac:dyDescent="0.3">
      <c r="A2585">
        <v>10375</v>
      </c>
      <c r="B2585">
        <v>33</v>
      </c>
      <c r="C2585" s="6">
        <v>100</v>
      </c>
      <c r="D2585">
        <v>1</v>
      </c>
      <c r="E2585" s="6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751</v>
      </c>
      <c r="L2585" s="6">
        <v>99</v>
      </c>
      <c r="M2585" t="s">
        <v>914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  <c r="Z2585">
        <f t="shared" si="282"/>
        <v>3300</v>
      </c>
      <c r="AA2585">
        <f t="shared" si="283"/>
        <v>0</v>
      </c>
      <c r="AB2585">
        <f t="shared" si="284"/>
        <v>1</v>
      </c>
      <c r="AC2585">
        <f t="shared" si="280"/>
        <v>116.87</v>
      </c>
      <c r="AD2585" s="8">
        <f t="shared" si="281"/>
        <v>1.1687000000000001</v>
      </c>
      <c r="AE2585">
        <f t="shared" si="285"/>
        <v>556.71</v>
      </c>
      <c r="AF2585" s="8">
        <f t="shared" si="286"/>
        <v>1.1687000000000001</v>
      </c>
    </row>
    <row r="2586" spans="1:32" x14ac:dyDescent="0.3">
      <c r="A2586">
        <v>10386</v>
      </c>
      <c r="B2586">
        <v>37</v>
      </c>
      <c r="C2586" s="6">
        <v>83.84</v>
      </c>
      <c r="D2586">
        <v>14</v>
      </c>
      <c r="E2586" s="6">
        <v>3102.08</v>
      </c>
      <c r="F2586" t="s">
        <v>778</v>
      </c>
      <c r="G2586" t="s">
        <v>497</v>
      </c>
      <c r="H2586">
        <v>1</v>
      </c>
      <c r="I2586">
        <v>3</v>
      </c>
      <c r="J2586">
        <v>2005</v>
      </c>
      <c r="K2586" t="s">
        <v>751</v>
      </c>
      <c r="L2586" s="6">
        <v>99</v>
      </c>
      <c r="M2586" t="s">
        <v>914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  <c r="Z2586">
        <f t="shared" si="282"/>
        <v>3102.08</v>
      </c>
      <c r="AA2586">
        <f t="shared" si="283"/>
        <v>1</v>
      </c>
      <c r="AB2586">
        <f t="shared" si="284"/>
        <v>0</v>
      </c>
      <c r="AC2586">
        <f t="shared" si="280"/>
        <v>0</v>
      </c>
      <c r="AD2586" s="8">
        <f t="shared" si="281"/>
        <v>0</v>
      </c>
      <c r="AE2586">
        <f t="shared" si="285"/>
        <v>0</v>
      </c>
      <c r="AF2586" s="8">
        <f t="shared" si="286"/>
        <v>1</v>
      </c>
    </row>
    <row r="2587" spans="1:32" x14ac:dyDescent="0.3">
      <c r="A2587">
        <v>10398</v>
      </c>
      <c r="B2587">
        <v>22</v>
      </c>
      <c r="C2587" s="6">
        <v>86.76</v>
      </c>
      <c r="D2587">
        <v>8</v>
      </c>
      <c r="E2587" s="6">
        <v>1908.72</v>
      </c>
      <c r="F2587" t="s">
        <v>779</v>
      </c>
      <c r="G2587" t="s">
        <v>26</v>
      </c>
      <c r="H2587">
        <v>1</v>
      </c>
      <c r="I2587">
        <v>3</v>
      </c>
      <c r="J2587">
        <v>2005</v>
      </c>
      <c r="K2587" t="s">
        <v>751</v>
      </c>
      <c r="L2587" s="6">
        <v>99</v>
      </c>
      <c r="M2587" t="s">
        <v>914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  <c r="Z2587">
        <f t="shared" si="282"/>
        <v>1908.72</v>
      </c>
      <c r="AA2587">
        <f t="shared" si="283"/>
        <v>1</v>
      </c>
      <c r="AB2587">
        <f t="shared" si="284"/>
        <v>0</v>
      </c>
      <c r="AC2587">
        <f t="shared" si="280"/>
        <v>0</v>
      </c>
      <c r="AD2587" s="8">
        <f t="shared" si="281"/>
        <v>0</v>
      </c>
      <c r="AE2587">
        <f t="shared" si="285"/>
        <v>0</v>
      </c>
      <c r="AF2587" s="8">
        <f t="shared" si="286"/>
        <v>1</v>
      </c>
    </row>
    <row r="2588" spans="1:32" x14ac:dyDescent="0.3">
      <c r="A2588">
        <v>10401</v>
      </c>
      <c r="B2588">
        <v>85</v>
      </c>
      <c r="C2588" s="6">
        <v>88.75</v>
      </c>
      <c r="D2588">
        <v>10</v>
      </c>
      <c r="E2588" s="6">
        <v>7543.75</v>
      </c>
      <c r="F2588" t="s">
        <v>804</v>
      </c>
      <c r="G2588" t="s">
        <v>488</v>
      </c>
      <c r="H2588">
        <v>2</v>
      </c>
      <c r="I2588">
        <v>4</v>
      </c>
      <c r="J2588">
        <v>2005</v>
      </c>
      <c r="K2588" t="s">
        <v>751</v>
      </c>
      <c r="L2588" s="6">
        <v>99</v>
      </c>
      <c r="M2588" t="s">
        <v>914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  <c r="Z2588">
        <f t="shared" si="282"/>
        <v>7543.75</v>
      </c>
      <c r="AA2588">
        <f t="shared" si="283"/>
        <v>1</v>
      </c>
      <c r="AB2588">
        <f t="shared" si="284"/>
        <v>0</v>
      </c>
      <c r="AC2588">
        <f t="shared" si="280"/>
        <v>0</v>
      </c>
      <c r="AD2588" s="8">
        <f t="shared" si="281"/>
        <v>0</v>
      </c>
      <c r="AE2588">
        <f t="shared" si="285"/>
        <v>0</v>
      </c>
      <c r="AF2588" s="8">
        <f t="shared" si="286"/>
        <v>1</v>
      </c>
    </row>
    <row r="2589" spans="1:32" x14ac:dyDescent="0.3">
      <c r="A2589">
        <v>10416</v>
      </c>
      <c r="B2589">
        <v>22</v>
      </c>
      <c r="C2589" s="6">
        <v>100</v>
      </c>
      <c r="D2589">
        <v>11</v>
      </c>
      <c r="E2589" s="6">
        <v>2457.1799999999998</v>
      </c>
      <c r="F2589" t="s">
        <v>780</v>
      </c>
      <c r="G2589" t="s">
        <v>26</v>
      </c>
      <c r="H2589">
        <v>2</v>
      </c>
      <c r="I2589">
        <v>5</v>
      </c>
      <c r="J2589">
        <v>2005</v>
      </c>
      <c r="K2589" t="s">
        <v>751</v>
      </c>
      <c r="L2589" s="6">
        <v>99</v>
      </c>
      <c r="M2589" t="s">
        <v>914</v>
      </c>
      <c r="N2589" t="s">
        <v>560</v>
      </c>
      <c r="O2589" t="s">
        <v>561</v>
      </c>
      <c r="P2589" t="s">
        <v>562</v>
      </c>
      <c r="R2589" t="s">
        <v>563</v>
      </c>
      <c r="T2589">
        <v>42100</v>
      </c>
      <c r="U2589" t="s">
        <v>298</v>
      </c>
      <c r="V2589" t="s">
        <v>44</v>
      </c>
      <c r="W2589" t="s">
        <v>564</v>
      </c>
      <c r="X2589" t="s">
        <v>565</v>
      </c>
      <c r="Y2589" t="s">
        <v>37</v>
      </c>
      <c r="Z2589">
        <f t="shared" si="282"/>
        <v>2200</v>
      </c>
      <c r="AA2589">
        <f t="shared" si="283"/>
        <v>0</v>
      </c>
      <c r="AB2589">
        <f t="shared" si="284"/>
        <v>1</v>
      </c>
      <c r="AC2589">
        <f t="shared" si="280"/>
        <v>111.69</v>
      </c>
      <c r="AD2589" s="8">
        <f t="shared" si="281"/>
        <v>1.1169</v>
      </c>
      <c r="AE2589">
        <f t="shared" si="285"/>
        <v>257.17999999999984</v>
      </c>
      <c r="AF2589" s="8">
        <f t="shared" si="286"/>
        <v>1.1169</v>
      </c>
    </row>
    <row r="2590" spans="1:32" x14ac:dyDescent="0.3">
      <c r="A2590">
        <v>10105</v>
      </c>
      <c r="B2590">
        <v>31</v>
      </c>
      <c r="C2590" s="6">
        <v>65.77</v>
      </c>
      <c r="D2590">
        <v>3</v>
      </c>
      <c r="E2590" s="6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814</v>
      </c>
      <c r="L2590" s="6">
        <v>72</v>
      </c>
      <c r="M2590" t="s">
        <v>915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  <c r="Z2590">
        <f t="shared" si="282"/>
        <v>2038.87</v>
      </c>
      <c r="AA2590">
        <f t="shared" si="283"/>
        <v>1</v>
      </c>
      <c r="AB2590">
        <f t="shared" si="284"/>
        <v>0</v>
      </c>
      <c r="AC2590">
        <f t="shared" si="280"/>
        <v>0</v>
      </c>
      <c r="AD2590" s="8">
        <f t="shared" si="281"/>
        <v>0</v>
      </c>
      <c r="AE2590">
        <f t="shared" si="285"/>
        <v>0</v>
      </c>
      <c r="AF2590" s="8">
        <f t="shared" si="286"/>
        <v>1</v>
      </c>
    </row>
    <row r="2591" spans="1:32" x14ac:dyDescent="0.3">
      <c r="A2591">
        <v>10119</v>
      </c>
      <c r="B2591">
        <v>38</v>
      </c>
      <c r="C2591" s="6">
        <v>65.77</v>
      </c>
      <c r="D2591">
        <v>12</v>
      </c>
      <c r="E2591" s="6">
        <v>2499.2600000000002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814</v>
      </c>
      <c r="L2591" s="6">
        <v>72</v>
      </c>
      <c r="M2591" t="s">
        <v>915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  <c r="Z2591">
        <f t="shared" si="282"/>
        <v>2499.2599999999998</v>
      </c>
      <c r="AA2591">
        <f t="shared" si="283"/>
        <v>1</v>
      </c>
      <c r="AB2591">
        <f t="shared" si="284"/>
        <v>0</v>
      </c>
      <c r="AC2591">
        <f t="shared" si="280"/>
        <v>0</v>
      </c>
      <c r="AD2591" s="8">
        <f t="shared" si="281"/>
        <v>0</v>
      </c>
      <c r="AE2591">
        <f t="shared" si="285"/>
        <v>0</v>
      </c>
      <c r="AF2591" s="8">
        <f t="shared" si="286"/>
        <v>1</v>
      </c>
    </row>
    <row r="2592" spans="1:32" x14ac:dyDescent="0.3">
      <c r="A2592">
        <v>10129</v>
      </c>
      <c r="B2592">
        <v>45</v>
      </c>
      <c r="C2592" s="6">
        <v>85.29</v>
      </c>
      <c r="D2592">
        <v>3</v>
      </c>
      <c r="E2592" s="6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814</v>
      </c>
      <c r="L2592" s="6">
        <v>72</v>
      </c>
      <c r="M2592" t="s">
        <v>915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  <c r="Z2592">
        <f t="shared" si="282"/>
        <v>3838.05</v>
      </c>
      <c r="AA2592">
        <f t="shared" si="283"/>
        <v>1</v>
      </c>
      <c r="AB2592">
        <f t="shared" si="284"/>
        <v>0</v>
      </c>
      <c r="AC2592">
        <f t="shared" si="280"/>
        <v>0</v>
      </c>
      <c r="AD2592" s="8">
        <f t="shared" si="281"/>
        <v>0</v>
      </c>
      <c r="AE2592">
        <f t="shared" si="285"/>
        <v>0</v>
      </c>
      <c r="AF2592" s="8">
        <f t="shared" si="286"/>
        <v>1</v>
      </c>
    </row>
    <row r="2593" spans="1:32" x14ac:dyDescent="0.3">
      <c r="A2593">
        <v>10143</v>
      </c>
      <c r="B2593">
        <v>31</v>
      </c>
      <c r="C2593" s="6">
        <v>85.29</v>
      </c>
      <c r="D2593">
        <v>16</v>
      </c>
      <c r="E2593" s="6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814</v>
      </c>
      <c r="L2593" s="6">
        <v>72</v>
      </c>
      <c r="M2593" t="s">
        <v>915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  <c r="Z2593">
        <f t="shared" si="282"/>
        <v>2643.9900000000002</v>
      </c>
      <c r="AA2593">
        <f t="shared" si="283"/>
        <v>1</v>
      </c>
      <c r="AB2593">
        <f t="shared" si="284"/>
        <v>0</v>
      </c>
      <c r="AC2593">
        <f t="shared" si="280"/>
        <v>0</v>
      </c>
      <c r="AD2593" s="8">
        <f t="shared" si="281"/>
        <v>0</v>
      </c>
      <c r="AE2593">
        <f t="shared" si="285"/>
        <v>0</v>
      </c>
      <c r="AF2593" s="8">
        <f t="shared" si="286"/>
        <v>1</v>
      </c>
    </row>
    <row r="2594" spans="1:32" x14ac:dyDescent="0.3">
      <c r="A2594">
        <v>10154</v>
      </c>
      <c r="B2594">
        <v>36</v>
      </c>
      <c r="C2594" s="6">
        <v>64.33</v>
      </c>
      <c r="D2594">
        <v>1</v>
      </c>
      <c r="E2594" s="6">
        <v>2315.88</v>
      </c>
      <c r="F2594" t="s">
        <v>877</v>
      </c>
      <c r="G2594" t="s">
        <v>26</v>
      </c>
      <c r="H2594">
        <v>4</v>
      </c>
      <c r="I2594">
        <v>10</v>
      </c>
      <c r="J2594">
        <v>2003</v>
      </c>
      <c r="K2594" t="s">
        <v>814</v>
      </c>
      <c r="L2594" s="6">
        <v>72</v>
      </c>
      <c r="M2594" t="s">
        <v>915</v>
      </c>
      <c r="N2594" t="s">
        <v>652</v>
      </c>
      <c r="O2594">
        <v>3105552373</v>
      </c>
      <c r="P2594" t="s">
        <v>653</v>
      </c>
      <c r="R2594" t="s">
        <v>654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  <c r="Z2594">
        <f t="shared" si="282"/>
        <v>2315.88</v>
      </c>
      <c r="AA2594">
        <f t="shared" si="283"/>
        <v>1</v>
      </c>
      <c r="AB2594">
        <f t="shared" si="284"/>
        <v>0</v>
      </c>
      <c r="AC2594">
        <f t="shared" si="280"/>
        <v>0</v>
      </c>
      <c r="AD2594" s="8">
        <f t="shared" si="281"/>
        <v>0</v>
      </c>
      <c r="AE2594">
        <f t="shared" si="285"/>
        <v>0</v>
      </c>
      <c r="AF2594" s="8">
        <f t="shared" si="286"/>
        <v>1</v>
      </c>
    </row>
    <row r="2595" spans="1:32" x14ac:dyDescent="0.3">
      <c r="A2595">
        <v>10167</v>
      </c>
      <c r="B2595">
        <v>46</v>
      </c>
      <c r="C2595" s="6">
        <v>70.11</v>
      </c>
      <c r="D2595">
        <v>10</v>
      </c>
      <c r="E2595" s="6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814</v>
      </c>
      <c r="L2595" s="6">
        <v>72</v>
      </c>
      <c r="M2595" t="s">
        <v>915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  <c r="Z2595">
        <f t="shared" si="282"/>
        <v>3225.06</v>
      </c>
      <c r="AA2595">
        <f t="shared" si="283"/>
        <v>1</v>
      </c>
      <c r="AB2595">
        <f t="shared" si="284"/>
        <v>0</v>
      </c>
      <c r="AC2595">
        <f t="shared" si="280"/>
        <v>0</v>
      </c>
      <c r="AD2595" s="8">
        <f t="shared" si="281"/>
        <v>0</v>
      </c>
      <c r="AE2595">
        <f t="shared" si="285"/>
        <v>0</v>
      </c>
      <c r="AF2595" s="8">
        <f t="shared" si="286"/>
        <v>1</v>
      </c>
    </row>
    <row r="2596" spans="1:32" x14ac:dyDescent="0.3">
      <c r="A2596">
        <v>10177</v>
      </c>
      <c r="B2596">
        <v>32</v>
      </c>
      <c r="C2596" s="6">
        <v>76.62</v>
      </c>
      <c r="D2596">
        <v>1</v>
      </c>
      <c r="E2596" s="6">
        <v>2451.84</v>
      </c>
      <c r="F2596" t="s">
        <v>821</v>
      </c>
      <c r="G2596" t="s">
        <v>26</v>
      </c>
      <c r="H2596">
        <v>4</v>
      </c>
      <c r="I2596">
        <v>11</v>
      </c>
      <c r="J2596">
        <v>2003</v>
      </c>
      <c r="K2596" t="s">
        <v>814</v>
      </c>
      <c r="L2596" s="6">
        <v>72</v>
      </c>
      <c r="M2596" t="s">
        <v>915</v>
      </c>
      <c r="N2596" t="s">
        <v>610</v>
      </c>
      <c r="O2596" t="s">
        <v>611</v>
      </c>
      <c r="P2596" t="s">
        <v>612</v>
      </c>
      <c r="R2596" t="s">
        <v>203</v>
      </c>
      <c r="T2596">
        <v>28023</v>
      </c>
      <c r="U2596" t="s">
        <v>204</v>
      </c>
      <c r="V2596" t="s">
        <v>44</v>
      </c>
      <c r="W2596" t="s">
        <v>613</v>
      </c>
      <c r="X2596" t="s">
        <v>614</v>
      </c>
      <c r="Y2596" t="s">
        <v>37</v>
      </c>
      <c r="Z2596">
        <f t="shared" si="282"/>
        <v>2451.84</v>
      </c>
      <c r="AA2596">
        <f t="shared" si="283"/>
        <v>1</v>
      </c>
      <c r="AB2596">
        <f t="shared" si="284"/>
        <v>0</v>
      </c>
      <c r="AC2596">
        <f t="shared" si="280"/>
        <v>0</v>
      </c>
      <c r="AD2596" s="8">
        <f t="shared" si="281"/>
        <v>0</v>
      </c>
      <c r="AE2596">
        <f t="shared" si="285"/>
        <v>0</v>
      </c>
      <c r="AF2596" s="8">
        <f t="shared" si="286"/>
        <v>1</v>
      </c>
    </row>
    <row r="2597" spans="1:32" x14ac:dyDescent="0.3">
      <c r="A2597">
        <v>10185</v>
      </c>
      <c r="B2597">
        <v>39</v>
      </c>
      <c r="C2597" s="6">
        <v>57.82</v>
      </c>
      <c r="D2597">
        <v>1</v>
      </c>
      <c r="E2597" s="6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814</v>
      </c>
      <c r="L2597" s="6">
        <v>72</v>
      </c>
      <c r="M2597" t="s">
        <v>915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  <c r="Z2597">
        <f t="shared" si="282"/>
        <v>2254.98</v>
      </c>
      <c r="AA2597">
        <f t="shared" si="283"/>
        <v>1</v>
      </c>
      <c r="AB2597">
        <f t="shared" si="284"/>
        <v>0</v>
      </c>
      <c r="AC2597">
        <f t="shared" si="280"/>
        <v>0</v>
      </c>
      <c r="AD2597" s="8">
        <f t="shared" si="281"/>
        <v>0</v>
      </c>
      <c r="AE2597">
        <f t="shared" si="285"/>
        <v>0</v>
      </c>
      <c r="AF2597" s="8">
        <f t="shared" si="286"/>
        <v>1</v>
      </c>
    </row>
    <row r="2598" spans="1:32" x14ac:dyDescent="0.3">
      <c r="A2598">
        <v>10197</v>
      </c>
      <c r="B2598">
        <v>50</v>
      </c>
      <c r="C2598" s="6">
        <v>78.790000000000006</v>
      </c>
      <c r="D2598">
        <v>7</v>
      </c>
      <c r="E2598" s="6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814</v>
      </c>
      <c r="L2598" s="6">
        <v>72</v>
      </c>
      <c r="M2598" t="s">
        <v>915</v>
      </c>
      <c r="N2598" t="s">
        <v>421</v>
      </c>
      <c r="O2598" t="s">
        <v>422</v>
      </c>
      <c r="P2598" t="s">
        <v>423</v>
      </c>
      <c r="R2598" t="s">
        <v>424</v>
      </c>
      <c r="T2598">
        <v>8022</v>
      </c>
      <c r="U2598" t="s">
        <v>204</v>
      </c>
      <c r="V2598" t="s">
        <v>44</v>
      </c>
      <c r="W2598" t="s">
        <v>425</v>
      </c>
      <c r="X2598" t="s">
        <v>426</v>
      </c>
      <c r="Y2598" t="s">
        <v>54</v>
      </c>
      <c r="Z2598">
        <f t="shared" si="282"/>
        <v>3939.5000000000005</v>
      </c>
      <c r="AA2598">
        <f t="shared" si="283"/>
        <v>1</v>
      </c>
      <c r="AB2598">
        <f t="shared" si="284"/>
        <v>0</v>
      </c>
      <c r="AC2598">
        <f t="shared" si="280"/>
        <v>0</v>
      </c>
      <c r="AD2598" s="8">
        <f t="shared" si="281"/>
        <v>0</v>
      </c>
      <c r="AE2598">
        <f t="shared" si="285"/>
        <v>0</v>
      </c>
      <c r="AF2598" s="8">
        <f t="shared" si="286"/>
        <v>1</v>
      </c>
    </row>
    <row r="2599" spans="1:32" x14ac:dyDescent="0.3">
      <c r="A2599">
        <v>10208</v>
      </c>
      <c r="B2599">
        <v>46</v>
      </c>
      <c r="C2599" s="6">
        <v>74.45</v>
      </c>
      <c r="D2599">
        <v>1</v>
      </c>
      <c r="E2599" s="6">
        <v>3424.7</v>
      </c>
      <c r="F2599" t="s">
        <v>599</v>
      </c>
      <c r="G2599" t="s">
        <v>26</v>
      </c>
      <c r="H2599">
        <v>1</v>
      </c>
      <c r="I2599">
        <v>1</v>
      </c>
      <c r="J2599">
        <v>2004</v>
      </c>
      <c r="K2599" t="s">
        <v>814</v>
      </c>
      <c r="L2599" s="6">
        <v>72</v>
      </c>
      <c r="M2599" t="s">
        <v>915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  <c r="Z2599">
        <f t="shared" si="282"/>
        <v>3424.7000000000003</v>
      </c>
      <c r="AA2599">
        <f t="shared" si="283"/>
        <v>1</v>
      </c>
      <c r="AB2599">
        <f t="shared" si="284"/>
        <v>0</v>
      </c>
      <c r="AC2599">
        <f t="shared" si="280"/>
        <v>0</v>
      </c>
      <c r="AD2599" s="8">
        <f t="shared" si="281"/>
        <v>0</v>
      </c>
      <c r="AE2599">
        <f t="shared" si="285"/>
        <v>0</v>
      </c>
      <c r="AF2599" s="8">
        <f t="shared" si="286"/>
        <v>1</v>
      </c>
    </row>
    <row r="2600" spans="1:32" x14ac:dyDescent="0.3">
      <c r="A2600">
        <v>10222</v>
      </c>
      <c r="B2600">
        <v>36</v>
      </c>
      <c r="C2600" s="6">
        <v>80.95</v>
      </c>
      <c r="D2600">
        <v>13</v>
      </c>
      <c r="E2600" s="6">
        <v>2914.2</v>
      </c>
      <c r="F2600" t="s">
        <v>432</v>
      </c>
      <c r="G2600" t="s">
        <v>26</v>
      </c>
      <c r="H2600">
        <v>1</v>
      </c>
      <c r="I2600">
        <v>2</v>
      </c>
      <c r="J2600">
        <v>2004</v>
      </c>
      <c r="K2600" t="s">
        <v>814</v>
      </c>
      <c r="L2600" s="6">
        <v>72</v>
      </c>
      <c r="M2600" t="s">
        <v>915</v>
      </c>
      <c r="N2600" t="s">
        <v>433</v>
      </c>
      <c r="O2600">
        <v>7605558146</v>
      </c>
      <c r="P2600" t="s">
        <v>434</v>
      </c>
      <c r="R2600" t="s">
        <v>435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  <c r="Z2600">
        <f t="shared" si="282"/>
        <v>2914.2000000000003</v>
      </c>
      <c r="AA2600">
        <f t="shared" si="283"/>
        <v>1</v>
      </c>
      <c r="AB2600">
        <f t="shared" si="284"/>
        <v>0</v>
      </c>
      <c r="AC2600">
        <f t="shared" si="280"/>
        <v>0</v>
      </c>
      <c r="AD2600" s="8">
        <f t="shared" si="281"/>
        <v>0</v>
      </c>
      <c r="AE2600">
        <f t="shared" si="285"/>
        <v>0</v>
      </c>
      <c r="AF2600" s="8">
        <f t="shared" si="286"/>
        <v>1</v>
      </c>
    </row>
    <row r="2601" spans="1:32" x14ac:dyDescent="0.3">
      <c r="A2601">
        <v>10233</v>
      </c>
      <c r="B2601">
        <v>29</v>
      </c>
      <c r="C2601" s="6">
        <v>82.4</v>
      </c>
      <c r="D2601">
        <v>1</v>
      </c>
      <c r="E2601" s="6">
        <v>2389.6</v>
      </c>
      <c r="F2601" t="s">
        <v>878</v>
      </c>
      <c r="G2601" t="s">
        <v>26</v>
      </c>
      <c r="H2601">
        <v>1</v>
      </c>
      <c r="I2601">
        <v>3</v>
      </c>
      <c r="J2601">
        <v>2004</v>
      </c>
      <c r="K2601" t="s">
        <v>814</v>
      </c>
      <c r="L2601" s="6">
        <v>72</v>
      </c>
      <c r="M2601" t="s">
        <v>915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  <c r="Z2601">
        <f t="shared" si="282"/>
        <v>2389.6000000000004</v>
      </c>
      <c r="AA2601">
        <f t="shared" si="283"/>
        <v>1</v>
      </c>
      <c r="AB2601">
        <f t="shared" si="284"/>
        <v>0</v>
      </c>
      <c r="AC2601">
        <f t="shared" si="280"/>
        <v>0</v>
      </c>
      <c r="AD2601" s="8">
        <f t="shared" si="281"/>
        <v>0</v>
      </c>
      <c r="AE2601">
        <f t="shared" si="285"/>
        <v>0</v>
      </c>
      <c r="AF2601" s="8">
        <f t="shared" si="286"/>
        <v>1</v>
      </c>
    </row>
    <row r="2602" spans="1:32" x14ac:dyDescent="0.3">
      <c r="A2602">
        <v>10248</v>
      </c>
      <c r="B2602">
        <v>32</v>
      </c>
      <c r="C2602" s="6">
        <v>75.89</v>
      </c>
      <c r="D2602">
        <v>4</v>
      </c>
      <c r="E2602" s="6">
        <v>2428.48</v>
      </c>
      <c r="F2602" t="s">
        <v>436</v>
      </c>
      <c r="G2602" t="s">
        <v>405</v>
      </c>
      <c r="H2602">
        <v>2</v>
      </c>
      <c r="I2602">
        <v>5</v>
      </c>
      <c r="J2602">
        <v>2004</v>
      </c>
      <c r="K2602" t="s">
        <v>814</v>
      </c>
      <c r="L2602" s="6">
        <v>72</v>
      </c>
      <c r="M2602" t="s">
        <v>915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  <c r="Z2602">
        <f t="shared" si="282"/>
        <v>2428.48</v>
      </c>
      <c r="AA2602">
        <f t="shared" si="283"/>
        <v>1</v>
      </c>
      <c r="AB2602">
        <f t="shared" si="284"/>
        <v>0</v>
      </c>
      <c r="AC2602">
        <f t="shared" si="280"/>
        <v>0</v>
      </c>
      <c r="AD2602" s="8">
        <f t="shared" si="281"/>
        <v>0</v>
      </c>
      <c r="AE2602">
        <f t="shared" si="285"/>
        <v>0</v>
      </c>
      <c r="AF2602" s="8">
        <f t="shared" si="286"/>
        <v>1</v>
      </c>
    </row>
    <row r="2603" spans="1:32" x14ac:dyDescent="0.3">
      <c r="A2603">
        <v>10261</v>
      </c>
      <c r="B2603">
        <v>44</v>
      </c>
      <c r="C2603" s="6">
        <v>68.67</v>
      </c>
      <c r="D2603">
        <v>2</v>
      </c>
      <c r="E2603" s="6">
        <v>3021.48</v>
      </c>
      <c r="F2603" t="s">
        <v>437</v>
      </c>
      <c r="G2603" t="s">
        <v>26</v>
      </c>
      <c r="H2603">
        <v>2</v>
      </c>
      <c r="I2603">
        <v>6</v>
      </c>
      <c r="J2603">
        <v>2004</v>
      </c>
      <c r="K2603" t="s">
        <v>814</v>
      </c>
      <c r="L2603" s="6">
        <v>72</v>
      </c>
      <c r="M2603" t="s">
        <v>915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  <c r="Z2603">
        <f t="shared" si="282"/>
        <v>3021.48</v>
      </c>
      <c r="AA2603">
        <f t="shared" si="283"/>
        <v>1</v>
      </c>
      <c r="AB2603">
        <f t="shared" si="284"/>
        <v>0</v>
      </c>
      <c r="AC2603">
        <f t="shared" si="280"/>
        <v>0</v>
      </c>
      <c r="AD2603" s="8">
        <f t="shared" si="281"/>
        <v>0</v>
      </c>
      <c r="AE2603">
        <f t="shared" si="285"/>
        <v>0</v>
      </c>
      <c r="AF2603" s="8">
        <f t="shared" si="286"/>
        <v>1</v>
      </c>
    </row>
    <row r="2604" spans="1:32" x14ac:dyDescent="0.3">
      <c r="A2604">
        <v>10273</v>
      </c>
      <c r="B2604">
        <v>42</v>
      </c>
      <c r="C2604" s="6">
        <v>62.16</v>
      </c>
      <c r="D2604">
        <v>5</v>
      </c>
      <c r="E2604" s="6">
        <v>2610.7199999999998</v>
      </c>
      <c r="F2604" t="s">
        <v>438</v>
      </c>
      <c r="G2604" t="s">
        <v>26</v>
      </c>
      <c r="H2604">
        <v>3</v>
      </c>
      <c r="I2604">
        <v>7</v>
      </c>
      <c r="J2604">
        <v>2004</v>
      </c>
      <c r="K2604" t="s">
        <v>814</v>
      </c>
      <c r="L2604" s="6">
        <v>72</v>
      </c>
      <c r="M2604" t="s">
        <v>915</v>
      </c>
      <c r="N2604" t="s">
        <v>439</v>
      </c>
      <c r="O2604" t="s">
        <v>440</v>
      </c>
      <c r="P2604" t="s">
        <v>441</v>
      </c>
      <c r="R2604" t="s">
        <v>442</v>
      </c>
      <c r="T2604" t="s">
        <v>443</v>
      </c>
      <c r="U2604" t="s">
        <v>444</v>
      </c>
      <c r="V2604" t="s">
        <v>44</v>
      </c>
      <c r="W2604" t="s">
        <v>445</v>
      </c>
      <c r="X2604" t="s">
        <v>446</v>
      </c>
      <c r="Y2604" t="s">
        <v>37</v>
      </c>
      <c r="Z2604">
        <f t="shared" si="282"/>
        <v>2610.7199999999998</v>
      </c>
      <c r="AA2604">
        <f t="shared" si="283"/>
        <v>1</v>
      </c>
      <c r="AB2604">
        <f t="shared" si="284"/>
        <v>0</v>
      </c>
      <c r="AC2604">
        <f t="shared" si="280"/>
        <v>0</v>
      </c>
      <c r="AD2604" s="8">
        <f t="shared" si="281"/>
        <v>0</v>
      </c>
      <c r="AE2604">
        <f t="shared" si="285"/>
        <v>0</v>
      </c>
      <c r="AF2604" s="8">
        <f t="shared" si="286"/>
        <v>1</v>
      </c>
    </row>
    <row r="2605" spans="1:32" x14ac:dyDescent="0.3">
      <c r="A2605">
        <v>10283</v>
      </c>
      <c r="B2605">
        <v>47</v>
      </c>
      <c r="C2605" s="6">
        <v>65.77</v>
      </c>
      <c r="D2605">
        <v>7</v>
      </c>
      <c r="E2605" s="6">
        <v>3091.19</v>
      </c>
      <c r="F2605" t="s">
        <v>447</v>
      </c>
      <c r="G2605" t="s">
        <v>26</v>
      </c>
      <c r="H2605">
        <v>3</v>
      </c>
      <c r="I2605">
        <v>8</v>
      </c>
      <c r="J2605">
        <v>2004</v>
      </c>
      <c r="K2605" t="s">
        <v>814</v>
      </c>
      <c r="L2605" s="6">
        <v>72</v>
      </c>
      <c r="M2605" t="s">
        <v>915</v>
      </c>
      <c r="N2605" t="s">
        <v>448</v>
      </c>
      <c r="O2605" t="s">
        <v>449</v>
      </c>
      <c r="P2605" t="s">
        <v>450</v>
      </c>
      <c r="R2605" t="s">
        <v>451</v>
      </c>
      <c r="S2605" t="s">
        <v>263</v>
      </c>
      <c r="T2605" t="s">
        <v>452</v>
      </c>
      <c r="U2605" t="s">
        <v>265</v>
      </c>
      <c r="V2605" t="s">
        <v>34</v>
      </c>
      <c r="W2605" t="s">
        <v>453</v>
      </c>
      <c r="X2605" t="s">
        <v>197</v>
      </c>
      <c r="Y2605" t="s">
        <v>54</v>
      </c>
      <c r="Z2605">
        <f t="shared" si="282"/>
        <v>3091.1899999999996</v>
      </c>
      <c r="AA2605">
        <f t="shared" si="283"/>
        <v>1</v>
      </c>
      <c r="AB2605">
        <f t="shared" si="284"/>
        <v>0</v>
      </c>
      <c r="AC2605">
        <f t="shared" si="280"/>
        <v>0</v>
      </c>
      <c r="AD2605" s="8">
        <f t="shared" si="281"/>
        <v>0</v>
      </c>
      <c r="AE2605">
        <f t="shared" si="285"/>
        <v>0</v>
      </c>
      <c r="AF2605" s="8">
        <f t="shared" si="286"/>
        <v>1</v>
      </c>
    </row>
    <row r="2606" spans="1:32" x14ac:dyDescent="0.3">
      <c r="A2606">
        <v>10295</v>
      </c>
      <c r="B2606">
        <v>44</v>
      </c>
      <c r="C2606" s="6">
        <v>58.55</v>
      </c>
      <c r="D2606">
        <v>2</v>
      </c>
      <c r="E2606" s="6">
        <v>2576.1999999999998</v>
      </c>
      <c r="F2606" t="s">
        <v>454</v>
      </c>
      <c r="G2606" t="s">
        <v>26</v>
      </c>
      <c r="H2606">
        <v>3</v>
      </c>
      <c r="I2606">
        <v>9</v>
      </c>
      <c r="J2606">
        <v>2004</v>
      </c>
      <c r="K2606" t="s">
        <v>814</v>
      </c>
      <c r="L2606" s="6">
        <v>72</v>
      </c>
      <c r="M2606" t="s">
        <v>915</v>
      </c>
      <c r="N2606" t="s">
        <v>455</v>
      </c>
      <c r="O2606">
        <v>6175559555</v>
      </c>
      <c r="P2606" t="s">
        <v>456</v>
      </c>
      <c r="R2606" t="s">
        <v>457</v>
      </c>
      <c r="S2606" t="s">
        <v>139</v>
      </c>
      <c r="T2606">
        <v>51003</v>
      </c>
      <c r="U2606" t="s">
        <v>33</v>
      </c>
      <c r="V2606" t="s">
        <v>34</v>
      </c>
      <c r="W2606" t="s">
        <v>458</v>
      </c>
      <c r="X2606" t="s">
        <v>72</v>
      </c>
      <c r="Y2606" t="s">
        <v>37</v>
      </c>
      <c r="Z2606">
        <f t="shared" si="282"/>
        <v>2576.1999999999998</v>
      </c>
      <c r="AA2606">
        <f t="shared" si="283"/>
        <v>1</v>
      </c>
      <c r="AB2606">
        <f t="shared" si="284"/>
        <v>0</v>
      </c>
      <c r="AC2606">
        <f t="shared" si="280"/>
        <v>0</v>
      </c>
      <c r="AD2606" s="8">
        <f t="shared" si="281"/>
        <v>0</v>
      </c>
      <c r="AE2606">
        <f t="shared" si="285"/>
        <v>0</v>
      </c>
      <c r="AF2606" s="8">
        <f t="shared" si="286"/>
        <v>1</v>
      </c>
    </row>
    <row r="2607" spans="1:32" x14ac:dyDescent="0.3">
      <c r="A2607">
        <v>10306</v>
      </c>
      <c r="B2607">
        <v>43</v>
      </c>
      <c r="C2607" s="6">
        <v>75.17</v>
      </c>
      <c r="D2607">
        <v>1</v>
      </c>
      <c r="E2607" s="6">
        <v>3232.31</v>
      </c>
      <c r="F2607" t="s">
        <v>459</v>
      </c>
      <c r="G2607" t="s">
        <v>26</v>
      </c>
      <c r="H2607">
        <v>4</v>
      </c>
      <c r="I2607">
        <v>10</v>
      </c>
      <c r="J2607">
        <v>2004</v>
      </c>
      <c r="K2607" t="s">
        <v>814</v>
      </c>
      <c r="L2607" s="6">
        <v>72</v>
      </c>
      <c r="M2607" t="s">
        <v>915</v>
      </c>
      <c r="N2607" t="s">
        <v>618</v>
      </c>
      <c r="O2607" t="s">
        <v>619</v>
      </c>
      <c r="P2607" t="s">
        <v>620</v>
      </c>
      <c r="R2607" t="s">
        <v>621</v>
      </c>
      <c r="T2607" t="s">
        <v>622</v>
      </c>
      <c r="U2607" t="s">
        <v>195</v>
      </c>
      <c r="V2607" t="s">
        <v>44</v>
      </c>
      <c r="W2607" t="s">
        <v>623</v>
      </c>
      <c r="X2607" t="s">
        <v>105</v>
      </c>
      <c r="Y2607" t="s">
        <v>54</v>
      </c>
      <c r="Z2607">
        <f t="shared" si="282"/>
        <v>3232.31</v>
      </c>
      <c r="AA2607">
        <f t="shared" si="283"/>
        <v>1</v>
      </c>
      <c r="AB2607">
        <f t="shared" si="284"/>
        <v>0</v>
      </c>
      <c r="AC2607">
        <f t="shared" si="280"/>
        <v>0</v>
      </c>
      <c r="AD2607" s="8">
        <f t="shared" si="281"/>
        <v>0</v>
      </c>
      <c r="AE2607">
        <f t="shared" si="285"/>
        <v>0</v>
      </c>
      <c r="AF2607" s="8">
        <f t="shared" si="286"/>
        <v>1</v>
      </c>
    </row>
    <row r="2608" spans="1:32" x14ac:dyDescent="0.3">
      <c r="A2608">
        <v>10316</v>
      </c>
      <c r="B2608">
        <v>48</v>
      </c>
      <c r="C2608" s="6">
        <v>74.45</v>
      </c>
      <c r="D2608">
        <v>18</v>
      </c>
      <c r="E2608" s="6">
        <v>3573.6</v>
      </c>
      <c r="F2608" t="s">
        <v>460</v>
      </c>
      <c r="G2608" t="s">
        <v>26</v>
      </c>
      <c r="H2608">
        <v>4</v>
      </c>
      <c r="I2608">
        <v>11</v>
      </c>
      <c r="J2608">
        <v>2004</v>
      </c>
      <c r="K2608" t="s">
        <v>814</v>
      </c>
      <c r="L2608" s="6">
        <v>72</v>
      </c>
      <c r="M2608" t="s">
        <v>915</v>
      </c>
      <c r="N2608" t="s">
        <v>461</v>
      </c>
      <c r="O2608" t="s">
        <v>462</v>
      </c>
      <c r="P2608" t="s">
        <v>463</v>
      </c>
      <c r="R2608" t="s">
        <v>464</v>
      </c>
      <c r="S2608" t="s">
        <v>465</v>
      </c>
      <c r="T2608" t="s">
        <v>466</v>
      </c>
      <c r="U2608" t="s">
        <v>195</v>
      </c>
      <c r="V2608" t="s">
        <v>44</v>
      </c>
      <c r="W2608" t="s">
        <v>467</v>
      </c>
      <c r="X2608" t="s">
        <v>468</v>
      </c>
      <c r="Y2608" t="s">
        <v>54</v>
      </c>
      <c r="Z2608">
        <f t="shared" si="282"/>
        <v>3573.6000000000004</v>
      </c>
      <c r="AA2608">
        <f t="shared" si="283"/>
        <v>1</v>
      </c>
      <c r="AB2608">
        <f t="shared" si="284"/>
        <v>0</v>
      </c>
      <c r="AC2608">
        <f t="shared" si="280"/>
        <v>0</v>
      </c>
      <c r="AD2608" s="8">
        <f t="shared" si="281"/>
        <v>0</v>
      </c>
      <c r="AE2608">
        <f t="shared" si="285"/>
        <v>0</v>
      </c>
      <c r="AF2608" s="8">
        <f t="shared" si="286"/>
        <v>1</v>
      </c>
    </row>
    <row r="2609" spans="1:32" x14ac:dyDescent="0.3">
      <c r="A2609">
        <v>10327</v>
      </c>
      <c r="B2609">
        <v>21</v>
      </c>
      <c r="C2609" s="6">
        <v>96.31</v>
      </c>
      <c r="D2609">
        <v>1</v>
      </c>
      <c r="E2609" s="6">
        <v>2022.51</v>
      </c>
      <c r="F2609" t="s">
        <v>768</v>
      </c>
      <c r="G2609" t="s">
        <v>497</v>
      </c>
      <c r="H2609">
        <v>4</v>
      </c>
      <c r="I2609">
        <v>11</v>
      </c>
      <c r="J2609">
        <v>2004</v>
      </c>
      <c r="K2609" t="s">
        <v>814</v>
      </c>
      <c r="L2609" s="6">
        <v>72</v>
      </c>
      <c r="M2609" t="s">
        <v>915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  <c r="Z2609">
        <f t="shared" si="282"/>
        <v>2022.51</v>
      </c>
      <c r="AA2609">
        <f t="shared" si="283"/>
        <v>1</v>
      </c>
      <c r="AB2609">
        <f t="shared" si="284"/>
        <v>0</v>
      </c>
      <c r="AC2609">
        <f t="shared" si="280"/>
        <v>0</v>
      </c>
      <c r="AD2609" s="8">
        <f t="shared" si="281"/>
        <v>0</v>
      </c>
      <c r="AE2609">
        <f t="shared" si="285"/>
        <v>0</v>
      </c>
      <c r="AF2609" s="8">
        <f t="shared" si="286"/>
        <v>1</v>
      </c>
    </row>
    <row r="2610" spans="1:32" x14ac:dyDescent="0.3">
      <c r="A2610">
        <v>10339</v>
      </c>
      <c r="B2610">
        <v>50</v>
      </c>
      <c r="C2610" s="6">
        <v>74.349999999999994</v>
      </c>
      <c r="D2610">
        <v>9</v>
      </c>
      <c r="E2610" s="6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814</v>
      </c>
      <c r="L2610" s="6">
        <v>72</v>
      </c>
      <c r="M2610" t="s">
        <v>915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  <c r="Z2610">
        <f t="shared" si="282"/>
        <v>3717.4999999999995</v>
      </c>
      <c r="AA2610">
        <f t="shared" si="283"/>
        <v>1</v>
      </c>
      <c r="AB2610">
        <f t="shared" si="284"/>
        <v>0</v>
      </c>
      <c r="AC2610">
        <f t="shared" si="280"/>
        <v>0</v>
      </c>
      <c r="AD2610" s="8">
        <f t="shared" si="281"/>
        <v>0</v>
      </c>
      <c r="AE2610">
        <f t="shared" si="285"/>
        <v>0</v>
      </c>
      <c r="AF2610" s="8">
        <f t="shared" si="286"/>
        <v>1</v>
      </c>
    </row>
    <row r="2611" spans="1:32" x14ac:dyDescent="0.3">
      <c r="A2611">
        <v>10350</v>
      </c>
      <c r="B2611">
        <v>29</v>
      </c>
      <c r="C2611" s="6">
        <v>75.349999999999994</v>
      </c>
      <c r="D2611">
        <v>12</v>
      </c>
      <c r="E2611" s="6">
        <v>2185.15</v>
      </c>
      <c r="F2611" t="s">
        <v>471</v>
      </c>
      <c r="G2611" t="s">
        <v>26</v>
      </c>
      <c r="H2611">
        <v>4</v>
      </c>
      <c r="I2611">
        <v>12</v>
      </c>
      <c r="J2611">
        <v>2004</v>
      </c>
      <c r="K2611" t="s">
        <v>814</v>
      </c>
      <c r="L2611" s="6">
        <v>72</v>
      </c>
      <c r="M2611" t="s">
        <v>915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  <c r="Z2611">
        <f t="shared" si="282"/>
        <v>2185.1499999999996</v>
      </c>
      <c r="AA2611">
        <f t="shared" si="283"/>
        <v>1</v>
      </c>
      <c r="AB2611">
        <f t="shared" si="284"/>
        <v>0</v>
      </c>
      <c r="AC2611">
        <f t="shared" si="280"/>
        <v>0</v>
      </c>
      <c r="AD2611" s="8">
        <f t="shared" si="281"/>
        <v>0</v>
      </c>
      <c r="AE2611">
        <f t="shared" si="285"/>
        <v>0</v>
      </c>
      <c r="AF2611" s="8">
        <f t="shared" si="286"/>
        <v>1</v>
      </c>
    </row>
    <row r="2612" spans="1:32" x14ac:dyDescent="0.3">
      <c r="A2612">
        <v>10373</v>
      </c>
      <c r="B2612">
        <v>41</v>
      </c>
      <c r="C2612" s="6">
        <v>70.33</v>
      </c>
      <c r="D2612">
        <v>16</v>
      </c>
      <c r="E2612" s="6">
        <v>2883.53</v>
      </c>
      <c r="F2612" t="s">
        <v>473</v>
      </c>
      <c r="G2612" t="s">
        <v>26</v>
      </c>
      <c r="H2612">
        <v>1</v>
      </c>
      <c r="I2612">
        <v>1</v>
      </c>
      <c r="J2612">
        <v>2005</v>
      </c>
      <c r="K2612" t="s">
        <v>814</v>
      </c>
      <c r="L2612" s="6">
        <v>72</v>
      </c>
      <c r="M2612" t="s">
        <v>915</v>
      </c>
      <c r="N2612" t="s">
        <v>474</v>
      </c>
      <c r="O2612" t="s">
        <v>475</v>
      </c>
      <c r="P2612" t="s">
        <v>476</v>
      </c>
      <c r="R2612" t="s">
        <v>477</v>
      </c>
      <c r="T2612">
        <v>90110</v>
      </c>
      <c r="U2612" t="s">
        <v>147</v>
      </c>
      <c r="V2612" t="s">
        <v>44</v>
      </c>
      <c r="W2612" t="s">
        <v>478</v>
      </c>
      <c r="X2612" t="s">
        <v>479</v>
      </c>
      <c r="Y2612" t="s">
        <v>37</v>
      </c>
      <c r="Z2612">
        <f t="shared" si="282"/>
        <v>2883.5299999999997</v>
      </c>
      <c r="AA2612">
        <f t="shared" si="283"/>
        <v>1</v>
      </c>
      <c r="AB2612">
        <f t="shared" si="284"/>
        <v>0</v>
      </c>
      <c r="AC2612">
        <f t="shared" si="280"/>
        <v>0</v>
      </c>
      <c r="AD2612" s="8">
        <f t="shared" si="281"/>
        <v>0</v>
      </c>
      <c r="AE2612">
        <f t="shared" si="285"/>
        <v>0</v>
      </c>
      <c r="AF2612" s="8">
        <f t="shared" si="286"/>
        <v>1</v>
      </c>
    </row>
    <row r="2613" spans="1:32" x14ac:dyDescent="0.3">
      <c r="A2613">
        <v>10386</v>
      </c>
      <c r="B2613">
        <v>37</v>
      </c>
      <c r="C2613" s="6">
        <v>100</v>
      </c>
      <c r="D2613">
        <v>10</v>
      </c>
      <c r="E2613" s="6">
        <v>5017.57</v>
      </c>
      <c r="F2613" t="s">
        <v>778</v>
      </c>
      <c r="G2613" t="s">
        <v>497</v>
      </c>
      <c r="H2613">
        <v>1</v>
      </c>
      <c r="I2613">
        <v>3</v>
      </c>
      <c r="J2613">
        <v>2005</v>
      </c>
      <c r="K2613" t="s">
        <v>814</v>
      </c>
      <c r="L2613" s="6">
        <v>72</v>
      </c>
      <c r="M2613" t="s">
        <v>915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  <c r="Z2613">
        <f t="shared" si="282"/>
        <v>3700</v>
      </c>
      <c r="AA2613">
        <f t="shared" si="283"/>
        <v>0</v>
      </c>
      <c r="AB2613">
        <f t="shared" si="284"/>
        <v>1</v>
      </c>
      <c r="AC2613">
        <f t="shared" si="280"/>
        <v>135.60999999999999</v>
      </c>
      <c r="AD2613" s="8">
        <f t="shared" si="281"/>
        <v>1.3560999999999999</v>
      </c>
      <c r="AE2613">
        <f t="shared" si="285"/>
        <v>1317.5699999999997</v>
      </c>
      <c r="AF2613" s="8">
        <f t="shared" si="286"/>
        <v>1.3560999999999999</v>
      </c>
    </row>
    <row r="2614" spans="1:32" x14ac:dyDescent="0.3">
      <c r="A2614">
        <v>10397</v>
      </c>
      <c r="B2614">
        <v>22</v>
      </c>
      <c r="C2614" s="6">
        <v>66.5</v>
      </c>
      <c r="D2614">
        <v>4</v>
      </c>
      <c r="E2614" s="6">
        <v>1463</v>
      </c>
      <c r="F2614" t="s">
        <v>912</v>
      </c>
      <c r="G2614" t="s">
        <v>26</v>
      </c>
      <c r="H2614">
        <v>1</v>
      </c>
      <c r="I2614">
        <v>3</v>
      </c>
      <c r="J2614">
        <v>2005</v>
      </c>
      <c r="K2614" t="s">
        <v>814</v>
      </c>
      <c r="L2614" s="6">
        <v>72</v>
      </c>
      <c r="M2614" t="s">
        <v>915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  <c r="Z2614">
        <f t="shared" si="282"/>
        <v>1463</v>
      </c>
      <c r="AA2614">
        <f t="shared" si="283"/>
        <v>1</v>
      </c>
      <c r="AB2614">
        <f t="shared" si="284"/>
        <v>0</v>
      </c>
      <c r="AC2614">
        <f t="shared" si="280"/>
        <v>0</v>
      </c>
      <c r="AD2614" s="8">
        <f t="shared" si="281"/>
        <v>0</v>
      </c>
      <c r="AE2614">
        <f t="shared" si="285"/>
        <v>0</v>
      </c>
      <c r="AF2614" s="8">
        <f t="shared" si="286"/>
        <v>1</v>
      </c>
    </row>
    <row r="2615" spans="1:32" x14ac:dyDescent="0.3">
      <c r="A2615">
        <v>10414</v>
      </c>
      <c r="B2615">
        <v>31</v>
      </c>
      <c r="C2615" s="6">
        <v>75.89</v>
      </c>
      <c r="D2615">
        <v>4</v>
      </c>
      <c r="E2615" s="6">
        <v>2352.59</v>
      </c>
      <c r="F2615" t="s">
        <v>487</v>
      </c>
      <c r="G2615" t="s">
        <v>488</v>
      </c>
      <c r="H2615">
        <v>2</v>
      </c>
      <c r="I2615">
        <v>5</v>
      </c>
      <c r="J2615">
        <v>2005</v>
      </c>
      <c r="K2615" t="s">
        <v>814</v>
      </c>
      <c r="L2615" s="6">
        <v>72</v>
      </c>
      <c r="M2615" t="s">
        <v>915</v>
      </c>
      <c r="N2615" t="s">
        <v>455</v>
      </c>
      <c r="O2615">
        <v>6175559555</v>
      </c>
      <c r="P2615" t="s">
        <v>456</v>
      </c>
      <c r="R2615" t="s">
        <v>457</v>
      </c>
      <c r="S2615" t="s">
        <v>139</v>
      </c>
      <c r="T2615">
        <v>51003</v>
      </c>
      <c r="U2615" t="s">
        <v>33</v>
      </c>
      <c r="V2615" t="s">
        <v>34</v>
      </c>
      <c r="W2615" t="s">
        <v>458</v>
      </c>
      <c r="X2615" t="s">
        <v>72</v>
      </c>
      <c r="Y2615" t="s">
        <v>37</v>
      </c>
      <c r="Z2615">
        <f t="shared" si="282"/>
        <v>2352.59</v>
      </c>
      <c r="AA2615">
        <f t="shared" si="283"/>
        <v>1</v>
      </c>
      <c r="AB2615">
        <f t="shared" si="284"/>
        <v>0</v>
      </c>
      <c r="AC2615">
        <f t="shared" si="280"/>
        <v>0</v>
      </c>
      <c r="AD2615" s="8">
        <f t="shared" si="281"/>
        <v>0</v>
      </c>
      <c r="AE2615">
        <f t="shared" si="285"/>
        <v>0</v>
      </c>
      <c r="AF2615" s="8">
        <f t="shared" si="286"/>
        <v>1</v>
      </c>
    </row>
    <row r="2616" spans="1:32" x14ac:dyDescent="0.3">
      <c r="A2616">
        <v>10103</v>
      </c>
      <c r="B2616">
        <v>42</v>
      </c>
      <c r="C2616" s="6">
        <v>100</v>
      </c>
      <c r="D2616">
        <v>6</v>
      </c>
      <c r="E2616" s="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 s="6">
        <v>101</v>
      </c>
      <c r="M2616" t="s">
        <v>916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  <c r="Z2616">
        <f t="shared" si="282"/>
        <v>4200</v>
      </c>
      <c r="AA2616">
        <f t="shared" si="283"/>
        <v>0</v>
      </c>
      <c r="AB2616">
        <f t="shared" si="284"/>
        <v>1</v>
      </c>
      <c r="AC2616">
        <f t="shared" si="280"/>
        <v>106.21</v>
      </c>
      <c r="AD2616" s="8">
        <f t="shared" si="281"/>
        <v>1.0621</v>
      </c>
      <c r="AE2616">
        <f t="shared" si="285"/>
        <v>260.81999999999971</v>
      </c>
      <c r="AF2616" s="8">
        <f t="shared" si="286"/>
        <v>1.0620999999999998</v>
      </c>
    </row>
    <row r="2617" spans="1:32" x14ac:dyDescent="0.3">
      <c r="A2617">
        <v>10114</v>
      </c>
      <c r="B2617">
        <v>42</v>
      </c>
      <c r="C2617" s="6">
        <v>100</v>
      </c>
      <c r="D2617">
        <v>10</v>
      </c>
      <c r="E2617" s="6">
        <v>4758.18</v>
      </c>
      <c r="F2617" t="s">
        <v>490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 s="6">
        <v>101</v>
      </c>
      <c r="M2617" t="s">
        <v>916</v>
      </c>
      <c r="N2617" t="s">
        <v>491</v>
      </c>
      <c r="O2617" t="s">
        <v>492</v>
      </c>
      <c r="P2617" t="s">
        <v>493</v>
      </c>
      <c r="R2617" t="s">
        <v>51</v>
      </c>
      <c r="T2617">
        <v>75012</v>
      </c>
      <c r="U2617" t="s">
        <v>43</v>
      </c>
      <c r="V2617" t="s">
        <v>44</v>
      </c>
      <c r="W2617" t="s">
        <v>494</v>
      </c>
      <c r="X2617" t="s">
        <v>495</v>
      </c>
      <c r="Y2617" t="s">
        <v>54</v>
      </c>
      <c r="Z2617">
        <f t="shared" si="282"/>
        <v>4200</v>
      </c>
      <c r="AA2617">
        <f t="shared" si="283"/>
        <v>0</v>
      </c>
      <c r="AB2617">
        <f t="shared" si="284"/>
        <v>1</v>
      </c>
      <c r="AC2617">
        <f t="shared" si="280"/>
        <v>113.29</v>
      </c>
      <c r="AD2617" s="8">
        <f t="shared" si="281"/>
        <v>1.1329</v>
      </c>
      <c r="AE2617">
        <f t="shared" si="285"/>
        <v>558.18000000000029</v>
      </c>
      <c r="AF2617" s="8">
        <f t="shared" si="286"/>
        <v>1.1329</v>
      </c>
    </row>
    <row r="2618" spans="1:32" x14ac:dyDescent="0.3">
      <c r="A2618">
        <v>10126</v>
      </c>
      <c r="B2618">
        <v>45</v>
      </c>
      <c r="C2618" s="6">
        <v>100</v>
      </c>
      <c r="D2618">
        <v>6</v>
      </c>
      <c r="E2618" s="6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 s="6">
        <v>101</v>
      </c>
      <c r="M2618" t="s">
        <v>916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Y2618" t="s">
        <v>54</v>
      </c>
      <c r="Z2618">
        <f t="shared" si="282"/>
        <v>4500</v>
      </c>
      <c r="AA2618">
        <f t="shared" si="283"/>
        <v>0</v>
      </c>
      <c r="AB2618">
        <f t="shared" si="284"/>
        <v>1</v>
      </c>
      <c r="AC2618">
        <f t="shared" si="280"/>
        <v>102.16</v>
      </c>
      <c r="AD2618" s="8">
        <f t="shared" si="281"/>
        <v>1.0216000000000001</v>
      </c>
      <c r="AE2618">
        <f t="shared" si="285"/>
        <v>97.199999999999818</v>
      </c>
      <c r="AF2618" s="8">
        <f t="shared" si="286"/>
        <v>1.0216000000000001</v>
      </c>
    </row>
    <row r="2619" spans="1:32" x14ac:dyDescent="0.3">
      <c r="A2619">
        <v>10140</v>
      </c>
      <c r="B2619">
        <v>36</v>
      </c>
      <c r="C2619" s="6">
        <v>100</v>
      </c>
      <c r="D2619">
        <v>6</v>
      </c>
      <c r="E2619" s="6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 s="6">
        <v>101</v>
      </c>
      <c r="M2619" t="s">
        <v>916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  <c r="Z2619">
        <f t="shared" si="282"/>
        <v>3600</v>
      </c>
      <c r="AA2619">
        <f t="shared" si="283"/>
        <v>0</v>
      </c>
      <c r="AB2619">
        <f t="shared" si="284"/>
        <v>1</v>
      </c>
      <c r="AC2619">
        <f t="shared" si="280"/>
        <v>114.30000000000001</v>
      </c>
      <c r="AD2619" s="8">
        <f t="shared" si="281"/>
        <v>1.143</v>
      </c>
      <c r="AE2619">
        <f t="shared" si="285"/>
        <v>514.80000000000018</v>
      </c>
      <c r="AF2619" s="8">
        <f t="shared" si="286"/>
        <v>1.143</v>
      </c>
    </row>
    <row r="2620" spans="1:32" x14ac:dyDescent="0.3">
      <c r="A2620">
        <v>10150</v>
      </c>
      <c r="B2620">
        <v>20</v>
      </c>
      <c r="C2620" s="6">
        <v>100</v>
      </c>
      <c r="D2620">
        <v>3</v>
      </c>
      <c r="E2620" s="6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 s="6">
        <v>101</v>
      </c>
      <c r="M2620" t="s">
        <v>916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  <c r="Z2620">
        <f t="shared" si="282"/>
        <v>2000</v>
      </c>
      <c r="AA2620">
        <f t="shared" si="283"/>
        <v>0</v>
      </c>
      <c r="AB2620">
        <f t="shared" si="284"/>
        <v>1</v>
      </c>
      <c r="AC2620">
        <f t="shared" si="280"/>
        <v>105.2</v>
      </c>
      <c r="AD2620" s="8">
        <f t="shared" si="281"/>
        <v>1.052</v>
      </c>
      <c r="AE2620">
        <f t="shared" si="285"/>
        <v>104</v>
      </c>
      <c r="AF2620" s="8">
        <f t="shared" si="286"/>
        <v>1.052</v>
      </c>
    </row>
    <row r="2621" spans="1:32" x14ac:dyDescent="0.3">
      <c r="A2621">
        <v>10164</v>
      </c>
      <c r="B2621">
        <v>39</v>
      </c>
      <c r="C2621" s="6">
        <v>81.93</v>
      </c>
      <c r="D2621">
        <v>4</v>
      </c>
      <c r="E2621" s="6">
        <v>3195.27</v>
      </c>
      <c r="F2621" t="s">
        <v>496</v>
      </c>
      <c r="G2621" t="s">
        <v>497</v>
      </c>
      <c r="H2621">
        <v>4</v>
      </c>
      <c r="I2621">
        <v>10</v>
      </c>
      <c r="J2621">
        <v>2003</v>
      </c>
      <c r="K2621" t="s">
        <v>208</v>
      </c>
      <c r="L2621" s="6">
        <v>101</v>
      </c>
      <c r="M2621" t="s">
        <v>916</v>
      </c>
      <c r="N2621" t="s">
        <v>498</v>
      </c>
      <c r="O2621" t="s">
        <v>499</v>
      </c>
      <c r="P2621" t="s">
        <v>500</v>
      </c>
      <c r="R2621" t="s">
        <v>501</v>
      </c>
      <c r="T2621">
        <v>8010</v>
      </c>
      <c r="U2621" t="s">
        <v>169</v>
      </c>
      <c r="V2621" t="s">
        <v>44</v>
      </c>
      <c r="W2621" t="s">
        <v>502</v>
      </c>
      <c r="X2621" t="s">
        <v>503</v>
      </c>
      <c r="Y2621" t="s">
        <v>54</v>
      </c>
      <c r="Z2621">
        <f t="shared" si="282"/>
        <v>3195.2700000000004</v>
      </c>
      <c r="AA2621">
        <f t="shared" si="283"/>
        <v>1</v>
      </c>
      <c r="AB2621">
        <f t="shared" si="284"/>
        <v>0</v>
      </c>
      <c r="AC2621">
        <f t="shared" si="280"/>
        <v>0</v>
      </c>
      <c r="AD2621" s="8">
        <f t="shared" si="281"/>
        <v>0</v>
      </c>
      <c r="AE2621">
        <f t="shared" si="285"/>
        <v>0</v>
      </c>
      <c r="AF2621" s="8">
        <f t="shared" si="286"/>
        <v>1</v>
      </c>
    </row>
    <row r="2622" spans="1:32" x14ac:dyDescent="0.3">
      <c r="A2622">
        <v>10175</v>
      </c>
      <c r="B2622">
        <v>42</v>
      </c>
      <c r="C2622" s="6">
        <v>85.98</v>
      </c>
      <c r="D2622">
        <v>11</v>
      </c>
      <c r="E2622" s="6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 s="6">
        <v>101</v>
      </c>
      <c r="M2622" t="s">
        <v>916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  <c r="Z2622">
        <f t="shared" si="282"/>
        <v>3611.1600000000003</v>
      </c>
      <c r="AA2622">
        <f t="shared" si="283"/>
        <v>1</v>
      </c>
      <c r="AB2622">
        <f t="shared" si="284"/>
        <v>0</v>
      </c>
      <c r="AC2622">
        <f t="shared" si="280"/>
        <v>0</v>
      </c>
      <c r="AD2622" s="8">
        <f t="shared" si="281"/>
        <v>0</v>
      </c>
      <c r="AE2622">
        <f t="shared" si="285"/>
        <v>0</v>
      </c>
      <c r="AF2622" s="8">
        <f t="shared" si="286"/>
        <v>1</v>
      </c>
    </row>
    <row r="2623" spans="1:32" x14ac:dyDescent="0.3">
      <c r="A2623">
        <v>10183</v>
      </c>
      <c r="B2623">
        <v>23</v>
      </c>
      <c r="C2623" s="6">
        <v>86.99</v>
      </c>
      <c r="D2623">
        <v>3</v>
      </c>
      <c r="E2623" s="6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 s="6">
        <v>101</v>
      </c>
      <c r="M2623" t="s">
        <v>916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  <c r="Z2623">
        <f t="shared" si="282"/>
        <v>2000.77</v>
      </c>
      <c r="AA2623">
        <f t="shared" si="283"/>
        <v>1</v>
      </c>
      <c r="AB2623">
        <f t="shared" si="284"/>
        <v>0</v>
      </c>
      <c r="AC2623">
        <f t="shared" si="280"/>
        <v>0</v>
      </c>
      <c r="AD2623" s="8">
        <f t="shared" si="281"/>
        <v>0</v>
      </c>
      <c r="AE2623">
        <f t="shared" si="285"/>
        <v>0</v>
      </c>
      <c r="AF2623" s="8">
        <f t="shared" si="286"/>
        <v>1</v>
      </c>
    </row>
    <row r="2624" spans="1:32" x14ac:dyDescent="0.3">
      <c r="A2624">
        <v>10194</v>
      </c>
      <c r="B2624">
        <v>26</v>
      </c>
      <c r="C2624" s="6">
        <v>89.01</v>
      </c>
      <c r="D2624">
        <v>6</v>
      </c>
      <c r="E2624" s="6">
        <v>2314.2600000000002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 s="6">
        <v>101</v>
      </c>
      <c r="M2624" t="s">
        <v>916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  <c r="Z2624">
        <f t="shared" si="282"/>
        <v>2314.2600000000002</v>
      </c>
      <c r="AA2624">
        <f t="shared" si="283"/>
        <v>1</v>
      </c>
      <c r="AB2624">
        <f t="shared" si="284"/>
        <v>0</v>
      </c>
      <c r="AC2624">
        <f t="shared" si="280"/>
        <v>0</v>
      </c>
      <c r="AD2624" s="8">
        <f t="shared" si="281"/>
        <v>0</v>
      </c>
      <c r="AE2624">
        <f t="shared" si="285"/>
        <v>0</v>
      </c>
      <c r="AF2624" s="8">
        <f t="shared" si="286"/>
        <v>1</v>
      </c>
    </row>
    <row r="2625" spans="1:32" x14ac:dyDescent="0.3">
      <c r="A2625">
        <v>10206</v>
      </c>
      <c r="B2625">
        <v>33</v>
      </c>
      <c r="C2625" s="6">
        <v>100</v>
      </c>
      <c r="D2625">
        <v>1</v>
      </c>
      <c r="E2625" s="6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 s="6">
        <v>101</v>
      </c>
      <c r="M2625" t="s">
        <v>916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  <c r="Z2625">
        <f t="shared" si="282"/>
        <v>3300</v>
      </c>
      <c r="AA2625">
        <f t="shared" si="283"/>
        <v>0</v>
      </c>
      <c r="AB2625">
        <f t="shared" si="284"/>
        <v>1</v>
      </c>
      <c r="AC2625">
        <f t="shared" si="280"/>
        <v>117.33</v>
      </c>
      <c r="AD2625" s="8">
        <f t="shared" si="281"/>
        <v>1.1733</v>
      </c>
      <c r="AE2625">
        <f t="shared" si="285"/>
        <v>571.88999999999987</v>
      </c>
      <c r="AF2625" s="8">
        <f t="shared" si="286"/>
        <v>1.1733</v>
      </c>
    </row>
    <row r="2626" spans="1:32" x14ac:dyDescent="0.3">
      <c r="A2626">
        <v>10217</v>
      </c>
      <c r="B2626">
        <v>31</v>
      </c>
      <c r="C2626" s="6">
        <v>88</v>
      </c>
      <c r="D2626">
        <v>6</v>
      </c>
      <c r="E2626" s="6">
        <v>2728</v>
      </c>
      <c r="F2626" t="s">
        <v>508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 s="6">
        <v>101</v>
      </c>
      <c r="M2626" t="s">
        <v>916</v>
      </c>
      <c r="N2626" t="s">
        <v>509</v>
      </c>
      <c r="O2626" t="s">
        <v>510</v>
      </c>
      <c r="P2626" t="s">
        <v>511</v>
      </c>
      <c r="Q2626" t="s">
        <v>512</v>
      </c>
      <c r="R2626" t="s">
        <v>228</v>
      </c>
      <c r="T2626">
        <v>69045</v>
      </c>
      <c r="U2626" t="s">
        <v>228</v>
      </c>
      <c r="V2626" t="s">
        <v>107</v>
      </c>
      <c r="W2626" t="s">
        <v>513</v>
      </c>
      <c r="X2626" t="s">
        <v>514</v>
      </c>
      <c r="Y2626" t="s">
        <v>37</v>
      </c>
      <c r="Z2626">
        <f t="shared" si="282"/>
        <v>2728</v>
      </c>
      <c r="AA2626">
        <f t="shared" si="283"/>
        <v>1</v>
      </c>
      <c r="AB2626">
        <f t="shared" si="284"/>
        <v>0</v>
      </c>
      <c r="AC2626">
        <f t="shared" ref="AC2626:AC2689" si="287">IF(AB2626&gt;0,E2626/B2626,0)</f>
        <v>0</v>
      </c>
      <c r="AD2626" s="8">
        <f t="shared" ref="AD2626:AD2689" si="288">AC2626/C2626</f>
        <v>0</v>
      </c>
      <c r="AE2626">
        <f t="shared" si="285"/>
        <v>0</v>
      </c>
      <c r="AF2626" s="8">
        <f t="shared" si="286"/>
        <v>1</v>
      </c>
    </row>
    <row r="2627" spans="1:32" x14ac:dyDescent="0.3">
      <c r="A2627">
        <v>10229</v>
      </c>
      <c r="B2627">
        <v>50</v>
      </c>
      <c r="C2627" s="6">
        <v>100</v>
      </c>
      <c r="D2627">
        <v>11</v>
      </c>
      <c r="E2627" s="6">
        <v>5614</v>
      </c>
      <c r="F2627" t="s">
        <v>515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 s="6">
        <v>101</v>
      </c>
      <c r="M2627" t="s">
        <v>916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  <c r="Z2627">
        <f t="shared" ref="Z2627:Z2690" si="289">C2627*B2627</f>
        <v>5000</v>
      </c>
      <c r="AA2627">
        <f t="shared" ref="AA2627:AA2690" si="290">IF(Z2627=E2627,1,0)</f>
        <v>0</v>
      </c>
      <c r="AB2627">
        <f t="shared" ref="AB2627:AB2690" si="291">IF(E2627&gt;Z2627,1,0)</f>
        <v>1</v>
      </c>
      <c r="AC2627">
        <f t="shared" si="287"/>
        <v>112.28</v>
      </c>
      <c r="AD2627" s="8">
        <f t="shared" si="288"/>
        <v>1.1228</v>
      </c>
      <c r="AE2627">
        <f t="shared" ref="AE2627:AE2690" si="292">E2627-Z2627</f>
        <v>614</v>
      </c>
      <c r="AF2627" s="8">
        <f t="shared" ref="AF2627:AF2690" si="293">((AE2627/B2627)/100)+1</f>
        <v>1.1228</v>
      </c>
    </row>
    <row r="2628" spans="1:32" x14ac:dyDescent="0.3">
      <c r="A2628">
        <v>10245</v>
      </c>
      <c r="B2628">
        <v>44</v>
      </c>
      <c r="C2628" s="6">
        <v>100</v>
      </c>
      <c r="D2628">
        <v>4</v>
      </c>
      <c r="E2628" s="6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 s="6">
        <v>101</v>
      </c>
      <c r="M2628" t="s">
        <v>916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  <c r="Z2628">
        <f t="shared" si="289"/>
        <v>4400</v>
      </c>
      <c r="AA2628">
        <f t="shared" si="290"/>
        <v>0</v>
      </c>
      <c r="AB2628">
        <f t="shared" si="291"/>
        <v>1</v>
      </c>
      <c r="AC2628">
        <f t="shared" si="287"/>
        <v>105.2</v>
      </c>
      <c r="AD2628" s="8">
        <f t="shared" si="288"/>
        <v>1.052</v>
      </c>
      <c r="AE2628">
        <f t="shared" si="292"/>
        <v>228.80000000000018</v>
      </c>
      <c r="AF2628" s="8">
        <f t="shared" si="293"/>
        <v>1.052</v>
      </c>
    </row>
    <row r="2629" spans="1:32" x14ac:dyDescent="0.3">
      <c r="A2629">
        <v>10258</v>
      </c>
      <c r="B2629">
        <v>45</v>
      </c>
      <c r="C2629" s="6">
        <v>80.92</v>
      </c>
      <c r="D2629">
        <v>1</v>
      </c>
      <c r="E2629" s="6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 s="6">
        <v>101</v>
      </c>
      <c r="M2629" t="s">
        <v>916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  <c r="Z2629">
        <f t="shared" si="289"/>
        <v>3641.4</v>
      </c>
      <c r="AA2629">
        <f t="shared" si="290"/>
        <v>1</v>
      </c>
      <c r="AB2629">
        <f t="shared" si="291"/>
        <v>0</v>
      </c>
      <c r="AC2629">
        <f t="shared" si="287"/>
        <v>0</v>
      </c>
      <c r="AD2629" s="8">
        <f t="shared" si="288"/>
        <v>0</v>
      </c>
      <c r="AE2629">
        <f t="shared" si="292"/>
        <v>0</v>
      </c>
      <c r="AF2629" s="8">
        <f t="shared" si="293"/>
        <v>1</v>
      </c>
    </row>
    <row r="2630" spans="1:32" x14ac:dyDescent="0.3">
      <c r="A2630">
        <v>10270</v>
      </c>
      <c r="B2630">
        <v>46</v>
      </c>
      <c r="C2630" s="6">
        <v>88</v>
      </c>
      <c r="D2630">
        <v>4</v>
      </c>
      <c r="E2630" s="6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 s="6">
        <v>101</v>
      </c>
      <c r="M2630" t="s">
        <v>916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  <c r="Z2630">
        <f t="shared" si="289"/>
        <v>4048</v>
      </c>
      <c r="AA2630">
        <f t="shared" si="290"/>
        <v>1</v>
      </c>
      <c r="AB2630">
        <f t="shared" si="291"/>
        <v>0</v>
      </c>
      <c r="AC2630">
        <f t="shared" si="287"/>
        <v>0</v>
      </c>
      <c r="AD2630" s="8">
        <f t="shared" si="288"/>
        <v>0</v>
      </c>
      <c r="AE2630">
        <f t="shared" si="292"/>
        <v>0</v>
      </c>
      <c r="AF2630" s="8">
        <f t="shared" si="293"/>
        <v>1</v>
      </c>
    </row>
    <row r="2631" spans="1:32" x14ac:dyDescent="0.3">
      <c r="A2631">
        <v>10281</v>
      </c>
      <c r="B2631">
        <v>27</v>
      </c>
      <c r="C2631" s="6">
        <v>85.98</v>
      </c>
      <c r="D2631">
        <v>11</v>
      </c>
      <c r="E2631" s="6">
        <v>2321.46</v>
      </c>
      <c r="F2631" t="s">
        <v>516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 s="6">
        <v>101</v>
      </c>
      <c r="M2631" t="s">
        <v>916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  <c r="Z2631">
        <f t="shared" si="289"/>
        <v>2321.46</v>
      </c>
      <c r="AA2631">
        <f t="shared" si="290"/>
        <v>1</v>
      </c>
      <c r="AB2631">
        <f t="shared" si="291"/>
        <v>0</v>
      </c>
      <c r="AC2631">
        <f t="shared" si="287"/>
        <v>0</v>
      </c>
      <c r="AD2631" s="8">
        <f t="shared" si="288"/>
        <v>0</v>
      </c>
      <c r="AE2631">
        <f t="shared" si="292"/>
        <v>0</v>
      </c>
      <c r="AF2631" s="8">
        <f t="shared" si="293"/>
        <v>1</v>
      </c>
    </row>
    <row r="2632" spans="1:32" x14ac:dyDescent="0.3">
      <c r="A2632">
        <v>10291</v>
      </c>
      <c r="B2632">
        <v>28</v>
      </c>
      <c r="C2632" s="6">
        <v>100</v>
      </c>
      <c r="D2632">
        <v>6</v>
      </c>
      <c r="E2632" s="6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 s="6">
        <v>101</v>
      </c>
      <c r="M2632" t="s">
        <v>916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  <c r="Z2632">
        <f t="shared" si="289"/>
        <v>2800</v>
      </c>
      <c r="AA2632">
        <f t="shared" si="290"/>
        <v>0</v>
      </c>
      <c r="AB2632">
        <f t="shared" si="291"/>
        <v>1</v>
      </c>
      <c r="AC2632">
        <f t="shared" si="287"/>
        <v>116.32000000000001</v>
      </c>
      <c r="AD2632" s="8">
        <f t="shared" si="288"/>
        <v>1.1632</v>
      </c>
      <c r="AE2632">
        <f t="shared" si="292"/>
        <v>456.96000000000004</v>
      </c>
      <c r="AF2632" s="8">
        <f t="shared" si="293"/>
        <v>1.1632</v>
      </c>
    </row>
    <row r="2633" spans="1:32" x14ac:dyDescent="0.3">
      <c r="A2633">
        <v>10304</v>
      </c>
      <c r="B2633">
        <v>40</v>
      </c>
      <c r="C2633" s="6">
        <v>100</v>
      </c>
      <c r="D2633">
        <v>1</v>
      </c>
      <c r="E2633" s="6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 s="6">
        <v>101</v>
      </c>
      <c r="M2633" t="s">
        <v>916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  <c r="Z2633">
        <f t="shared" si="289"/>
        <v>4000</v>
      </c>
      <c r="AA2633">
        <f t="shared" si="290"/>
        <v>0</v>
      </c>
      <c r="AB2633">
        <f t="shared" si="291"/>
        <v>1</v>
      </c>
      <c r="AC2633">
        <f t="shared" si="287"/>
        <v>105.2</v>
      </c>
      <c r="AD2633" s="8">
        <f t="shared" si="288"/>
        <v>1.052</v>
      </c>
      <c r="AE2633">
        <f t="shared" si="292"/>
        <v>208</v>
      </c>
      <c r="AF2633" s="8">
        <f t="shared" si="293"/>
        <v>1.052</v>
      </c>
    </row>
    <row r="2634" spans="1:32" x14ac:dyDescent="0.3">
      <c r="A2634">
        <v>10313</v>
      </c>
      <c r="B2634">
        <v>30</v>
      </c>
      <c r="C2634" s="6">
        <v>99.13</v>
      </c>
      <c r="D2634">
        <v>9</v>
      </c>
      <c r="E2634" s="6">
        <v>2973.9</v>
      </c>
      <c r="F2634" t="s">
        <v>518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 s="6">
        <v>101</v>
      </c>
      <c r="M2634" t="s">
        <v>916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  <c r="Z2634">
        <f t="shared" si="289"/>
        <v>2973.8999999999996</v>
      </c>
      <c r="AA2634">
        <f t="shared" si="290"/>
        <v>1</v>
      </c>
      <c r="AB2634">
        <f t="shared" si="291"/>
        <v>0</v>
      </c>
      <c r="AC2634">
        <f t="shared" si="287"/>
        <v>0</v>
      </c>
      <c r="AD2634" s="8">
        <f t="shared" si="288"/>
        <v>0</v>
      </c>
      <c r="AE2634">
        <f t="shared" si="292"/>
        <v>0</v>
      </c>
      <c r="AF2634" s="8">
        <f t="shared" si="293"/>
        <v>1</v>
      </c>
    </row>
    <row r="2635" spans="1:32" x14ac:dyDescent="0.3">
      <c r="A2635">
        <v>10324</v>
      </c>
      <c r="B2635">
        <v>34</v>
      </c>
      <c r="C2635" s="6">
        <v>100</v>
      </c>
      <c r="D2635">
        <v>5</v>
      </c>
      <c r="E2635" s="6">
        <v>4248.3</v>
      </c>
      <c r="F2635" t="s">
        <v>469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 s="6">
        <v>101</v>
      </c>
      <c r="M2635" t="s">
        <v>916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  <c r="Z2635">
        <f t="shared" si="289"/>
        <v>3400</v>
      </c>
      <c r="AA2635">
        <f t="shared" si="290"/>
        <v>0</v>
      </c>
      <c r="AB2635">
        <f t="shared" si="291"/>
        <v>1</v>
      </c>
      <c r="AC2635">
        <f t="shared" si="287"/>
        <v>124.95</v>
      </c>
      <c r="AD2635" s="8">
        <f t="shared" si="288"/>
        <v>1.2495000000000001</v>
      </c>
      <c r="AE2635">
        <f t="shared" si="292"/>
        <v>848.30000000000018</v>
      </c>
      <c r="AF2635" s="8">
        <f t="shared" si="293"/>
        <v>1.2495000000000001</v>
      </c>
    </row>
    <row r="2636" spans="1:32" x14ac:dyDescent="0.3">
      <c r="A2636">
        <v>10336</v>
      </c>
      <c r="B2636">
        <v>46</v>
      </c>
      <c r="C2636" s="6">
        <v>100</v>
      </c>
      <c r="D2636">
        <v>2</v>
      </c>
      <c r="E2636" s="6">
        <v>9558.7999999999993</v>
      </c>
      <c r="F2636" t="s">
        <v>630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 s="6">
        <v>101</v>
      </c>
      <c r="M2636" t="s">
        <v>916</v>
      </c>
      <c r="N2636" t="s">
        <v>491</v>
      </c>
      <c r="O2636" t="s">
        <v>492</v>
      </c>
      <c r="P2636" t="s">
        <v>493</v>
      </c>
      <c r="R2636" t="s">
        <v>51</v>
      </c>
      <c r="T2636">
        <v>75012</v>
      </c>
      <c r="U2636" t="s">
        <v>43</v>
      </c>
      <c r="V2636" t="s">
        <v>44</v>
      </c>
      <c r="W2636" t="s">
        <v>494</v>
      </c>
      <c r="X2636" t="s">
        <v>495</v>
      </c>
      <c r="Y2636" t="s">
        <v>172</v>
      </c>
      <c r="Z2636">
        <f t="shared" si="289"/>
        <v>4600</v>
      </c>
      <c r="AA2636">
        <f t="shared" si="290"/>
        <v>0</v>
      </c>
      <c r="AB2636">
        <f t="shared" si="291"/>
        <v>1</v>
      </c>
      <c r="AC2636">
        <f t="shared" si="287"/>
        <v>207.79999999999998</v>
      </c>
      <c r="AD2636" s="8">
        <f t="shared" si="288"/>
        <v>2.0779999999999998</v>
      </c>
      <c r="AE2636">
        <f t="shared" si="292"/>
        <v>4958.7999999999993</v>
      </c>
      <c r="AF2636" s="8">
        <f t="shared" si="293"/>
        <v>2.0779999999999998</v>
      </c>
    </row>
    <row r="2637" spans="1:32" x14ac:dyDescent="0.3">
      <c r="A2637">
        <v>10348</v>
      </c>
      <c r="B2637">
        <v>32</v>
      </c>
      <c r="C2637" s="6">
        <v>82.83</v>
      </c>
      <c r="D2637">
        <v>7</v>
      </c>
      <c r="E2637" s="6">
        <v>2650.56</v>
      </c>
      <c r="F2637" t="s">
        <v>460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 s="6">
        <v>101</v>
      </c>
      <c r="M2637" t="s">
        <v>916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Y2637" t="s">
        <v>37</v>
      </c>
      <c r="Z2637">
        <f t="shared" si="289"/>
        <v>2650.56</v>
      </c>
      <c r="AA2637">
        <f t="shared" si="290"/>
        <v>1</v>
      </c>
      <c r="AB2637">
        <f t="shared" si="291"/>
        <v>0</v>
      </c>
      <c r="AC2637">
        <f t="shared" si="287"/>
        <v>0</v>
      </c>
      <c r="AD2637" s="8">
        <f t="shared" si="288"/>
        <v>0</v>
      </c>
      <c r="AE2637">
        <f t="shared" si="292"/>
        <v>0</v>
      </c>
      <c r="AF2637" s="8">
        <f t="shared" si="293"/>
        <v>1</v>
      </c>
    </row>
    <row r="2638" spans="1:32" x14ac:dyDescent="0.3">
      <c r="A2638">
        <v>10358</v>
      </c>
      <c r="B2638">
        <v>27</v>
      </c>
      <c r="C2638" s="6">
        <v>100</v>
      </c>
      <c r="D2638">
        <v>3</v>
      </c>
      <c r="E2638" s="6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 s="6">
        <v>101</v>
      </c>
      <c r="M2638" t="s">
        <v>916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  <c r="Z2638">
        <f t="shared" si="289"/>
        <v>2700</v>
      </c>
      <c r="AA2638">
        <f t="shared" si="290"/>
        <v>0</v>
      </c>
      <c r="AB2638">
        <f t="shared" si="291"/>
        <v>1</v>
      </c>
      <c r="AC2638">
        <f t="shared" si="287"/>
        <v>139.31</v>
      </c>
      <c r="AD2638" s="8">
        <f t="shared" si="288"/>
        <v>1.3931</v>
      </c>
      <c r="AE2638">
        <f t="shared" si="292"/>
        <v>1061.3699999999999</v>
      </c>
      <c r="AF2638" s="8">
        <f t="shared" si="293"/>
        <v>1.3931</v>
      </c>
    </row>
    <row r="2639" spans="1:32" x14ac:dyDescent="0.3">
      <c r="A2639">
        <v>10371</v>
      </c>
      <c r="B2639">
        <v>34</v>
      </c>
      <c r="C2639" s="6">
        <v>100</v>
      </c>
      <c r="D2639">
        <v>3</v>
      </c>
      <c r="E2639" s="6">
        <v>4301.34</v>
      </c>
      <c r="F2639" t="s">
        <v>631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 s="6">
        <v>101</v>
      </c>
      <c r="M2639" t="s">
        <v>916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  <c r="Z2639">
        <f t="shared" si="289"/>
        <v>3400</v>
      </c>
      <c r="AA2639">
        <f t="shared" si="290"/>
        <v>0</v>
      </c>
      <c r="AB2639">
        <f t="shared" si="291"/>
        <v>1</v>
      </c>
      <c r="AC2639">
        <f t="shared" si="287"/>
        <v>126.51</v>
      </c>
      <c r="AD2639" s="8">
        <f t="shared" si="288"/>
        <v>1.2651000000000001</v>
      </c>
      <c r="AE2639">
        <f t="shared" si="292"/>
        <v>901.34000000000015</v>
      </c>
      <c r="AF2639" s="8">
        <f t="shared" si="293"/>
        <v>1.2651000000000001</v>
      </c>
    </row>
    <row r="2640" spans="1:32" x14ac:dyDescent="0.3">
      <c r="A2640">
        <v>10382</v>
      </c>
      <c r="B2640">
        <v>34</v>
      </c>
      <c r="C2640" s="6">
        <v>54.84</v>
      </c>
      <c r="D2640">
        <v>9</v>
      </c>
      <c r="E2640" s="6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 s="6">
        <v>101</v>
      </c>
      <c r="M2640" t="s">
        <v>916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  <c r="Z2640">
        <f t="shared" si="289"/>
        <v>1864.5600000000002</v>
      </c>
      <c r="AA2640">
        <f t="shared" si="290"/>
        <v>1</v>
      </c>
      <c r="AB2640">
        <f t="shared" si="291"/>
        <v>0</v>
      </c>
      <c r="AC2640">
        <f t="shared" si="287"/>
        <v>0</v>
      </c>
      <c r="AD2640" s="8">
        <f t="shared" si="288"/>
        <v>0</v>
      </c>
      <c r="AE2640">
        <f t="shared" si="292"/>
        <v>0</v>
      </c>
      <c r="AF2640" s="8">
        <f t="shared" si="293"/>
        <v>1</v>
      </c>
    </row>
    <row r="2641" spans="1:32" x14ac:dyDescent="0.3">
      <c r="A2641">
        <v>10411</v>
      </c>
      <c r="B2641">
        <v>34</v>
      </c>
      <c r="C2641" s="6">
        <v>100</v>
      </c>
      <c r="D2641">
        <v>4</v>
      </c>
      <c r="E2641" s="6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 s="6">
        <v>101</v>
      </c>
      <c r="M2641" t="s">
        <v>916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  <c r="Z2641">
        <f t="shared" si="289"/>
        <v>3400</v>
      </c>
      <c r="AA2641">
        <f t="shared" si="290"/>
        <v>0</v>
      </c>
      <c r="AB2641">
        <f t="shared" si="291"/>
        <v>1</v>
      </c>
      <c r="AC2641">
        <f t="shared" si="287"/>
        <v>105.2</v>
      </c>
      <c r="AD2641" s="8">
        <f t="shared" si="288"/>
        <v>1.052</v>
      </c>
      <c r="AE2641">
        <f t="shared" si="292"/>
        <v>176.80000000000018</v>
      </c>
      <c r="AF2641" s="8">
        <f t="shared" si="293"/>
        <v>1.052</v>
      </c>
    </row>
    <row r="2642" spans="1:32" x14ac:dyDescent="0.3">
      <c r="A2642">
        <v>10424</v>
      </c>
      <c r="B2642">
        <v>46</v>
      </c>
      <c r="C2642" s="6">
        <v>80.92</v>
      </c>
      <c r="D2642">
        <v>1</v>
      </c>
      <c r="E2642" s="6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 s="6">
        <v>101</v>
      </c>
      <c r="M2642" t="s">
        <v>916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  <c r="Z2642">
        <f t="shared" si="289"/>
        <v>3722.32</v>
      </c>
      <c r="AA2642">
        <f t="shared" si="290"/>
        <v>1</v>
      </c>
      <c r="AB2642">
        <f t="shared" si="291"/>
        <v>0</v>
      </c>
      <c r="AC2642">
        <f t="shared" si="287"/>
        <v>0</v>
      </c>
      <c r="AD2642" s="8">
        <f t="shared" si="288"/>
        <v>0</v>
      </c>
      <c r="AE2642">
        <f t="shared" si="292"/>
        <v>0</v>
      </c>
      <c r="AF2642" s="8">
        <f t="shared" si="293"/>
        <v>1</v>
      </c>
    </row>
    <row r="2643" spans="1:32" x14ac:dyDescent="0.3">
      <c r="A2643">
        <v>10106</v>
      </c>
      <c r="B2643">
        <v>32</v>
      </c>
      <c r="C2643" s="6">
        <v>100</v>
      </c>
      <c r="D2643">
        <v>1</v>
      </c>
      <c r="E2643" s="6">
        <v>3986.56</v>
      </c>
      <c r="F2643" t="s">
        <v>750</v>
      </c>
      <c r="G2643" t="s">
        <v>26</v>
      </c>
      <c r="H2643">
        <v>1</v>
      </c>
      <c r="I2643">
        <v>2</v>
      </c>
      <c r="J2643">
        <v>2003</v>
      </c>
      <c r="K2643" t="s">
        <v>751</v>
      </c>
      <c r="L2643" s="6">
        <v>118</v>
      </c>
      <c r="M2643" t="s">
        <v>917</v>
      </c>
      <c r="N2643" t="s">
        <v>720</v>
      </c>
      <c r="O2643" t="s">
        <v>721</v>
      </c>
      <c r="P2643" t="s">
        <v>722</v>
      </c>
      <c r="R2643" t="s">
        <v>723</v>
      </c>
      <c r="T2643">
        <v>24100</v>
      </c>
      <c r="U2643" t="s">
        <v>298</v>
      </c>
      <c r="V2643" t="s">
        <v>44</v>
      </c>
      <c r="W2643" t="s">
        <v>724</v>
      </c>
      <c r="X2643" t="s">
        <v>725</v>
      </c>
      <c r="Y2643" t="s">
        <v>54</v>
      </c>
      <c r="Z2643">
        <f t="shared" si="289"/>
        <v>3200</v>
      </c>
      <c r="AA2643">
        <f t="shared" si="290"/>
        <v>0</v>
      </c>
      <c r="AB2643">
        <f t="shared" si="291"/>
        <v>1</v>
      </c>
      <c r="AC2643">
        <f t="shared" si="287"/>
        <v>124.58</v>
      </c>
      <c r="AD2643" s="8">
        <f t="shared" si="288"/>
        <v>1.2458</v>
      </c>
      <c r="AE2643">
        <f t="shared" si="292"/>
        <v>786.56</v>
      </c>
      <c r="AF2643" s="8">
        <f t="shared" si="293"/>
        <v>1.2458</v>
      </c>
    </row>
    <row r="2644" spans="1:32" x14ac:dyDescent="0.3">
      <c r="A2644">
        <v>10120</v>
      </c>
      <c r="B2644">
        <v>24</v>
      </c>
      <c r="C2644" s="6">
        <v>100</v>
      </c>
      <c r="D2644">
        <v>7</v>
      </c>
      <c r="E2644" s="6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751</v>
      </c>
      <c r="L2644" s="6">
        <v>118</v>
      </c>
      <c r="M2644" t="s">
        <v>917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  <c r="Z2644">
        <f t="shared" si="289"/>
        <v>2400</v>
      </c>
      <c r="AA2644">
        <f t="shared" si="290"/>
        <v>0</v>
      </c>
      <c r="AB2644">
        <f t="shared" si="291"/>
        <v>1</v>
      </c>
      <c r="AC2644">
        <f t="shared" si="287"/>
        <v>142.38</v>
      </c>
      <c r="AD2644" s="8">
        <f t="shared" si="288"/>
        <v>1.4238</v>
      </c>
      <c r="AE2644">
        <f t="shared" si="292"/>
        <v>1017.1199999999999</v>
      </c>
      <c r="AF2644" s="8">
        <f t="shared" si="293"/>
        <v>1.4238</v>
      </c>
    </row>
    <row r="2645" spans="1:32" x14ac:dyDescent="0.3">
      <c r="A2645">
        <v>10133</v>
      </c>
      <c r="B2645">
        <v>27</v>
      </c>
      <c r="C2645" s="6">
        <v>99.67</v>
      </c>
      <c r="D2645">
        <v>2</v>
      </c>
      <c r="E2645" s="6">
        <v>2691.09</v>
      </c>
      <c r="F2645" t="s">
        <v>800</v>
      </c>
      <c r="G2645" t="s">
        <v>26</v>
      </c>
      <c r="H2645">
        <v>2</v>
      </c>
      <c r="I2645">
        <v>6</v>
      </c>
      <c r="J2645">
        <v>2003</v>
      </c>
      <c r="K2645" t="s">
        <v>751</v>
      </c>
      <c r="L2645" s="6">
        <v>118</v>
      </c>
      <c r="M2645" t="s">
        <v>917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  <c r="Z2645">
        <f t="shared" si="289"/>
        <v>2691.09</v>
      </c>
      <c r="AA2645">
        <f t="shared" si="290"/>
        <v>1</v>
      </c>
      <c r="AB2645">
        <f t="shared" si="291"/>
        <v>0</v>
      </c>
      <c r="AC2645">
        <f t="shared" si="287"/>
        <v>0</v>
      </c>
      <c r="AD2645" s="8">
        <f t="shared" si="288"/>
        <v>0</v>
      </c>
      <c r="AE2645">
        <f t="shared" si="292"/>
        <v>0</v>
      </c>
      <c r="AF2645" s="8">
        <f t="shared" si="293"/>
        <v>1</v>
      </c>
    </row>
    <row r="2646" spans="1:32" x14ac:dyDescent="0.3">
      <c r="A2646">
        <v>10145</v>
      </c>
      <c r="B2646">
        <v>20</v>
      </c>
      <c r="C2646" s="6">
        <v>100</v>
      </c>
      <c r="D2646">
        <v>13</v>
      </c>
      <c r="E2646" s="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751</v>
      </c>
      <c r="L2646" s="6">
        <v>118</v>
      </c>
      <c r="M2646" t="s">
        <v>917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  <c r="Z2646">
        <f t="shared" si="289"/>
        <v>2000</v>
      </c>
      <c r="AA2646">
        <f t="shared" si="290"/>
        <v>0</v>
      </c>
      <c r="AB2646">
        <f t="shared" si="291"/>
        <v>1</v>
      </c>
      <c r="AC2646">
        <f t="shared" si="287"/>
        <v>137.63</v>
      </c>
      <c r="AD2646" s="8">
        <f t="shared" si="288"/>
        <v>1.3762999999999999</v>
      </c>
      <c r="AE2646">
        <f t="shared" si="292"/>
        <v>752.59999999999991</v>
      </c>
      <c r="AF2646" s="8">
        <f t="shared" si="293"/>
        <v>1.3763000000000001</v>
      </c>
    </row>
    <row r="2647" spans="1:32" x14ac:dyDescent="0.3">
      <c r="A2647">
        <v>10168</v>
      </c>
      <c r="B2647">
        <v>36</v>
      </c>
      <c r="C2647" s="6">
        <v>100</v>
      </c>
      <c r="D2647">
        <v>8</v>
      </c>
      <c r="E2647" s="6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751</v>
      </c>
      <c r="L2647" s="6">
        <v>118</v>
      </c>
      <c r="M2647" t="s">
        <v>917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  <c r="Z2647">
        <f t="shared" si="289"/>
        <v>3600</v>
      </c>
      <c r="AA2647">
        <f t="shared" si="290"/>
        <v>0</v>
      </c>
      <c r="AB2647">
        <f t="shared" si="291"/>
        <v>1</v>
      </c>
      <c r="AC2647">
        <f t="shared" si="287"/>
        <v>125.77000000000001</v>
      </c>
      <c r="AD2647" s="8">
        <f t="shared" si="288"/>
        <v>1.2577</v>
      </c>
      <c r="AE2647">
        <f t="shared" si="292"/>
        <v>927.72000000000025</v>
      </c>
      <c r="AF2647" s="8">
        <f t="shared" si="293"/>
        <v>1.2577</v>
      </c>
    </row>
    <row r="2648" spans="1:32" x14ac:dyDescent="0.3">
      <c r="A2648">
        <v>10188</v>
      </c>
      <c r="B2648">
        <v>29</v>
      </c>
      <c r="C2648" s="6">
        <v>100</v>
      </c>
      <c r="D2648">
        <v>8</v>
      </c>
      <c r="E2648" s="6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751</v>
      </c>
      <c r="L2648" s="6">
        <v>118</v>
      </c>
      <c r="M2648" t="s">
        <v>917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  <c r="Z2648">
        <f t="shared" si="289"/>
        <v>2900</v>
      </c>
      <c r="AA2648">
        <f t="shared" si="290"/>
        <v>0</v>
      </c>
      <c r="AB2648">
        <f t="shared" si="291"/>
        <v>1</v>
      </c>
      <c r="AC2648">
        <f t="shared" si="287"/>
        <v>136.45000000000002</v>
      </c>
      <c r="AD2648" s="8">
        <f t="shared" si="288"/>
        <v>1.3645000000000003</v>
      </c>
      <c r="AE2648">
        <f t="shared" si="292"/>
        <v>1057.0500000000002</v>
      </c>
      <c r="AF2648" s="8">
        <f t="shared" si="293"/>
        <v>1.3645</v>
      </c>
    </row>
    <row r="2649" spans="1:32" x14ac:dyDescent="0.3">
      <c r="A2649">
        <v>10210</v>
      </c>
      <c r="B2649">
        <v>25</v>
      </c>
      <c r="C2649" s="6">
        <v>100</v>
      </c>
      <c r="D2649">
        <v>6</v>
      </c>
      <c r="E2649" s="6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751</v>
      </c>
      <c r="L2649" s="6">
        <v>118</v>
      </c>
      <c r="M2649" t="s">
        <v>917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  <c r="Z2649">
        <f t="shared" si="289"/>
        <v>2500</v>
      </c>
      <c r="AA2649">
        <f t="shared" si="290"/>
        <v>0</v>
      </c>
      <c r="AB2649">
        <f t="shared" si="291"/>
        <v>1</v>
      </c>
      <c r="AC2649">
        <f t="shared" si="287"/>
        <v>112.72</v>
      </c>
      <c r="AD2649" s="8">
        <f t="shared" si="288"/>
        <v>1.1272</v>
      </c>
      <c r="AE2649">
        <f t="shared" si="292"/>
        <v>318</v>
      </c>
      <c r="AF2649" s="8">
        <f t="shared" si="293"/>
        <v>1.1272</v>
      </c>
    </row>
    <row r="2650" spans="1:32" x14ac:dyDescent="0.3">
      <c r="A2650">
        <v>10223</v>
      </c>
      <c r="B2650">
        <v>29</v>
      </c>
      <c r="C2650" s="6">
        <v>100</v>
      </c>
      <c r="D2650">
        <v>8</v>
      </c>
      <c r="E2650" s="6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751</v>
      </c>
      <c r="L2650" s="6">
        <v>118</v>
      </c>
      <c r="M2650" t="s">
        <v>917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  <c r="Z2650">
        <f t="shared" si="289"/>
        <v>2900</v>
      </c>
      <c r="AA2650">
        <f t="shared" si="290"/>
        <v>0</v>
      </c>
      <c r="AB2650">
        <f t="shared" si="291"/>
        <v>1</v>
      </c>
      <c r="AC2650">
        <f t="shared" si="287"/>
        <v>110.34</v>
      </c>
      <c r="AD2650" s="8">
        <f t="shared" si="288"/>
        <v>1.1033999999999999</v>
      </c>
      <c r="AE2650">
        <f t="shared" si="292"/>
        <v>299.86000000000013</v>
      </c>
      <c r="AF2650" s="8">
        <f t="shared" si="293"/>
        <v>1.1034000000000002</v>
      </c>
    </row>
    <row r="2651" spans="1:32" x14ac:dyDescent="0.3">
      <c r="A2651">
        <v>10235</v>
      </c>
      <c r="B2651">
        <v>25</v>
      </c>
      <c r="C2651" s="6">
        <v>96.11</v>
      </c>
      <c r="D2651">
        <v>2</v>
      </c>
      <c r="E2651" s="6">
        <v>2402.75</v>
      </c>
      <c r="F2651" t="s">
        <v>801</v>
      </c>
      <c r="G2651" t="s">
        <v>26</v>
      </c>
      <c r="H2651">
        <v>2</v>
      </c>
      <c r="I2651">
        <v>4</v>
      </c>
      <c r="J2651">
        <v>2004</v>
      </c>
      <c r="K2651" t="s">
        <v>751</v>
      </c>
      <c r="L2651" s="6">
        <v>118</v>
      </c>
      <c r="M2651" t="s">
        <v>917</v>
      </c>
      <c r="N2651" t="s">
        <v>448</v>
      </c>
      <c r="O2651" t="s">
        <v>449</v>
      </c>
      <c r="P2651" t="s">
        <v>450</v>
      </c>
      <c r="R2651" t="s">
        <v>451</v>
      </c>
      <c r="S2651" t="s">
        <v>263</v>
      </c>
      <c r="T2651" t="s">
        <v>452</v>
      </c>
      <c r="U2651" t="s">
        <v>265</v>
      </c>
      <c r="V2651" t="s">
        <v>34</v>
      </c>
      <c r="W2651" t="s">
        <v>453</v>
      </c>
      <c r="X2651" t="s">
        <v>197</v>
      </c>
      <c r="Y2651" t="s">
        <v>37</v>
      </c>
      <c r="Z2651">
        <f t="shared" si="289"/>
        <v>2402.75</v>
      </c>
      <c r="AA2651">
        <f t="shared" si="290"/>
        <v>1</v>
      </c>
      <c r="AB2651">
        <f t="shared" si="291"/>
        <v>0</v>
      </c>
      <c r="AC2651">
        <f t="shared" si="287"/>
        <v>0</v>
      </c>
      <c r="AD2651" s="8">
        <f t="shared" si="288"/>
        <v>0</v>
      </c>
      <c r="AE2651">
        <f t="shared" si="292"/>
        <v>0</v>
      </c>
      <c r="AF2651" s="8">
        <f t="shared" si="293"/>
        <v>1</v>
      </c>
    </row>
    <row r="2652" spans="1:32" x14ac:dyDescent="0.3">
      <c r="A2652">
        <v>10250</v>
      </c>
      <c r="B2652">
        <v>44</v>
      </c>
      <c r="C2652" s="6">
        <v>100</v>
      </c>
      <c r="D2652">
        <v>3</v>
      </c>
      <c r="E2652" s="6">
        <v>6055.72</v>
      </c>
      <c r="F2652" t="s">
        <v>759</v>
      </c>
      <c r="G2652" t="s">
        <v>26</v>
      </c>
      <c r="H2652">
        <v>2</v>
      </c>
      <c r="I2652">
        <v>5</v>
      </c>
      <c r="J2652">
        <v>2004</v>
      </c>
      <c r="K2652" t="s">
        <v>751</v>
      </c>
      <c r="L2652" s="6">
        <v>118</v>
      </c>
      <c r="M2652" t="s">
        <v>917</v>
      </c>
      <c r="N2652" t="s">
        <v>483</v>
      </c>
      <c r="O2652">
        <v>4085553659</v>
      </c>
      <c r="P2652" t="s">
        <v>484</v>
      </c>
      <c r="R2652" t="s">
        <v>485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486</v>
      </c>
      <c r="Y2652" t="s">
        <v>54</v>
      </c>
      <c r="Z2652">
        <f t="shared" si="289"/>
        <v>4400</v>
      </c>
      <c r="AA2652">
        <f t="shared" si="290"/>
        <v>0</v>
      </c>
      <c r="AB2652">
        <f t="shared" si="291"/>
        <v>1</v>
      </c>
      <c r="AC2652">
        <f t="shared" si="287"/>
        <v>137.63</v>
      </c>
      <c r="AD2652" s="8">
        <f t="shared" si="288"/>
        <v>1.3762999999999999</v>
      </c>
      <c r="AE2652">
        <f t="shared" si="292"/>
        <v>1655.7200000000003</v>
      </c>
      <c r="AF2652" s="8">
        <f t="shared" si="293"/>
        <v>1.3763000000000001</v>
      </c>
    </row>
    <row r="2653" spans="1:32" x14ac:dyDescent="0.3">
      <c r="A2653">
        <v>10263</v>
      </c>
      <c r="B2653">
        <v>47</v>
      </c>
      <c r="C2653" s="6">
        <v>100</v>
      </c>
      <c r="D2653">
        <v>9</v>
      </c>
      <c r="E2653" s="6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751</v>
      </c>
      <c r="L2653" s="6">
        <v>118</v>
      </c>
      <c r="M2653" t="s">
        <v>917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  <c r="Z2653">
        <f t="shared" si="289"/>
        <v>4700</v>
      </c>
      <c r="AA2653">
        <f t="shared" si="290"/>
        <v>0</v>
      </c>
      <c r="AB2653">
        <f t="shared" si="291"/>
        <v>1</v>
      </c>
      <c r="AC2653">
        <f t="shared" si="287"/>
        <v>116.28</v>
      </c>
      <c r="AD2653" s="8">
        <f t="shared" si="288"/>
        <v>1.1628000000000001</v>
      </c>
      <c r="AE2653">
        <f t="shared" si="292"/>
        <v>765.15999999999985</v>
      </c>
      <c r="AF2653" s="8">
        <f t="shared" si="293"/>
        <v>1.1628000000000001</v>
      </c>
    </row>
    <row r="2654" spans="1:32" x14ac:dyDescent="0.3">
      <c r="A2654">
        <v>10275</v>
      </c>
      <c r="B2654">
        <v>48</v>
      </c>
      <c r="C2654" s="6">
        <v>100</v>
      </c>
      <c r="D2654">
        <v>8</v>
      </c>
      <c r="E2654" s="6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751</v>
      </c>
      <c r="L2654" s="6">
        <v>118</v>
      </c>
      <c r="M2654" t="s">
        <v>917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  <c r="Z2654">
        <f t="shared" si="289"/>
        <v>4800</v>
      </c>
      <c r="AA2654">
        <f t="shared" si="290"/>
        <v>0</v>
      </c>
      <c r="AB2654">
        <f t="shared" si="291"/>
        <v>1</v>
      </c>
      <c r="AC2654">
        <f t="shared" si="287"/>
        <v>132.89000000000001</v>
      </c>
      <c r="AD2654" s="8">
        <f t="shared" si="288"/>
        <v>1.3289000000000002</v>
      </c>
      <c r="AE2654">
        <f t="shared" si="292"/>
        <v>1578.7200000000003</v>
      </c>
      <c r="AF2654" s="8">
        <f t="shared" si="293"/>
        <v>1.3289</v>
      </c>
    </row>
    <row r="2655" spans="1:32" x14ac:dyDescent="0.3">
      <c r="A2655">
        <v>10285</v>
      </c>
      <c r="B2655">
        <v>45</v>
      </c>
      <c r="C2655" s="6">
        <v>100</v>
      </c>
      <c r="D2655">
        <v>13</v>
      </c>
      <c r="E2655" s="6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751</v>
      </c>
      <c r="L2655" s="6">
        <v>118</v>
      </c>
      <c r="M2655" t="s">
        <v>917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  <c r="Z2655">
        <f t="shared" si="289"/>
        <v>4500</v>
      </c>
      <c r="AA2655">
        <f t="shared" si="290"/>
        <v>0</v>
      </c>
      <c r="AB2655">
        <f t="shared" si="291"/>
        <v>1</v>
      </c>
      <c r="AC2655">
        <f t="shared" si="287"/>
        <v>119.84</v>
      </c>
      <c r="AD2655" s="8">
        <f t="shared" si="288"/>
        <v>1.1984000000000001</v>
      </c>
      <c r="AE2655">
        <f t="shared" si="292"/>
        <v>892.80000000000018</v>
      </c>
      <c r="AF2655" s="8">
        <f t="shared" si="293"/>
        <v>1.1983999999999999</v>
      </c>
    </row>
    <row r="2656" spans="1:32" x14ac:dyDescent="0.3">
      <c r="A2656">
        <v>10297</v>
      </c>
      <c r="B2656">
        <v>35</v>
      </c>
      <c r="C2656" s="6">
        <v>100</v>
      </c>
      <c r="D2656">
        <v>3</v>
      </c>
      <c r="E2656" s="6">
        <v>3986.5</v>
      </c>
      <c r="F2656" t="s">
        <v>802</v>
      </c>
      <c r="G2656" t="s">
        <v>26</v>
      </c>
      <c r="H2656">
        <v>3</v>
      </c>
      <c r="I2656">
        <v>9</v>
      </c>
      <c r="J2656">
        <v>2004</v>
      </c>
      <c r="K2656" t="s">
        <v>751</v>
      </c>
      <c r="L2656" s="6">
        <v>118</v>
      </c>
      <c r="M2656" t="s">
        <v>917</v>
      </c>
      <c r="N2656" t="s">
        <v>601</v>
      </c>
      <c r="O2656" t="s">
        <v>602</v>
      </c>
      <c r="P2656" t="s">
        <v>603</v>
      </c>
      <c r="Q2656" t="s">
        <v>604</v>
      </c>
      <c r="R2656" t="s">
        <v>605</v>
      </c>
      <c r="T2656">
        <v>2</v>
      </c>
      <c r="U2656" t="s">
        <v>606</v>
      </c>
      <c r="V2656" t="s">
        <v>44</v>
      </c>
      <c r="W2656" t="s">
        <v>607</v>
      </c>
      <c r="X2656" t="s">
        <v>608</v>
      </c>
      <c r="Y2656" t="s">
        <v>54</v>
      </c>
      <c r="Z2656">
        <f t="shared" si="289"/>
        <v>3500</v>
      </c>
      <c r="AA2656">
        <f t="shared" si="290"/>
        <v>0</v>
      </c>
      <c r="AB2656">
        <f t="shared" si="291"/>
        <v>1</v>
      </c>
      <c r="AC2656">
        <f t="shared" si="287"/>
        <v>113.9</v>
      </c>
      <c r="AD2656" s="8">
        <f t="shared" si="288"/>
        <v>1.139</v>
      </c>
      <c r="AE2656">
        <f t="shared" si="292"/>
        <v>486.5</v>
      </c>
      <c r="AF2656" s="8">
        <f t="shared" si="293"/>
        <v>1.139</v>
      </c>
    </row>
    <row r="2657" spans="1:32" x14ac:dyDescent="0.3">
      <c r="A2657">
        <v>10308</v>
      </c>
      <c r="B2657">
        <v>31</v>
      </c>
      <c r="C2657" s="6">
        <v>100</v>
      </c>
      <c r="D2657">
        <v>6</v>
      </c>
      <c r="E2657" s="6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751</v>
      </c>
      <c r="L2657" s="6">
        <v>118</v>
      </c>
      <c r="M2657" t="s">
        <v>917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  <c r="Z2657">
        <f t="shared" si="289"/>
        <v>3100</v>
      </c>
      <c r="AA2657">
        <f t="shared" si="290"/>
        <v>0</v>
      </c>
      <c r="AB2657">
        <f t="shared" si="291"/>
        <v>1</v>
      </c>
      <c r="AC2657">
        <f t="shared" si="287"/>
        <v>129.33000000000001</v>
      </c>
      <c r="AD2657" s="8">
        <f t="shared" si="288"/>
        <v>1.2933000000000001</v>
      </c>
      <c r="AE2657">
        <f t="shared" si="292"/>
        <v>909.23</v>
      </c>
      <c r="AF2657" s="8">
        <f t="shared" si="293"/>
        <v>1.2932999999999999</v>
      </c>
    </row>
    <row r="2658" spans="1:32" x14ac:dyDescent="0.3">
      <c r="A2658">
        <v>10318</v>
      </c>
      <c r="B2658">
        <v>50</v>
      </c>
      <c r="C2658" s="6">
        <v>100</v>
      </c>
      <c r="D2658">
        <v>8</v>
      </c>
      <c r="E2658" s="6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751</v>
      </c>
      <c r="L2658" s="6">
        <v>118</v>
      </c>
      <c r="M2658" t="s">
        <v>917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  <c r="Z2658">
        <f t="shared" si="289"/>
        <v>5000</v>
      </c>
      <c r="AA2658">
        <f t="shared" si="290"/>
        <v>0</v>
      </c>
      <c r="AB2658">
        <f t="shared" si="291"/>
        <v>1</v>
      </c>
      <c r="AC2658">
        <f t="shared" si="287"/>
        <v>142.38</v>
      </c>
      <c r="AD2658" s="8">
        <f t="shared" si="288"/>
        <v>1.4238</v>
      </c>
      <c r="AE2658">
        <f t="shared" si="292"/>
        <v>2119</v>
      </c>
      <c r="AF2658" s="8">
        <f t="shared" si="293"/>
        <v>1.4238</v>
      </c>
    </row>
    <row r="2659" spans="1:32" x14ac:dyDescent="0.3">
      <c r="A2659">
        <v>10328</v>
      </c>
      <c r="B2659">
        <v>33</v>
      </c>
      <c r="C2659" s="6">
        <v>100</v>
      </c>
      <c r="D2659">
        <v>11</v>
      </c>
      <c r="E2659" s="6">
        <v>4072.2</v>
      </c>
      <c r="F2659" t="s">
        <v>844</v>
      </c>
      <c r="G2659" t="s">
        <v>26</v>
      </c>
      <c r="H2659">
        <v>4</v>
      </c>
      <c r="I2659">
        <v>11</v>
      </c>
      <c r="J2659">
        <v>2004</v>
      </c>
      <c r="K2659" t="s">
        <v>751</v>
      </c>
      <c r="L2659" s="6">
        <v>118</v>
      </c>
      <c r="M2659" t="s">
        <v>917</v>
      </c>
      <c r="N2659" t="s">
        <v>720</v>
      </c>
      <c r="O2659" t="s">
        <v>721</v>
      </c>
      <c r="P2659" t="s">
        <v>722</v>
      </c>
      <c r="R2659" t="s">
        <v>723</v>
      </c>
      <c r="T2659">
        <v>24100</v>
      </c>
      <c r="U2659" t="s">
        <v>298</v>
      </c>
      <c r="V2659" t="s">
        <v>44</v>
      </c>
      <c r="W2659" t="s">
        <v>724</v>
      </c>
      <c r="X2659" t="s">
        <v>725</v>
      </c>
      <c r="Y2659" t="s">
        <v>54</v>
      </c>
      <c r="Z2659">
        <f t="shared" si="289"/>
        <v>3300</v>
      </c>
      <c r="AA2659">
        <f t="shared" si="290"/>
        <v>0</v>
      </c>
      <c r="AB2659">
        <f t="shared" si="291"/>
        <v>1</v>
      </c>
      <c r="AC2659">
        <f t="shared" si="287"/>
        <v>123.39999999999999</v>
      </c>
      <c r="AD2659" s="8">
        <f t="shared" si="288"/>
        <v>1.234</v>
      </c>
      <c r="AE2659">
        <f t="shared" si="292"/>
        <v>772.19999999999982</v>
      </c>
      <c r="AF2659" s="8">
        <f t="shared" si="293"/>
        <v>1.234</v>
      </c>
    </row>
    <row r="2660" spans="1:32" x14ac:dyDescent="0.3">
      <c r="A2660">
        <v>10340</v>
      </c>
      <c r="B2660">
        <v>29</v>
      </c>
      <c r="C2660" s="6">
        <v>100</v>
      </c>
      <c r="D2660">
        <v>6</v>
      </c>
      <c r="E2660" s="6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751</v>
      </c>
      <c r="L2660" s="6">
        <v>118</v>
      </c>
      <c r="M2660" t="s">
        <v>917</v>
      </c>
      <c r="N2660" t="s">
        <v>421</v>
      </c>
      <c r="O2660" t="s">
        <v>422</v>
      </c>
      <c r="P2660" t="s">
        <v>423</v>
      </c>
      <c r="R2660" t="s">
        <v>424</v>
      </c>
      <c r="T2660">
        <v>8022</v>
      </c>
      <c r="U2660" t="s">
        <v>204</v>
      </c>
      <c r="V2660" t="s">
        <v>44</v>
      </c>
      <c r="W2660" t="s">
        <v>425</v>
      </c>
      <c r="X2660" t="s">
        <v>426</v>
      </c>
      <c r="Y2660" t="s">
        <v>54</v>
      </c>
      <c r="Z2660">
        <f t="shared" si="289"/>
        <v>2900</v>
      </c>
      <c r="AA2660">
        <f t="shared" si="290"/>
        <v>0</v>
      </c>
      <c r="AB2660">
        <f t="shared" si="291"/>
        <v>1</v>
      </c>
      <c r="AC2660">
        <f t="shared" si="287"/>
        <v>141.19</v>
      </c>
      <c r="AD2660" s="8">
        <f t="shared" si="288"/>
        <v>1.4118999999999999</v>
      </c>
      <c r="AE2660">
        <f t="shared" si="292"/>
        <v>1194.5100000000002</v>
      </c>
      <c r="AF2660" s="8">
        <f t="shared" si="293"/>
        <v>1.4119000000000002</v>
      </c>
    </row>
    <row r="2661" spans="1:32" x14ac:dyDescent="0.3">
      <c r="A2661">
        <v>10353</v>
      </c>
      <c r="B2661">
        <v>48</v>
      </c>
      <c r="C2661" s="6">
        <v>68.8</v>
      </c>
      <c r="D2661">
        <v>4</v>
      </c>
      <c r="E2661" s="6">
        <v>3302.4</v>
      </c>
      <c r="F2661" t="s">
        <v>803</v>
      </c>
      <c r="G2661" t="s">
        <v>26</v>
      </c>
      <c r="H2661">
        <v>4</v>
      </c>
      <c r="I2661">
        <v>12</v>
      </c>
      <c r="J2661">
        <v>2004</v>
      </c>
      <c r="K2661" t="s">
        <v>751</v>
      </c>
      <c r="L2661" s="6">
        <v>118</v>
      </c>
      <c r="M2661" t="s">
        <v>917</v>
      </c>
      <c r="N2661" t="s">
        <v>754</v>
      </c>
      <c r="O2661">
        <v>2035554407</v>
      </c>
      <c r="P2661" t="s">
        <v>755</v>
      </c>
      <c r="R2661" t="s">
        <v>654</v>
      </c>
      <c r="S2661" t="s">
        <v>126</v>
      </c>
      <c r="T2661">
        <v>97561</v>
      </c>
      <c r="U2661" t="s">
        <v>33</v>
      </c>
      <c r="V2661" t="s">
        <v>34</v>
      </c>
      <c r="W2661" t="s">
        <v>756</v>
      </c>
      <c r="X2661" t="s">
        <v>757</v>
      </c>
      <c r="Y2661" t="s">
        <v>54</v>
      </c>
      <c r="Z2661">
        <f t="shared" si="289"/>
        <v>3302.3999999999996</v>
      </c>
      <c r="AA2661">
        <f t="shared" si="290"/>
        <v>1</v>
      </c>
      <c r="AB2661">
        <f t="shared" si="291"/>
        <v>0</v>
      </c>
      <c r="AC2661">
        <f t="shared" si="287"/>
        <v>0</v>
      </c>
      <c r="AD2661" s="8">
        <f t="shared" si="288"/>
        <v>0</v>
      </c>
      <c r="AE2661">
        <f t="shared" si="292"/>
        <v>0</v>
      </c>
      <c r="AF2661" s="8">
        <f t="shared" si="293"/>
        <v>1</v>
      </c>
    </row>
    <row r="2662" spans="1:32" x14ac:dyDescent="0.3">
      <c r="A2662">
        <v>10361</v>
      </c>
      <c r="B2662">
        <v>44</v>
      </c>
      <c r="C2662" s="6">
        <v>72.42</v>
      </c>
      <c r="D2662">
        <v>5</v>
      </c>
      <c r="E2662" s="6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751</v>
      </c>
      <c r="L2662" s="6">
        <v>118</v>
      </c>
      <c r="M2662" t="s">
        <v>917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  <c r="Z2662">
        <f t="shared" si="289"/>
        <v>3186.48</v>
      </c>
      <c r="AA2662">
        <f t="shared" si="290"/>
        <v>1</v>
      </c>
      <c r="AB2662">
        <f t="shared" si="291"/>
        <v>0</v>
      </c>
      <c r="AC2662">
        <f t="shared" si="287"/>
        <v>0</v>
      </c>
      <c r="AD2662" s="8">
        <f t="shared" si="288"/>
        <v>0</v>
      </c>
      <c r="AE2662">
        <f t="shared" si="292"/>
        <v>0</v>
      </c>
      <c r="AF2662" s="8">
        <f t="shared" si="293"/>
        <v>1</v>
      </c>
    </row>
    <row r="2663" spans="1:32" x14ac:dyDescent="0.3">
      <c r="A2663">
        <v>10375</v>
      </c>
      <c r="B2663">
        <v>25</v>
      </c>
      <c r="C2663" s="6">
        <v>66.73</v>
      </c>
      <c r="D2663">
        <v>10</v>
      </c>
      <c r="E2663" s="6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751</v>
      </c>
      <c r="L2663" s="6">
        <v>118</v>
      </c>
      <c r="M2663" t="s">
        <v>917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  <c r="Z2663">
        <f t="shared" si="289"/>
        <v>1668.25</v>
      </c>
      <c r="AA2663">
        <f t="shared" si="290"/>
        <v>1</v>
      </c>
      <c r="AB2663">
        <f t="shared" si="291"/>
        <v>0</v>
      </c>
      <c r="AC2663">
        <f t="shared" si="287"/>
        <v>0</v>
      </c>
      <c r="AD2663" s="8">
        <f t="shared" si="288"/>
        <v>0</v>
      </c>
      <c r="AE2663">
        <f t="shared" si="292"/>
        <v>0</v>
      </c>
      <c r="AF2663" s="8">
        <f t="shared" si="293"/>
        <v>1</v>
      </c>
    </row>
    <row r="2664" spans="1:32" x14ac:dyDescent="0.3">
      <c r="A2664">
        <v>10388</v>
      </c>
      <c r="B2664">
        <v>50</v>
      </c>
      <c r="C2664" s="6">
        <v>100</v>
      </c>
      <c r="D2664">
        <v>3</v>
      </c>
      <c r="E2664" s="6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751</v>
      </c>
      <c r="L2664" s="6">
        <v>118</v>
      </c>
      <c r="M2664" t="s">
        <v>917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  <c r="Z2664">
        <f t="shared" si="289"/>
        <v>5000</v>
      </c>
      <c r="AA2664">
        <f t="shared" si="290"/>
        <v>0</v>
      </c>
      <c r="AB2664">
        <f t="shared" si="291"/>
        <v>1</v>
      </c>
      <c r="AC2664">
        <f t="shared" si="287"/>
        <v>143.09</v>
      </c>
      <c r="AD2664" s="8">
        <f t="shared" si="288"/>
        <v>1.4309000000000001</v>
      </c>
      <c r="AE2664">
        <f t="shared" si="292"/>
        <v>2154.5</v>
      </c>
      <c r="AF2664" s="8">
        <f t="shared" si="293"/>
        <v>1.4309000000000001</v>
      </c>
    </row>
    <row r="2665" spans="1:32" x14ac:dyDescent="0.3">
      <c r="A2665">
        <v>10398</v>
      </c>
      <c r="B2665">
        <v>23</v>
      </c>
      <c r="C2665" s="6">
        <v>100</v>
      </c>
      <c r="D2665">
        <v>9</v>
      </c>
      <c r="E2665" s="6">
        <v>2810.83</v>
      </c>
      <c r="F2665" t="s">
        <v>779</v>
      </c>
      <c r="G2665" t="s">
        <v>26</v>
      </c>
      <c r="H2665">
        <v>1</v>
      </c>
      <c r="I2665">
        <v>3</v>
      </c>
      <c r="J2665">
        <v>2005</v>
      </c>
      <c r="K2665" t="s">
        <v>751</v>
      </c>
      <c r="L2665" s="6">
        <v>118</v>
      </c>
      <c r="M2665" t="s">
        <v>917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  <c r="Z2665">
        <f t="shared" si="289"/>
        <v>2300</v>
      </c>
      <c r="AA2665">
        <f t="shared" si="290"/>
        <v>0</v>
      </c>
      <c r="AB2665">
        <f t="shared" si="291"/>
        <v>1</v>
      </c>
      <c r="AC2665">
        <f t="shared" si="287"/>
        <v>122.21</v>
      </c>
      <c r="AD2665" s="8">
        <f t="shared" si="288"/>
        <v>1.2221</v>
      </c>
      <c r="AE2665">
        <f t="shared" si="292"/>
        <v>510.82999999999993</v>
      </c>
      <c r="AF2665" s="8">
        <f t="shared" si="293"/>
        <v>1.2221</v>
      </c>
    </row>
    <row r="2666" spans="1:32" x14ac:dyDescent="0.3">
      <c r="A2666">
        <v>10401</v>
      </c>
      <c r="B2666">
        <v>21</v>
      </c>
      <c r="C2666" s="6">
        <v>96.11</v>
      </c>
      <c r="D2666">
        <v>2</v>
      </c>
      <c r="E2666" s="6">
        <v>2018.31</v>
      </c>
      <c r="F2666" t="s">
        <v>804</v>
      </c>
      <c r="G2666" t="s">
        <v>488</v>
      </c>
      <c r="H2666">
        <v>2</v>
      </c>
      <c r="I2666">
        <v>4</v>
      </c>
      <c r="J2666">
        <v>2005</v>
      </c>
      <c r="K2666" t="s">
        <v>751</v>
      </c>
      <c r="L2666" s="6">
        <v>118</v>
      </c>
      <c r="M2666" t="s">
        <v>917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  <c r="Z2666">
        <f t="shared" si="289"/>
        <v>2018.31</v>
      </c>
      <c r="AA2666">
        <f t="shared" si="290"/>
        <v>1</v>
      </c>
      <c r="AB2666">
        <f t="shared" si="291"/>
        <v>0</v>
      </c>
      <c r="AC2666">
        <f t="shared" si="287"/>
        <v>0</v>
      </c>
      <c r="AD2666" s="8">
        <f t="shared" si="288"/>
        <v>0</v>
      </c>
      <c r="AE2666">
        <f t="shared" si="292"/>
        <v>0</v>
      </c>
      <c r="AF2666" s="8">
        <f t="shared" si="293"/>
        <v>1</v>
      </c>
    </row>
    <row r="2667" spans="1:32" x14ac:dyDescent="0.3">
      <c r="A2667">
        <v>10416</v>
      </c>
      <c r="B2667">
        <v>41</v>
      </c>
      <c r="C2667" s="6">
        <v>100</v>
      </c>
      <c r="D2667">
        <v>3</v>
      </c>
      <c r="E2667" s="6">
        <v>5642.83</v>
      </c>
      <c r="F2667" t="s">
        <v>780</v>
      </c>
      <c r="G2667" t="s">
        <v>26</v>
      </c>
      <c r="H2667">
        <v>2</v>
      </c>
      <c r="I2667">
        <v>5</v>
      </c>
      <c r="J2667">
        <v>2005</v>
      </c>
      <c r="K2667" t="s">
        <v>751</v>
      </c>
      <c r="L2667" s="6">
        <v>118</v>
      </c>
      <c r="M2667" t="s">
        <v>917</v>
      </c>
      <c r="N2667" t="s">
        <v>560</v>
      </c>
      <c r="O2667" t="s">
        <v>561</v>
      </c>
      <c r="P2667" t="s">
        <v>562</v>
      </c>
      <c r="R2667" t="s">
        <v>563</v>
      </c>
      <c r="T2667">
        <v>42100</v>
      </c>
      <c r="U2667" t="s">
        <v>298</v>
      </c>
      <c r="V2667" t="s">
        <v>44</v>
      </c>
      <c r="W2667" t="s">
        <v>564</v>
      </c>
      <c r="X2667" t="s">
        <v>565</v>
      </c>
      <c r="Y2667" t="s">
        <v>54</v>
      </c>
      <c r="Z2667">
        <f t="shared" si="289"/>
        <v>4100</v>
      </c>
      <c r="AA2667">
        <f t="shared" si="290"/>
        <v>0</v>
      </c>
      <c r="AB2667">
        <f t="shared" si="291"/>
        <v>1</v>
      </c>
      <c r="AC2667">
        <f t="shared" si="287"/>
        <v>137.63</v>
      </c>
      <c r="AD2667" s="8">
        <f t="shared" si="288"/>
        <v>1.3762999999999999</v>
      </c>
      <c r="AE2667">
        <f t="shared" si="292"/>
        <v>1542.83</v>
      </c>
      <c r="AF2667" s="8">
        <f t="shared" si="293"/>
        <v>1.3763000000000001</v>
      </c>
    </row>
    <row r="2668" spans="1:32" x14ac:dyDescent="0.3">
      <c r="A2668">
        <v>10106</v>
      </c>
      <c r="B2668">
        <v>44</v>
      </c>
      <c r="C2668" s="6">
        <v>74.400000000000006</v>
      </c>
      <c r="D2668">
        <v>8</v>
      </c>
      <c r="E2668" s="6">
        <v>3273.6</v>
      </c>
      <c r="F2668" t="s">
        <v>750</v>
      </c>
      <c r="G2668" t="s">
        <v>26</v>
      </c>
      <c r="H2668">
        <v>1</v>
      </c>
      <c r="I2668">
        <v>2</v>
      </c>
      <c r="J2668">
        <v>2003</v>
      </c>
      <c r="K2668" t="s">
        <v>751</v>
      </c>
      <c r="L2668" s="6">
        <v>80</v>
      </c>
      <c r="M2668" t="s">
        <v>918</v>
      </c>
      <c r="N2668" t="s">
        <v>720</v>
      </c>
      <c r="O2668" t="s">
        <v>721</v>
      </c>
      <c r="P2668" t="s">
        <v>722</v>
      </c>
      <c r="R2668" t="s">
        <v>723</v>
      </c>
      <c r="T2668">
        <v>24100</v>
      </c>
      <c r="U2668" t="s">
        <v>298</v>
      </c>
      <c r="V2668" t="s">
        <v>44</v>
      </c>
      <c r="W2668" t="s">
        <v>724</v>
      </c>
      <c r="X2668" t="s">
        <v>725</v>
      </c>
      <c r="Y2668" t="s">
        <v>54</v>
      </c>
      <c r="Z2668">
        <f t="shared" si="289"/>
        <v>3273.6000000000004</v>
      </c>
      <c r="AA2668">
        <f t="shared" si="290"/>
        <v>1</v>
      </c>
      <c r="AB2668">
        <f t="shared" si="291"/>
        <v>0</v>
      </c>
      <c r="AC2668">
        <f t="shared" si="287"/>
        <v>0</v>
      </c>
      <c r="AD2668" s="8">
        <f t="shared" si="288"/>
        <v>0</v>
      </c>
      <c r="AE2668">
        <f t="shared" si="292"/>
        <v>0</v>
      </c>
      <c r="AF2668" s="8">
        <f t="shared" si="293"/>
        <v>1</v>
      </c>
    </row>
    <row r="2669" spans="1:32" x14ac:dyDescent="0.3">
      <c r="A2669">
        <v>10120</v>
      </c>
      <c r="B2669">
        <v>43</v>
      </c>
      <c r="C2669" s="6">
        <v>76</v>
      </c>
      <c r="D2669">
        <v>14</v>
      </c>
      <c r="E2669" s="6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751</v>
      </c>
      <c r="L2669" s="6">
        <v>80</v>
      </c>
      <c r="M2669" t="s">
        <v>918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  <c r="Z2669">
        <f t="shared" si="289"/>
        <v>3268</v>
      </c>
      <c r="AA2669">
        <f t="shared" si="290"/>
        <v>1</v>
      </c>
      <c r="AB2669">
        <f t="shared" si="291"/>
        <v>0</v>
      </c>
      <c r="AC2669">
        <f t="shared" si="287"/>
        <v>0</v>
      </c>
      <c r="AD2669" s="8">
        <f t="shared" si="288"/>
        <v>0</v>
      </c>
      <c r="AE2669">
        <f t="shared" si="292"/>
        <v>0</v>
      </c>
      <c r="AF2669" s="8">
        <f t="shared" si="293"/>
        <v>1</v>
      </c>
    </row>
    <row r="2670" spans="1:32" x14ac:dyDescent="0.3">
      <c r="A2670">
        <v>10143</v>
      </c>
      <c r="B2670">
        <v>28</v>
      </c>
      <c r="C2670" s="6">
        <v>96</v>
      </c>
      <c r="D2670">
        <v>3</v>
      </c>
      <c r="E2670" s="6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751</v>
      </c>
      <c r="L2670" s="6">
        <v>80</v>
      </c>
      <c r="M2670" t="s">
        <v>918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  <c r="Z2670">
        <f t="shared" si="289"/>
        <v>2688</v>
      </c>
      <c r="AA2670">
        <f t="shared" si="290"/>
        <v>1</v>
      </c>
      <c r="AB2670">
        <f t="shared" si="291"/>
        <v>0</v>
      </c>
      <c r="AC2670">
        <f t="shared" si="287"/>
        <v>0</v>
      </c>
      <c r="AD2670" s="8">
        <f t="shared" si="288"/>
        <v>0</v>
      </c>
      <c r="AE2670">
        <f t="shared" si="292"/>
        <v>0</v>
      </c>
      <c r="AF2670" s="8">
        <f t="shared" si="293"/>
        <v>1</v>
      </c>
    </row>
    <row r="2671" spans="1:32" x14ac:dyDescent="0.3">
      <c r="A2671">
        <v>10155</v>
      </c>
      <c r="B2671">
        <v>43</v>
      </c>
      <c r="C2671" s="6">
        <v>86.4</v>
      </c>
      <c r="D2671">
        <v>1</v>
      </c>
      <c r="E2671" s="6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751</v>
      </c>
      <c r="L2671" s="6">
        <v>80</v>
      </c>
      <c r="M2671" t="s">
        <v>918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  <c r="Z2671">
        <f t="shared" si="289"/>
        <v>3715.2000000000003</v>
      </c>
      <c r="AA2671">
        <f t="shared" si="290"/>
        <v>1</v>
      </c>
      <c r="AB2671">
        <f t="shared" si="291"/>
        <v>0</v>
      </c>
      <c r="AC2671">
        <f t="shared" si="287"/>
        <v>0</v>
      </c>
      <c r="AD2671" s="8">
        <f t="shared" si="288"/>
        <v>0</v>
      </c>
      <c r="AE2671">
        <f t="shared" si="292"/>
        <v>0</v>
      </c>
      <c r="AF2671" s="8">
        <f t="shared" si="293"/>
        <v>1</v>
      </c>
    </row>
    <row r="2672" spans="1:32" x14ac:dyDescent="0.3">
      <c r="A2672">
        <v>10168</v>
      </c>
      <c r="B2672">
        <v>48</v>
      </c>
      <c r="C2672" s="6">
        <v>96</v>
      </c>
      <c r="D2672">
        <v>15</v>
      </c>
      <c r="E2672" s="6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751</v>
      </c>
      <c r="L2672" s="6">
        <v>80</v>
      </c>
      <c r="M2672" t="s">
        <v>918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  <c r="Z2672">
        <f t="shared" si="289"/>
        <v>4608</v>
      </c>
      <c r="AA2672">
        <f t="shared" si="290"/>
        <v>1</v>
      </c>
      <c r="AB2672">
        <f t="shared" si="291"/>
        <v>0</v>
      </c>
      <c r="AC2672">
        <f t="shared" si="287"/>
        <v>0</v>
      </c>
      <c r="AD2672" s="8">
        <f t="shared" si="288"/>
        <v>0</v>
      </c>
      <c r="AE2672">
        <f t="shared" si="292"/>
        <v>0</v>
      </c>
      <c r="AF2672" s="8">
        <f t="shared" si="293"/>
        <v>1</v>
      </c>
    </row>
    <row r="2673" spans="1:32" x14ac:dyDescent="0.3">
      <c r="A2673">
        <v>10199</v>
      </c>
      <c r="B2673">
        <v>38</v>
      </c>
      <c r="C2673" s="6">
        <v>82.4</v>
      </c>
      <c r="D2673">
        <v>3</v>
      </c>
      <c r="E2673" s="6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751</v>
      </c>
      <c r="L2673" s="6">
        <v>80</v>
      </c>
      <c r="M2673" t="s">
        <v>918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  <c r="Z2673">
        <f t="shared" si="289"/>
        <v>3131.2000000000003</v>
      </c>
      <c r="AA2673">
        <f t="shared" si="290"/>
        <v>1</v>
      </c>
      <c r="AB2673">
        <f t="shared" si="291"/>
        <v>0</v>
      </c>
      <c r="AC2673">
        <f t="shared" si="287"/>
        <v>0</v>
      </c>
      <c r="AD2673" s="8">
        <f t="shared" si="288"/>
        <v>0</v>
      </c>
      <c r="AE2673">
        <f t="shared" si="292"/>
        <v>0</v>
      </c>
      <c r="AF2673" s="8">
        <f t="shared" si="293"/>
        <v>1</v>
      </c>
    </row>
    <row r="2674" spans="1:32" x14ac:dyDescent="0.3">
      <c r="A2674">
        <v>10210</v>
      </c>
      <c r="B2674">
        <v>31</v>
      </c>
      <c r="C2674" s="6">
        <v>86.4</v>
      </c>
      <c r="D2674">
        <v>13</v>
      </c>
      <c r="E2674" s="6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751</v>
      </c>
      <c r="L2674" s="6">
        <v>80</v>
      </c>
      <c r="M2674" t="s">
        <v>918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  <c r="Z2674">
        <f t="shared" si="289"/>
        <v>2678.4</v>
      </c>
      <c r="AA2674">
        <f t="shared" si="290"/>
        <v>1</v>
      </c>
      <c r="AB2674">
        <f t="shared" si="291"/>
        <v>0</v>
      </c>
      <c r="AC2674">
        <f t="shared" si="287"/>
        <v>0</v>
      </c>
      <c r="AD2674" s="8">
        <f t="shared" si="288"/>
        <v>0</v>
      </c>
      <c r="AE2674">
        <f t="shared" si="292"/>
        <v>0</v>
      </c>
      <c r="AF2674" s="8">
        <f t="shared" si="293"/>
        <v>1</v>
      </c>
    </row>
    <row r="2675" spans="1:32" x14ac:dyDescent="0.3">
      <c r="A2675">
        <v>10223</v>
      </c>
      <c r="B2675">
        <v>26</v>
      </c>
      <c r="C2675" s="6">
        <v>67.2</v>
      </c>
      <c r="D2675">
        <v>15</v>
      </c>
      <c r="E2675" s="6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751</v>
      </c>
      <c r="L2675" s="6">
        <v>80</v>
      </c>
      <c r="M2675" t="s">
        <v>918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  <c r="Z2675">
        <f t="shared" si="289"/>
        <v>1747.2</v>
      </c>
      <c r="AA2675">
        <f t="shared" si="290"/>
        <v>1</v>
      </c>
      <c r="AB2675">
        <f t="shared" si="291"/>
        <v>0</v>
      </c>
      <c r="AC2675">
        <f t="shared" si="287"/>
        <v>0</v>
      </c>
      <c r="AD2675" s="8">
        <f t="shared" si="288"/>
        <v>0</v>
      </c>
      <c r="AE2675">
        <f t="shared" si="292"/>
        <v>0</v>
      </c>
      <c r="AF2675" s="8">
        <f t="shared" si="293"/>
        <v>1</v>
      </c>
    </row>
    <row r="2676" spans="1:32" x14ac:dyDescent="0.3">
      <c r="A2676">
        <v>10235</v>
      </c>
      <c r="B2676">
        <v>32</v>
      </c>
      <c r="C2676" s="6">
        <v>92</v>
      </c>
      <c r="D2676">
        <v>9</v>
      </c>
      <c r="E2676" s="6">
        <v>2944</v>
      </c>
      <c r="F2676" t="s">
        <v>801</v>
      </c>
      <c r="G2676" t="s">
        <v>26</v>
      </c>
      <c r="H2676">
        <v>2</v>
      </c>
      <c r="I2676">
        <v>4</v>
      </c>
      <c r="J2676">
        <v>2004</v>
      </c>
      <c r="K2676" t="s">
        <v>751</v>
      </c>
      <c r="L2676" s="6">
        <v>80</v>
      </c>
      <c r="M2676" t="s">
        <v>918</v>
      </c>
      <c r="N2676" t="s">
        <v>448</v>
      </c>
      <c r="O2676" t="s">
        <v>449</v>
      </c>
      <c r="P2676" t="s">
        <v>450</v>
      </c>
      <c r="R2676" t="s">
        <v>451</v>
      </c>
      <c r="S2676" t="s">
        <v>263</v>
      </c>
      <c r="T2676" t="s">
        <v>452</v>
      </c>
      <c r="U2676" t="s">
        <v>265</v>
      </c>
      <c r="V2676" t="s">
        <v>34</v>
      </c>
      <c r="W2676" t="s">
        <v>453</v>
      </c>
      <c r="X2676" t="s">
        <v>197</v>
      </c>
      <c r="Y2676" t="s">
        <v>37</v>
      </c>
      <c r="Z2676">
        <f t="shared" si="289"/>
        <v>2944</v>
      </c>
      <c r="AA2676">
        <f t="shared" si="290"/>
        <v>1</v>
      </c>
      <c r="AB2676">
        <f t="shared" si="291"/>
        <v>0</v>
      </c>
      <c r="AC2676">
        <f t="shared" si="287"/>
        <v>0</v>
      </c>
      <c r="AD2676" s="8">
        <f t="shared" si="288"/>
        <v>0</v>
      </c>
      <c r="AE2676">
        <f t="shared" si="292"/>
        <v>0</v>
      </c>
      <c r="AF2676" s="8">
        <f t="shared" si="293"/>
        <v>1</v>
      </c>
    </row>
    <row r="2677" spans="1:32" x14ac:dyDescent="0.3">
      <c r="A2677">
        <v>10250</v>
      </c>
      <c r="B2677">
        <v>44</v>
      </c>
      <c r="C2677" s="6">
        <v>67.2</v>
      </c>
      <c r="D2677">
        <v>10</v>
      </c>
      <c r="E2677" s="6">
        <v>2956.8</v>
      </c>
      <c r="F2677" t="s">
        <v>759</v>
      </c>
      <c r="G2677" t="s">
        <v>26</v>
      </c>
      <c r="H2677">
        <v>2</v>
      </c>
      <c r="I2677">
        <v>5</v>
      </c>
      <c r="J2677">
        <v>2004</v>
      </c>
      <c r="K2677" t="s">
        <v>751</v>
      </c>
      <c r="L2677" s="6">
        <v>80</v>
      </c>
      <c r="M2677" t="s">
        <v>918</v>
      </c>
      <c r="N2677" t="s">
        <v>483</v>
      </c>
      <c r="O2677">
        <v>4085553659</v>
      </c>
      <c r="P2677" t="s">
        <v>484</v>
      </c>
      <c r="R2677" t="s">
        <v>485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486</v>
      </c>
      <c r="Y2677" t="s">
        <v>37</v>
      </c>
      <c r="Z2677">
        <f t="shared" si="289"/>
        <v>2956.8</v>
      </c>
      <c r="AA2677">
        <f t="shared" si="290"/>
        <v>1</v>
      </c>
      <c r="AB2677">
        <f t="shared" si="291"/>
        <v>0</v>
      </c>
      <c r="AC2677">
        <f t="shared" si="287"/>
        <v>0</v>
      </c>
      <c r="AD2677" s="8">
        <f t="shared" si="288"/>
        <v>0</v>
      </c>
      <c r="AE2677">
        <f t="shared" si="292"/>
        <v>0</v>
      </c>
      <c r="AF2677" s="8">
        <f t="shared" si="293"/>
        <v>1</v>
      </c>
    </row>
    <row r="2678" spans="1:32" x14ac:dyDescent="0.3">
      <c r="A2678">
        <v>10262</v>
      </c>
      <c r="B2678">
        <v>27</v>
      </c>
      <c r="C2678" s="6">
        <v>76</v>
      </c>
      <c r="D2678">
        <v>5</v>
      </c>
      <c r="E2678" s="6">
        <v>2052</v>
      </c>
      <c r="F2678" t="s">
        <v>760</v>
      </c>
      <c r="G2678" t="s">
        <v>405</v>
      </c>
      <c r="H2678">
        <v>2</v>
      </c>
      <c r="I2678">
        <v>6</v>
      </c>
      <c r="J2678">
        <v>2004</v>
      </c>
      <c r="K2678" t="s">
        <v>751</v>
      </c>
      <c r="L2678" s="6">
        <v>80</v>
      </c>
      <c r="M2678" t="s">
        <v>918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  <c r="Z2678">
        <f t="shared" si="289"/>
        <v>2052</v>
      </c>
      <c r="AA2678">
        <f t="shared" si="290"/>
        <v>1</v>
      </c>
      <c r="AB2678">
        <f t="shared" si="291"/>
        <v>0</v>
      </c>
      <c r="AC2678">
        <f t="shared" si="287"/>
        <v>0</v>
      </c>
      <c r="AD2678" s="8">
        <f t="shared" si="288"/>
        <v>0</v>
      </c>
      <c r="AE2678">
        <f t="shared" si="292"/>
        <v>0</v>
      </c>
      <c r="AF2678" s="8">
        <f t="shared" si="293"/>
        <v>1</v>
      </c>
    </row>
    <row r="2679" spans="1:32" x14ac:dyDescent="0.3">
      <c r="A2679">
        <v>10275</v>
      </c>
      <c r="B2679">
        <v>43</v>
      </c>
      <c r="C2679" s="6">
        <v>73.599999999999994</v>
      </c>
      <c r="D2679">
        <v>15</v>
      </c>
      <c r="E2679" s="6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751</v>
      </c>
      <c r="L2679" s="6">
        <v>80</v>
      </c>
      <c r="M2679" t="s">
        <v>918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  <c r="Z2679">
        <f t="shared" si="289"/>
        <v>3164.7999999999997</v>
      </c>
      <c r="AA2679">
        <f t="shared" si="290"/>
        <v>1</v>
      </c>
      <c r="AB2679">
        <f t="shared" si="291"/>
        <v>0</v>
      </c>
      <c r="AC2679">
        <f t="shared" si="287"/>
        <v>0</v>
      </c>
      <c r="AD2679" s="8">
        <f t="shared" si="288"/>
        <v>0</v>
      </c>
      <c r="AE2679">
        <f t="shared" si="292"/>
        <v>0</v>
      </c>
      <c r="AF2679" s="8">
        <f t="shared" si="293"/>
        <v>1</v>
      </c>
    </row>
    <row r="2680" spans="1:32" x14ac:dyDescent="0.3">
      <c r="A2680">
        <v>10284</v>
      </c>
      <c r="B2680">
        <v>25</v>
      </c>
      <c r="C2680" s="6">
        <v>69.599999999999994</v>
      </c>
      <c r="D2680">
        <v>7</v>
      </c>
      <c r="E2680" s="6">
        <v>1740</v>
      </c>
      <c r="F2680" t="s">
        <v>761</v>
      </c>
      <c r="G2680" t="s">
        <v>26</v>
      </c>
      <c r="H2680">
        <v>3</v>
      </c>
      <c r="I2680">
        <v>8</v>
      </c>
      <c r="J2680">
        <v>2004</v>
      </c>
      <c r="K2680" t="s">
        <v>751</v>
      </c>
      <c r="L2680" s="6">
        <v>80</v>
      </c>
      <c r="M2680" t="s">
        <v>918</v>
      </c>
      <c r="N2680" t="s">
        <v>700</v>
      </c>
      <c r="O2680" t="s">
        <v>701</v>
      </c>
      <c r="P2680" t="s">
        <v>702</v>
      </c>
      <c r="R2680" t="s">
        <v>703</v>
      </c>
      <c r="T2680" t="s">
        <v>704</v>
      </c>
      <c r="U2680" t="s">
        <v>86</v>
      </c>
      <c r="V2680" t="s">
        <v>44</v>
      </c>
      <c r="W2680" t="s">
        <v>705</v>
      </c>
      <c r="X2680" t="s">
        <v>706</v>
      </c>
      <c r="Y2680" t="s">
        <v>37</v>
      </c>
      <c r="Z2680">
        <f t="shared" si="289"/>
        <v>1739.9999999999998</v>
      </c>
      <c r="AA2680">
        <f t="shared" si="290"/>
        <v>1</v>
      </c>
      <c r="AB2680">
        <f t="shared" si="291"/>
        <v>0</v>
      </c>
      <c r="AC2680">
        <f t="shared" si="287"/>
        <v>0</v>
      </c>
      <c r="AD2680" s="8">
        <f t="shared" si="288"/>
        <v>0</v>
      </c>
      <c r="AE2680">
        <f t="shared" si="292"/>
        <v>0</v>
      </c>
      <c r="AF2680" s="8">
        <f t="shared" si="293"/>
        <v>1</v>
      </c>
    </row>
    <row r="2681" spans="1:32" x14ac:dyDescent="0.3">
      <c r="A2681">
        <v>10296</v>
      </c>
      <c r="B2681">
        <v>22</v>
      </c>
      <c r="C2681" s="6">
        <v>80.8</v>
      </c>
      <c r="D2681">
        <v>3</v>
      </c>
      <c r="E2681" s="6">
        <v>1777.6</v>
      </c>
      <c r="F2681" t="s">
        <v>762</v>
      </c>
      <c r="G2681" t="s">
        <v>26</v>
      </c>
      <c r="H2681">
        <v>3</v>
      </c>
      <c r="I2681">
        <v>9</v>
      </c>
      <c r="J2681">
        <v>2004</v>
      </c>
      <c r="K2681" t="s">
        <v>751</v>
      </c>
      <c r="L2681" s="6">
        <v>80</v>
      </c>
      <c r="M2681" t="s">
        <v>918</v>
      </c>
      <c r="N2681" t="s">
        <v>763</v>
      </c>
      <c r="O2681" t="s">
        <v>764</v>
      </c>
      <c r="P2681" t="s">
        <v>765</v>
      </c>
      <c r="R2681" t="s">
        <v>766</v>
      </c>
      <c r="T2681">
        <v>80686</v>
      </c>
      <c r="U2681" t="s">
        <v>546</v>
      </c>
      <c r="V2681" t="s">
        <v>44</v>
      </c>
      <c r="W2681" t="s">
        <v>767</v>
      </c>
      <c r="X2681" t="s">
        <v>115</v>
      </c>
      <c r="Y2681" t="s">
        <v>37</v>
      </c>
      <c r="Z2681">
        <f t="shared" si="289"/>
        <v>1777.6</v>
      </c>
      <c r="AA2681">
        <f t="shared" si="290"/>
        <v>1</v>
      </c>
      <c r="AB2681">
        <f t="shared" si="291"/>
        <v>0</v>
      </c>
      <c r="AC2681">
        <f t="shared" si="287"/>
        <v>0</v>
      </c>
      <c r="AD2681" s="8">
        <f t="shared" si="288"/>
        <v>0</v>
      </c>
      <c r="AE2681">
        <f t="shared" si="292"/>
        <v>0</v>
      </c>
      <c r="AF2681" s="8">
        <f t="shared" si="293"/>
        <v>1</v>
      </c>
    </row>
    <row r="2682" spans="1:32" x14ac:dyDescent="0.3">
      <c r="A2682">
        <v>10308</v>
      </c>
      <c r="B2682">
        <v>21</v>
      </c>
      <c r="C2682" s="6">
        <v>87.2</v>
      </c>
      <c r="D2682">
        <v>13</v>
      </c>
      <c r="E2682" s="6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751</v>
      </c>
      <c r="L2682" s="6">
        <v>80</v>
      </c>
      <c r="M2682" t="s">
        <v>918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  <c r="Z2682">
        <f t="shared" si="289"/>
        <v>1831.2</v>
      </c>
      <c r="AA2682">
        <f t="shared" si="290"/>
        <v>1</v>
      </c>
      <c r="AB2682">
        <f t="shared" si="291"/>
        <v>0</v>
      </c>
      <c r="AC2682">
        <f t="shared" si="287"/>
        <v>0</v>
      </c>
      <c r="AD2682" s="8">
        <f t="shared" si="288"/>
        <v>0</v>
      </c>
      <c r="AE2682">
        <f t="shared" si="292"/>
        <v>0</v>
      </c>
      <c r="AF2682" s="8">
        <f t="shared" si="293"/>
        <v>1</v>
      </c>
    </row>
    <row r="2683" spans="1:32" x14ac:dyDescent="0.3">
      <c r="A2683">
        <v>10316</v>
      </c>
      <c r="B2683">
        <v>48</v>
      </c>
      <c r="C2683" s="6">
        <v>75.2</v>
      </c>
      <c r="D2683">
        <v>5</v>
      </c>
      <c r="E2683" s="6">
        <v>3609.6</v>
      </c>
      <c r="F2683" t="s">
        <v>460</v>
      </c>
      <c r="G2683" t="s">
        <v>26</v>
      </c>
      <c r="H2683">
        <v>4</v>
      </c>
      <c r="I2683">
        <v>11</v>
      </c>
      <c r="J2683">
        <v>2004</v>
      </c>
      <c r="K2683" t="s">
        <v>751</v>
      </c>
      <c r="L2683" s="6">
        <v>80</v>
      </c>
      <c r="M2683" t="s">
        <v>918</v>
      </c>
      <c r="N2683" t="s">
        <v>461</v>
      </c>
      <c r="O2683" t="s">
        <v>462</v>
      </c>
      <c r="P2683" t="s">
        <v>463</v>
      </c>
      <c r="R2683" t="s">
        <v>464</v>
      </c>
      <c r="S2683" t="s">
        <v>465</v>
      </c>
      <c r="T2683" t="s">
        <v>466</v>
      </c>
      <c r="U2683" t="s">
        <v>195</v>
      </c>
      <c r="V2683" t="s">
        <v>44</v>
      </c>
      <c r="W2683" t="s">
        <v>467</v>
      </c>
      <c r="X2683" t="s">
        <v>468</v>
      </c>
      <c r="Y2683" t="s">
        <v>54</v>
      </c>
      <c r="Z2683">
        <f t="shared" si="289"/>
        <v>3609.6000000000004</v>
      </c>
      <c r="AA2683">
        <f t="shared" si="290"/>
        <v>1</v>
      </c>
      <c r="AB2683">
        <f t="shared" si="291"/>
        <v>0</v>
      </c>
      <c r="AC2683">
        <f t="shared" si="287"/>
        <v>0</v>
      </c>
      <c r="AD2683" s="8">
        <f t="shared" si="288"/>
        <v>0</v>
      </c>
      <c r="AE2683">
        <f t="shared" si="292"/>
        <v>0</v>
      </c>
      <c r="AF2683" s="8">
        <f t="shared" si="293"/>
        <v>1</v>
      </c>
    </row>
    <row r="2684" spans="1:32" x14ac:dyDescent="0.3">
      <c r="A2684">
        <v>10328</v>
      </c>
      <c r="B2684">
        <v>33</v>
      </c>
      <c r="C2684" s="6">
        <v>64</v>
      </c>
      <c r="D2684">
        <v>13</v>
      </c>
      <c r="E2684" s="6">
        <v>2112</v>
      </c>
      <c r="F2684" t="s">
        <v>844</v>
      </c>
      <c r="G2684" t="s">
        <v>26</v>
      </c>
      <c r="H2684">
        <v>4</v>
      </c>
      <c r="I2684">
        <v>11</v>
      </c>
      <c r="J2684">
        <v>2004</v>
      </c>
      <c r="K2684" t="s">
        <v>751</v>
      </c>
      <c r="L2684" s="6">
        <v>80</v>
      </c>
      <c r="M2684" t="s">
        <v>918</v>
      </c>
      <c r="N2684" t="s">
        <v>720</v>
      </c>
      <c r="O2684" t="s">
        <v>721</v>
      </c>
      <c r="P2684" t="s">
        <v>722</v>
      </c>
      <c r="R2684" t="s">
        <v>723</v>
      </c>
      <c r="T2684">
        <v>24100</v>
      </c>
      <c r="U2684" t="s">
        <v>298</v>
      </c>
      <c r="V2684" t="s">
        <v>44</v>
      </c>
      <c r="W2684" t="s">
        <v>724</v>
      </c>
      <c r="X2684" t="s">
        <v>725</v>
      </c>
      <c r="Y2684" t="s">
        <v>37</v>
      </c>
      <c r="Z2684">
        <f t="shared" si="289"/>
        <v>2112</v>
      </c>
      <c r="AA2684">
        <f t="shared" si="290"/>
        <v>1</v>
      </c>
      <c r="AB2684">
        <f t="shared" si="291"/>
        <v>0</v>
      </c>
      <c r="AC2684">
        <f t="shared" si="287"/>
        <v>0</v>
      </c>
      <c r="AD2684" s="8">
        <f t="shared" si="288"/>
        <v>0</v>
      </c>
      <c r="AE2684">
        <f t="shared" si="292"/>
        <v>0</v>
      </c>
      <c r="AF2684" s="8">
        <f t="shared" si="293"/>
        <v>1</v>
      </c>
    </row>
    <row r="2685" spans="1:32" x14ac:dyDescent="0.3">
      <c r="A2685">
        <v>10341</v>
      </c>
      <c r="B2685">
        <v>34</v>
      </c>
      <c r="C2685" s="6">
        <v>100</v>
      </c>
      <c r="D2685">
        <v>5</v>
      </c>
      <c r="E2685" s="6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751</v>
      </c>
      <c r="L2685" s="6">
        <v>80</v>
      </c>
      <c r="M2685" t="s">
        <v>918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  <c r="Z2685">
        <f t="shared" si="289"/>
        <v>3400</v>
      </c>
      <c r="AA2685">
        <f t="shared" si="290"/>
        <v>0</v>
      </c>
      <c r="AB2685">
        <f t="shared" si="291"/>
        <v>1</v>
      </c>
      <c r="AC2685">
        <f t="shared" si="287"/>
        <v>107.17999999999999</v>
      </c>
      <c r="AD2685" s="8">
        <f t="shared" si="288"/>
        <v>1.0717999999999999</v>
      </c>
      <c r="AE2685">
        <f t="shared" si="292"/>
        <v>244.11999999999989</v>
      </c>
      <c r="AF2685" s="8">
        <f t="shared" si="293"/>
        <v>1.0718000000000001</v>
      </c>
    </row>
    <row r="2686" spans="1:32" x14ac:dyDescent="0.3">
      <c r="A2686">
        <v>10353</v>
      </c>
      <c r="B2686">
        <v>43</v>
      </c>
      <c r="C2686" s="6">
        <v>81.95</v>
      </c>
      <c r="D2686">
        <v>6</v>
      </c>
      <c r="E2686" s="6">
        <v>3523.85</v>
      </c>
      <c r="F2686" t="s">
        <v>803</v>
      </c>
      <c r="G2686" t="s">
        <v>26</v>
      </c>
      <c r="H2686">
        <v>4</v>
      </c>
      <c r="I2686">
        <v>12</v>
      </c>
      <c r="J2686">
        <v>2004</v>
      </c>
      <c r="K2686" t="s">
        <v>751</v>
      </c>
      <c r="L2686" s="6">
        <v>80</v>
      </c>
      <c r="M2686" t="s">
        <v>918</v>
      </c>
      <c r="N2686" t="s">
        <v>754</v>
      </c>
      <c r="O2686">
        <v>2035554407</v>
      </c>
      <c r="P2686" t="s">
        <v>755</v>
      </c>
      <c r="R2686" t="s">
        <v>654</v>
      </c>
      <c r="S2686" t="s">
        <v>126</v>
      </c>
      <c r="T2686">
        <v>97561</v>
      </c>
      <c r="U2686" t="s">
        <v>33</v>
      </c>
      <c r="V2686" t="s">
        <v>34</v>
      </c>
      <c r="W2686" t="s">
        <v>756</v>
      </c>
      <c r="X2686" t="s">
        <v>757</v>
      </c>
      <c r="Y2686" t="s">
        <v>54</v>
      </c>
      <c r="Z2686">
        <f t="shared" si="289"/>
        <v>3523.85</v>
      </c>
      <c r="AA2686">
        <f t="shared" si="290"/>
        <v>1</v>
      </c>
      <c r="AB2686">
        <f t="shared" si="291"/>
        <v>0</v>
      </c>
      <c r="AC2686">
        <f t="shared" si="287"/>
        <v>0</v>
      </c>
      <c r="AD2686" s="8">
        <f t="shared" si="288"/>
        <v>0</v>
      </c>
      <c r="AE2686">
        <f t="shared" si="292"/>
        <v>0</v>
      </c>
      <c r="AF2686" s="8">
        <f t="shared" si="293"/>
        <v>1</v>
      </c>
    </row>
    <row r="2687" spans="1:32" x14ac:dyDescent="0.3">
      <c r="A2687">
        <v>10361</v>
      </c>
      <c r="B2687">
        <v>44</v>
      </c>
      <c r="C2687" s="6">
        <v>100</v>
      </c>
      <c r="D2687">
        <v>10</v>
      </c>
      <c r="E2687" s="6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751</v>
      </c>
      <c r="L2687" s="6">
        <v>80</v>
      </c>
      <c r="M2687" t="s">
        <v>918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  <c r="Z2687">
        <f t="shared" si="289"/>
        <v>4400</v>
      </c>
      <c r="AA2687">
        <f t="shared" si="290"/>
        <v>0</v>
      </c>
      <c r="AB2687">
        <f t="shared" si="291"/>
        <v>1</v>
      </c>
      <c r="AC2687">
        <f t="shared" si="287"/>
        <v>113.68</v>
      </c>
      <c r="AD2687" s="8">
        <f t="shared" si="288"/>
        <v>1.1368</v>
      </c>
      <c r="AE2687">
        <f t="shared" si="292"/>
        <v>601.92000000000007</v>
      </c>
      <c r="AF2687" s="8">
        <f t="shared" si="293"/>
        <v>1.1368</v>
      </c>
    </row>
    <row r="2688" spans="1:32" x14ac:dyDescent="0.3">
      <c r="A2688">
        <v>10375</v>
      </c>
      <c r="B2688">
        <v>44</v>
      </c>
      <c r="C2688" s="6">
        <v>100</v>
      </c>
      <c r="D2688">
        <v>11</v>
      </c>
      <c r="E2688" s="6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751</v>
      </c>
      <c r="L2688" s="6">
        <v>80</v>
      </c>
      <c r="M2688" t="s">
        <v>918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  <c r="Z2688">
        <f t="shared" si="289"/>
        <v>4400</v>
      </c>
      <c r="AA2688">
        <f t="shared" si="290"/>
        <v>0</v>
      </c>
      <c r="AB2688">
        <f t="shared" si="291"/>
        <v>1</v>
      </c>
      <c r="AC2688">
        <f t="shared" si="287"/>
        <v>118.38000000000001</v>
      </c>
      <c r="AD2688" s="8">
        <f t="shared" si="288"/>
        <v>1.1838000000000002</v>
      </c>
      <c r="AE2688">
        <f t="shared" si="292"/>
        <v>808.72000000000025</v>
      </c>
      <c r="AF2688" s="8">
        <f t="shared" si="293"/>
        <v>1.1838000000000002</v>
      </c>
    </row>
    <row r="2689" spans="1:32" x14ac:dyDescent="0.3">
      <c r="A2689">
        <v>10386</v>
      </c>
      <c r="B2689">
        <v>32</v>
      </c>
      <c r="C2689" s="6">
        <v>94.34</v>
      </c>
      <c r="D2689">
        <v>17</v>
      </c>
      <c r="E2689" s="6">
        <v>3018.88</v>
      </c>
      <c r="F2689" t="s">
        <v>778</v>
      </c>
      <c r="G2689" t="s">
        <v>497</v>
      </c>
      <c r="H2689">
        <v>1</v>
      </c>
      <c r="I2689">
        <v>3</v>
      </c>
      <c r="J2689">
        <v>2005</v>
      </c>
      <c r="K2689" t="s">
        <v>751</v>
      </c>
      <c r="L2689" s="6">
        <v>80</v>
      </c>
      <c r="M2689" t="s">
        <v>918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  <c r="Z2689">
        <f t="shared" si="289"/>
        <v>3018.88</v>
      </c>
      <c r="AA2689">
        <f t="shared" si="290"/>
        <v>1</v>
      </c>
      <c r="AB2689">
        <f t="shared" si="291"/>
        <v>0</v>
      </c>
      <c r="AC2689">
        <f t="shared" si="287"/>
        <v>0</v>
      </c>
      <c r="AD2689" s="8">
        <f t="shared" si="288"/>
        <v>0</v>
      </c>
      <c r="AE2689">
        <f t="shared" si="292"/>
        <v>0</v>
      </c>
      <c r="AF2689" s="8">
        <f t="shared" si="293"/>
        <v>1</v>
      </c>
    </row>
    <row r="2690" spans="1:32" x14ac:dyDescent="0.3">
      <c r="A2690">
        <v>10398</v>
      </c>
      <c r="B2690">
        <v>29</v>
      </c>
      <c r="C2690" s="6">
        <v>65.599999999999994</v>
      </c>
      <c r="D2690">
        <v>10</v>
      </c>
      <c r="E2690" s="6">
        <v>1902.4</v>
      </c>
      <c r="F2690" t="s">
        <v>779</v>
      </c>
      <c r="G2690" t="s">
        <v>26</v>
      </c>
      <c r="H2690">
        <v>1</v>
      </c>
      <c r="I2690">
        <v>3</v>
      </c>
      <c r="J2690">
        <v>2005</v>
      </c>
      <c r="K2690" t="s">
        <v>751</v>
      </c>
      <c r="L2690" s="6">
        <v>80</v>
      </c>
      <c r="M2690" t="s">
        <v>918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  <c r="Z2690">
        <f t="shared" si="289"/>
        <v>1902.3999999999999</v>
      </c>
      <c r="AA2690">
        <f t="shared" si="290"/>
        <v>1</v>
      </c>
      <c r="AB2690">
        <f t="shared" si="291"/>
        <v>0</v>
      </c>
      <c r="AC2690">
        <f t="shared" ref="AC2690:AC2753" si="294">IF(AB2690&gt;0,E2690/B2690,0)</f>
        <v>0</v>
      </c>
      <c r="AD2690" s="8">
        <f t="shared" ref="AD2690:AD2753" si="295">AC2690/C2690</f>
        <v>0</v>
      </c>
      <c r="AE2690">
        <f t="shared" si="292"/>
        <v>0</v>
      </c>
      <c r="AF2690" s="8">
        <f t="shared" si="293"/>
        <v>1</v>
      </c>
    </row>
    <row r="2691" spans="1:32" x14ac:dyDescent="0.3">
      <c r="A2691">
        <v>10401</v>
      </c>
      <c r="B2691">
        <v>77</v>
      </c>
      <c r="C2691" s="6">
        <v>92</v>
      </c>
      <c r="D2691">
        <v>9</v>
      </c>
      <c r="E2691" s="6">
        <v>7084</v>
      </c>
      <c r="F2691" t="s">
        <v>804</v>
      </c>
      <c r="G2691" t="s">
        <v>488</v>
      </c>
      <c r="H2691">
        <v>2</v>
      </c>
      <c r="I2691">
        <v>4</v>
      </c>
      <c r="J2691">
        <v>2005</v>
      </c>
      <c r="K2691" t="s">
        <v>751</v>
      </c>
      <c r="L2691" s="6">
        <v>80</v>
      </c>
      <c r="M2691" t="s">
        <v>918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  <c r="Z2691">
        <f t="shared" ref="Z2691:Z2754" si="296">C2691*B2691</f>
        <v>7084</v>
      </c>
      <c r="AA2691">
        <f t="shared" ref="AA2691:AA2754" si="297">IF(Z2691=E2691,1,0)</f>
        <v>1</v>
      </c>
      <c r="AB2691">
        <f t="shared" ref="AB2691:AB2754" si="298">IF(E2691&gt;Z2691,1,0)</f>
        <v>0</v>
      </c>
      <c r="AC2691">
        <f t="shared" si="294"/>
        <v>0</v>
      </c>
      <c r="AD2691" s="8">
        <f t="shared" si="295"/>
        <v>0</v>
      </c>
      <c r="AE2691">
        <f t="shared" ref="AE2691:AE2754" si="299">E2691-Z2691</f>
        <v>0</v>
      </c>
      <c r="AF2691" s="8">
        <f t="shared" ref="AF2691:AF2754" si="300">((AE2691/B2691)/100)+1</f>
        <v>1</v>
      </c>
    </row>
    <row r="2692" spans="1:32" x14ac:dyDescent="0.3">
      <c r="A2692">
        <v>10416</v>
      </c>
      <c r="B2692">
        <v>39</v>
      </c>
      <c r="C2692" s="6">
        <v>67.2</v>
      </c>
      <c r="D2692">
        <v>10</v>
      </c>
      <c r="E2692" s="6">
        <v>2620.8000000000002</v>
      </c>
      <c r="F2692" t="s">
        <v>780</v>
      </c>
      <c r="G2692" t="s">
        <v>26</v>
      </c>
      <c r="H2692">
        <v>2</v>
      </c>
      <c r="I2692">
        <v>5</v>
      </c>
      <c r="J2692">
        <v>2005</v>
      </c>
      <c r="K2692" t="s">
        <v>751</v>
      </c>
      <c r="L2692" s="6">
        <v>80</v>
      </c>
      <c r="M2692" t="s">
        <v>918</v>
      </c>
      <c r="N2692" t="s">
        <v>560</v>
      </c>
      <c r="O2692" t="s">
        <v>561</v>
      </c>
      <c r="P2692" t="s">
        <v>562</v>
      </c>
      <c r="R2692" t="s">
        <v>563</v>
      </c>
      <c r="T2692">
        <v>42100</v>
      </c>
      <c r="U2692" t="s">
        <v>298</v>
      </c>
      <c r="V2692" t="s">
        <v>44</v>
      </c>
      <c r="W2692" t="s">
        <v>564</v>
      </c>
      <c r="X2692" t="s">
        <v>565</v>
      </c>
      <c r="Y2692" t="s">
        <v>37</v>
      </c>
      <c r="Z2692">
        <f t="shared" si="296"/>
        <v>2620.8000000000002</v>
      </c>
      <c r="AA2692">
        <f t="shared" si="297"/>
        <v>1</v>
      </c>
      <c r="AB2692">
        <f t="shared" si="298"/>
        <v>0</v>
      </c>
      <c r="AC2692">
        <f t="shared" si="294"/>
        <v>0</v>
      </c>
      <c r="AD2692" s="8">
        <f t="shared" si="295"/>
        <v>0</v>
      </c>
      <c r="AE2692">
        <f t="shared" si="299"/>
        <v>0</v>
      </c>
      <c r="AF2692" s="8">
        <f t="shared" si="300"/>
        <v>1</v>
      </c>
    </row>
    <row r="2693" spans="1:32" x14ac:dyDescent="0.3">
      <c r="A2693">
        <v>10105</v>
      </c>
      <c r="B2693">
        <v>39</v>
      </c>
      <c r="C2693" s="6">
        <v>81.14</v>
      </c>
      <c r="D2693">
        <v>6</v>
      </c>
      <c r="E2693" s="6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814</v>
      </c>
      <c r="L2693" s="6">
        <v>100</v>
      </c>
      <c r="M2693" t="s">
        <v>919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  <c r="Z2693">
        <f t="shared" si="296"/>
        <v>3164.46</v>
      </c>
      <c r="AA2693">
        <f t="shared" si="297"/>
        <v>1</v>
      </c>
      <c r="AB2693">
        <f t="shared" si="298"/>
        <v>0</v>
      </c>
      <c r="AC2693">
        <f t="shared" si="294"/>
        <v>0</v>
      </c>
      <c r="AD2693" s="8">
        <f t="shared" si="295"/>
        <v>0</v>
      </c>
      <c r="AE2693">
        <f t="shared" si="299"/>
        <v>0</v>
      </c>
      <c r="AF2693" s="8">
        <f t="shared" si="300"/>
        <v>1</v>
      </c>
    </row>
    <row r="2694" spans="1:32" x14ac:dyDescent="0.3">
      <c r="A2694">
        <v>10118</v>
      </c>
      <c r="B2694">
        <v>36</v>
      </c>
      <c r="C2694" s="6">
        <v>100</v>
      </c>
      <c r="D2694">
        <v>1</v>
      </c>
      <c r="E2694" s="6">
        <v>4219.2</v>
      </c>
      <c r="F2694" t="s">
        <v>920</v>
      </c>
      <c r="G2694" t="s">
        <v>26</v>
      </c>
      <c r="H2694">
        <v>2</v>
      </c>
      <c r="I2694">
        <v>4</v>
      </c>
      <c r="J2694">
        <v>2003</v>
      </c>
      <c r="K2694" t="s">
        <v>814</v>
      </c>
      <c r="L2694" s="6">
        <v>100</v>
      </c>
      <c r="M2694" t="s">
        <v>919</v>
      </c>
      <c r="N2694" t="s">
        <v>421</v>
      </c>
      <c r="O2694" t="s">
        <v>422</v>
      </c>
      <c r="P2694" t="s">
        <v>423</v>
      </c>
      <c r="R2694" t="s">
        <v>424</v>
      </c>
      <c r="T2694">
        <v>8022</v>
      </c>
      <c r="U2694" t="s">
        <v>204</v>
      </c>
      <c r="V2694" t="s">
        <v>44</v>
      </c>
      <c r="W2694" t="s">
        <v>425</v>
      </c>
      <c r="X2694" t="s">
        <v>426</v>
      </c>
      <c r="Y2694" t="s">
        <v>54</v>
      </c>
      <c r="Z2694">
        <f t="shared" si="296"/>
        <v>3600</v>
      </c>
      <c r="AA2694">
        <f t="shared" si="297"/>
        <v>0</v>
      </c>
      <c r="AB2694">
        <f t="shared" si="298"/>
        <v>1</v>
      </c>
      <c r="AC2694">
        <f t="shared" si="294"/>
        <v>117.19999999999999</v>
      </c>
      <c r="AD2694" s="8">
        <f t="shared" si="295"/>
        <v>1.1719999999999999</v>
      </c>
      <c r="AE2694">
        <f t="shared" si="299"/>
        <v>619.19999999999982</v>
      </c>
      <c r="AF2694" s="8">
        <f t="shared" si="300"/>
        <v>1.1719999999999999</v>
      </c>
    </row>
    <row r="2695" spans="1:32" x14ac:dyDescent="0.3">
      <c r="A2695">
        <v>10129</v>
      </c>
      <c r="B2695">
        <v>42</v>
      </c>
      <c r="C2695" s="6">
        <v>91.15</v>
      </c>
      <c r="D2695">
        <v>6</v>
      </c>
      <c r="E2695" s="6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814</v>
      </c>
      <c r="L2695" s="6">
        <v>100</v>
      </c>
      <c r="M2695" t="s">
        <v>919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  <c r="Z2695">
        <f t="shared" si="296"/>
        <v>3828.3</v>
      </c>
      <c r="AA2695">
        <f t="shared" si="297"/>
        <v>1</v>
      </c>
      <c r="AB2695">
        <f t="shared" si="298"/>
        <v>0</v>
      </c>
      <c r="AC2695">
        <f t="shared" si="294"/>
        <v>0</v>
      </c>
      <c r="AD2695" s="8">
        <f t="shared" si="295"/>
        <v>0</v>
      </c>
      <c r="AE2695">
        <f t="shared" si="299"/>
        <v>0</v>
      </c>
      <c r="AF2695" s="8">
        <f t="shared" si="300"/>
        <v>1</v>
      </c>
    </row>
    <row r="2696" spans="1:32" x14ac:dyDescent="0.3">
      <c r="A2696">
        <v>10142</v>
      </c>
      <c r="B2696">
        <v>21</v>
      </c>
      <c r="C2696" s="6">
        <v>100</v>
      </c>
      <c r="D2696">
        <v>3</v>
      </c>
      <c r="E2696" s="6">
        <v>2334.9899999999998</v>
      </c>
      <c r="F2696" t="s">
        <v>596</v>
      </c>
      <c r="G2696" t="s">
        <v>26</v>
      </c>
      <c r="H2696">
        <v>3</v>
      </c>
      <c r="I2696">
        <v>8</v>
      </c>
      <c r="J2696">
        <v>2003</v>
      </c>
      <c r="K2696" t="s">
        <v>814</v>
      </c>
      <c r="L2696" s="6">
        <v>100</v>
      </c>
      <c r="M2696" t="s">
        <v>919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  <c r="Z2696">
        <f t="shared" si="296"/>
        <v>2100</v>
      </c>
      <c r="AA2696">
        <f t="shared" si="297"/>
        <v>0</v>
      </c>
      <c r="AB2696">
        <f t="shared" si="298"/>
        <v>1</v>
      </c>
      <c r="AC2696">
        <f t="shared" si="294"/>
        <v>111.18999999999998</v>
      </c>
      <c r="AD2696" s="8">
        <f t="shared" si="295"/>
        <v>1.1118999999999999</v>
      </c>
      <c r="AE2696">
        <f t="shared" si="299"/>
        <v>234.98999999999978</v>
      </c>
      <c r="AF2696" s="8">
        <f t="shared" si="300"/>
        <v>1.1118999999999999</v>
      </c>
    </row>
    <row r="2697" spans="1:32" x14ac:dyDescent="0.3">
      <c r="A2697">
        <v>10153</v>
      </c>
      <c r="B2697">
        <v>50</v>
      </c>
      <c r="C2697" s="6">
        <v>88.15</v>
      </c>
      <c r="D2697">
        <v>2</v>
      </c>
      <c r="E2697" s="6">
        <v>4407.5</v>
      </c>
      <c r="F2697" t="s">
        <v>597</v>
      </c>
      <c r="G2697" t="s">
        <v>26</v>
      </c>
      <c r="H2697">
        <v>3</v>
      </c>
      <c r="I2697">
        <v>9</v>
      </c>
      <c r="J2697">
        <v>2003</v>
      </c>
      <c r="K2697" t="s">
        <v>814</v>
      </c>
      <c r="L2697" s="6">
        <v>100</v>
      </c>
      <c r="M2697" t="s">
        <v>919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  <c r="Z2697">
        <f t="shared" si="296"/>
        <v>4407.5</v>
      </c>
      <c r="AA2697">
        <f t="shared" si="297"/>
        <v>1</v>
      </c>
      <c r="AB2697">
        <f t="shared" si="298"/>
        <v>0</v>
      </c>
      <c r="AC2697">
        <f t="shared" si="294"/>
        <v>0</v>
      </c>
      <c r="AD2697" s="8">
        <f t="shared" si="295"/>
        <v>0</v>
      </c>
      <c r="AE2697">
        <f t="shared" si="299"/>
        <v>0</v>
      </c>
      <c r="AF2697" s="8">
        <f t="shared" si="300"/>
        <v>1</v>
      </c>
    </row>
    <row r="2698" spans="1:32" x14ac:dyDescent="0.3">
      <c r="A2698">
        <v>10167</v>
      </c>
      <c r="B2698">
        <v>24</v>
      </c>
      <c r="C2698" s="6">
        <v>100</v>
      </c>
      <c r="D2698">
        <v>13</v>
      </c>
      <c r="E2698" s="6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814</v>
      </c>
      <c r="L2698" s="6">
        <v>100</v>
      </c>
      <c r="M2698" t="s">
        <v>919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  <c r="Z2698">
        <f t="shared" si="296"/>
        <v>2400</v>
      </c>
      <c r="AA2698">
        <f t="shared" si="297"/>
        <v>0</v>
      </c>
      <c r="AB2698">
        <f t="shared" si="298"/>
        <v>1</v>
      </c>
      <c r="AC2698">
        <f t="shared" si="294"/>
        <v>117.2</v>
      </c>
      <c r="AD2698" s="8">
        <f t="shared" si="295"/>
        <v>1.1719999999999999</v>
      </c>
      <c r="AE2698">
        <f t="shared" si="299"/>
        <v>412.80000000000018</v>
      </c>
      <c r="AF2698" s="8">
        <f t="shared" si="300"/>
        <v>1.1720000000000002</v>
      </c>
    </row>
    <row r="2699" spans="1:32" x14ac:dyDescent="0.3">
      <c r="A2699">
        <v>10177</v>
      </c>
      <c r="B2699">
        <v>44</v>
      </c>
      <c r="C2699" s="6">
        <v>92.16</v>
      </c>
      <c r="D2699">
        <v>4</v>
      </c>
      <c r="E2699" s="6">
        <v>4055.04</v>
      </c>
      <c r="F2699" t="s">
        <v>821</v>
      </c>
      <c r="G2699" t="s">
        <v>26</v>
      </c>
      <c r="H2699">
        <v>4</v>
      </c>
      <c r="I2699">
        <v>11</v>
      </c>
      <c r="J2699">
        <v>2003</v>
      </c>
      <c r="K2699" t="s">
        <v>814</v>
      </c>
      <c r="L2699" s="6">
        <v>100</v>
      </c>
      <c r="M2699" t="s">
        <v>919</v>
      </c>
      <c r="N2699" t="s">
        <v>610</v>
      </c>
      <c r="O2699" t="s">
        <v>611</v>
      </c>
      <c r="P2699" t="s">
        <v>612</v>
      </c>
      <c r="R2699" t="s">
        <v>203</v>
      </c>
      <c r="T2699">
        <v>28023</v>
      </c>
      <c r="U2699" t="s">
        <v>204</v>
      </c>
      <c r="V2699" t="s">
        <v>44</v>
      </c>
      <c r="W2699" t="s">
        <v>613</v>
      </c>
      <c r="X2699" t="s">
        <v>614</v>
      </c>
      <c r="Y2699" t="s">
        <v>54</v>
      </c>
      <c r="Z2699">
        <f t="shared" si="296"/>
        <v>4055.04</v>
      </c>
      <c r="AA2699">
        <f t="shared" si="297"/>
        <v>1</v>
      </c>
      <c r="AB2699">
        <f t="shared" si="298"/>
        <v>0</v>
      </c>
      <c r="AC2699">
        <f t="shared" si="294"/>
        <v>0</v>
      </c>
      <c r="AD2699" s="8">
        <f t="shared" si="295"/>
        <v>0</v>
      </c>
      <c r="AE2699">
        <f t="shared" si="299"/>
        <v>0</v>
      </c>
      <c r="AF2699" s="8">
        <f t="shared" si="300"/>
        <v>1</v>
      </c>
    </row>
    <row r="2700" spans="1:32" x14ac:dyDescent="0.3">
      <c r="A2700">
        <v>10185</v>
      </c>
      <c r="B2700">
        <v>37</v>
      </c>
      <c r="C2700" s="6">
        <v>100</v>
      </c>
      <c r="D2700">
        <v>4</v>
      </c>
      <c r="E2700" s="6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814</v>
      </c>
      <c r="L2700" s="6">
        <v>100</v>
      </c>
      <c r="M2700" t="s">
        <v>919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  <c r="Z2700">
        <f t="shared" si="296"/>
        <v>3700</v>
      </c>
      <c r="AA2700">
        <f t="shared" si="297"/>
        <v>0</v>
      </c>
      <c r="AB2700">
        <f t="shared" si="298"/>
        <v>1</v>
      </c>
      <c r="AC2700">
        <f t="shared" si="294"/>
        <v>105.17999999999999</v>
      </c>
      <c r="AD2700" s="8">
        <f t="shared" si="295"/>
        <v>1.0517999999999998</v>
      </c>
      <c r="AE2700">
        <f t="shared" si="299"/>
        <v>191.65999999999985</v>
      </c>
      <c r="AF2700" s="8">
        <f t="shared" si="300"/>
        <v>1.0518000000000001</v>
      </c>
    </row>
    <row r="2701" spans="1:32" x14ac:dyDescent="0.3">
      <c r="A2701">
        <v>10197</v>
      </c>
      <c r="B2701">
        <v>27</v>
      </c>
      <c r="C2701" s="6">
        <v>92.16</v>
      </c>
      <c r="D2701">
        <v>10</v>
      </c>
      <c r="E2701" s="6">
        <v>2488.3200000000002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814</v>
      </c>
      <c r="L2701" s="6">
        <v>100</v>
      </c>
      <c r="M2701" t="s">
        <v>919</v>
      </c>
      <c r="N2701" t="s">
        <v>421</v>
      </c>
      <c r="O2701" t="s">
        <v>422</v>
      </c>
      <c r="P2701" t="s">
        <v>423</v>
      </c>
      <c r="R2701" t="s">
        <v>424</v>
      </c>
      <c r="T2701">
        <v>8022</v>
      </c>
      <c r="U2701" t="s">
        <v>204</v>
      </c>
      <c r="V2701" t="s">
        <v>44</v>
      </c>
      <c r="W2701" t="s">
        <v>425</v>
      </c>
      <c r="X2701" t="s">
        <v>426</v>
      </c>
      <c r="Y2701" t="s">
        <v>37</v>
      </c>
      <c r="Z2701">
        <f t="shared" si="296"/>
        <v>2488.3199999999997</v>
      </c>
      <c r="AA2701">
        <f t="shared" si="297"/>
        <v>1</v>
      </c>
      <c r="AB2701">
        <f t="shared" si="298"/>
        <v>0</v>
      </c>
      <c r="AC2701">
        <f t="shared" si="294"/>
        <v>0</v>
      </c>
      <c r="AD2701" s="8">
        <f t="shared" si="295"/>
        <v>0</v>
      </c>
      <c r="AE2701">
        <f t="shared" si="299"/>
        <v>0</v>
      </c>
      <c r="AF2701" s="8">
        <f t="shared" si="300"/>
        <v>1</v>
      </c>
    </row>
    <row r="2702" spans="1:32" x14ac:dyDescent="0.3">
      <c r="A2702">
        <v>10208</v>
      </c>
      <c r="B2702">
        <v>37</v>
      </c>
      <c r="C2702" s="6">
        <v>100</v>
      </c>
      <c r="D2702">
        <v>4</v>
      </c>
      <c r="E2702" s="6">
        <v>4447.3999999999996</v>
      </c>
      <c r="F2702" t="s">
        <v>599</v>
      </c>
      <c r="G2702" t="s">
        <v>26</v>
      </c>
      <c r="H2702">
        <v>1</v>
      </c>
      <c r="I2702">
        <v>1</v>
      </c>
      <c r="J2702">
        <v>2004</v>
      </c>
      <c r="K2702" t="s">
        <v>814</v>
      </c>
      <c r="L2702" s="6">
        <v>100</v>
      </c>
      <c r="M2702" t="s">
        <v>919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  <c r="Z2702">
        <f t="shared" si="296"/>
        <v>3700</v>
      </c>
      <c r="AA2702">
        <f t="shared" si="297"/>
        <v>0</v>
      </c>
      <c r="AB2702">
        <f t="shared" si="298"/>
        <v>1</v>
      </c>
      <c r="AC2702">
        <f t="shared" si="294"/>
        <v>120.19999999999999</v>
      </c>
      <c r="AD2702" s="8">
        <f t="shared" si="295"/>
        <v>1.202</v>
      </c>
      <c r="AE2702">
        <f t="shared" si="299"/>
        <v>747.39999999999964</v>
      </c>
      <c r="AF2702" s="8">
        <f t="shared" si="300"/>
        <v>1.202</v>
      </c>
    </row>
    <row r="2703" spans="1:32" x14ac:dyDescent="0.3">
      <c r="A2703">
        <v>10222</v>
      </c>
      <c r="B2703">
        <v>38</v>
      </c>
      <c r="C2703" s="6">
        <v>100</v>
      </c>
      <c r="D2703">
        <v>16</v>
      </c>
      <c r="E2703" s="6">
        <v>4187.22</v>
      </c>
      <c r="F2703" t="s">
        <v>432</v>
      </c>
      <c r="G2703" t="s">
        <v>26</v>
      </c>
      <c r="H2703">
        <v>1</v>
      </c>
      <c r="I2703">
        <v>2</v>
      </c>
      <c r="J2703">
        <v>2004</v>
      </c>
      <c r="K2703" t="s">
        <v>814</v>
      </c>
      <c r="L2703" s="6">
        <v>100</v>
      </c>
      <c r="M2703" t="s">
        <v>919</v>
      </c>
      <c r="N2703" t="s">
        <v>433</v>
      </c>
      <c r="O2703">
        <v>7605558146</v>
      </c>
      <c r="P2703" t="s">
        <v>434</v>
      </c>
      <c r="R2703" t="s">
        <v>435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  <c r="Z2703">
        <f t="shared" si="296"/>
        <v>3800</v>
      </c>
      <c r="AA2703">
        <f t="shared" si="297"/>
        <v>0</v>
      </c>
      <c r="AB2703">
        <f t="shared" si="298"/>
        <v>1</v>
      </c>
      <c r="AC2703">
        <f t="shared" si="294"/>
        <v>110.19000000000001</v>
      </c>
      <c r="AD2703" s="8">
        <f t="shared" si="295"/>
        <v>1.1019000000000001</v>
      </c>
      <c r="AE2703">
        <f t="shared" si="299"/>
        <v>387.22000000000025</v>
      </c>
      <c r="AF2703" s="8">
        <f t="shared" si="300"/>
        <v>1.1019000000000001</v>
      </c>
    </row>
    <row r="2704" spans="1:32" x14ac:dyDescent="0.3">
      <c r="A2704">
        <v>10232</v>
      </c>
      <c r="B2704">
        <v>48</v>
      </c>
      <c r="C2704" s="6">
        <v>96.16</v>
      </c>
      <c r="D2704">
        <v>1</v>
      </c>
      <c r="E2704" s="6">
        <v>4615.68</v>
      </c>
      <c r="F2704" t="s">
        <v>823</v>
      </c>
      <c r="G2704" t="s">
        <v>26</v>
      </c>
      <c r="H2704">
        <v>1</v>
      </c>
      <c r="I2704">
        <v>3</v>
      </c>
      <c r="J2704">
        <v>2004</v>
      </c>
      <c r="K2704" t="s">
        <v>814</v>
      </c>
      <c r="L2704" s="6">
        <v>100</v>
      </c>
      <c r="M2704" t="s">
        <v>919</v>
      </c>
      <c r="N2704" t="s">
        <v>461</v>
      </c>
      <c r="O2704" t="s">
        <v>462</v>
      </c>
      <c r="P2704" t="s">
        <v>463</v>
      </c>
      <c r="R2704" t="s">
        <v>464</v>
      </c>
      <c r="S2704" t="s">
        <v>465</v>
      </c>
      <c r="T2704" t="s">
        <v>466</v>
      </c>
      <c r="U2704" t="s">
        <v>195</v>
      </c>
      <c r="V2704" t="s">
        <v>44</v>
      </c>
      <c r="W2704" t="s">
        <v>467</v>
      </c>
      <c r="X2704" t="s">
        <v>468</v>
      </c>
      <c r="Y2704" t="s">
        <v>54</v>
      </c>
      <c r="Z2704">
        <f t="shared" si="296"/>
        <v>4615.68</v>
      </c>
      <c r="AA2704">
        <f t="shared" si="297"/>
        <v>1</v>
      </c>
      <c r="AB2704">
        <f t="shared" si="298"/>
        <v>0</v>
      </c>
      <c r="AC2704">
        <f t="shared" si="294"/>
        <v>0</v>
      </c>
      <c r="AD2704" s="8">
        <f t="shared" si="295"/>
        <v>0</v>
      </c>
      <c r="AE2704">
        <f t="shared" si="299"/>
        <v>0</v>
      </c>
      <c r="AF2704" s="8">
        <f t="shared" si="300"/>
        <v>1</v>
      </c>
    </row>
    <row r="2705" spans="1:32" x14ac:dyDescent="0.3">
      <c r="A2705">
        <v>10248</v>
      </c>
      <c r="B2705">
        <v>30</v>
      </c>
      <c r="C2705" s="6">
        <v>100</v>
      </c>
      <c r="D2705">
        <v>7</v>
      </c>
      <c r="E2705" s="6">
        <v>3245.4</v>
      </c>
      <c r="F2705" t="s">
        <v>436</v>
      </c>
      <c r="G2705" t="s">
        <v>405</v>
      </c>
      <c r="H2705">
        <v>2</v>
      </c>
      <c r="I2705">
        <v>5</v>
      </c>
      <c r="J2705">
        <v>2004</v>
      </c>
      <c r="K2705" t="s">
        <v>814</v>
      </c>
      <c r="L2705" s="6">
        <v>100</v>
      </c>
      <c r="M2705" t="s">
        <v>919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  <c r="Z2705">
        <f t="shared" si="296"/>
        <v>3000</v>
      </c>
      <c r="AA2705">
        <f t="shared" si="297"/>
        <v>0</v>
      </c>
      <c r="AB2705">
        <f t="shared" si="298"/>
        <v>1</v>
      </c>
      <c r="AC2705">
        <f t="shared" si="294"/>
        <v>108.18</v>
      </c>
      <c r="AD2705" s="8">
        <f t="shared" si="295"/>
        <v>1.0818000000000001</v>
      </c>
      <c r="AE2705">
        <f t="shared" si="299"/>
        <v>245.40000000000009</v>
      </c>
      <c r="AF2705" s="8">
        <f t="shared" si="300"/>
        <v>1.0818000000000001</v>
      </c>
    </row>
    <row r="2706" spans="1:32" x14ac:dyDescent="0.3">
      <c r="A2706">
        <v>10261</v>
      </c>
      <c r="B2706">
        <v>25</v>
      </c>
      <c r="C2706" s="6">
        <v>88.15</v>
      </c>
      <c r="D2706">
        <v>5</v>
      </c>
      <c r="E2706" s="6">
        <v>2203.75</v>
      </c>
      <c r="F2706" t="s">
        <v>437</v>
      </c>
      <c r="G2706" t="s">
        <v>26</v>
      </c>
      <c r="H2706">
        <v>2</v>
      </c>
      <c r="I2706">
        <v>6</v>
      </c>
      <c r="J2706">
        <v>2004</v>
      </c>
      <c r="K2706" t="s">
        <v>814</v>
      </c>
      <c r="L2706" s="6">
        <v>100</v>
      </c>
      <c r="M2706" t="s">
        <v>919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  <c r="Z2706">
        <f t="shared" si="296"/>
        <v>2203.75</v>
      </c>
      <c r="AA2706">
        <f t="shared" si="297"/>
        <v>1</v>
      </c>
      <c r="AB2706">
        <f t="shared" si="298"/>
        <v>0</v>
      </c>
      <c r="AC2706">
        <f t="shared" si="294"/>
        <v>0</v>
      </c>
      <c r="AD2706" s="8">
        <f t="shared" si="295"/>
        <v>0</v>
      </c>
      <c r="AE2706">
        <f t="shared" si="299"/>
        <v>0</v>
      </c>
      <c r="AF2706" s="8">
        <f t="shared" si="300"/>
        <v>1</v>
      </c>
    </row>
    <row r="2707" spans="1:32" x14ac:dyDescent="0.3">
      <c r="A2707">
        <v>10273</v>
      </c>
      <c r="B2707">
        <v>40</v>
      </c>
      <c r="C2707" s="6">
        <v>86.15</v>
      </c>
      <c r="D2707">
        <v>8</v>
      </c>
      <c r="E2707" s="6">
        <v>3446</v>
      </c>
      <c r="F2707" t="s">
        <v>438</v>
      </c>
      <c r="G2707" t="s">
        <v>26</v>
      </c>
      <c r="H2707">
        <v>3</v>
      </c>
      <c r="I2707">
        <v>7</v>
      </c>
      <c r="J2707">
        <v>2004</v>
      </c>
      <c r="K2707" t="s">
        <v>814</v>
      </c>
      <c r="L2707" s="6">
        <v>100</v>
      </c>
      <c r="M2707" t="s">
        <v>919</v>
      </c>
      <c r="N2707" t="s">
        <v>439</v>
      </c>
      <c r="O2707" t="s">
        <v>440</v>
      </c>
      <c r="P2707" t="s">
        <v>441</v>
      </c>
      <c r="R2707" t="s">
        <v>442</v>
      </c>
      <c r="T2707" t="s">
        <v>443</v>
      </c>
      <c r="U2707" t="s">
        <v>444</v>
      </c>
      <c r="V2707" t="s">
        <v>44</v>
      </c>
      <c r="W2707" t="s">
        <v>445</v>
      </c>
      <c r="X2707" t="s">
        <v>446</v>
      </c>
      <c r="Y2707" t="s">
        <v>54</v>
      </c>
      <c r="Z2707">
        <f t="shared" si="296"/>
        <v>3446</v>
      </c>
      <c r="AA2707">
        <f t="shared" si="297"/>
        <v>1</v>
      </c>
      <c r="AB2707">
        <f t="shared" si="298"/>
        <v>0</v>
      </c>
      <c r="AC2707">
        <f t="shared" si="294"/>
        <v>0</v>
      </c>
      <c r="AD2707" s="8">
        <f t="shared" si="295"/>
        <v>0</v>
      </c>
      <c r="AE2707">
        <f t="shared" si="299"/>
        <v>0</v>
      </c>
      <c r="AF2707" s="8">
        <f t="shared" si="300"/>
        <v>1</v>
      </c>
    </row>
    <row r="2708" spans="1:32" x14ac:dyDescent="0.3">
      <c r="A2708">
        <v>10283</v>
      </c>
      <c r="B2708">
        <v>22</v>
      </c>
      <c r="C2708" s="6">
        <v>88.15</v>
      </c>
      <c r="D2708">
        <v>10</v>
      </c>
      <c r="E2708" s="6">
        <v>1939.3</v>
      </c>
      <c r="F2708" t="s">
        <v>447</v>
      </c>
      <c r="G2708" t="s">
        <v>26</v>
      </c>
      <c r="H2708">
        <v>3</v>
      </c>
      <c r="I2708">
        <v>8</v>
      </c>
      <c r="J2708">
        <v>2004</v>
      </c>
      <c r="K2708" t="s">
        <v>814</v>
      </c>
      <c r="L2708" s="6">
        <v>100</v>
      </c>
      <c r="M2708" t="s">
        <v>919</v>
      </c>
      <c r="N2708" t="s">
        <v>448</v>
      </c>
      <c r="O2708" t="s">
        <v>449</v>
      </c>
      <c r="P2708" t="s">
        <v>450</v>
      </c>
      <c r="R2708" t="s">
        <v>451</v>
      </c>
      <c r="S2708" t="s">
        <v>263</v>
      </c>
      <c r="T2708" t="s">
        <v>452</v>
      </c>
      <c r="U2708" t="s">
        <v>265</v>
      </c>
      <c r="V2708" t="s">
        <v>34</v>
      </c>
      <c r="W2708" t="s">
        <v>453</v>
      </c>
      <c r="X2708" t="s">
        <v>197</v>
      </c>
      <c r="Y2708" t="s">
        <v>37</v>
      </c>
      <c r="Z2708">
        <f t="shared" si="296"/>
        <v>1939.3000000000002</v>
      </c>
      <c r="AA2708">
        <f t="shared" si="297"/>
        <v>1</v>
      </c>
      <c r="AB2708">
        <f t="shared" si="298"/>
        <v>0</v>
      </c>
      <c r="AC2708">
        <f t="shared" si="294"/>
        <v>0</v>
      </c>
      <c r="AD2708" s="8">
        <f t="shared" si="295"/>
        <v>0</v>
      </c>
      <c r="AE2708">
        <f t="shared" si="299"/>
        <v>0</v>
      </c>
      <c r="AF2708" s="8">
        <f t="shared" si="300"/>
        <v>1</v>
      </c>
    </row>
    <row r="2709" spans="1:32" x14ac:dyDescent="0.3">
      <c r="A2709">
        <v>10295</v>
      </c>
      <c r="B2709">
        <v>34</v>
      </c>
      <c r="C2709" s="6">
        <v>100</v>
      </c>
      <c r="D2709">
        <v>5</v>
      </c>
      <c r="E2709" s="6">
        <v>3473.78</v>
      </c>
      <c r="F2709" t="s">
        <v>454</v>
      </c>
      <c r="G2709" t="s">
        <v>26</v>
      </c>
      <c r="H2709">
        <v>3</v>
      </c>
      <c r="I2709">
        <v>9</v>
      </c>
      <c r="J2709">
        <v>2004</v>
      </c>
      <c r="K2709" t="s">
        <v>814</v>
      </c>
      <c r="L2709" s="6">
        <v>100</v>
      </c>
      <c r="M2709" t="s">
        <v>919</v>
      </c>
      <c r="N2709" t="s">
        <v>455</v>
      </c>
      <c r="O2709">
        <v>6175559555</v>
      </c>
      <c r="P2709" t="s">
        <v>456</v>
      </c>
      <c r="R2709" t="s">
        <v>457</v>
      </c>
      <c r="S2709" t="s">
        <v>139</v>
      </c>
      <c r="T2709">
        <v>51003</v>
      </c>
      <c r="U2709" t="s">
        <v>33</v>
      </c>
      <c r="V2709" t="s">
        <v>34</v>
      </c>
      <c r="W2709" t="s">
        <v>458</v>
      </c>
      <c r="X2709" t="s">
        <v>72</v>
      </c>
      <c r="Y2709" t="s">
        <v>54</v>
      </c>
      <c r="Z2709">
        <f t="shared" si="296"/>
        <v>3400</v>
      </c>
      <c r="AA2709">
        <f t="shared" si="297"/>
        <v>0</v>
      </c>
      <c r="AB2709">
        <f t="shared" si="298"/>
        <v>1</v>
      </c>
      <c r="AC2709">
        <f t="shared" si="294"/>
        <v>102.17</v>
      </c>
      <c r="AD2709" s="8">
        <f t="shared" si="295"/>
        <v>1.0217000000000001</v>
      </c>
      <c r="AE2709">
        <f t="shared" si="299"/>
        <v>73.7800000000002</v>
      </c>
      <c r="AF2709" s="8">
        <f t="shared" si="300"/>
        <v>1.0217000000000001</v>
      </c>
    </row>
    <row r="2710" spans="1:32" x14ac:dyDescent="0.3">
      <c r="A2710">
        <v>10306</v>
      </c>
      <c r="B2710">
        <v>32</v>
      </c>
      <c r="C2710" s="6">
        <v>90.15</v>
      </c>
      <c r="D2710">
        <v>4</v>
      </c>
      <c r="E2710" s="6">
        <v>2884.8</v>
      </c>
      <c r="F2710" t="s">
        <v>459</v>
      </c>
      <c r="G2710" t="s">
        <v>26</v>
      </c>
      <c r="H2710">
        <v>4</v>
      </c>
      <c r="I2710">
        <v>10</v>
      </c>
      <c r="J2710">
        <v>2004</v>
      </c>
      <c r="K2710" t="s">
        <v>814</v>
      </c>
      <c r="L2710" s="6">
        <v>100</v>
      </c>
      <c r="M2710" t="s">
        <v>919</v>
      </c>
      <c r="N2710" t="s">
        <v>618</v>
      </c>
      <c r="O2710" t="s">
        <v>619</v>
      </c>
      <c r="P2710" t="s">
        <v>620</v>
      </c>
      <c r="R2710" t="s">
        <v>621</v>
      </c>
      <c r="T2710" t="s">
        <v>622</v>
      </c>
      <c r="U2710" t="s">
        <v>195</v>
      </c>
      <c r="V2710" t="s">
        <v>44</v>
      </c>
      <c r="W2710" t="s">
        <v>623</v>
      </c>
      <c r="X2710" t="s">
        <v>105</v>
      </c>
      <c r="Y2710" t="s">
        <v>37</v>
      </c>
      <c r="Z2710">
        <f t="shared" si="296"/>
        <v>2884.8</v>
      </c>
      <c r="AA2710">
        <f t="shared" si="297"/>
        <v>1</v>
      </c>
      <c r="AB2710">
        <f t="shared" si="298"/>
        <v>0</v>
      </c>
      <c r="AC2710">
        <f t="shared" si="294"/>
        <v>0</v>
      </c>
      <c r="AD2710" s="8">
        <f t="shared" si="295"/>
        <v>0</v>
      </c>
      <c r="AE2710">
        <f t="shared" si="299"/>
        <v>0</v>
      </c>
      <c r="AF2710" s="8">
        <f t="shared" si="300"/>
        <v>1</v>
      </c>
    </row>
    <row r="2711" spans="1:32" x14ac:dyDescent="0.3">
      <c r="A2711">
        <v>10315</v>
      </c>
      <c r="B2711">
        <v>31</v>
      </c>
      <c r="C2711" s="6">
        <v>86.15</v>
      </c>
      <c r="D2711">
        <v>3</v>
      </c>
      <c r="E2711" s="6">
        <v>2670.65</v>
      </c>
      <c r="F2711" t="s">
        <v>851</v>
      </c>
      <c r="G2711" t="s">
        <v>26</v>
      </c>
      <c r="H2711">
        <v>4</v>
      </c>
      <c r="I2711">
        <v>10</v>
      </c>
      <c r="J2711">
        <v>2004</v>
      </c>
      <c r="K2711" t="s">
        <v>814</v>
      </c>
      <c r="L2711" s="6">
        <v>100</v>
      </c>
      <c r="M2711" t="s">
        <v>919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  <c r="Z2711">
        <f t="shared" si="296"/>
        <v>2670.65</v>
      </c>
      <c r="AA2711">
        <f t="shared" si="297"/>
        <v>1</v>
      </c>
      <c r="AB2711">
        <f t="shared" si="298"/>
        <v>0</v>
      </c>
      <c r="AC2711">
        <f t="shared" si="294"/>
        <v>0</v>
      </c>
      <c r="AD2711" s="8">
        <f t="shared" si="295"/>
        <v>0</v>
      </c>
      <c r="AE2711">
        <f t="shared" si="299"/>
        <v>0</v>
      </c>
      <c r="AF2711" s="8">
        <f t="shared" si="300"/>
        <v>1</v>
      </c>
    </row>
    <row r="2712" spans="1:32" x14ac:dyDescent="0.3">
      <c r="A2712">
        <v>10327</v>
      </c>
      <c r="B2712">
        <v>43</v>
      </c>
      <c r="C2712" s="6">
        <v>80</v>
      </c>
      <c r="D2712">
        <v>2</v>
      </c>
      <c r="E2712" s="6">
        <v>3440</v>
      </c>
      <c r="F2712" t="s">
        <v>768</v>
      </c>
      <c r="G2712" t="s">
        <v>497</v>
      </c>
      <c r="H2712">
        <v>4</v>
      </c>
      <c r="I2712">
        <v>11</v>
      </c>
      <c r="J2712">
        <v>2004</v>
      </c>
      <c r="K2712" t="s">
        <v>814</v>
      </c>
      <c r="L2712" s="6">
        <v>100</v>
      </c>
      <c r="M2712" t="s">
        <v>919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  <c r="Z2712">
        <f t="shared" si="296"/>
        <v>3440</v>
      </c>
      <c r="AA2712">
        <f t="shared" si="297"/>
        <v>1</v>
      </c>
      <c r="AB2712">
        <f t="shared" si="298"/>
        <v>0</v>
      </c>
      <c r="AC2712">
        <f t="shared" si="294"/>
        <v>0</v>
      </c>
      <c r="AD2712" s="8">
        <f t="shared" si="295"/>
        <v>0</v>
      </c>
      <c r="AE2712">
        <f t="shared" si="299"/>
        <v>0</v>
      </c>
      <c r="AF2712" s="8">
        <f t="shared" si="300"/>
        <v>1</v>
      </c>
    </row>
    <row r="2713" spans="1:32" x14ac:dyDescent="0.3">
      <c r="A2713">
        <v>10337</v>
      </c>
      <c r="B2713">
        <v>31</v>
      </c>
      <c r="C2713" s="6">
        <v>89.38</v>
      </c>
      <c r="D2713">
        <v>1</v>
      </c>
      <c r="E2713" s="6">
        <v>2770.78</v>
      </c>
      <c r="F2713" t="s">
        <v>470</v>
      </c>
      <c r="G2713" t="s">
        <v>26</v>
      </c>
      <c r="H2713">
        <v>4</v>
      </c>
      <c r="I2713">
        <v>11</v>
      </c>
      <c r="J2713">
        <v>2004</v>
      </c>
      <c r="K2713" t="s">
        <v>814</v>
      </c>
      <c r="L2713" s="6">
        <v>100</v>
      </c>
      <c r="M2713" t="s">
        <v>919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  <c r="Z2713">
        <f t="shared" si="296"/>
        <v>2770.7799999999997</v>
      </c>
      <c r="AA2713">
        <f t="shared" si="297"/>
        <v>1</v>
      </c>
      <c r="AB2713">
        <f t="shared" si="298"/>
        <v>0</v>
      </c>
      <c r="AC2713">
        <f t="shared" si="294"/>
        <v>0</v>
      </c>
      <c r="AD2713" s="8">
        <f t="shared" si="295"/>
        <v>0</v>
      </c>
      <c r="AE2713">
        <f t="shared" si="299"/>
        <v>0</v>
      </c>
      <c r="AF2713" s="8">
        <f t="shared" si="300"/>
        <v>1</v>
      </c>
    </row>
    <row r="2714" spans="1:32" x14ac:dyDescent="0.3">
      <c r="A2714">
        <v>10350</v>
      </c>
      <c r="B2714">
        <v>31</v>
      </c>
      <c r="C2714" s="6">
        <v>77.34</v>
      </c>
      <c r="D2714">
        <v>13</v>
      </c>
      <c r="E2714" s="6">
        <v>2397.54</v>
      </c>
      <c r="F2714" t="s">
        <v>471</v>
      </c>
      <c r="G2714" t="s">
        <v>26</v>
      </c>
      <c r="H2714">
        <v>4</v>
      </c>
      <c r="I2714">
        <v>12</v>
      </c>
      <c r="J2714">
        <v>2004</v>
      </c>
      <c r="K2714" t="s">
        <v>814</v>
      </c>
      <c r="L2714" s="6">
        <v>100</v>
      </c>
      <c r="M2714" t="s">
        <v>919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  <c r="Z2714">
        <f t="shared" si="296"/>
        <v>2397.54</v>
      </c>
      <c r="AA2714">
        <f t="shared" si="297"/>
        <v>1</v>
      </c>
      <c r="AB2714">
        <f t="shared" si="298"/>
        <v>0</v>
      </c>
      <c r="AC2714">
        <f t="shared" si="294"/>
        <v>0</v>
      </c>
      <c r="AD2714" s="8">
        <f t="shared" si="295"/>
        <v>0</v>
      </c>
      <c r="AE2714">
        <f t="shared" si="299"/>
        <v>0</v>
      </c>
      <c r="AF2714" s="8">
        <f t="shared" si="300"/>
        <v>1</v>
      </c>
    </row>
    <row r="2715" spans="1:32" x14ac:dyDescent="0.3">
      <c r="A2715">
        <v>10373</v>
      </c>
      <c r="B2715">
        <v>34</v>
      </c>
      <c r="C2715" s="6">
        <v>96.34</v>
      </c>
      <c r="D2715">
        <v>2</v>
      </c>
      <c r="E2715" s="6">
        <v>3275.56</v>
      </c>
      <c r="F2715" t="s">
        <v>473</v>
      </c>
      <c r="G2715" t="s">
        <v>26</v>
      </c>
      <c r="H2715">
        <v>1</v>
      </c>
      <c r="I2715">
        <v>1</v>
      </c>
      <c r="J2715">
        <v>2005</v>
      </c>
      <c r="K2715" t="s">
        <v>814</v>
      </c>
      <c r="L2715" s="6">
        <v>100</v>
      </c>
      <c r="M2715" t="s">
        <v>919</v>
      </c>
      <c r="N2715" t="s">
        <v>474</v>
      </c>
      <c r="O2715" t="s">
        <v>475</v>
      </c>
      <c r="P2715" t="s">
        <v>476</v>
      </c>
      <c r="R2715" t="s">
        <v>477</v>
      </c>
      <c r="T2715">
        <v>90110</v>
      </c>
      <c r="U2715" t="s">
        <v>147</v>
      </c>
      <c r="V2715" t="s">
        <v>44</v>
      </c>
      <c r="W2715" t="s">
        <v>478</v>
      </c>
      <c r="X2715" t="s">
        <v>479</v>
      </c>
      <c r="Y2715" t="s">
        <v>54</v>
      </c>
      <c r="Z2715">
        <f t="shared" si="296"/>
        <v>3275.56</v>
      </c>
      <c r="AA2715">
        <f t="shared" si="297"/>
        <v>1</v>
      </c>
      <c r="AB2715">
        <f t="shared" si="298"/>
        <v>0</v>
      </c>
      <c r="AC2715">
        <f t="shared" si="294"/>
        <v>0</v>
      </c>
      <c r="AD2715" s="8">
        <f t="shared" si="295"/>
        <v>0</v>
      </c>
      <c r="AE2715">
        <f t="shared" si="299"/>
        <v>0</v>
      </c>
      <c r="AF2715" s="8">
        <f t="shared" si="300"/>
        <v>1</v>
      </c>
    </row>
    <row r="2716" spans="1:32" x14ac:dyDescent="0.3">
      <c r="A2716">
        <v>10386</v>
      </c>
      <c r="B2716">
        <v>45</v>
      </c>
      <c r="C2716" s="6">
        <v>92.08</v>
      </c>
      <c r="D2716">
        <v>2</v>
      </c>
      <c r="E2716" s="6">
        <v>4143.6000000000004</v>
      </c>
      <c r="F2716" t="s">
        <v>778</v>
      </c>
      <c r="G2716" t="s">
        <v>497</v>
      </c>
      <c r="H2716">
        <v>1</v>
      </c>
      <c r="I2716">
        <v>3</v>
      </c>
      <c r="J2716">
        <v>2005</v>
      </c>
      <c r="K2716" t="s">
        <v>814</v>
      </c>
      <c r="L2716" s="6">
        <v>100</v>
      </c>
      <c r="M2716" t="s">
        <v>919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  <c r="Z2716">
        <f t="shared" si="296"/>
        <v>4143.6000000000004</v>
      </c>
      <c r="AA2716">
        <f t="shared" si="297"/>
        <v>1</v>
      </c>
      <c r="AB2716">
        <f t="shared" si="298"/>
        <v>0</v>
      </c>
      <c r="AC2716">
        <f t="shared" si="294"/>
        <v>0</v>
      </c>
      <c r="AD2716" s="8">
        <f t="shared" si="295"/>
        <v>0</v>
      </c>
      <c r="AE2716">
        <f t="shared" si="299"/>
        <v>0</v>
      </c>
      <c r="AF2716" s="8">
        <f t="shared" si="300"/>
        <v>1</v>
      </c>
    </row>
    <row r="2717" spans="1:32" x14ac:dyDescent="0.3">
      <c r="A2717">
        <v>10397</v>
      </c>
      <c r="B2717">
        <v>48</v>
      </c>
      <c r="C2717" s="6">
        <v>100</v>
      </c>
      <c r="D2717">
        <v>3</v>
      </c>
      <c r="E2717" s="6">
        <v>5192.6400000000003</v>
      </c>
      <c r="F2717" t="s">
        <v>912</v>
      </c>
      <c r="G2717" t="s">
        <v>26</v>
      </c>
      <c r="H2717">
        <v>1</v>
      </c>
      <c r="I2717">
        <v>3</v>
      </c>
      <c r="J2717">
        <v>2005</v>
      </c>
      <c r="K2717" t="s">
        <v>814</v>
      </c>
      <c r="L2717" s="6">
        <v>100</v>
      </c>
      <c r="M2717" t="s">
        <v>919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  <c r="Z2717">
        <f t="shared" si="296"/>
        <v>4800</v>
      </c>
      <c r="AA2717">
        <f t="shared" si="297"/>
        <v>0</v>
      </c>
      <c r="AB2717">
        <f t="shared" si="298"/>
        <v>1</v>
      </c>
      <c r="AC2717">
        <f t="shared" si="294"/>
        <v>108.18</v>
      </c>
      <c r="AD2717" s="8">
        <f t="shared" si="295"/>
        <v>1.0818000000000001</v>
      </c>
      <c r="AE2717">
        <f t="shared" si="299"/>
        <v>392.64000000000033</v>
      </c>
      <c r="AF2717" s="8">
        <f t="shared" si="300"/>
        <v>1.0818000000000001</v>
      </c>
    </row>
    <row r="2718" spans="1:32" x14ac:dyDescent="0.3">
      <c r="A2718">
        <v>10414</v>
      </c>
      <c r="B2718">
        <v>28</v>
      </c>
      <c r="C2718" s="6">
        <v>100</v>
      </c>
      <c r="D2718">
        <v>7</v>
      </c>
      <c r="E2718" s="6">
        <v>3029.04</v>
      </c>
      <c r="F2718" t="s">
        <v>487</v>
      </c>
      <c r="G2718" t="s">
        <v>488</v>
      </c>
      <c r="H2718">
        <v>2</v>
      </c>
      <c r="I2718">
        <v>5</v>
      </c>
      <c r="J2718">
        <v>2005</v>
      </c>
      <c r="K2718" t="s">
        <v>814</v>
      </c>
      <c r="L2718" s="6">
        <v>100</v>
      </c>
      <c r="M2718" t="s">
        <v>919</v>
      </c>
      <c r="N2718" t="s">
        <v>455</v>
      </c>
      <c r="O2718">
        <v>6175559555</v>
      </c>
      <c r="P2718" t="s">
        <v>456</v>
      </c>
      <c r="R2718" t="s">
        <v>457</v>
      </c>
      <c r="S2718" t="s">
        <v>139</v>
      </c>
      <c r="T2718">
        <v>51003</v>
      </c>
      <c r="U2718" t="s">
        <v>33</v>
      </c>
      <c r="V2718" t="s">
        <v>34</v>
      </c>
      <c r="W2718" t="s">
        <v>458</v>
      </c>
      <c r="X2718" t="s">
        <v>72</v>
      </c>
      <c r="Y2718" t="s">
        <v>54</v>
      </c>
      <c r="Z2718">
        <f t="shared" si="296"/>
        <v>2800</v>
      </c>
      <c r="AA2718">
        <f t="shared" si="297"/>
        <v>0</v>
      </c>
      <c r="AB2718">
        <f t="shared" si="298"/>
        <v>1</v>
      </c>
      <c r="AC2718">
        <f t="shared" si="294"/>
        <v>108.17999999999999</v>
      </c>
      <c r="AD2718" s="8">
        <f t="shared" si="295"/>
        <v>1.0817999999999999</v>
      </c>
      <c r="AE2718">
        <f t="shared" si="299"/>
        <v>229.03999999999996</v>
      </c>
      <c r="AF2718" s="8">
        <f t="shared" si="300"/>
        <v>1.0817999999999999</v>
      </c>
    </row>
    <row r="2719" spans="1:32" x14ac:dyDescent="0.3">
      <c r="A2719">
        <v>10105</v>
      </c>
      <c r="B2719">
        <v>22</v>
      </c>
      <c r="C2719" s="6">
        <v>100</v>
      </c>
      <c r="D2719">
        <v>7</v>
      </c>
      <c r="E2719" s="6">
        <v>2556.1799999999998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814</v>
      </c>
      <c r="L2719" s="6">
        <v>99</v>
      </c>
      <c r="M2719" t="s">
        <v>921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  <c r="Z2719">
        <f t="shared" si="296"/>
        <v>2200</v>
      </c>
      <c r="AA2719">
        <f t="shared" si="297"/>
        <v>0</v>
      </c>
      <c r="AB2719">
        <f t="shared" si="298"/>
        <v>1</v>
      </c>
      <c r="AC2719">
        <f t="shared" si="294"/>
        <v>116.19</v>
      </c>
      <c r="AD2719" s="8">
        <f t="shared" si="295"/>
        <v>1.1618999999999999</v>
      </c>
      <c r="AE2719">
        <f t="shared" si="299"/>
        <v>356.17999999999984</v>
      </c>
      <c r="AF2719" s="8">
        <f t="shared" si="300"/>
        <v>1.1618999999999999</v>
      </c>
    </row>
    <row r="2720" spans="1:32" x14ac:dyDescent="0.3">
      <c r="A2720">
        <v>10117</v>
      </c>
      <c r="B2720">
        <v>45</v>
      </c>
      <c r="C2720" s="6">
        <v>83.42</v>
      </c>
      <c r="D2720">
        <v>1</v>
      </c>
      <c r="E2720" s="6">
        <v>3753.9</v>
      </c>
      <c r="F2720" t="s">
        <v>590</v>
      </c>
      <c r="G2720" t="s">
        <v>26</v>
      </c>
      <c r="H2720">
        <v>2</v>
      </c>
      <c r="I2720">
        <v>4</v>
      </c>
      <c r="J2720">
        <v>2003</v>
      </c>
      <c r="K2720" t="s">
        <v>814</v>
      </c>
      <c r="L2720" s="6">
        <v>99</v>
      </c>
      <c r="M2720" t="s">
        <v>921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  <c r="Z2720">
        <f t="shared" si="296"/>
        <v>3753.9</v>
      </c>
      <c r="AA2720">
        <f t="shared" si="297"/>
        <v>1</v>
      </c>
      <c r="AB2720">
        <f t="shared" si="298"/>
        <v>0</v>
      </c>
      <c r="AC2720">
        <f t="shared" si="294"/>
        <v>0</v>
      </c>
      <c r="AD2720" s="8">
        <f t="shared" si="295"/>
        <v>0</v>
      </c>
      <c r="AE2720">
        <f t="shared" si="299"/>
        <v>0</v>
      </c>
      <c r="AF2720" s="8">
        <f t="shared" si="300"/>
        <v>1</v>
      </c>
    </row>
    <row r="2721" spans="1:32" x14ac:dyDescent="0.3">
      <c r="A2721">
        <v>10129</v>
      </c>
      <c r="B2721">
        <v>30</v>
      </c>
      <c r="C2721" s="6">
        <v>85.41</v>
      </c>
      <c r="D2721">
        <v>7</v>
      </c>
      <c r="E2721" s="6">
        <v>2562.3000000000002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814</v>
      </c>
      <c r="L2721" s="6">
        <v>99</v>
      </c>
      <c r="M2721" t="s">
        <v>921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  <c r="Z2721">
        <f t="shared" si="296"/>
        <v>2562.2999999999997</v>
      </c>
      <c r="AA2721">
        <f t="shared" si="297"/>
        <v>1</v>
      </c>
      <c r="AB2721">
        <f t="shared" si="298"/>
        <v>0</v>
      </c>
      <c r="AC2721">
        <f t="shared" si="294"/>
        <v>0</v>
      </c>
      <c r="AD2721" s="8">
        <f t="shared" si="295"/>
        <v>0</v>
      </c>
      <c r="AE2721">
        <f t="shared" si="299"/>
        <v>0</v>
      </c>
      <c r="AF2721" s="8">
        <f t="shared" si="300"/>
        <v>1</v>
      </c>
    </row>
    <row r="2722" spans="1:32" x14ac:dyDescent="0.3">
      <c r="A2722">
        <v>10142</v>
      </c>
      <c r="B2722">
        <v>38</v>
      </c>
      <c r="C2722" s="6">
        <v>85.41</v>
      </c>
      <c r="D2722">
        <v>4</v>
      </c>
      <c r="E2722" s="6">
        <v>3245.58</v>
      </c>
      <c r="F2722" t="s">
        <v>596</v>
      </c>
      <c r="G2722" t="s">
        <v>26</v>
      </c>
      <c r="H2722">
        <v>3</v>
      </c>
      <c r="I2722">
        <v>8</v>
      </c>
      <c r="J2722">
        <v>2003</v>
      </c>
      <c r="K2722" t="s">
        <v>814</v>
      </c>
      <c r="L2722" s="6">
        <v>99</v>
      </c>
      <c r="M2722" t="s">
        <v>921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  <c r="Z2722">
        <f t="shared" si="296"/>
        <v>3245.58</v>
      </c>
      <c r="AA2722">
        <f t="shared" si="297"/>
        <v>1</v>
      </c>
      <c r="AB2722">
        <f t="shared" si="298"/>
        <v>0</v>
      </c>
      <c r="AC2722">
        <f t="shared" si="294"/>
        <v>0</v>
      </c>
      <c r="AD2722" s="8">
        <f t="shared" si="295"/>
        <v>0</v>
      </c>
      <c r="AE2722">
        <f t="shared" si="299"/>
        <v>0</v>
      </c>
      <c r="AF2722" s="8">
        <f t="shared" si="300"/>
        <v>1</v>
      </c>
    </row>
    <row r="2723" spans="1:32" x14ac:dyDescent="0.3">
      <c r="A2723">
        <v>10153</v>
      </c>
      <c r="B2723">
        <v>20</v>
      </c>
      <c r="C2723" s="6">
        <v>100</v>
      </c>
      <c r="D2723">
        <v>3</v>
      </c>
      <c r="E2723" s="6">
        <v>2204.6</v>
      </c>
      <c r="F2723" t="s">
        <v>597</v>
      </c>
      <c r="G2723" t="s">
        <v>26</v>
      </c>
      <c r="H2723">
        <v>3</v>
      </c>
      <c r="I2723">
        <v>9</v>
      </c>
      <c r="J2723">
        <v>2003</v>
      </c>
      <c r="K2723" t="s">
        <v>814</v>
      </c>
      <c r="L2723" s="6">
        <v>99</v>
      </c>
      <c r="M2723" t="s">
        <v>921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  <c r="Z2723">
        <f t="shared" si="296"/>
        <v>2000</v>
      </c>
      <c r="AA2723">
        <f t="shared" si="297"/>
        <v>0</v>
      </c>
      <c r="AB2723">
        <f t="shared" si="298"/>
        <v>1</v>
      </c>
      <c r="AC2723">
        <f t="shared" si="294"/>
        <v>110.22999999999999</v>
      </c>
      <c r="AD2723" s="8">
        <f t="shared" si="295"/>
        <v>1.1022999999999998</v>
      </c>
      <c r="AE2723">
        <f t="shared" si="299"/>
        <v>204.59999999999991</v>
      </c>
      <c r="AF2723" s="8">
        <f t="shared" si="300"/>
        <v>1.1023000000000001</v>
      </c>
    </row>
    <row r="2724" spans="1:32" x14ac:dyDescent="0.3">
      <c r="A2724">
        <v>10167</v>
      </c>
      <c r="B2724">
        <v>28</v>
      </c>
      <c r="C2724" s="6">
        <v>100</v>
      </c>
      <c r="D2724">
        <v>14</v>
      </c>
      <c r="E2724" s="6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814</v>
      </c>
      <c r="L2724" s="6">
        <v>99</v>
      </c>
      <c r="M2724" t="s">
        <v>921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  <c r="Z2724">
        <f t="shared" si="296"/>
        <v>2800</v>
      </c>
      <c r="AA2724">
        <f t="shared" si="297"/>
        <v>0</v>
      </c>
      <c r="AB2724">
        <f t="shared" si="298"/>
        <v>1</v>
      </c>
      <c r="AC2724">
        <f t="shared" si="294"/>
        <v>107.25</v>
      </c>
      <c r="AD2724" s="8">
        <f t="shared" si="295"/>
        <v>1.0725</v>
      </c>
      <c r="AE2724">
        <f t="shared" si="299"/>
        <v>203</v>
      </c>
      <c r="AF2724" s="8">
        <f t="shared" si="300"/>
        <v>1.0725</v>
      </c>
    </row>
    <row r="2725" spans="1:32" x14ac:dyDescent="0.3">
      <c r="A2725">
        <v>10177</v>
      </c>
      <c r="B2725">
        <v>24</v>
      </c>
      <c r="C2725" s="6">
        <v>100</v>
      </c>
      <c r="D2725">
        <v>5</v>
      </c>
      <c r="E2725" s="6">
        <v>2526.48</v>
      </c>
      <c r="F2725" t="s">
        <v>821</v>
      </c>
      <c r="G2725" t="s">
        <v>26</v>
      </c>
      <c r="H2725">
        <v>4</v>
      </c>
      <c r="I2725">
        <v>11</v>
      </c>
      <c r="J2725">
        <v>2003</v>
      </c>
      <c r="K2725" t="s">
        <v>814</v>
      </c>
      <c r="L2725" s="6">
        <v>99</v>
      </c>
      <c r="M2725" t="s">
        <v>921</v>
      </c>
      <c r="N2725" t="s">
        <v>610</v>
      </c>
      <c r="O2725" t="s">
        <v>611</v>
      </c>
      <c r="P2725" t="s">
        <v>612</v>
      </c>
      <c r="R2725" t="s">
        <v>203</v>
      </c>
      <c r="T2725">
        <v>28023</v>
      </c>
      <c r="U2725" t="s">
        <v>204</v>
      </c>
      <c r="V2725" t="s">
        <v>44</v>
      </c>
      <c r="W2725" t="s">
        <v>613</v>
      </c>
      <c r="X2725" t="s">
        <v>614</v>
      </c>
      <c r="Y2725" t="s">
        <v>37</v>
      </c>
      <c r="Z2725">
        <f t="shared" si="296"/>
        <v>2400</v>
      </c>
      <c r="AA2725">
        <f t="shared" si="297"/>
        <v>0</v>
      </c>
      <c r="AB2725">
        <f t="shared" si="298"/>
        <v>1</v>
      </c>
      <c r="AC2725">
        <f t="shared" si="294"/>
        <v>105.27</v>
      </c>
      <c r="AD2725" s="8">
        <f t="shared" si="295"/>
        <v>1.0527</v>
      </c>
      <c r="AE2725">
        <f t="shared" si="299"/>
        <v>126.48000000000002</v>
      </c>
      <c r="AF2725" s="8">
        <f t="shared" si="300"/>
        <v>1.0527</v>
      </c>
    </row>
    <row r="2726" spans="1:32" x14ac:dyDescent="0.3">
      <c r="A2726">
        <v>10185</v>
      </c>
      <c r="B2726">
        <v>22</v>
      </c>
      <c r="C2726" s="6">
        <v>79.45</v>
      </c>
      <c r="D2726">
        <v>5</v>
      </c>
      <c r="E2726" s="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814</v>
      </c>
      <c r="L2726" s="6">
        <v>99</v>
      </c>
      <c r="M2726" t="s">
        <v>921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  <c r="Z2726">
        <f t="shared" si="296"/>
        <v>1747.9</v>
      </c>
      <c r="AA2726">
        <f t="shared" si="297"/>
        <v>1</v>
      </c>
      <c r="AB2726">
        <f t="shared" si="298"/>
        <v>0</v>
      </c>
      <c r="AC2726">
        <f t="shared" si="294"/>
        <v>0</v>
      </c>
      <c r="AD2726" s="8">
        <f t="shared" si="295"/>
        <v>0</v>
      </c>
      <c r="AE2726">
        <f t="shared" si="299"/>
        <v>0</v>
      </c>
      <c r="AF2726" s="8">
        <f t="shared" si="300"/>
        <v>1</v>
      </c>
    </row>
    <row r="2727" spans="1:32" x14ac:dyDescent="0.3">
      <c r="A2727">
        <v>10197</v>
      </c>
      <c r="B2727">
        <v>35</v>
      </c>
      <c r="C2727" s="6">
        <v>93.35</v>
      </c>
      <c r="D2727">
        <v>11</v>
      </c>
      <c r="E2727" s="6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814</v>
      </c>
      <c r="L2727" s="6">
        <v>99</v>
      </c>
      <c r="M2727" t="s">
        <v>921</v>
      </c>
      <c r="N2727" t="s">
        <v>421</v>
      </c>
      <c r="O2727" t="s">
        <v>422</v>
      </c>
      <c r="P2727" t="s">
        <v>423</v>
      </c>
      <c r="R2727" t="s">
        <v>424</v>
      </c>
      <c r="T2727">
        <v>8022</v>
      </c>
      <c r="U2727" t="s">
        <v>204</v>
      </c>
      <c r="V2727" t="s">
        <v>44</v>
      </c>
      <c r="W2727" t="s">
        <v>425</v>
      </c>
      <c r="X2727" t="s">
        <v>426</v>
      </c>
      <c r="Y2727" t="s">
        <v>54</v>
      </c>
      <c r="Z2727">
        <f t="shared" si="296"/>
        <v>3267.25</v>
      </c>
      <c r="AA2727">
        <f t="shared" si="297"/>
        <v>1</v>
      </c>
      <c r="AB2727">
        <f t="shared" si="298"/>
        <v>0</v>
      </c>
      <c r="AC2727">
        <f t="shared" si="294"/>
        <v>0</v>
      </c>
      <c r="AD2727" s="8">
        <f t="shared" si="295"/>
        <v>0</v>
      </c>
      <c r="AE2727">
        <f t="shared" si="299"/>
        <v>0</v>
      </c>
      <c r="AF2727" s="8">
        <f t="shared" si="300"/>
        <v>1</v>
      </c>
    </row>
    <row r="2728" spans="1:32" x14ac:dyDescent="0.3">
      <c r="A2728">
        <v>10208</v>
      </c>
      <c r="B2728">
        <v>33</v>
      </c>
      <c r="C2728" s="6">
        <v>85.41</v>
      </c>
      <c r="D2728">
        <v>5</v>
      </c>
      <c r="E2728" s="6">
        <v>2818.53</v>
      </c>
      <c r="F2728" t="s">
        <v>599</v>
      </c>
      <c r="G2728" t="s">
        <v>26</v>
      </c>
      <c r="H2728">
        <v>1</v>
      </c>
      <c r="I2728">
        <v>1</v>
      </c>
      <c r="J2728">
        <v>2004</v>
      </c>
      <c r="K2728" t="s">
        <v>814</v>
      </c>
      <c r="L2728" s="6">
        <v>99</v>
      </c>
      <c r="M2728" t="s">
        <v>921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  <c r="Z2728">
        <f t="shared" si="296"/>
        <v>2818.5299999999997</v>
      </c>
      <c r="AA2728">
        <f t="shared" si="297"/>
        <v>1</v>
      </c>
      <c r="AB2728">
        <f t="shared" si="298"/>
        <v>0</v>
      </c>
      <c r="AC2728">
        <f t="shared" si="294"/>
        <v>0</v>
      </c>
      <c r="AD2728" s="8">
        <f t="shared" si="295"/>
        <v>0</v>
      </c>
      <c r="AE2728">
        <f t="shared" si="299"/>
        <v>0</v>
      </c>
      <c r="AF2728" s="8">
        <f t="shared" si="300"/>
        <v>1</v>
      </c>
    </row>
    <row r="2729" spans="1:32" x14ac:dyDescent="0.3">
      <c r="A2729">
        <v>10222</v>
      </c>
      <c r="B2729">
        <v>31</v>
      </c>
      <c r="C2729" s="6">
        <v>95.34</v>
      </c>
      <c r="D2729">
        <v>17</v>
      </c>
      <c r="E2729" s="6">
        <v>2955.54</v>
      </c>
      <c r="F2729" t="s">
        <v>432</v>
      </c>
      <c r="G2729" t="s">
        <v>26</v>
      </c>
      <c r="H2729">
        <v>1</v>
      </c>
      <c r="I2729">
        <v>2</v>
      </c>
      <c r="J2729">
        <v>2004</v>
      </c>
      <c r="K2729" t="s">
        <v>814</v>
      </c>
      <c r="L2729" s="6">
        <v>99</v>
      </c>
      <c r="M2729" t="s">
        <v>921</v>
      </c>
      <c r="N2729" t="s">
        <v>433</v>
      </c>
      <c r="O2729">
        <v>7605558146</v>
      </c>
      <c r="P2729" t="s">
        <v>434</v>
      </c>
      <c r="R2729" t="s">
        <v>435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  <c r="Z2729">
        <f t="shared" si="296"/>
        <v>2955.54</v>
      </c>
      <c r="AA2729">
        <f t="shared" si="297"/>
        <v>1</v>
      </c>
      <c r="AB2729">
        <f t="shared" si="298"/>
        <v>0</v>
      </c>
      <c r="AC2729">
        <f t="shared" si="294"/>
        <v>0</v>
      </c>
      <c r="AD2729" s="8">
        <f t="shared" si="295"/>
        <v>0</v>
      </c>
      <c r="AE2729">
        <f t="shared" si="299"/>
        <v>0</v>
      </c>
      <c r="AF2729" s="8">
        <f t="shared" si="300"/>
        <v>1</v>
      </c>
    </row>
    <row r="2730" spans="1:32" x14ac:dyDescent="0.3">
      <c r="A2730">
        <v>10232</v>
      </c>
      <c r="B2730">
        <v>35</v>
      </c>
      <c r="C2730" s="6">
        <v>82.43</v>
      </c>
      <c r="D2730">
        <v>2</v>
      </c>
      <c r="E2730" s="6">
        <v>2885.05</v>
      </c>
      <c r="F2730" t="s">
        <v>823</v>
      </c>
      <c r="G2730" t="s">
        <v>26</v>
      </c>
      <c r="H2730">
        <v>1</v>
      </c>
      <c r="I2730">
        <v>3</v>
      </c>
      <c r="J2730">
        <v>2004</v>
      </c>
      <c r="K2730" t="s">
        <v>814</v>
      </c>
      <c r="L2730" s="6">
        <v>99</v>
      </c>
      <c r="M2730" t="s">
        <v>921</v>
      </c>
      <c r="N2730" t="s">
        <v>461</v>
      </c>
      <c r="O2730" t="s">
        <v>462</v>
      </c>
      <c r="P2730" t="s">
        <v>463</v>
      </c>
      <c r="R2730" t="s">
        <v>464</v>
      </c>
      <c r="S2730" t="s">
        <v>465</v>
      </c>
      <c r="T2730" t="s">
        <v>466</v>
      </c>
      <c r="U2730" t="s">
        <v>195</v>
      </c>
      <c r="V2730" t="s">
        <v>44</v>
      </c>
      <c r="W2730" t="s">
        <v>467</v>
      </c>
      <c r="X2730" t="s">
        <v>468</v>
      </c>
      <c r="Y2730" t="s">
        <v>37</v>
      </c>
      <c r="Z2730">
        <f t="shared" si="296"/>
        <v>2885.05</v>
      </c>
      <c r="AA2730">
        <f t="shared" si="297"/>
        <v>1</v>
      </c>
      <c r="AB2730">
        <f t="shared" si="298"/>
        <v>0</v>
      </c>
      <c r="AC2730">
        <f t="shared" si="294"/>
        <v>0</v>
      </c>
      <c r="AD2730" s="8">
        <f t="shared" si="295"/>
        <v>0</v>
      </c>
      <c r="AE2730">
        <f t="shared" si="299"/>
        <v>0</v>
      </c>
      <c r="AF2730" s="8">
        <f t="shared" si="300"/>
        <v>1</v>
      </c>
    </row>
    <row r="2731" spans="1:32" x14ac:dyDescent="0.3">
      <c r="A2731">
        <v>10248</v>
      </c>
      <c r="B2731">
        <v>35</v>
      </c>
      <c r="C2731" s="6">
        <v>90.37</v>
      </c>
      <c r="D2731">
        <v>8</v>
      </c>
      <c r="E2731" s="6">
        <v>3162.95</v>
      </c>
      <c r="F2731" t="s">
        <v>436</v>
      </c>
      <c r="G2731" t="s">
        <v>405</v>
      </c>
      <c r="H2731">
        <v>2</v>
      </c>
      <c r="I2731">
        <v>5</v>
      </c>
      <c r="J2731">
        <v>2004</v>
      </c>
      <c r="K2731" t="s">
        <v>814</v>
      </c>
      <c r="L2731" s="6">
        <v>99</v>
      </c>
      <c r="M2731" t="s">
        <v>921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  <c r="Z2731">
        <f t="shared" si="296"/>
        <v>3162.9500000000003</v>
      </c>
      <c r="AA2731">
        <f t="shared" si="297"/>
        <v>1</v>
      </c>
      <c r="AB2731">
        <f t="shared" si="298"/>
        <v>0</v>
      </c>
      <c r="AC2731">
        <f t="shared" si="294"/>
        <v>0</v>
      </c>
      <c r="AD2731" s="8">
        <f t="shared" si="295"/>
        <v>0</v>
      </c>
      <c r="AE2731">
        <f t="shared" si="299"/>
        <v>0</v>
      </c>
      <c r="AF2731" s="8">
        <f t="shared" si="300"/>
        <v>1</v>
      </c>
    </row>
    <row r="2732" spans="1:32" x14ac:dyDescent="0.3">
      <c r="A2732">
        <v>10261</v>
      </c>
      <c r="B2732">
        <v>50</v>
      </c>
      <c r="C2732" s="6">
        <v>81.430000000000007</v>
      </c>
      <c r="D2732">
        <v>6</v>
      </c>
      <c r="E2732" s="6">
        <v>4071.5</v>
      </c>
      <c r="F2732" t="s">
        <v>437</v>
      </c>
      <c r="G2732" t="s">
        <v>26</v>
      </c>
      <c r="H2732">
        <v>2</v>
      </c>
      <c r="I2732">
        <v>6</v>
      </c>
      <c r="J2732">
        <v>2004</v>
      </c>
      <c r="K2732" t="s">
        <v>814</v>
      </c>
      <c r="L2732" s="6">
        <v>99</v>
      </c>
      <c r="M2732" t="s">
        <v>921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  <c r="Z2732">
        <f t="shared" si="296"/>
        <v>4071.5000000000005</v>
      </c>
      <c r="AA2732">
        <f t="shared" si="297"/>
        <v>1</v>
      </c>
      <c r="AB2732">
        <f t="shared" si="298"/>
        <v>0</v>
      </c>
      <c r="AC2732">
        <f t="shared" si="294"/>
        <v>0</v>
      </c>
      <c r="AD2732" s="8">
        <f t="shared" si="295"/>
        <v>0</v>
      </c>
      <c r="AE2732">
        <f t="shared" si="299"/>
        <v>0</v>
      </c>
      <c r="AF2732" s="8">
        <f t="shared" si="300"/>
        <v>1</v>
      </c>
    </row>
    <row r="2733" spans="1:32" x14ac:dyDescent="0.3">
      <c r="A2733">
        <v>10273</v>
      </c>
      <c r="B2733">
        <v>26</v>
      </c>
      <c r="C2733" s="6">
        <v>100</v>
      </c>
      <c r="D2733">
        <v>9</v>
      </c>
      <c r="E2733" s="6">
        <v>2969.46</v>
      </c>
      <c r="F2733" t="s">
        <v>438</v>
      </c>
      <c r="G2733" t="s">
        <v>26</v>
      </c>
      <c r="H2733">
        <v>3</v>
      </c>
      <c r="I2733">
        <v>7</v>
      </c>
      <c r="J2733">
        <v>2004</v>
      </c>
      <c r="K2733" t="s">
        <v>814</v>
      </c>
      <c r="L2733" s="6">
        <v>99</v>
      </c>
      <c r="M2733" t="s">
        <v>921</v>
      </c>
      <c r="N2733" t="s">
        <v>439</v>
      </c>
      <c r="O2733" t="s">
        <v>440</v>
      </c>
      <c r="P2733" t="s">
        <v>441</v>
      </c>
      <c r="R2733" t="s">
        <v>442</v>
      </c>
      <c r="T2733" t="s">
        <v>443</v>
      </c>
      <c r="U2733" t="s">
        <v>444</v>
      </c>
      <c r="V2733" t="s">
        <v>44</v>
      </c>
      <c r="W2733" t="s">
        <v>445</v>
      </c>
      <c r="X2733" t="s">
        <v>446</v>
      </c>
      <c r="Y2733" t="s">
        <v>37</v>
      </c>
      <c r="Z2733">
        <f t="shared" si="296"/>
        <v>2600</v>
      </c>
      <c r="AA2733">
        <f t="shared" si="297"/>
        <v>0</v>
      </c>
      <c r="AB2733">
        <f t="shared" si="298"/>
        <v>1</v>
      </c>
      <c r="AC2733">
        <f t="shared" si="294"/>
        <v>114.21000000000001</v>
      </c>
      <c r="AD2733" s="8">
        <f t="shared" si="295"/>
        <v>1.1421000000000001</v>
      </c>
      <c r="AE2733">
        <f t="shared" si="299"/>
        <v>369.46000000000004</v>
      </c>
      <c r="AF2733" s="8">
        <f t="shared" si="300"/>
        <v>1.1421000000000001</v>
      </c>
    </row>
    <row r="2734" spans="1:32" x14ac:dyDescent="0.3">
      <c r="A2734">
        <v>10283</v>
      </c>
      <c r="B2734">
        <v>38</v>
      </c>
      <c r="C2734" s="6">
        <v>89.38</v>
      </c>
      <c r="D2734">
        <v>11</v>
      </c>
      <c r="E2734" s="6">
        <v>3396.44</v>
      </c>
      <c r="F2734" t="s">
        <v>447</v>
      </c>
      <c r="G2734" t="s">
        <v>26</v>
      </c>
      <c r="H2734">
        <v>3</v>
      </c>
      <c r="I2734">
        <v>8</v>
      </c>
      <c r="J2734">
        <v>2004</v>
      </c>
      <c r="K2734" t="s">
        <v>814</v>
      </c>
      <c r="L2734" s="6">
        <v>99</v>
      </c>
      <c r="M2734" t="s">
        <v>921</v>
      </c>
      <c r="N2734" t="s">
        <v>448</v>
      </c>
      <c r="O2734" t="s">
        <v>449</v>
      </c>
      <c r="P2734" t="s">
        <v>450</v>
      </c>
      <c r="R2734" t="s">
        <v>451</v>
      </c>
      <c r="S2734" t="s">
        <v>263</v>
      </c>
      <c r="T2734" t="s">
        <v>452</v>
      </c>
      <c r="U2734" t="s">
        <v>265</v>
      </c>
      <c r="V2734" t="s">
        <v>34</v>
      </c>
      <c r="W2734" t="s">
        <v>453</v>
      </c>
      <c r="X2734" t="s">
        <v>197</v>
      </c>
      <c r="Y2734" t="s">
        <v>54</v>
      </c>
      <c r="Z2734">
        <f t="shared" si="296"/>
        <v>3396.4399999999996</v>
      </c>
      <c r="AA2734">
        <f t="shared" si="297"/>
        <v>1</v>
      </c>
      <c r="AB2734">
        <f t="shared" si="298"/>
        <v>0</v>
      </c>
      <c r="AC2734">
        <f t="shared" si="294"/>
        <v>0</v>
      </c>
      <c r="AD2734" s="8">
        <f t="shared" si="295"/>
        <v>0</v>
      </c>
      <c r="AE2734">
        <f t="shared" si="299"/>
        <v>0</v>
      </c>
      <c r="AF2734" s="8">
        <f t="shared" si="300"/>
        <v>1</v>
      </c>
    </row>
    <row r="2735" spans="1:32" x14ac:dyDescent="0.3">
      <c r="A2735">
        <v>10294</v>
      </c>
      <c r="B2735">
        <v>45</v>
      </c>
      <c r="C2735" s="6">
        <v>100</v>
      </c>
      <c r="D2735">
        <v>1</v>
      </c>
      <c r="E2735" s="6">
        <v>4692.6000000000004</v>
      </c>
      <c r="F2735" t="s">
        <v>454</v>
      </c>
      <c r="G2735" t="s">
        <v>26</v>
      </c>
      <c r="H2735">
        <v>3</v>
      </c>
      <c r="I2735">
        <v>9</v>
      </c>
      <c r="J2735">
        <v>2004</v>
      </c>
      <c r="K2735" t="s">
        <v>814</v>
      </c>
      <c r="L2735" s="6">
        <v>99</v>
      </c>
      <c r="M2735" t="s">
        <v>921</v>
      </c>
      <c r="N2735" t="s">
        <v>567</v>
      </c>
      <c r="O2735">
        <v>6175557555</v>
      </c>
      <c r="P2735" t="s">
        <v>568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569</v>
      </c>
      <c r="X2735" t="s">
        <v>570</v>
      </c>
      <c r="Y2735" t="s">
        <v>54</v>
      </c>
      <c r="Z2735">
        <f t="shared" si="296"/>
        <v>4500</v>
      </c>
      <c r="AA2735">
        <f t="shared" si="297"/>
        <v>0</v>
      </c>
      <c r="AB2735">
        <f t="shared" si="298"/>
        <v>1</v>
      </c>
      <c r="AC2735">
        <f t="shared" si="294"/>
        <v>104.28</v>
      </c>
      <c r="AD2735" s="8">
        <f t="shared" si="295"/>
        <v>1.0427999999999999</v>
      </c>
      <c r="AE2735">
        <f t="shared" si="299"/>
        <v>192.60000000000036</v>
      </c>
      <c r="AF2735" s="8">
        <f t="shared" si="300"/>
        <v>1.0428000000000002</v>
      </c>
    </row>
    <row r="2736" spans="1:32" x14ac:dyDescent="0.3">
      <c r="A2736">
        <v>10306</v>
      </c>
      <c r="B2736">
        <v>30</v>
      </c>
      <c r="C2736" s="6">
        <v>100</v>
      </c>
      <c r="D2736">
        <v>5</v>
      </c>
      <c r="E2736" s="6">
        <v>3515.7</v>
      </c>
      <c r="F2736" t="s">
        <v>459</v>
      </c>
      <c r="G2736" t="s">
        <v>26</v>
      </c>
      <c r="H2736">
        <v>4</v>
      </c>
      <c r="I2736">
        <v>10</v>
      </c>
      <c r="J2736">
        <v>2004</v>
      </c>
      <c r="K2736" t="s">
        <v>814</v>
      </c>
      <c r="L2736" s="6">
        <v>99</v>
      </c>
      <c r="M2736" t="s">
        <v>921</v>
      </c>
      <c r="N2736" t="s">
        <v>618</v>
      </c>
      <c r="O2736" t="s">
        <v>619</v>
      </c>
      <c r="P2736" t="s">
        <v>620</v>
      </c>
      <c r="R2736" t="s">
        <v>621</v>
      </c>
      <c r="T2736" t="s">
        <v>622</v>
      </c>
      <c r="U2736" t="s">
        <v>195</v>
      </c>
      <c r="V2736" t="s">
        <v>44</v>
      </c>
      <c r="W2736" t="s">
        <v>623</v>
      </c>
      <c r="X2736" t="s">
        <v>105</v>
      </c>
      <c r="Y2736" t="s">
        <v>54</v>
      </c>
      <c r="Z2736">
        <f t="shared" si="296"/>
        <v>3000</v>
      </c>
      <c r="AA2736">
        <f t="shared" si="297"/>
        <v>0</v>
      </c>
      <c r="AB2736">
        <f t="shared" si="298"/>
        <v>1</v>
      </c>
      <c r="AC2736">
        <f t="shared" si="294"/>
        <v>117.19</v>
      </c>
      <c r="AD2736" s="8">
        <f t="shared" si="295"/>
        <v>1.1718999999999999</v>
      </c>
      <c r="AE2736">
        <f t="shared" si="299"/>
        <v>515.69999999999982</v>
      </c>
      <c r="AF2736" s="8">
        <f t="shared" si="300"/>
        <v>1.1718999999999999</v>
      </c>
    </row>
    <row r="2737" spans="1:32" x14ac:dyDescent="0.3">
      <c r="A2737">
        <v>10315</v>
      </c>
      <c r="B2737">
        <v>37</v>
      </c>
      <c r="C2737" s="6">
        <v>91.37</v>
      </c>
      <c r="D2737">
        <v>4</v>
      </c>
      <c r="E2737" s="6">
        <v>3380.69</v>
      </c>
      <c r="F2737" t="s">
        <v>851</v>
      </c>
      <c r="G2737" t="s">
        <v>26</v>
      </c>
      <c r="H2737">
        <v>4</v>
      </c>
      <c r="I2737">
        <v>10</v>
      </c>
      <c r="J2737">
        <v>2004</v>
      </c>
      <c r="K2737" t="s">
        <v>814</v>
      </c>
      <c r="L2737" s="6">
        <v>99</v>
      </c>
      <c r="M2737" t="s">
        <v>921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  <c r="Z2737">
        <f t="shared" si="296"/>
        <v>3380.69</v>
      </c>
      <c r="AA2737">
        <f t="shared" si="297"/>
        <v>1</v>
      </c>
      <c r="AB2737">
        <f t="shared" si="298"/>
        <v>0</v>
      </c>
      <c r="AC2737">
        <f t="shared" si="294"/>
        <v>0</v>
      </c>
      <c r="AD2737" s="8">
        <f t="shared" si="295"/>
        <v>0</v>
      </c>
      <c r="AE2737">
        <f t="shared" si="299"/>
        <v>0</v>
      </c>
      <c r="AF2737" s="8">
        <f t="shared" si="300"/>
        <v>1</v>
      </c>
    </row>
    <row r="2738" spans="1:32" x14ac:dyDescent="0.3">
      <c r="A2738">
        <v>10327</v>
      </c>
      <c r="B2738">
        <v>37</v>
      </c>
      <c r="C2738" s="6">
        <v>86.61</v>
      </c>
      <c r="D2738">
        <v>3</v>
      </c>
      <c r="E2738" s="6">
        <v>3204.57</v>
      </c>
      <c r="F2738" t="s">
        <v>768</v>
      </c>
      <c r="G2738" t="s">
        <v>497</v>
      </c>
      <c r="H2738">
        <v>4</v>
      </c>
      <c r="I2738">
        <v>11</v>
      </c>
      <c r="J2738">
        <v>2004</v>
      </c>
      <c r="K2738" t="s">
        <v>814</v>
      </c>
      <c r="L2738" s="6">
        <v>99</v>
      </c>
      <c r="M2738" t="s">
        <v>921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  <c r="Z2738">
        <f t="shared" si="296"/>
        <v>3204.57</v>
      </c>
      <c r="AA2738">
        <f t="shared" si="297"/>
        <v>1</v>
      </c>
      <c r="AB2738">
        <f t="shared" si="298"/>
        <v>0</v>
      </c>
      <c r="AC2738">
        <f t="shared" si="294"/>
        <v>0</v>
      </c>
      <c r="AD2738" s="8">
        <f t="shared" si="295"/>
        <v>0</v>
      </c>
      <c r="AE2738">
        <f t="shared" si="299"/>
        <v>0</v>
      </c>
      <c r="AF2738" s="8">
        <f t="shared" si="300"/>
        <v>1</v>
      </c>
    </row>
    <row r="2739" spans="1:32" x14ac:dyDescent="0.3">
      <c r="A2739">
        <v>10337</v>
      </c>
      <c r="B2739">
        <v>36</v>
      </c>
      <c r="C2739" s="6">
        <v>71.89</v>
      </c>
      <c r="D2739">
        <v>7</v>
      </c>
      <c r="E2739" s="6">
        <v>2588.04</v>
      </c>
      <c r="F2739" t="s">
        <v>470</v>
      </c>
      <c r="G2739" t="s">
        <v>26</v>
      </c>
      <c r="H2739">
        <v>4</v>
      </c>
      <c r="I2739">
        <v>11</v>
      </c>
      <c r="J2739">
        <v>2004</v>
      </c>
      <c r="K2739" t="s">
        <v>814</v>
      </c>
      <c r="L2739" s="6">
        <v>99</v>
      </c>
      <c r="M2739" t="s">
        <v>921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  <c r="Z2739">
        <f t="shared" si="296"/>
        <v>2588.04</v>
      </c>
      <c r="AA2739">
        <f t="shared" si="297"/>
        <v>1</v>
      </c>
      <c r="AB2739">
        <f t="shared" si="298"/>
        <v>0</v>
      </c>
      <c r="AC2739">
        <f t="shared" si="294"/>
        <v>0</v>
      </c>
      <c r="AD2739" s="8">
        <f t="shared" si="295"/>
        <v>0</v>
      </c>
      <c r="AE2739">
        <f t="shared" si="299"/>
        <v>0</v>
      </c>
      <c r="AF2739" s="8">
        <f t="shared" si="300"/>
        <v>1</v>
      </c>
    </row>
    <row r="2740" spans="1:32" x14ac:dyDescent="0.3">
      <c r="A2740">
        <v>10350</v>
      </c>
      <c r="B2740">
        <v>25</v>
      </c>
      <c r="C2740" s="6">
        <v>100</v>
      </c>
      <c r="D2740">
        <v>16</v>
      </c>
      <c r="E2740" s="6">
        <v>2854.75</v>
      </c>
      <c r="F2740" t="s">
        <v>471</v>
      </c>
      <c r="G2740" t="s">
        <v>26</v>
      </c>
      <c r="H2740">
        <v>4</v>
      </c>
      <c r="I2740">
        <v>12</v>
      </c>
      <c r="J2740">
        <v>2004</v>
      </c>
      <c r="K2740" t="s">
        <v>814</v>
      </c>
      <c r="L2740" s="6">
        <v>99</v>
      </c>
      <c r="M2740" t="s">
        <v>921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  <c r="Z2740">
        <f t="shared" si="296"/>
        <v>2500</v>
      </c>
      <c r="AA2740">
        <f t="shared" si="297"/>
        <v>0</v>
      </c>
      <c r="AB2740">
        <f t="shared" si="298"/>
        <v>1</v>
      </c>
      <c r="AC2740">
        <f t="shared" si="294"/>
        <v>114.19</v>
      </c>
      <c r="AD2740" s="8">
        <f t="shared" si="295"/>
        <v>1.1418999999999999</v>
      </c>
      <c r="AE2740">
        <f t="shared" si="299"/>
        <v>354.75</v>
      </c>
      <c r="AF2740" s="8">
        <f t="shared" si="300"/>
        <v>1.1418999999999999</v>
      </c>
    </row>
    <row r="2741" spans="1:32" x14ac:dyDescent="0.3">
      <c r="A2741">
        <v>10373</v>
      </c>
      <c r="B2741">
        <v>37</v>
      </c>
      <c r="C2741" s="6">
        <v>100</v>
      </c>
      <c r="D2741">
        <v>8</v>
      </c>
      <c r="E2741" s="6">
        <v>4025.6</v>
      </c>
      <c r="F2741" t="s">
        <v>473</v>
      </c>
      <c r="G2741" t="s">
        <v>26</v>
      </c>
      <c r="H2741">
        <v>1</v>
      </c>
      <c r="I2741">
        <v>1</v>
      </c>
      <c r="J2741">
        <v>2005</v>
      </c>
      <c r="K2741" t="s">
        <v>814</v>
      </c>
      <c r="L2741" s="6">
        <v>99</v>
      </c>
      <c r="M2741" t="s">
        <v>921</v>
      </c>
      <c r="N2741" t="s">
        <v>474</v>
      </c>
      <c r="O2741" t="s">
        <v>475</v>
      </c>
      <c r="P2741" t="s">
        <v>476</v>
      </c>
      <c r="R2741" t="s">
        <v>477</v>
      </c>
      <c r="T2741">
        <v>90110</v>
      </c>
      <c r="U2741" t="s">
        <v>147</v>
      </c>
      <c r="V2741" t="s">
        <v>44</v>
      </c>
      <c r="W2741" t="s">
        <v>478</v>
      </c>
      <c r="X2741" t="s">
        <v>479</v>
      </c>
      <c r="Y2741" t="s">
        <v>54</v>
      </c>
      <c r="Z2741">
        <f t="shared" si="296"/>
        <v>3700</v>
      </c>
      <c r="AA2741">
        <f t="shared" si="297"/>
        <v>0</v>
      </c>
      <c r="AB2741">
        <f t="shared" si="298"/>
        <v>1</v>
      </c>
      <c r="AC2741">
        <f t="shared" si="294"/>
        <v>108.8</v>
      </c>
      <c r="AD2741" s="8">
        <f t="shared" si="295"/>
        <v>1.0880000000000001</v>
      </c>
      <c r="AE2741">
        <f t="shared" si="299"/>
        <v>325.59999999999991</v>
      </c>
      <c r="AF2741" s="8">
        <f t="shared" si="300"/>
        <v>1.0880000000000001</v>
      </c>
    </row>
    <row r="2742" spans="1:32" x14ac:dyDescent="0.3">
      <c r="A2742">
        <v>10386</v>
      </c>
      <c r="B2742">
        <v>30</v>
      </c>
      <c r="C2742" s="6">
        <v>95.48</v>
      </c>
      <c r="D2742">
        <v>3</v>
      </c>
      <c r="E2742" s="6">
        <v>2864.4</v>
      </c>
      <c r="F2742" t="s">
        <v>778</v>
      </c>
      <c r="G2742" t="s">
        <v>497</v>
      </c>
      <c r="H2742">
        <v>1</v>
      </c>
      <c r="I2742">
        <v>3</v>
      </c>
      <c r="J2742">
        <v>2005</v>
      </c>
      <c r="K2742" t="s">
        <v>814</v>
      </c>
      <c r="L2742" s="6">
        <v>99</v>
      </c>
      <c r="M2742" t="s">
        <v>921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  <c r="Z2742">
        <f t="shared" si="296"/>
        <v>2864.4</v>
      </c>
      <c r="AA2742">
        <f t="shared" si="297"/>
        <v>1</v>
      </c>
      <c r="AB2742">
        <f t="shared" si="298"/>
        <v>0</v>
      </c>
      <c r="AC2742">
        <f t="shared" si="294"/>
        <v>0</v>
      </c>
      <c r="AD2742" s="8">
        <f t="shared" si="295"/>
        <v>0</v>
      </c>
      <c r="AE2742">
        <f t="shared" si="299"/>
        <v>0</v>
      </c>
      <c r="AF2742" s="8">
        <f t="shared" si="300"/>
        <v>1</v>
      </c>
    </row>
    <row r="2743" spans="1:32" x14ac:dyDescent="0.3">
      <c r="A2743">
        <v>10397</v>
      </c>
      <c r="B2743">
        <v>36</v>
      </c>
      <c r="C2743" s="6">
        <v>100</v>
      </c>
      <c r="D2743">
        <v>2</v>
      </c>
      <c r="E2743" s="6">
        <v>3789.72</v>
      </c>
      <c r="F2743" t="s">
        <v>912</v>
      </c>
      <c r="G2743" t="s">
        <v>26</v>
      </c>
      <c r="H2743">
        <v>1</v>
      </c>
      <c r="I2743">
        <v>3</v>
      </c>
      <c r="J2743">
        <v>2005</v>
      </c>
      <c r="K2743" t="s">
        <v>814</v>
      </c>
      <c r="L2743" s="6">
        <v>99</v>
      </c>
      <c r="M2743" t="s">
        <v>921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  <c r="Z2743">
        <f t="shared" si="296"/>
        <v>3600</v>
      </c>
      <c r="AA2743">
        <f t="shared" si="297"/>
        <v>0</v>
      </c>
      <c r="AB2743">
        <f t="shared" si="298"/>
        <v>1</v>
      </c>
      <c r="AC2743">
        <f t="shared" si="294"/>
        <v>105.27</v>
      </c>
      <c r="AD2743" s="8">
        <f t="shared" si="295"/>
        <v>1.0527</v>
      </c>
      <c r="AE2743">
        <f t="shared" si="299"/>
        <v>189.7199999999998</v>
      </c>
      <c r="AF2743" s="8">
        <f t="shared" si="300"/>
        <v>1.0527</v>
      </c>
    </row>
    <row r="2744" spans="1:32" x14ac:dyDescent="0.3">
      <c r="A2744">
        <v>10414</v>
      </c>
      <c r="B2744">
        <v>27</v>
      </c>
      <c r="C2744" s="6">
        <v>90.37</v>
      </c>
      <c r="D2744">
        <v>8</v>
      </c>
      <c r="E2744" s="6">
        <v>2439.9899999999998</v>
      </c>
      <c r="F2744" t="s">
        <v>487</v>
      </c>
      <c r="G2744" t="s">
        <v>488</v>
      </c>
      <c r="H2744">
        <v>2</v>
      </c>
      <c r="I2744">
        <v>5</v>
      </c>
      <c r="J2744">
        <v>2005</v>
      </c>
      <c r="K2744" t="s">
        <v>814</v>
      </c>
      <c r="L2744" s="6">
        <v>99</v>
      </c>
      <c r="M2744" t="s">
        <v>921</v>
      </c>
      <c r="N2744" t="s">
        <v>455</v>
      </c>
      <c r="O2744">
        <v>6175559555</v>
      </c>
      <c r="P2744" t="s">
        <v>456</v>
      </c>
      <c r="R2744" t="s">
        <v>457</v>
      </c>
      <c r="S2744" t="s">
        <v>139</v>
      </c>
      <c r="T2744">
        <v>51003</v>
      </c>
      <c r="U2744" t="s">
        <v>33</v>
      </c>
      <c r="V2744" t="s">
        <v>34</v>
      </c>
      <c r="W2744" t="s">
        <v>458</v>
      </c>
      <c r="X2744" t="s">
        <v>72</v>
      </c>
      <c r="Y2744" t="s">
        <v>37</v>
      </c>
      <c r="Z2744">
        <f t="shared" si="296"/>
        <v>2439.9900000000002</v>
      </c>
      <c r="AA2744">
        <f t="shared" si="297"/>
        <v>1</v>
      </c>
      <c r="AB2744">
        <f t="shared" si="298"/>
        <v>0</v>
      </c>
      <c r="AC2744">
        <f t="shared" si="294"/>
        <v>0</v>
      </c>
      <c r="AD2744" s="8">
        <f t="shared" si="295"/>
        <v>0</v>
      </c>
      <c r="AE2744">
        <f t="shared" si="299"/>
        <v>0</v>
      </c>
      <c r="AF2744" s="8">
        <f t="shared" si="300"/>
        <v>1</v>
      </c>
    </row>
    <row r="2745" spans="1:32" x14ac:dyDescent="0.3">
      <c r="A2745">
        <v>10106</v>
      </c>
      <c r="B2745">
        <v>48</v>
      </c>
      <c r="C2745" s="6">
        <v>61.44</v>
      </c>
      <c r="D2745">
        <v>10</v>
      </c>
      <c r="E2745" s="6">
        <v>2949.12</v>
      </c>
      <c r="F2745" t="s">
        <v>750</v>
      </c>
      <c r="G2745" t="s">
        <v>26</v>
      </c>
      <c r="H2745">
        <v>1</v>
      </c>
      <c r="I2745">
        <v>2</v>
      </c>
      <c r="J2745">
        <v>2003</v>
      </c>
      <c r="K2745" t="s">
        <v>751</v>
      </c>
      <c r="L2745" s="6">
        <v>74</v>
      </c>
      <c r="M2745" t="s">
        <v>922</v>
      </c>
      <c r="N2745" t="s">
        <v>720</v>
      </c>
      <c r="O2745" t="s">
        <v>721</v>
      </c>
      <c r="P2745" t="s">
        <v>722</v>
      </c>
      <c r="R2745" t="s">
        <v>723</v>
      </c>
      <c r="T2745">
        <v>24100</v>
      </c>
      <c r="U2745" t="s">
        <v>298</v>
      </c>
      <c r="V2745" t="s">
        <v>44</v>
      </c>
      <c r="W2745" t="s">
        <v>724</v>
      </c>
      <c r="X2745" t="s">
        <v>725</v>
      </c>
      <c r="Y2745" t="s">
        <v>37</v>
      </c>
      <c r="Z2745">
        <f t="shared" si="296"/>
        <v>2949.12</v>
      </c>
      <c r="AA2745">
        <f t="shared" si="297"/>
        <v>1</v>
      </c>
      <c r="AB2745">
        <f t="shared" si="298"/>
        <v>0</v>
      </c>
      <c r="AC2745">
        <f t="shared" si="294"/>
        <v>0</v>
      </c>
      <c r="AD2745" s="8">
        <f t="shared" si="295"/>
        <v>0</v>
      </c>
      <c r="AE2745">
        <f t="shared" si="299"/>
        <v>0</v>
      </c>
      <c r="AF2745" s="8">
        <f t="shared" si="300"/>
        <v>1</v>
      </c>
    </row>
    <row r="2746" spans="1:32" x14ac:dyDescent="0.3">
      <c r="A2746">
        <v>10119</v>
      </c>
      <c r="B2746">
        <v>26</v>
      </c>
      <c r="C2746" s="6">
        <v>59.22</v>
      </c>
      <c r="D2746">
        <v>1</v>
      </c>
      <c r="E2746" s="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751</v>
      </c>
      <c r="L2746" s="6">
        <v>74</v>
      </c>
      <c r="M2746" t="s">
        <v>922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  <c r="Z2746">
        <f t="shared" si="296"/>
        <v>1539.72</v>
      </c>
      <c r="AA2746">
        <f t="shared" si="297"/>
        <v>1</v>
      </c>
      <c r="AB2746">
        <f t="shared" si="298"/>
        <v>0</v>
      </c>
      <c r="AC2746">
        <f t="shared" si="294"/>
        <v>0</v>
      </c>
      <c r="AD2746" s="8">
        <f t="shared" si="295"/>
        <v>0</v>
      </c>
      <c r="AE2746">
        <f t="shared" si="299"/>
        <v>0</v>
      </c>
      <c r="AF2746" s="8">
        <f t="shared" si="300"/>
        <v>1</v>
      </c>
    </row>
    <row r="2747" spans="1:32" x14ac:dyDescent="0.3">
      <c r="A2747">
        <v>10131</v>
      </c>
      <c r="B2747">
        <v>26</v>
      </c>
      <c r="C2747" s="6">
        <v>85.13</v>
      </c>
      <c r="D2747">
        <v>2</v>
      </c>
      <c r="E2747" s="6">
        <v>2213.38</v>
      </c>
      <c r="F2747" t="s">
        <v>753</v>
      </c>
      <c r="G2747" t="s">
        <v>26</v>
      </c>
      <c r="H2747">
        <v>2</v>
      </c>
      <c r="I2747">
        <v>6</v>
      </c>
      <c r="J2747">
        <v>2003</v>
      </c>
      <c r="K2747" t="s">
        <v>751</v>
      </c>
      <c r="L2747" s="6">
        <v>74</v>
      </c>
      <c r="M2747" t="s">
        <v>922</v>
      </c>
      <c r="N2747" t="s">
        <v>754</v>
      </c>
      <c r="O2747">
        <v>2035554407</v>
      </c>
      <c r="P2747" t="s">
        <v>755</v>
      </c>
      <c r="R2747" t="s">
        <v>654</v>
      </c>
      <c r="S2747" t="s">
        <v>126</v>
      </c>
      <c r="T2747">
        <v>97561</v>
      </c>
      <c r="U2747" t="s">
        <v>33</v>
      </c>
      <c r="V2747" t="s">
        <v>34</v>
      </c>
      <c r="W2747" t="s">
        <v>756</v>
      </c>
      <c r="X2747" t="s">
        <v>757</v>
      </c>
      <c r="Y2747" t="s">
        <v>37</v>
      </c>
      <c r="Z2747">
        <f t="shared" si="296"/>
        <v>2213.38</v>
      </c>
      <c r="AA2747">
        <f t="shared" si="297"/>
        <v>1</v>
      </c>
      <c r="AB2747">
        <f t="shared" si="298"/>
        <v>0</v>
      </c>
      <c r="AC2747">
        <f t="shared" si="294"/>
        <v>0</v>
      </c>
      <c r="AD2747" s="8">
        <f t="shared" si="295"/>
        <v>0</v>
      </c>
      <c r="AE2747">
        <f t="shared" si="299"/>
        <v>0</v>
      </c>
      <c r="AF2747" s="8">
        <f t="shared" si="300"/>
        <v>1</v>
      </c>
    </row>
    <row r="2748" spans="1:32" x14ac:dyDescent="0.3">
      <c r="A2748">
        <v>10143</v>
      </c>
      <c r="B2748">
        <v>34</v>
      </c>
      <c r="C2748" s="6">
        <v>85.87</v>
      </c>
      <c r="D2748">
        <v>5</v>
      </c>
      <c r="E2748" s="6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751</v>
      </c>
      <c r="L2748" s="6">
        <v>74</v>
      </c>
      <c r="M2748" t="s">
        <v>922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  <c r="Z2748">
        <f t="shared" si="296"/>
        <v>2919.58</v>
      </c>
      <c r="AA2748">
        <f t="shared" si="297"/>
        <v>1</v>
      </c>
      <c r="AB2748">
        <f t="shared" si="298"/>
        <v>0</v>
      </c>
      <c r="AC2748">
        <f t="shared" si="294"/>
        <v>0</v>
      </c>
      <c r="AD2748" s="8">
        <f t="shared" si="295"/>
        <v>0</v>
      </c>
      <c r="AE2748">
        <f t="shared" si="299"/>
        <v>0</v>
      </c>
      <c r="AF2748" s="8">
        <f t="shared" si="300"/>
        <v>1</v>
      </c>
    </row>
    <row r="2749" spans="1:32" x14ac:dyDescent="0.3">
      <c r="A2749">
        <v>10155</v>
      </c>
      <c r="B2749">
        <v>44</v>
      </c>
      <c r="C2749" s="6">
        <v>85.87</v>
      </c>
      <c r="D2749">
        <v>3</v>
      </c>
      <c r="E2749" s="6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751</v>
      </c>
      <c r="L2749" s="6">
        <v>74</v>
      </c>
      <c r="M2749" t="s">
        <v>922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  <c r="Z2749">
        <f t="shared" si="296"/>
        <v>3778.28</v>
      </c>
      <c r="AA2749">
        <f t="shared" si="297"/>
        <v>1</v>
      </c>
      <c r="AB2749">
        <f t="shared" si="298"/>
        <v>0</v>
      </c>
      <c r="AC2749">
        <f t="shared" si="294"/>
        <v>0</v>
      </c>
      <c r="AD2749" s="8">
        <f t="shared" si="295"/>
        <v>0</v>
      </c>
      <c r="AE2749">
        <f t="shared" si="299"/>
        <v>0</v>
      </c>
      <c r="AF2749" s="8">
        <f t="shared" si="300"/>
        <v>1</v>
      </c>
    </row>
    <row r="2750" spans="1:32" x14ac:dyDescent="0.3">
      <c r="A2750">
        <v>10168</v>
      </c>
      <c r="B2750">
        <v>39</v>
      </c>
      <c r="C2750" s="6">
        <v>82.91</v>
      </c>
      <c r="D2750">
        <v>17</v>
      </c>
      <c r="E2750" s="6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751</v>
      </c>
      <c r="L2750" s="6">
        <v>74</v>
      </c>
      <c r="M2750" t="s">
        <v>922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  <c r="Z2750">
        <f t="shared" si="296"/>
        <v>3233.49</v>
      </c>
      <c r="AA2750">
        <f t="shared" si="297"/>
        <v>1</v>
      </c>
      <c r="AB2750">
        <f t="shared" si="298"/>
        <v>0</v>
      </c>
      <c r="AC2750">
        <f t="shared" si="294"/>
        <v>0</v>
      </c>
      <c r="AD2750" s="8">
        <f t="shared" si="295"/>
        <v>0</v>
      </c>
      <c r="AE2750">
        <f t="shared" si="299"/>
        <v>0</v>
      </c>
      <c r="AF2750" s="8">
        <f t="shared" si="300"/>
        <v>1</v>
      </c>
    </row>
    <row r="2751" spans="1:32" x14ac:dyDescent="0.3">
      <c r="A2751">
        <v>10178</v>
      </c>
      <c r="B2751">
        <v>45</v>
      </c>
      <c r="C2751" s="6">
        <v>76.25</v>
      </c>
      <c r="D2751">
        <v>2</v>
      </c>
      <c r="E2751" s="6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751</v>
      </c>
      <c r="L2751" s="6">
        <v>74</v>
      </c>
      <c r="M2751" t="s">
        <v>922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  <c r="Z2751">
        <f t="shared" si="296"/>
        <v>3431.25</v>
      </c>
      <c r="AA2751">
        <f t="shared" si="297"/>
        <v>1</v>
      </c>
      <c r="AB2751">
        <f t="shared" si="298"/>
        <v>0</v>
      </c>
      <c r="AC2751">
        <f t="shared" si="294"/>
        <v>0</v>
      </c>
      <c r="AD2751" s="8">
        <f t="shared" si="295"/>
        <v>0</v>
      </c>
      <c r="AE2751">
        <f t="shared" si="299"/>
        <v>0</v>
      </c>
      <c r="AF2751" s="8">
        <f t="shared" si="300"/>
        <v>1</v>
      </c>
    </row>
    <row r="2752" spans="1:32" x14ac:dyDescent="0.3">
      <c r="A2752">
        <v>10198</v>
      </c>
      <c r="B2752">
        <v>40</v>
      </c>
      <c r="C2752" s="6">
        <v>63.67</v>
      </c>
      <c r="D2752">
        <v>2</v>
      </c>
      <c r="E2752" s="6">
        <v>2546.8000000000002</v>
      </c>
      <c r="F2752" t="s">
        <v>758</v>
      </c>
      <c r="G2752" t="s">
        <v>26</v>
      </c>
      <c r="H2752">
        <v>4</v>
      </c>
      <c r="I2752">
        <v>11</v>
      </c>
      <c r="J2752">
        <v>2003</v>
      </c>
      <c r="K2752" t="s">
        <v>751</v>
      </c>
      <c r="L2752" s="6">
        <v>74</v>
      </c>
      <c r="M2752" t="s">
        <v>922</v>
      </c>
      <c r="N2752" t="s">
        <v>522</v>
      </c>
      <c r="O2752" t="s">
        <v>523</v>
      </c>
      <c r="P2752" t="s">
        <v>524</v>
      </c>
      <c r="R2752" t="s">
        <v>525</v>
      </c>
      <c r="T2752" t="s">
        <v>526</v>
      </c>
      <c r="U2752" t="s">
        <v>527</v>
      </c>
      <c r="V2752" t="s">
        <v>229</v>
      </c>
      <c r="W2752" t="s">
        <v>528</v>
      </c>
      <c r="X2752" t="s">
        <v>529</v>
      </c>
      <c r="Y2752" t="s">
        <v>37</v>
      </c>
      <c r="Z2752">
        <f t="shared" si="296"/>
        <v>2546.8000000000002</v>
      </c>
      <c r="AA2752">
        <f t="shared" si="297"/>
        <v>1</v>
      </c>
      <c r="AB2752">
        <f t="shared" si="298"/>
        <v>0</v>
      </c>
      <c r="AC2752">
        <f t="shared" si="294"/>
        <v>0</v>
      </c>
      <c r="AD2752" s="8">
        <f t="shared" si="295"/>
        <v>0</v>
      </c>
      <c r="AE2752">
        <f t="shared" si="299"/>
        <v>0</v>
      </c>
      <c r="AF2752" s="8">
        <f t="shared" si="300"/>
        <v>1</v>
      </c>
    </row>
    <row r="2753" spans="1:32" x14ac:dyDescent="0.3">
      <c r="A2753">
        <v>10210</v>
      </c>
      <c r="B2753">
        <v>42</v>
      </c>
      <c r="C2753" s="6">
        <v>70.33</v>
      </c>
      <c r="D2753">
        <v>15</v>
      </c>
      <c r="E2753" s="6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751</v>
      </c>
      <c r="L2753" s="6">
        <v>74</v>
      </c>
      <c r="M2753" t="s">
        <v>922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  <c r="Z2753">
        <f t="shared" si="296"/>
        <v>2953.86</v>
      </c>
      <c r="AA2753">
        <f t="shared" si="297"/>
        <v>1</v>
      </c>
      <c r="AB2753">
        <f t="shared" si="298"/>
        <v>0</v>
      </c>
      <c r="AC2753">
        <f t="shared" si="294"/>
        <v>0</v>
      </c>
      <c r="AD2753" s="8">
        <f t="shared" si="295"/>
        <v>0</v>
      </c>
      <c r="AE2753">
        <f t="shared" si="299"/>
        <v>0</v>
      </c>
      <c r="AF2753" s="8">
        <f t="shared" si="300"/>
        <v>1</v>
      </c>
    </row>
    <row r="2754" spans="1:32" x14ac:dyDescent="0.3">
      <c r="A2754">
        <v>10222</v>
      </c>
      <c r="B2754">
        <v>43</v>
      </c>
      <c r="C2754" s="6">
        <v>74.03</v>
      </c>
      <c r="D2754">
        <v>2</v>
      </c>
      <c r="E2754" s="6">
        <v>3183.29</v>
      </c>
      <c r="F2754" t="s">
        <v>432</v>
      </c>
      <c r="G2754" t="s">
        <v>26</v>
      </c>
      <c r="H2754">
        <v>1</v>
      </c>
      <c r="I2754">
        <v>2</v>
      </c>
      <c r="J2754">
        <v>2004</v>
      </c>
      <c r="K2754" t="s">
        <v>751</v>
      </c>
      <c r="L2754" s="6">
        <v>74</v>
      </c>
      <c r="M2754" t="s">
        <v>922</v>
      </c>
      <c r="N2754" t="s">
        <v>433</v>
      </c>
      <c r="O2754">
        <v>7605558146</v>
      </c>
      <c r="P2754" t="s">
        <v>434</v>
      </c>
      <c r="R2754" t="s">
        <v>435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  <c r="Z2754">
        <f t="shared" si="296"/>
        <v>3183.29</v>
      </c>
      <c r="AA2754">
        <f t="shared" si="297"/>
        <v>1</v>
      </c>
      <c r="AB2754">
        <f t="shared" si="298"/>
        <v>0</v>
      </c>
      <c r="AC2754">
        <f t="shared" ref="AC2754:AC2817" si="301">IF(AB2754&gt;0,E2754/B2754,0)</f>
        <v>0</v>
      </c>
      <c r="AD2754" s="8">
        <f t="shared" ref="AD2754:AD2817" si="302">AC2754/C2754</f>
        <v>0</v>
      </c>
      <c r="AE2754">
        <f t="shared" si="299"/>
        <v>0</v>
      </c>
      <c r="AF2754" s="8">
        <f t="shared" si="300"/>
        <v>1</v>
      </c>
    </row>
    <row r="2755" spans="1:32" x14ac:dyDescent="0.3">
      <c r="A2755">
        <v>10235</v>
      </c>
      <c r="B2755">
        <v>34</v>
      </c>
      <c r="C2755" s="6">
        <v>72.55</v>
      </c>
      <c r="D2755">
        <v>11</v>
      </c>
      <c r="E2755" s="6">
        <v>2466.6999999999998</v>
      </c>
      <c r="F2755" t="s">
        <v>801</v>
      </c>
      <c r="G2755" t="s">
        <v>26</v>
      </c>
      <c r="H2755">
        <v>2</v>
      </c>
      <c r="I2755">
        <v>4</v>
      </c>
      <c r="J2755">
        <v>2004</v>
      </c>
      <c r="K2755" t="s">
        <v>751</v>
      </c>
      <c r="L2755" s="6">
        <v>74</v>
      </c>
      <c r="M2755" t="s">
        <v>922</v>
      </c>
      <c r="N2755" t="s">
        <v>448</v>
      </c>
      <c r="O2755" t="s">
        <v>449</v>
      </c>
      <c r="P2755" t="s">
        <v>450</v>
      </c>
      <c r="R2755" t="s">
        <v>451</v>
      </c>
      <c r="S2755" t="s">
        <v>263</v>
      </c>
      <c r="T2755" t="s">
        <v>452</v>
      </c>
      <c r="U2755" t="s">
        <v>265</v>
      </c>
      <c r="V2755" t="s">
        <v>34</v>
      </c>
      <c r="W2755" t="s">
        <v>453</v>
      </c>
      <c r="X2755" t="s">
        <v>197</v>
      </c>
      <c r="Y2755" t="s">
        <v>37</v>
      </c>
      <c r="Z2755">
        <f t="shared" ref="Z2755:Z2818" si="303">C2755*B2755</f>
        <v>2466.6999999999998</v>
      </c>
      <c r="AA2755">
        <f t="shared" ref="AA2755:AA2818" si="304">IF(Z2755=E2755,1,0)</f>
        <v>1</v>
      </c>
      <c r="AB2755">
        <f t="shared" ref="AB2755:AB2818" si="305">IF(E2755&gt;Z2755,1,0)</f>
        <v>0</v>
      </c>
      <c r="AC2755">
        <f t="shared" si="301"/>
        <v>0</v>
      </c>
      <c r="AD2755" s="8">
        <f t="shared" si="302"/>
        <v>0</v>
      </c>
      <c r="AE2755">
        <f t="shared" ref="AE2755:AE2818" si="306">E2755-Z2755</f>
        <v>0</v>
      </c>
      <c r="AF2755" s="8">
        <f t="shared" ref="AF2755:AF2818" si="307">((AE2755/B2755)/100)+1</f>
        <v>1</v>
      </c>
    </row>
    <row r="2756" spans="1:32" x14ac:dyDescent="0.3">
      <c r="A2756">
        <v>10250</v>
      </c>
      <c r="B2756">
        <v>38</v>
      </c>
      <c r="C2756" s="6">
        <v>62.19</v>
      </c>
      <c r="D2756">
        <v>12</v>
      </c>
      <c r="E2756" s="6">
        <v>2363.2199999999998</v>
      </c>
      <c r="F2756" t="s">
        <v>759</v>
      </c>
      <c r="G2756" t="s">
        <v>26</v>
      </c>
      <c r="H2756">
        <v>2</v>
      </c>
      <c r="I2756">
        <v>5</v>
      </c>
      <c r="J2756">
        <v>2004</v>
      </c>
      <c r="K2756" t="s">
        <v>751</v>
      </c>
      <c r="L2756" s="6">
        <v>74</v>
      </c>
      <c r="M2756" t="s">
        <v>922</v>
      </c>
      <c r="N2756" t="s">
        <v>483</v>
      </c>
      <c r="O2756">
        <v>4085553659</v>
      </c>
      <c r="P2756" t="s">
        <v>484</v>
      </c>
      <c r="R2756" t="s">
        <v>485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486</v>
      </c>
      <c r="Y2756" t="s">
        <v>37</v>
      </c>
      <c r="Z2756">
        <f t="shared" si="303"/>
        <v>2363.2199999999998</v>
      </c>
      <c r="AA2756">
        <f t="shared" si="304"/>
        <v>1</v>
      </c>
      <c r="AB2756">
        <f t="shared" si="305"/>
        <v>0</v>
      </c>
      <c r="AC2756">
        <f t="shared" si="301"/>
        <v>0</v>
      </c>
      <c r="AD2756" s="8">
        <f t="shared" si="302"/>
        <v>0</v>
      </c>
      <c r="AE2756">
        <f t="shared" si="306"/>
        <v>0</v>
      </c>
      <c r="AF2756" s="8">
        <f t="shared" si="307"/>
        <v>1</v>
      </c>
    </row>
    <row r="2757" spans="1:32" x14ac:dyDescent="0.3">
      <c r="A2757">
        <v>10262</v>
      </c>
      <c r="B2757">
        <v>35</v>
      </c>
      <c r="C2757" s="6">
        <v>71.069999999999993</v>
      </c>
      <c r="D2757">
        <v>7</v>
      </c>
      <c r="E2757" s="6">
        <v>2487.4499999999998</v>
      </c>
      <c r="F2757" t="s">
        <v>760</v>
      </c>
      <c r="G2757" t="s">
        <v>405</v>
      </c>
      <c r="H2757">
        <v>2</v>
      </c>
      <c r="I2757">
        <v>6</v>
      </c>
      <c r="J2757">
        <v>2004</v>
      </c>
      <c r="K2757" t="s">
        <v>751</v>
      </c>
      <c r="L2757" s="6">
        <v>74</v>
      </c>
      <c r="M2757" t="s">
        <v>922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  <c r="Z2757">
        <f t="shared" si="303"/>
        <v>2487.4499999999998</v>
      </c>
      <c r="AA2757">
        <f t="shared" si="304"/>
        <v>1</v>
      </c>
      <c r="AB2757">
        <f t="shared" si="305"/>
        <v>0</v>
      </c>
      <c r="AC2757">
        <f t="shared" si="301"/>
        <v>0</v>
      </c>
      <c r="AD2757" s="8">
        <f t="shared" si="302"/>
        <v>0</v>
      </c>
      <c r="AE2757">
        <f t="shared" si="306"/>
        <v>0</v>
      </c>
      <c r="AF2757" s="8">
        <f t="shared" si="307"/>
        <v>1</v>
      </c>
    </row>
    <row r="2758" spans="1:32" x14ac:dyDescent="0.3">
      <c r="A2758">
        <v>10275</v>
      </c>
      <c r="B2758">
        <v>31</v>
      </c>
      <c r="C2758" s="6">
        <v>72.55</v>
      </c>
      <c r="D2758">
        <v>17</v>
      </c>
      <c r="E2758" s="6">
        <v>2249.0500000000002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751</v>
      </c>
      <c r="L2758" s="6">
        <v>74</v>
      </c>
      <c r="M2758" t="s">
        <v>922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  <c r="Z2758">
        <f t="shared" si="303"/>
        <v>2249.0499999999997</v>
      </c>
      <c r="AA2758">
        <f t="shared" si="304"/>
        <v>1</v>
      </c>
      <c r="AB2758">
        <f t="shared" si="305"/>
        <v>0</v>
      </c>
      <c r="AC2758">
        <f t="shared" si="301"/>
        <v>0</v>
      </c>
      <c r="AD2758" s="8">
        <f t="shared" si="302"/>
        <v>0</v>
      </c>
      <c r="AE2758">
        <f t="shared" si="306"/>
        <v>0</v>
      </c>
      <c r="AF2758" s="8">
        <f t="shared" si="307"/>
        <v>1</v>
      </c>
    </row>
    <row r="2759" spans="1:32" x14ac:dyDescent="0.3">
      <c r="A2759">
        <v>10284</v>
      </c>
      <c r="B2759">
        <v>32</v>
      </c>
      <c r="C2759" s="6">
        <v>64.41</v>
      </c>
      <c r="D2759">
        <v>9</v>
      </c>
      <c r="E2759" s="6">
        <v>2061.12</v>
      </c>
      <c r="F2759" t="s">
        <v>761</v>
      </c>
      <c r="G2759" t="s">
        <v>26</v>
      </c>
      <c r="H2759">
        <v>3</v>
      </c>
      <c r="I2759">
        <v>8</v>
      </c>
      <c r="J2759">
        <v>2004</v>
      </c>
      <c r="K2759" t="s">
        <v>751</v>
      </c>
      <c r="L2759" s="6">
        <v>74</v>
      </c>
      <c r="M2759" t="s">
        <v>922</v>
      </c>
      <c r="N2759" t="s">
        <v>700</v>
      </c>
      <c r="O2759" t="s">
        <v>701</v>
      </c>
      <c r="P2759" t="s">
        <v>702</v>
      </c>
      <c r="R2759" t="s">
        <v>703</v>
      </c>
      <c r="T2759" t="s">
        <v>704</v>
      </c>
      <c r="U2759" t="s">
        <v>86</v>
      </c>
      <c r="V2759" t="s">
        <v>44</v>
      </c>
      <c r="W2759" t="s">
        <v>705</v>
      </c>
      <c r="X2759" t="s">
        <v>706</v>
      </c>
      <c r="Y2759" t="s">
        <v>37</v>
      </c>
      <c r="Z2759">
        <f t="shared" si="303"/>
        <v>2061.12</v>
      </c>
      <c r="AA2759">
        <f t="shared" si="304"/>
        <v>1</v>
      </c>
      <c r="AB2759">
        <f t="shared" si="305"/>
        <v>0</v>
      </c>
      <c r="AC2759">
        <f t="shared" si="301"/>
        <v>0</v>
      </c>
      <c r="AD2759" s="8">
        <f t="shared" si="302"/>
        <v>0</v>
      </c>
      <c r="AE2759">
        <f t="shared" si="306"/>
        <v>0</v>
      </c>
      <c r="AF2759" s="8">
        <f t="shared" si="307"/>
        <v>1</v>
      </c>
    </row>
    <row r="2760" spans="1:32" x14ac:dyDescent="0.3">
      <c r="A2760">
        <v>10296</v>
      </c>
      <c r="B2760">
        <v>47</v>
      </c>
      <c r="C2760" s="6">
        <v>86.62</v>
      </c>
      <c r="D2760">
        <v>5</v>
      </c>
      <c r="E2760" s="6">
        <v>4071.14</v>
      </c>
      <c r="F2760" t="s">
        <v>762</v>
      </c>
      <c r="G2760" t="s">
        <v>26</v>
      </c>
      <c r="H2760">
        <v>3</v>
      </c>
      <c r="I2760">
        <v>9</v>
      </c>
      <c r="J2760">
        <v>2004</v>
      </c>
      <c r="K2760" t="s">
        <v>751</v>
      </c>
      <c r="L2760" s="6">
        <v>74</v>
      </c>
      <c r="M2760" t="s">
        <v>922</v>
      </c>
      <c r="N2760" t="s">
        <v>763</v>
      </c>
      <c r="O2760" t="s">
        <v>764</v>
      </c>
      <c r="P2760" t="s">
        <v>765</v>
      </c>
      <c r="R2760" t="s">
        <v>766</v>
      </c>
      <c r="T2760">
        <v>80686</v>
      </c>
      <c r="U2760" t="s">
        <v>546</v>
      </c>
      <c r="V2760" t="s">
        <v>44</v>
      </c>
      <c r="W2760" t="s">
        <v>767</v>
      </c>
      <c r="X2760" t="s">
        <v>115</v>
      </c>
      <c r="Y2760" t="s">
        <v>54</v>
      </c>
      <c r="Z2760">
        <f t="shared" si="303"/>
        <v>4071.1400000000003</v>
      </c>
      <c r="AA2760">
        <f t="shared" si="304"/>
        <v>1</v>
      </c>
      <c r="AB2760">
        <f t="shared" si="305"/>
        <v>0</v>
      </c>
      <c r="AC2760">
        <f t="shared" si="301"/>
        <v>0</v>
      </c>
      <c r="AD2760" s="8">
        <f t="shared" si="302"/>
        <v>0</v>
      </c>
      <c r="AE2760">
        <f t="shared" si="306"/>
        <v>0</v>
      </c>
      <c r="AF2760" s="8">
        <f t="shared" si="307"/>
        <v>1</v>
      </c>
    </row>
    <row r="2761" spans="1:32" x14ac:dyDescent="0.3">
      <c r="A2761">
        <v>10308</v>
      </c>
      <c r="B2761">
        <v>39</v>
      </c>
      <c r="C2761" s="6">
        <v>68.11</v>
      </c>
      <c r="D2761">
        <v>15</v>
      </c>
      <c r="E2761" s="6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751</v>
      </c>
      <c r="L2761" s="6">
        <v>74</v>
      </c>
      <c r="M2761" t="s">
        <v>922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  <c r="Z2761">
        <f t="shared" si="303"/>
        <v>2656.29</v>
      </c>
      <c r="AA2761">
        <f t="shared" si="304"/>
        <v>1</v>
      </c>
      <c r="AB2761">
        <f t="shared" si="305"/>
        <v>0</v>
      </c>
      <c r="AC2761">
        <f t="shared" si="301"/>
        <v>0</v>
      </c>
      <c r="AD2761" s="8">
        <f t="shared" si="302"/>
        <v>0</v>
      </c>
      <c r="AE2761">
        <f t="shared" si="306"/>
        <v>0</v>
      </c>
      <c r="AF2761" s="8">
        <f t="shared" si="307"/>
        <v>1</v>
      </c>
    </row>
    <row r="2762" spans="1:32" x14ac:dyDescent="0.3">
      <c r="A2762">
        <v>10316</v>
      </c>
      <c r="B2762">
        <v>44</v>
      </c>
      <c r="C2762" s="6">
        <v>62.19</v>
      </c>
      <c r="D2762">
        <v>7</v>
      </c>
      <c r="E2762" s="6">
        <v>2736.36</v>
      </c>
      <c r="F2762" t="s">
        <v>460</v>
      </c>
      <c r="G2762" t="s">
        <v>26</v>
      </c>
      <c r="H2762">
        <v>4</v>
      </c>
      <c r="I2762">
        <v>11</v>
      </c>
      <c r="J2762">
        <v>2004</v>
      </c>
      <c r="K2762" t="s">
        <v>751</v>
      </c>
      <c r="L2762" s="6">
        <v>74</v>
      </c>
      <c r="M2762" t="s">
        <v>922</v>
      </c>
      <c r="N2762" t="s">
        <v>461</v>
      </c>
      <c r="O2762" t="s">
        <v>462</v>
      </c>
      <c r="P2762" t="s">
        <v>463</v>
      </c>
      <c r="R2762" t="s">
        <v>464</v>
      </c>
      <c r="S2762" t="s">
        <v>465</v>
      </c>
      <c r="T2762" t="s">
        <v>466</v>
      </c>
      <c r="U2762" t="s">
        <v>195</v>
      </c>
      <c r="V2762" t="s">
        <v>44</v>
      </c>
      <c r="W2762" t="s">
        <v>467</v>
      </c>
      <c r="X2762" t="s">
        <v>468</v>
      </c>
      <c r="Y2762" t="s">
        <v>37</v>
      </c>
      <c r="Z2762">
        <f t="shared" si="303"/>
        <v>2736.3599999999997</v>
      </c>
      <c r="AA2762">
        <f t="shared" si="304"/>
        <v>1</v>
      </c>
      <c r="AB2762">
        <f t="shared" si="305"/>
        <v>0</v>
      </c>
      <c r="AC2762">
        <f t="shared" si="301"/>
        <v>0</v>
      </c>
      <c r="AD2762" s="8">
        <f t="shared" si="302"/>
        <v>0</v>
      </c>
      <c r="AE2762">
        <f t="shared" si="306"/>
        <v>0</v>
      </c>
      <c r="AF2762" s="8">
        <f t="shared" si="307"/>
        <v>1</v>
      </c>
    </row>
    <row r="2763" spans="1:32" x14ac:dyDescent="0.3">
      <c r="A2763">
        <v>10328</v>
      </c>
      <c r="B2763">
        <v>39</v>
      </c>
      <c r="C2763" s="6">
        <v>85.87</v>
      </c>
      <c r="D2763">
        <v>12</v>
      </c>
      <c r="E2763" s="6">
        <v>3348.93</v>
      </c>
      <c r="F2763" t="s">
        <v>844</v>
      </c>
      <c r="G2763" t="s">
        <v>26</v>
      </c>
      <c r="H2763">
        <v>4</v>
      </c>
      <c r="I2763">
        <v>11</v>
      </c>
      <c r="J2763">
        <v>2004</v>
      </c>
      <c r="K2763" t="s">
        <v>751</v>
      </c>
      <c r="L2763" s="6">
        <v>74</v>
      </c>
      <c r="M2763" t="s">
        <v>922</v>
      </c>
      <c r="N2763" t="s">
        <v>720</v>
      </c>
      <c r="O2763" t="s">
        <v>721</v>
      </c>
      <c r="P2763" t="s">
        <v>722</v>
      </c>
      <c r="R2763" t="s">
        <v>723</v>
      </c>
      <c r="T2763">
        <v>24100</v>
      </c>
      <c r="U2763" t="s">
        <v>298</v>
      </c>
      <c r="V2763" t="s">
        <v>44</v>
      </c>
      <c r="W2763" t="s">
        <v>724</v>
      </c>
      <c r="X2763" t="s">
        <v>725</v>
      </c>
      <c r="Y2763" t="s">
        <v>54</v>
      </c>
      <c r="Z2763">
        <f t="shared" si="303"/>
        <v>3348.9300000000003</v>
      </c>
      <c r="AA2763">
        <f t="shared" si="304"/>
        <v>1</v>
      </c>
      <c r="AB2763">
        <f t="shared" si="305"/>
        <v>0</v>
      </c>
      <c r="AC2763">
        <f t="shared" si="301"/>
        <v>0</v>
      </c>
      <c r="AD2763" s="8">
        <f t="shared" si="302"/>
        <v>0</v>
      </c>
      <c r="AE2763">
        <f t="shared" si="306"/>
        <v>0</v>
      </c>
      <c r="AF2763" s="8">
        <f t="shared" si="307"/>
        <v>1</v>
      </c>
    </row>
    <row r="2764" spans="1:32" x14ac:dyDescent="0.3">
      <c r="A2764">
        <v>10339</v>
      </c>
      <c r="B2764">
        <v>50</v>
      </c>
      <c r="C2764" s="6">
        <v>57.86</v>
      </c>
      <c r="D2764">
        <v>8</v>
      </c>
      <c r="E2764" s="6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751</v>
      </c>
      <c r="L2764" s="6">
        <v>74</v>
      </c>
      <c r="M2764" t="s">
        <v>922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  <c r="Z2764">
        <f t="shared" si="303"/>
        <v>2893</v>
      </c>
      <c r="AA2764">
        <f t="shared" si="304"/>
        <v>1</v>
      </c>
      <c r="AB2764">
        <f t="shared" si="305"/>
        <v>0</v>
      </c>
      <c r="AC2764">
        <f t="shared" si="301"/>
        <v>0</v>
      </c>
      <c r="AD2764" s="8">
        <f t="shared" si="302"/>
        <v>0</v>
      </c>
      <c r="AE2764">
        <f t="shared" si="306"/>
        <v>0</v>
      </c>
      <c r="AF2764" s="8">
        <f t="shared" si="307"/>
        <v>1</v>
      </c>
    </row>
    <row r="2765" spans="1:32" x14ac:dyDescent="0.3">
      <c r="A2765">
        <v>10352</v>
      </c>
      <c r="B2765">
        <v>22</v>
      </c>
      <c r="C2765" s="6">
        <v>75.510000000000005</v>
      </c>
      <c r="D2765">
        <v>1</v>
      </c>
      <c r="E2765" s="6">
        <v>1661.22</v>
      </c>
      <c r="F2765" t="s">
        <v>777</v>
      </c>
      <c r="G2765" t="s">
        <v>26</v>
      </c>
      <c r="H2765">
        <v>4</v>
      </c>
      <c r="I2765">
        <v>12</v>
      </c>
      <c r="J2765">
        <v>2004</v>
      </c>
      <c r="K2765" t="s">
        <v>751</v>
      </c>
      <c r="L2765" s="6">
        <v>74</v>
      </c>
      <c r="M2765" t="s">
        <v>922</v>
      </c>
      <c r="N2765" t="s">
        <v>816</v>
      </c>
      <c r="O2765">
        <v>6175558428</v>
      </c>
      <c r="P2765" t="s">
        <v>817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674</v>
      </c>
      <c r="X2765" t="s">
        <v>282</v>
      </c>
      <c r="Y2765" t="s">
        <v>37</v>
      </c>
      <c r="Z2765">
        <f t="shared" si="303"/>
        <v>1661.22</v>
      </c>
      <c r="AA2765">
        <f t="shared" si="304"/>
        <v>1</v>
      </c>
      <c r="AB2765">
        <f t="shared" si="305"/>
        <v>0</v>
      </c>
      <c r="AC2765">
        <f t="shared" si="301"/>
        <v>0</v>
      </c>
      <c r="AD2765" s="8">
        <f t="shared" si="302"/>
        <v>0</v>
      </c>
      <c r="AE2765">
        <f t="shared" si="306"/>
        <v>0</v>
      </c>
      <c r="AF2765" s="8">
        <f t="shared" si="307"/>
        <v>1</v>
      </c>
    </row>
    <row r="2766" spans="1:32" x14ac:dyDescent="0.3">
      <c r="A2766">
        <v>10361</v>
      </c>
      <c r="B2766">
        <v>35</v>
      </c>
      <c r="C2766" s="6">
        <v>100</v>
      </c>
      <c r="D2766">
        <v>11</v>
      </c>
      <c r="E2766" s="6">
        <v>4277.3500000000004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751</v>
      </c>
      <c r="L2766" s="6">
        <v>74</v>
      </c>
      <c r="M2766" t="s">
        <v>922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  <c r="Z2766">
        <f t="shared" si="303"/>
        <v>3500</v>
      </c>
      <c r="AA2766">
        <f t="shared" si="304"/>
        <v>0</v>
      </c>
      <c r="AB2766">
        <f t="shared" si="305"/>
        <v>1</v>
      </c>
      <c r="AC2766">
        <f t="shared" si="301"/>
        <v>122.21000000000001</v>
      </c>
      <c r="AD2766" s="8">
        <f t="shared" si="302"/>
        <v>1.2221000000000002</v>
      </c>
      <c r="AE2766">
        <f t="shared" si="306"/>
        <v>777.35000000000036</v>
      </c>
      <c r="AF2766" s="8">
        <f t="shared" si="307"/>
        <v>1.2221000000000002</v>
      </c>
    </row>
    <row r="2767" spans="1:32" x14ac:dyDescent="0.3">
      <c r="A2767">
        <v>10373</v>
      </c>
      <c r="B2767">
        <v>45</v>
      </c>
      <c r="C2767" s="6">
        <v>55.62</v>
      </c>
      <c r="D2767">
        <v>17</v>
      </c>
      <c r="E2767" s="6">
        <v>2502.9</v>
      </c>
      <c r="F2767" t="s">
        <v>473</v>
      </c>
      <c r="G2767" t="s">
        <v>26</v>
      </c>
      <c r="H2767">
        <v>1</v>
      </c>
      <c r="I2767">
        <v>1</v>
      </c>
      <c r="J2767">
        <v>2005</v>
      </c>
      <c r="K2767" t="s">
        <v>751</v>
      </c>
      <c r="L2767" s="6">
        <v>74</v>
      </c>
      <c r="M2767" t="s">
        <v>922</v>
      </c>
      <c r="N2767" t="s">
        <v>474</v>
      </c>
      <c r="O2767" t="s">
        <v>475</v>
      </c>
      <c r="P2767" t="s">
        <v>476</v>
      </c>
      <c r="R2767" t="s">
        <v>477</v>
      </c>
      <c r="T2767">
        <v>90110</v>
      </c>
      <c r="U2767" t="s">
        <v>147</v>
      </c>
      <c r="V2767" t="s">
        <v>44</v>
      </c>
      <c r="W2767" t="s">
        <v>478</v>
      </c>
      <c r="X2767" t="s">
        <v>479</v>
      </c>
      <c r="Y2767" t="s">
        <v>37</v>
      </c>
      <c r="Z2767">
        <f t="shared" si="303"/>
        <v>2502.9</v>
      </c>
      <c r="AA2767">
        <f t="shared" si="304"/>
        <v>1</v>
      </c>
      <c r="AB2767">
        <f t="shared" si="305"/>
        <v>0</v>
      </c>
      <c r="AC2767">
        <f t="shared" si="301"/>
        <v>0</v>
      </c>
      <c r="AD2767" s="8">
        <f t="shared" si="302"/>
        <v>0</v>
      </c>
      <c r="AE2767">
        <f t="shared" si="306"/>
        <v>0</v>
      </c>
      <c r="AF2767" s="8">
        <f t="shared" si="307"/>
        <v>1</v>
      </c>
    </row>
    <row r="2768" spans="1:32" x14ac:dyDescent="0.3">
      <c r="A2768">
        <v>10386</v>
      </c>
      <c r="B2768">
        <v>44</v>
      </c>
      <c r="C2768" s="6">
        <v>86.4</v>
      </c>
      <c r="D2768">
        <v>15</v>
      </c>
      <c r="E2768" s="6">
        <v>3801.6</v>
      </c>
      <c r="F2768" t="s">
        <v>778</v>
      </c>
      <c r="G2768" t="s">
        <v>497</v>
      </c>
      <c r="H2768">
        <v>1</v>
      </c>
      <c r="I2768">
        <v>3</v>
      </c>
      <c r="J2768">
        <v>2005</v>
      </c>
      <c r="K2768" t="s">
        <v>751</v>
      </c>
      <c r="L2768" s="6">
        <v>74</v>
      </c>
      <c r="M2768" t="s">
        <v>922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  <c r="Z2768">
        <f t="shared" si="303"/>
        <v>3801.6000000000004</v>
      </c>
      <c r="AA2768">
        <f t="shared" si="304"/>
        <v>1</v>
      </c>
      <c r="AB2768">
        <f t="shared" si="305"/>
        <v>0</v>
      </c>
      <c r="AC2768">
        <f t="shared" si="301"/>
        <v>0</v>
      </c>
      <c r="AD2768" s="8">
        <f t="shared" si="302"/>
        <v>0</v>
      </c>
      <c r="AE2768">
        <f t="shared" si="306"/>
        <v>0</v>
      </c>
      <c r="AF2768" s="8">
        <f t="shared" si="307"/>
        <v>1</v>
      </c>
    </row>
    <row r="2769" spans="1:32" x14ac:dyDescent="0.3">
      <c r="A2769">
        <v>10398</v>
      </c>
      <c r="B2769">
        <v>36</v>
      </c>
      <c r="C2769" s="6">
        <v>87.36</v>
      </c>
      <c r="D2769">
        <v>12</v>
      </c>
      <c r="E2769" s="6">
        <v>3144.96</v>
      </c>
      <c r="F2769" t="s">
        <v>779</v>
      </c>
      <c r="G2769" t="s">
        <v>26</v>
      </c>
      <c r="H2769">
        <v>1</v>
      </c>
      <c r="I2769">
        <v>3</v>
      </c>
      <c r="J2769">
        <v>2005</v>
      </c>
      <c r="K2769" t="s">
        <v>751</v>
      </c>
      <c r="L2769" s="6">
        <v>74</v>
      </c>
      <c r="M2769" t="s">
        <v>922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  <c r="Z2769">
        <f t="shared" si="303"/>
        <v>3144.96</v>
      </c>
      <c r="AA2769">
        <f t="shared" si="304"/>
        <v>1</v>
      </c>
      <c r="AB2769">
        <f t="shared" si="305"/>
        <v>0</v>
      </c>
      <c r="AC2769">
        <f t="shared" si="301"/>
        <v>0</v>
      </c>
      <c r="AD2769" s="8">
        <f t="shared" si="302"/>
        <v>0</v>
      </c>
      <c r="AE2769">
        <f t="shared" si="306"/>
        <v>0</v>
      </c>
      <c r="AF2769" s="8">
        <f t="shared" si="307"/>
        <v>1</v>
      </c>
    </row>
    <row r="2770" spans="1:32" x14ac:dyDescent="0.3">
      <c r="A2770">
        <v>10401</v>
      </c>
      <c r="B2770">
        <v>28</v>
      </c>
      <c r="C2770" s="6">
        <v>72.55</v>
      </c>
      <c r="D2770">
        <v>11</v>
      </c>
      <c r="E2770" s="6">
        <v>2031.4</v>
      </c>
      <c r="F2770" t="s">
        <v>804</v>
      </c>
      <c r="G2770" t="s">
        <v>488</v>
      </c>
      <c r="H2770">
        <v>2</v>
      </c>
      <c r="I2770">
        <v>4</v>
      </c>
      <c r="J2770">
        <v>2005</v>
      </c>
      <c r="K2770" t="s">
        <v>751</v>
      </c>
      <c r="L2770" s="6">
        <v>74</v>
      </c>
      <c r="M2770" t="s">
        <v>922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  <c r="Z2770">
        <f t="shared" si="303"/>
        <v>2031.3999999999999</v>
      </c>
      <c r="AA2770">
        <f t="shared" si="304"/>
        <v>1</v>
      </c>
      <c r="AB2770">
        <f t="shared" si="305"/>
        <v>0</v>
      </c>
      <c r="AC2770">
        <f t="shared" si="301"/>
        <v>0</v>
      </c>
      <c r="AD2770" s="8">
        <f t="shared" si="302"/>
        <v>0</v>
      </c>
      <c r="AE2770">
        <f t="shared" si="306"/>
        <v>0</v>
      </c>
      <c r="AF2770" s="8">
        <f t="shared" si="307"/>
        <v>1</v>
      </c>
    </row>
    <row r="2771" spans="1:32" x14ac:dyDescent="0.3">
      <c r="A2771">
        <v>10416</v>
      </c>
      <c r="B2771">
        <v>43</v>
      </c>
      <c r="C2771" s="6">
        <v>62.19</v>
      </c>
      <c r="D2771">
        <v>12</v>
      </c>
      <c r="E2771" s="6">
        <v>2674.17</v>
      </c>
      <c r="F2771" t="s">
        <v>780</v>
      </c>
      <c r="G2771" t="s">
        <v>26</v>
      </c>
      <c r="H2771">
        <v>2</v>
      </c>
      <c r="I2771">
        <v>5</v>
      </c>
      <c r="J2771">
        <v>2005</v>
      </c>
      <c r="K2771" t="s">
        <v>751</v>
      </c>
      <c r="L2771" s="6">
        <v>74</v>
      </c>
      <c r="M2771" t="s">
        <v>922</v>
      </c>
      <c r="N2771" t="s">
        <v>560</v>
      </c>
      <c r="O2771" t="s">
        <v>561</v>
      </c>
      <c r="P2771" t="s">
        <v>562</v>
      </c>
      <c r="R2771" t="s">
        <v>563</v>
      </c>
      <c r="T2771">
        <v>42100</v>
      </c>
      <c r="U2771" t="s">
        <v>298</v>
      </c>
      <c r="V2771" t="s">
        <v>44</v>
      </c>
      <c r="W2771" t="s">
        <v>564</v>
      </c>
      <c r="X2771" t="s">
        <v>565</v>
      </c>
      <c r="Y2771" t="s">
        <v>37</v>
      </c>
      <c r="Z2771">
        <f t="shared" si="303"/>
        <v>2674.17</v>
      </c>
      <c r="AA2771">
        <f t="shared" si="304"/>
        <v>1</v>
      </c>
      <c r="AB2771">
        <f t="shared" si="305"/>
        <v>0</v>
      </c>
      <c r="AC2771">
        <f t="shared" si="301"/>
        <v>0</v>
      </c>
      <c r="AD2771" s="8">
        <f t="shared" si="302"/>
        <v>0</v>
      </c>
      <c r="AE2771">
        <f t="shared" si="306"/>
        <v>0</v>
      </c>
      <c r="AF2771" s="8">
        <f t="shared" si="307"/>
        <v>1</v>
      </c>
    </row>
    <row r="2772" spans="1:32" x14ac:dyDescent="0.3">
      <c r="A2772">
        <v>10106</v>
      </c>
      <c r="B2772">
        <v>48</v>
      </c>
      <c r="C2772" s="6">
        <v>52.64</v>
      </c>
      <c r="D2772">
        <v>15</v>
      </c>
      <c r="E2772" s="6">
        <v>2526.7199999999998</v>
      </c>
      <c r="F2772" t="s">
        <v>750</v>
      </c>
      <c r="G2772" t="s">
        <v>26</v>
      </c>
      <c r="H2772">
        <v>1</v>
      </c>
      <c r="I2772">
        <v>2</v>
      </c>
      <c r="J2772">
        <v>2003</v>
      </c>
      <c r="K2772" t="s">
        <v>751</v>
      </c>
      <c r="L2772" s="6">
        <v>49</v>
      </c>
      <c r="M2772" t="s">
        <v>923</v>
      </c>
      <c r="N2772" t="s">
        <v>720</v>
      </c>
      <c r="O2772" t="s">
        <v>721</v>
      </c>
      <c r="P2772" t="s">
        <v>722</v>
      </c>
      <c r="R2772" t="s">
        <v>723</v>
      </c>
      <c r="T2772">
        <v>24100</v>
      </c>
      <c r="U2772" t="s">
        <v>298</v>
      </c>
      <c r="V2772" t="s">
        <v>44</v>
      </c>
      <c r="W2772" t="s">
        <v>724</v>
      </c>
      <c r="X2772" t="s">
        <v>725</v>
      </c>
      <c r="Y2772" t="s">
        <v>37</v>
      </c>
      <c r="Z2772">
        <f t="shared" si="303"/>
        <v>2526.7200000000003</v>
      </c>
      <c r="AA2772">
        <f t="shared" si="304"/>
        <v>1</v>
      </c>
      <c r="AB2772">
        <f t="shared" si="305"/>
        <v>0</v>
      </c>
      <c r="AC2772">
        <f t="shared" si="301"/>
        <v>0</v>
      </c>
      <c r="AD2772" s="8">
        <f t="shared" si="302"/>
        <v>0</v>
      </c>
      <c r="AE2772">
        <f t="shared" si="306"/>
        <v>0</v>
      </c>
      <c r="AF2772" s="8">
        <f t="shared" si="307"/>
        <v>1</v>
      </c>
    </row>
    <row r="2773" spans="1:32" x14ac:dyDescent="0.3">
      <c r="A2773">
        <v>10119</v>
      </c>
      <c r="B2773">
        <v>28</v>
      </c>
      <c r="C2773" s="6">
        <v>48.17</v>
      </c>
      <c r="D2773">
        <v>6</v>
      </c>
      <c r="E2773" s="6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751</v>
      </c>
      <c r="L2773" s="6">
        <v>49</v>
      </c>
      <c r="M2773" t="s">
        <v>923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  <c r="Z2773">
        <f t="shared" si="303"/>
        <v>1348.76</v>
      </c>
      <c r="AA2773">
        <f t="shared" si="304"/>
        <v>1</v>
      </c>
      <c r="AB2773">
        <f t="shared" si="305"/>
        <v>0</v>
      </c>
      <c r="AC2773">
        <f t="shared" si="301"/>
        <v>0</v>
      </c>
      <c r="AD2773" s="8">
        <f t="shared" si="302"/>
        <v>0</v>
      </c>
      <c r="AE2773">
        <f t="shared" si="306"/>
        <v>0</v>
      </c>
      <c r="AF2773" s="8">
        <f t="shared" si="307"/>
        <v>1</v>
      </c>
    </row>
    <row r="2774" spans="1:32" x14ac:dyDescent="0.3">
      <c r="A2774">
        <v>10131</v>
      </c>
      <c r="B2774">
        <v>21</v>
      </c>
      <c r="C2774" s="6">
        <v>41.71</v>
      </c>
      <c r="D2774">
        <v>7</v>
      </c>
      <c r="E2774" s="6">
        <v>875.91</v>
      </c>
      <c r="F2774" t="s">
        <v>753</v>
      </c>
      <c r="G2774" t="s">
        <v>26</v>
      </c>
      <c r="H2774">
        <v>2</v>
      </c>
      <c r="I2774">
        <v>6</v>
      </c>
      <c r="J2774">
        <v>2003</v>
      </c>
      <c r="K2774" t="s">
        <v>751</v>
      </c>
      <c r="L2774" s="6">
        <v>49</v>
      </c>
      <c r="M2774" t="s">
        <v>923</v>
      </c>
      <c r="N2774" t="s">
        <v>754</v>
      </c>
      <c r="O2774">
        <v>2035554407</v>
      </c>
      <c r="P2774" t="s">
        <v>755</v>
      </c>
      <c r="R2774" t="s">
        <v>654</v>
      </c>
      <c r="S2774" t="s">
        <v>126</v>
      </c>
      <c r="T2774">
        <v>97561</v>
      </c>
      <c r="U2774" t="s">
        <v>33</v>
      </c>
      <c r="V2774" t="s">
        <v>34</v>
      </c>
      <c r="W2774" t="s">
        <v>756</v>
      </c>
      <c r="X2774" t="s">
        <v>757</v>
      </c>
      <c r="Y2774" t="s">
        <v>37</v>
      </c>
      <c r="Z2774">
        <f t="shared" si="303"/>
        <v>875.91</v>
      </c>
      <c r="AA2774">
        <f t="shared" si="304"/>
        <v>1</v>
      </c>
      <c r="AB2774">
        <f t="shared" si="305"/>
        <v>0</v>
      </c>
      <c r="AC2774">
        <f t="shared" si="301"/>
        <v>0</v>
      </c>
      <c r="AD2774" s="8">
        <f t="shared" si="302"/>
        <v>0</v>
      </c>
      <c r="AE2774">
        <f t="shared" si="306"/>
        <v>0</v>
      </c>
      <c r="AF2774" s="8">
        <f t="shared" si="307"/>
        <v>1</v>
      </c>
    </row>
    <row r="2775" spans="1:32" x14ac:dyDescent="0.3">
      <c r="A2775">
        <v>10143</v>
      </c>
      <c r="B2775">
        <v>37</v>
      </c>
      <c r="C2775" s="6">
        <v>50.65</v>
      </c>
      <c r="D2775">
        <v>10</v>
      </c>
      <c r="E2775" s="6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751</v>
      </c>
      <c r="L2775" s="6">
        <v>49</v>
      </c>
      <c r="M2775" t="s">
        <v>923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  <c r="Z2775">
        <f t="shared" si="303"/>
        <v>1874.05</v>
      </c>
      <c r="AA2775">
        <f t="shared" si="304"/>
        <v>1</v>
      </c>
      <c r="AB2775">
        <f t="shared" si="305"/>
        <v>0</v>
      </c>
      <c r="AC2775">
        <f t="shared" si="301"/>
        <v>0</v>
      </c>
      <c r="AD2775" s="8">
        <f t="shared" si="302"/>
        <v>0</v>
      </c>
      <c r="AE2775">
        <f t="shared" si="306"/>
        <v>0</v>
      </c>
      <c r="AF2775" s="8">
        <f t="shared" si="307"/>
        <v>1</v>
      </c>
    </row>
    <row r="2776" spans="1:32" x14ac:dyDescent="0.3">
      <c r="A2776">
        <v>10155</v>
      </c>
      <c r="B2776">
        <v>34</v>
      </c>
      <c r="C2776" s="6">
        <v>49.16</v>
      </c>
      <c r="D2776">
        <v>8</v>
      </c>
      <c r="E2776" s="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751</v>
      </c>
      <c r="L2776" s="6">
        <v>49</v>
      </c>
      <c r="M2776" t="s">
        <v>923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  <c r="Z2776">
        <f t="shared" si="303"/>
        <v>1671.4399999999998</v>
      </c>
      <c r="AA2776">
        <f t="shared" si="304"/>
        <v>1</v>
      </c>
      <c r="AB2776">
        <f t="shared" si="305"/>
        <v>0</v>
      </c>
      <c r="AC2776">
        <f t="shared" si="301"/>
        <v>0</v>
      </c>
      <c r="AD2776" s="8">
        <f t="shared" si="302"/>
        <v>0</v>
      </c>
      <c r="AE2776">
        <f t="shared" si="306"/>
        <v>0</v>
      </c>
      <c r="AF2776" s="8">
        <f t="shared" si="307"/>
        <v>1</v>
      </c>
    </row>
    <row r="2777" spans="1:32" x14ac:dyDescent="0.3">
      <c r="A2777">
        <v>10167</v>
      </c>
      <c r="B2777">
        <v>40</v>
      </c>
      <c r="C2777" s="6">
        <v>41.71</v>
      </c>
      <c r="D2777">
        <v>4</v>
      </c>
      <c r="E2777" s="6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751</v>
      </c>
      <c r="L2777" s="6">
        <v>49</v>
      </c>
      <c r="M2777" t="s">
        <v>923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  <c r="Z2777">
        <f t="shared" si="303"/>
        <v>1668.4</v>
      </c>
      <c r="AA2777">
        <f t="shared" si="304"/>
        <v>1</v>
      </c>
      <c r="AB2777">
        <f t="shared" si="305"/>
        <v>0</v>
      </c>
      <c r="AC2777">
        <f t="shared" si="301"/>
        <v>0</v>
      </c>
      <c r="AD2777" s="8">
        <f t="shared" si="302"/>
        <v>0</v>
      </c>
      <c r="AE2777">
        <f t="shared" si="306"/>
        <v>0</v>
      </c>
      <c r="AF2777" s="8">
        <f t="shared" si="307"/>
        <v>1</v>
      </c>
    </row>
    <row r="2778" spans="1:32" x14ac:dyDescent="0.3">
      <c r="A2778">
        <v>10178</v>
      </c>
      <c r="B2778">
        <v>45</v>
      </c>
      <c r="C2778" s="6">
        <v>51.15</v>
      </c>
      <c r="D2778">
        <v>7</v>
      </c>
      <c r="E2778" s="6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751</v>
      </c>
      <c r="L2778" s="6">
        <v>49</v>
      </c>
      <c r="M2778" t="s">
        <v>923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  <c r="Z2778">
        <f t="shared" si="303"/>
        <v>2301.75</v>
      </c>
      <c r="AA2778">
        <f t="shared" si="304"/>
        <v>1</v>
      </c>
      <c r="AB2778">
        <f t="shared" si="305"/>
        <v>0</v>
      </c>
      <c r="AC2778">
        <f t="shared" si="301"/>
        <v>0</v>
      </c>
      <c r="AD2778" s="8">
        <f t="shared" si="302"/>
        <v>0</v>
      </c>
      <c r="AE2778">
        <f t="shared" si="306"/>
        <v>0</v>
      </c>
      <c r="AF2778" s="8">
        <f t="shared" si="307"/>
        <v>1</v>
      </c>
    </row>
    <row r="2779" spans="1:32" x14ac:dyDescent="0.3">
      <c r="A2779">
        <v>10186</v>
      </c>
      <c r="B2779">
        <v>28</v>
      </c>
      <c r="C2779" s="6">
        <v>52.14</v>
      </c>
      <c r="D2779">
        <v>4</v>
      </c>
      <c r="E2779" s="6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751</v>
      </c>
      <c r="L2779" s="6">
        <v>49</v>
      </c>
      <c r="M2779" t="s">
        <v>923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  <c r="Z2779">
        <f t="shared" si="303"/>
        <v>1459.92</v>
      </c>
      <c r="AA2779">
        <f t="shared" si="304"/>
        <v>1</v>
      </c>
      <c r="AB2779">
        <f t="shared" si="305"/>
        <v>0</v>
      </c>
      <c r="AC2779">
        <f t="shared" si="301"/>
        <v>0</v>
      </c>
      <c r="AD2779" s="8">
        <f t="shared" si="302"/>
        <v>0</v>
      </c>
      <c r="AE2779">
        <f t="shared" si="306"/>
        <v>0</v>
      </c>
      <c r="AF2779" s="8">
        <f t="shared" si="307"/>
        <v>1</v>
      </c>
    </row>
    <row r="2780" spans="1:32" x14ac:dyDescent="0.3">
      <c r="A2780">
        <v>10197</v>
      </c>
      <c r="B2780">
        <v>29</v>
      </c>
      <c r="C2780" s="6">
        <v>41.71</v>
      </c>
      <c r="D2780">
        <v>1</v>
      </c>
      <c r="E2780" s="6">
        <v>1209.5899999999999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751</v>
      </c>
      <c r="L2780" s="6">
        <v>49</v>
      </c>
      <c r="M2780" t="s">
        <v>923</v>
      </c>
      <c r="N2780" t="s">
        <v>421</v>
      </c>
      <c r="O2780" t="s">
        <v>422</v>
      </c>
      <c r="P2780" t="s">
        <v>423</v>
      </c>
      <c r="R2780" t="s">
        <v>424</v>
      </c>
      <c r="T2780">
        <v>8022</v>
      </c>
      <c r="U2780" t="s">
        <v>204</v>
      </c>
      <c r="V2780" t="s">
        <v>44</v>
      </c>
      <c r="W2780" t="s">
        <v>425</v>
      </c>
      <c r="X2780" t="s">
        <v>426</v>
      </c>
      <c r="Y2780" t="s">
        <v>37</v>
      </c>
      <c r="Z2780">
        <f t="shared" si="303"/>
        <v>1209.5899999999999</v>
      </c>
      <c r="AA2780">
        <f t="shared" si="304"/>
        <v>1</v>
      </c>
      <c r="AB2780">
        <f t="shared" si="305"/>
        <v>0</v>
      </c>
      <c r="AC2780">
        <f t="shared" si="301"/>
        <v>0</v>
      </c>
      <c r="AD2780" s="8">
        <f t="shared" si="302"/>
        <v>0</v>
      </c>
      <c r="AE2780">
        <f t="shared" si="306"/>
        <v>0</v>
      </c>
      <c r="AF2780" s="8">
        <f t="shared" si="307"/>
        <v>1</v>
      </c>
    </row>
    <row r="2781" spans="1:32" x14ac:dyDescent="0.3">
      <c r="A2781">
        <v>10209</v>
      </c>
      <c r="B2781">
        <v>48</v>
      </c>
      <c r="C2781" s="6">
        <v>44.69</v>
      </c>
      <c r="D2781">
        <v>3</v>
      </c>
      <c r="E2781" s="6">
        <v>2145.12</v>
      </c>
      <c r="F2781" t="s">
        <v>427</v>
      </c>
      <c r="G2781" t="s">
        <v>26</v>
      </c>
      <c r="H2781">
        <v>1</v>
      </c>
      <c r="I2781">
        <v>1</v>
      </c>
      <c r="J2781">
        <v>2004</v>
      </c>
      <c r="K2781" t="s">
        <v>751</v>
      </c>
      <c r="L2781" s="6">
        <v>49</v>
      </c>
      <c r="M2781" t="s">
        <v>923</v>
      </c>
      <c r="N2781" t="s">
        <v>428</v>
      </c>
      <c r="O2781">
        <v>2155554369</v>
      </c>
      <c r="P2781" t="s">
        <v>429</v>
      </c>
      <c r="R2781" t="s">
        <v>430</v>
      </c>
      <c r="S2781" t="s">
        <v>59</v>
      </c>
      <c r="U2781" t="s">
        <v>33</v>
      </c>
      <c r="V2781" t="s">
        <v>34</v>
      </c>
      <c r="W2781" t="s">
        <v>431</v>
      </c>
      <c r="X2781" t="s">
        <v>115</v>
      </c>
      <c r="Y2781" t="s">
        <v>37</v>
      </c>
      <c r="Z2781">
        <f t="shared" si="303"/>
        <v>2145.12</v>
      </c>
      <c r="AA2781">
        <f t="shared" si="304"/>
        <v>1</v>
      </c>
      <c r="AB2781">
        <f t="shared" si="305"/>
        <v>0</v>
      </c>
      <c r="AC2781">
        <f t="shared" si="301"/>
        <v>0</v>
      </c>
      <c r="AD2781" s="8">
        <f t="shared" si="302"/>
        <v>0</v>
      </c>
      <c r="AE2781">
        <f t="shared" si="306"/>
        <v>0</v>
      </c>
      <c r="AF2781" s="8">
        <f t="shared" si="307"/>
        <v>1</v>
      </c>
    </row>
    <row r="2782" spans="1:32" x14ac:dyDescent="0.3">
      <c r="A2782">
        <v>10222</v>
      </c>
      <c r="B2782">
        <v>31</v>
      </c>
      <c r="C2782" s="6">
        <v>45.69</v>
      </c>
      <c r="D2782">
        <v>7</v>
      </c>
      <c r="E2782" s="6">
        <v>1416.39</v>
      </c>
      <c r="F2782" t="s">
        <v>432</v>
      </c>
      <c r="G2782" t="s">
        <v>26</v>
      </c>
      <c r="H2782">
        <v>1</v>
      </c>
      <c r="I2782">
        <v>2</v>
      </c>
      <c r="J2782">
        <v>2004</v>
      </c>
      <c r="K2782" t="s">
        <v>751</v>
      </c>
      <c r="L2782" s="6">
        <v>49</v>
      </c>
      <c r="M2782" t="s">
        <v>923</v>
      </c>
      <c r="N2782" t="s">
        <v>433</v>
      </c>
      <c r="O2782">
        <v>7605558146</v>
      </c>
      <c r="P2782" t="s">
        <v>434</v>
      </c>
      <c r="R2782" t="s">
        <v>435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  <c r="Z2782">
        <f t="shared" si="303"/>
        <v>1416.3899999999999</v>
      </c>
      <c r="AA2782">
        <f t="shared" si="304"/>
        <v>1</v>
      </c>
      <c r="AB2782">
        <f t="shared" si="305"/>
        <v>0</v>
      </c>
      <c r="AC2782">
        <f t="shared" si="301"/>
        <v>0</v>
      </c>
      <c r="AD2782" s="8">
        <f t="shared" si="302"/>
        <v>0</v>
      </c>
      <c r="AE2782">
        <f t="shared" si="306"/>
        <v>0</v>
      </c>
      <c r="AF2782" s="8">
        <f t="shared" si="307"/>
        <v>1</v>
      </c>
    </row>
    <row r="2783" spans="1:32" x14ac:dyDescent="0.3">
      <c r="A2783">
        <v>10249</v>
      </c>
      <c r="B2783">
        <v>32</v>
      </c>
      <c r="C2783" s="6">
        <v>57.61</v>
      </c>
      <c r="D2783">
        <v>3</v>
      </c>
      <c r="E2783" s="6">
        <v>1843.52</v>
      </c>
      <c r="F2783" t="s">
        <v>843</v>
      </c>
      <c r="G2783" t="s">
        <v>26</v>
      </c>
      <c r="H2783">
        <v>2</v>
      </c>
      <c r="I2783">
        <v>5</v>
      </c>
      <c r="J2783">
        <v>2004</v>
      </c>
      <c r="K2783" t="s">
        <v>751</v>
      </c>
      <c r="L2783" s="6">
        <v>49</v>
      </c>
      <c r="M2783" t="s">
        <v>923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  <c r="Z2783">
        <f t="shared" si="303"/>
        <v>1843.52</v>
      </c>
      <c r="AA2783">
        <f t="shared" si="304"/>
        <v>1</v>
      </c>
      <c r="AB2783">
        <f t="shared" si="305"/>
        <v>0</v>
      </c>
      <c r="AC2783">
        <f t="shared" si="301"/>
        <v>0</v>
      </c>
      <c r="AD2783" s="8">
        <f t="shared" si="302"/>
        <v>0</v>
      </c>
      <c r="AE2783">
        <f t="shared" si="306"/>
        <v>0</v>
      </c>
      <c r="AF2783" s="8">
        <f t="shared" si="307"/>
        <v>1</v>
      </c>
    </row>
    <row r="2784" spans="1:32" x14ac:dyDescent="0.3">
      <c r="A2784">
        <v>10262</v>
      </c>
      <c r="B2784">
        <v>21</v>
      </c>
      <c r="C2784" s="6">
        <v>57.11</v>
      </c>
      <c r="D2784">
        <v>12</v>
      </c>
      <c r="E2784" s="6">
        <v>1199.31</v>
      </c>
      <c r="F2784" t="s">
        <v>760</v>
      </c>
      <c r="G2784" t="s">
        <v>405</v>
      </c>
      <c r="H2784">
        <v>2</v>
      </c>
      <c r="I2784">
        <v>6</v>
      </c>
      <c r="J2784">
        <v>2004</v>
      </c>
      <c r="K2784" t="s">
        <v>751</v>
      </c>
      <c r="L2784" s="6">
        <v>49</v>
      </c>
      <c r="M2784" t="s">
        <v>923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  <c r="Z2784">
        <f t="shared" si="303"/>
        <v>1199.31</v>
      </c>
      <c r="AA2784">
        <f t="shared" si="304"/>
        <v>1</v>
      </c>
      <c r="AB2784">
        <f t="shared" si="305"/>
        <v>0</v>
      </c>
      <c r="AC2784">
        <f t="shared" si="301"/>
        <v>0</v>
      </c>
      <c r="AD2784" s="8">
        <f t="shared" si="302"/>
        <v>0</v>
      </c>
      <c r="AE2784">
        <f t="shared" si="306"/>
        <v>0</v>
      </c>
      <c r="AF2784" s="8">
        <f t="shared" si="307"/>
        <v>1</v>
      </c>
    </row>
    <row r="2785" spans="1:32" x14ac:dyDescent="0.3">
      <c r="A2785">
        <v>10274</v>
      </c>
      <c r="B2785">
        <v>32</v>
      </c>
      <c r="C2785" s="6">
        <v>58.6</v>
      </c>
      <c r="D2785">
        <v>4</v>
      </c>
      <c r="E2785" s="6">
        <v>1875.2</v>
      </c>
      <c r="F2785" t="s">
        <v>438</v>
      </c>
      <c r="G2785" t="s">
        <v>26</v>
      </c>
      <c r="H2785">
        <v>3</v>
      </c>
      <c r="I2785">
        <v>7</v>
      </c>
      <c r="J2785">
        <v>2004</v>
      </c>
      <c r="K2785" t="s">
        <v>751</v>
      </c>
      <c r="L2785" s="6">
        <v>49</v>
      </c>
      <c r="M2785" t="s">
        <v>923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  <c r="Z2785">
        <f t="shared" si="303"/>
        <v>1875.2</v>
      </c>
      <c r="AA2785">
        <f t="shared" si="304"/>
        <v>1</v>
      </c>
      <c r="AB2785">
        <f t="shared" si="305"/>
        <v>0</v>
      </c>
      <c r="AC2785">
        <f t="shared" si="301"/>
        <v>0</v>
      </c>
      <c r="AD2785" s="8">
        <f t="shared" si="302"/>
        <v>0</v>
      </c>
      <c r="AE2785">
        <f t="shared" si="306"/>
        <v>0</v>
      </c>
      <c r="AF2785" s="8">
        <f t="shared" si="307"/>
        <v>1</v>
      </c>
    </row>
    <row r="2786" spans="1:32" x14ac:dyDescent="0.3">
      <c r="A2786">
        <v>10283</v>
      </c>
      <c r="B2786">
        <v>43</v>
      </c>
      <c r="C2786" s="6">
        <v>57.61</v>
      </c>
      <c r="D2786">
        <v>1</v>
      </c>
      <c r="E2786" s="6">
        <v>2477.23</v>
      </c>
      <c r="F2786" t="s">
        <v>447</v>
      </c>
      <c r="G2786" t="s">
        <v>26</v>
      </c>
      <c r="H2786">
        <v>3</v>
      </c>
      <c r="I2786">
        <v>8</v>
      </c>
      <c r="J2786">
        <v>2004</v>
      </c>
      <c r="K2786" t="s">
        <v>751</v>
      </c>
      <c r="L2786" s="6">
        <v>49</v>
      </c>
      <c r="M2786" t="s">
        <v>923</v>
      </c>
      <c r="N2786" t="s">
        <v>448</v>
      </c>
      <c r="O2786" t="s">
        <v>449</v>
      </c>
      <c r="P2786" t="s">
        <v>450</v>
      </c>
      <c r="R2786" t="s">
        <v>451</v>
      </c>
      <c r="S2786" t="s">
        <v>263</v>
      </c>
      <c r="T2786" t="s">
        <v>452</v>
      </c>
      <c r="U2786" t="s">
        <v>265</v>
      </c>
      <c r="V2786" t="s">
        <v>34</v>
      </c>
      <c r="W2786" t="s">
        <v>453</v>
      </c>
      <c r="X2786" t="s">
        <v>197</v>
      </c>
      <c r="Y2786" t="s">
        <v>37</v>
      </c>
      <c r="Z2786">
        <f t="shared" si="303"/>
        <v>2477.23</v>
      </c>
      <c r="AA2786">
        <f t="shared" si="304"/>
        <v>1</v>
      </c>
      <c r="AB2786">
        <f t="shared" si="305"/>
        <v>0</v>
      </c>
      <c r="AC2786">
        <f t="shared" si="301"/>
        <v>0</v>
      </c>
      <c r="AD2786" s="8">
        <f t="shared" si="302"/>
        <v>0</v>
      </c>
      <c r="AE2786">
        <f t="shared" si="306"/>
        <v>0</v>
      </c>
      <c r="AF2786" s="8">
        <f t="shared" si="307"/>
        <v>1</v>
      </c>
    </row>
    <row r="2787" spans="1:32" x14ac:dyDescent="0.3">
      <c r="A2787">
        <v>10296</v>
      </c>
      <c r="B2787">
        <v>21</v>
      </c>
      <c r="C2787" s="6">
        <v>45.19</v>
      </c>
      <c r="D2787">
        <v>10</v>
      </c>
      <c r="E2787" s="6">
        <v>948.99</v>
      </c>
      <c r="F2787" t="s">
        <v>762</v>
      </c>
      <c r="G2787" t="s">
        <v>26</v>
      </c>
      <c r="H2787">
        <v>3</v>
      </c>
      <c r="I2787">
        <v>9</v>
      </c>
      <c r="J2787">
        <v>2004</v>
      </c>
      <c r="K2787" t="s">
        <v>751</v>
      </c>
      <c r="L2787" s="6">
        <v>49</v>
      </c>
      <c r="M2787" t="s">
        <v>923</v>
      </c>
      <c r="N2787" t="s">
        <v>763</v>
      </c>
      <c r="O2787" t="s">
        <v>764</v>
      </c>
      <c r="P2787" t="s">
        <v>765</v>
      </c>
      <c r="R2787" t="s">
        <v>766</v>
      </c>
      <c r="T2787">
        <v>80686</v>
      </c>
      <c r="U2787" t="s">
        <v>546</v>
      </c>
      <c r="V2787" t="s">
        <v>44</v>
      </c>
      <c r="W2787" t="s">
        <v>767</v>
      </c>
      <c r="X2787" t="s">
        <v>115</v>
      </c>
      <c r="Y2787" t="s">
        <v>37</v>
      </c>
      <c r="Z2787">
        <f t="shared" si="303"/>
        <v>948.99</v>
      </c>
      <c r="AA2787">
        <f t="shared" si="304"/>
        <v>1</v>
      </c>
      <c r="AB2787">
        <f t="shared" si="305"/>
        <v>0</v>
      </c>
      <c r="AC2787">
        <f t="shared" si="301"/>
        <v>0</v>
      </c>
      <c r="AD2787" s="8">
        <f t="shared" si="302"/>
        <v>0</v>
      </c>
      <c r="AE2787">
        <f t="shared" si="306"/>
        <v>0</v>
      </c>
      <c r="AF2787" s="8">
        <f t="shared" si="307"/>
        <v>1</v>
      </c>
    </row>
    <row r="2788" spans="1:32" x14ac:dyDescent="0.3">
      <c r="A2788">
        <v>10307</v>
      </c>
      <c r="B2788">
        <v>34</v>
      </c>
      <c r="C2788" s="6">
        <v>53.63</v>
      </c>
      <c r="D2788">
        <v>4</v>
      </c>
      <c r="E2788" s="6">
        <v>1823.42</v>
      </c>
      <c r="F2788" t="s">
        <v>459</v>
      </c>
      <c r="G2788" t="s">
        <v>26</v>
      </c>
      <c r="H2788">
        <v>4</v>
      </c>
      <c r="I2788">
        <v>10</v>
      </c>
      <c r="J2788">
        <v>2004</v>
      </c>
      <c r="K2788" t="s">
        <v>751</v>
      </c>
      <c r="L2788" s="6">
        <v>49</v>
      </c>
      <c r="M2788" t="s">
        <v>923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  <c r="Z2788">
        <f t="shared" si="303"/>
        <v>1823.42</v>
      </c>
      <c r="AA2788">
        <f t="shared" si="304"/>
        <v>1</v>
      </c>
      <c r="AB2788">
        <f t="shared" si="305"/>
        <v>0</v>
      </c>
      <c r="AC2788">
        <f t="shared" si="301"/>
        <v>0</v>
      </c>
      <c r="AD2788" s="8">
        <f t="shared" si="302"/>
        <v>0</v>
      </c>
      <c r="AE2788">
        <f t="shared" si="306"/>
        <v>0</v>
      </c>
      <c r="AF2788" s="8">
        <f t="shared" si="307"/>
        <v>1</v>
      </c>
    </row>
    <row r="2789" spans="1:32" x14ac:dyDescent="0.3">
      <c r="A2789">
        <v>10316</v>
      </c>
      <c r="B2789">
        <v>34</v>
      </c>
      <c r="C2789" s="6">
        <v>43.7</v>
      </c>
      <c r="D2789">
        <v>12</v>
      </c>
      <c r="E2789" s="6">
        <v>1485.8</v>
      </c>
      <c r="F2789" t="s">
        <v>460</v>
      </c>
      <c r="G2789" t="s">
        <v>26</v>
      </c>
      <c r="H2789">
        <v>4</v>
      </c>
      <c r="I2789">
        <v>11</v>
      </c>
      <c r="J2789">
        <v>2004</v>
      </c>
      <c r="K2789" t="s">
        <v>751</v>
      </c>
      <c r="L2789" s="6">
        <v>49</v>
      </c>
      <c r="M2789" t="s">
        <v>923</v>
      </c>
      <c r="N2789" t="s">
        <v>461</v>
      </c>
      <c r="O2789" t="s">
        <v>462</v>
      </c>
      <c r="P2789" t="s">
        <v>463</v>
      </c>
      <c r="R2789" t="s">
        <v>464</v>
      </c>
      <c r="S2789" t="s">
        <v>465</v>
      </c>
      <c r="T2789" t="s">
        <v>466</v>
      </c>
      <c r="U2789" t="s">
        <v>195</v>
      </c>
      <c r="V2789" t="s">
        <v>44</v>
      </c>
      <c r="W2789" t="s">
        <v>467</v>
      </c>
      <c r="X2789" t="s">
        <v>468</v>
      </c>
      <c r="Y2789" t="s">
        <v>37</v>
      </c>
      <c r="Z2789">
        <f t="shared" si="303"/>
        <v>1485.8000000000002</v>
      </c>
      <c r="AA2789">
        <f t="shared" si="304"/>
        <v>1</v>
      </c>
      <c r="AB2789">
        <f t="shared" si="305"/>
        <v>0</v>
      </c>
      <c r="AC2789">
        <f t="shared" si="301"/>
        <v>0</v>
      </c>
      <c r="AD2789" s="8">
        <f t="shared" si="302"/>
        <v>0</v>
      </c>
      <c r="AE2789">
        <f t="shared" si="306"/>
        <v>0</v>
      </c>
      <c r="AF2789" s="8">
        <f t="shared" si="307"/>
        <v>1</v>
      </c>
    </row>
    <row r="2790" spans="1:32" x14ac:dyDescent="0.3">
      <c r="A2790">
        <v>10329</v>
      </c>
      <c r="B2790">
        <v>44</v>
      </c>
      <c r="C2790" s="6">
        <v>86.13</v>
      </c>
      <c r="D2790">
        <v>8</v>
      </c>
      <c r="E2790" s="6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751</v>
      </c>
      <c r="L2790" s="6">
        <v>49</v>
      </c>
      <c r="M2790" t="s">
        <v>923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  <c r="Z2790">
        <f t="shared" si="303"/>
        <v>3789.72</v>
      </c>
      <c r="AA2790">
        <f t="shared" si="304"/>
        <v>1</v>
      </c>
      <c r="AB2790">
        <f t="shared" si="305"/>
        <v>0</v>
      </c>
      <c r="AC2790">
        <f t="shared" si="301"/>
        <v>0</v>
      </c>
      <c r="AD2790" s="8">
        <f t="shared" si="302"/>
        <v>0</v>
      </c>
      <c r="AE2790">
        <f t="shared" si="306"/>
        <v>0</v>
      </c>
      <c r="AF2790" s="8">
        <f t="shared" si="307"/>
        <v>1</v>
      </c>
    </row>
    <row r="2791" spans="1:32" x14ac:dyDescent="0.3">
      <c r="A2791">
        <v>10339</v>
      </c>
      <c r="B2791">
        <v>27</v>
      </c>
      <c r="C2791" s="6">
        <v>76.31</v>
      </c>
      <c r="D2791">
        <v>6</v>
      </c>
      <c r="E2791" s="6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751</v>
      </c>
      <c r="L2791" s="6">
        <v>49</v>
      </c>
      <c r="M2791" t="s">
        <v>923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  <c r="Z2791">
        <f t="shared" si="303"/>
        <v>2060.37</v>
      </c>
      <c r="AA2791">
        <f t="shared" si="304"/>
        <v>1</v>
      </c>
      <c r="AB2791">
        <f t="shared" si="305"/>
        <v>0</v>
      </c>
      <c r="AC2791">
        <f t="shared" si="301"/>
        <v>0</v>
      </c>
      <c r="AD2791" s="8">
        <f t="shared" si="302"/>
        <v>0</v>
      </c>
      <c r="AE2791">
        <f t="shared" si="306"/>
        <v>0</v>
      </c>
      <c r="AF2791" s="8">
        <f t="shared" si="307"/>
        <v>1</v>
      </c>
    </row>
    <row r="2792" spans="1:32" x14ac:dyDescent="0.3">
      <c r="A2792">
        <v>10352</v>
      </c>
      <c r="B2792">
        <v>49</v>
      </c>
      <c r="C2792" s="6">
        <v>52.64</v>
      </c>
      <c r="D2792">
        <v>4</v>
      </c>
      <c r="E2792" s="6">
        <v>2579.36</v>
      </c>
      <c r="F2792" t="s">
        <v>777</v>
      </c>
      <c r="G2792" t="s">
        <v>26</v>
      </c>
      <c r="H2792">
        <v>4</v>
      </c>
      <c r="I2792">
        <v>12</v>
      </c>
      <c r="J2792">
        <v>2004</v>
      </c>
      <c r="K2792" t="s">
        <v>751</v>
      </c>
      <c r="L2792" s="6">
        <v>49</v>
      </c>
      <c r="M2792" t="s">
        <v>923</v>
      </c>
      <c r="N2792" t="s">
        <v>816</v>
      </c>
      <c r="O2792">
        <v>6175558428</v>
      </c>
      <c r="P2792" t="s">
        <v>817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674</v>
      </c>
      <c r="X2792" t="s">
        <v>282</v>
      </c>
      <c r="Y2792" t="s">
        <v>37</v>
      </c>
      <c r="Z2792">
        <f t="shared" si="303"/>
        <v>2579.36</v>
      </c>
      <c r="AA2792">
        <f t="shared" si="304"/>
        <v>1</v>
      </c>
      <c r="AB2792">
        <f t="shared" si="305"/>
        <v>0</v>
      </c>
      <c r="AC2792">
        <f t="shared" si="301"/>
        <v>0</v>
      </c>
      <c r="AD2792" s="8">
        <f t="shared" si="302"/>
        <v>0</v>
      </c>
      <c r="AE2792">
        <f t="shared" si="306"/>
        <v>0</v>
      </c>
      <c r="AF2792" s="8">
        <f t="shared" si="307"/>
        <v>1</v>
      </c>
    </row>
    <row r="2793" spans="1:32" x14ac:dyDescent="0.3">
      <c r="A2793">
        <v>10361</v>
      </c>
      <c r="B2793">
        <v>23</v>
      </c>
      <c r="C2793" s="6">
        <v>95.2</v>
      </c>
      <c r="D2793">
        <v>12</v>
      </c>
      <c r="E2793" s="6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751</v>
      </c>
      <c r="L2793" s="6">
        <v>49</v>
      </c>
      <c r="M2793" t="s">
        <v>923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  <c r="Z2793">
        <f t="shared" si="303"/>
        <v>2189.6</v>
      </c>
      <c r="AA2793">
        <f t="shared" si="304"/>
        <v>1</v>
      </c>
      <c r="AB2793">
        <f t="shared" si="305"/>
        <v>0</v>
      </c>
      <c r="AC2793">
        <f t="shared" si="301"/>
        <v>0</v>
      </c>
      <c r="AD2793" s="8">
        <f t="shared" si="302"/>
        <v>0</v>
      </c>
      <c r="AE2793">
        <f t="shared" si="306"/>
        <v>0</v>
      </c>
      <c r="AF2793" s="8">
        <f t="shared" si="307"/>
        <v>1</v>
      </c>
    </row>
    <row r="2794" spans="1:32" x14ac:dyDescent="0.3">
      <c r="A2794">
        <v>10373</v>
      </c>
      <c r="B2794">
        <v>25</v>
      </c>
      <c r="C2794" s="6">
        <v>64.97</v>
      </c>
      <c r="D2794">
        <v>9</v>
      </c>
      <c r="E2794" s="6">
        <v>1624.25</v>
      </c>
      <c r="F2794" t="s">
        <v>473</v>
      </c>
      <c r="G2794" t="s">
        <v>26</v>
      </c>
      <c r="H2794">
        <v>1</v>
      </c>
      <c r="I2794">
        <v>1</v>
      </c>
      <c r="J2794">
        <v>2005</v>
      </c>
      <c r="K2794" t="s">
        <v>751</v>
      </c>
      <c r="L2794" s="6">
        <v>49</v>
      </c>
      <c r="M2794" t="s">
        <v>923</v>
      </c>
      <c r="N2794" t="s">
        <v>474</v>
      </c>
      <c r="O2794" t="s">
        <v>475</v>
      </c>
      <c r="P2794" t="s">
        <v>476</v>
      </c>
      <c r="R2794" t="s">
        <v>477</v>
      </c>
      <c r="T2794">
        <v>90110</v>
      </c>
      <c r="U2794" t="s">
        <v>147</v>
      </c>
      <c r="V2794" t="s">
        <v>44</v>
      </c>
      <c r="W2794" t="s">
        <v>478</v>
      </c>
      <c r="X2794" t="s">
        <v>479</v>
      </c>
      <c r="Y2794" t="s">
        <v>37</v>
      </c>
      <c r="Z2794">
        <f t="shared" si="303"/>
        <v>1624.25</v>
      </c>
      <c r="AA2794">
        <f t="shared" si="304"/>
        <v>1</v>
      </c>
      <c r="AB2794">
        <f t="shared" si="305"/>
        <v>0</v>
      </c>
      <c r="AC2794">
        <f t="shared" si="301"/>
        <v>0</v>
      </c>
      <c r="AD2794" s="8">
        <f t="shared" si="302"/>
        <v>0</v>
      </c>
      <c r="AE2794">
        <f t="shared" si="306"/>
        <v>0</v>
      </c>
      <c r="AF2794" s="8">
        <f t="shared" si="307"/>
        <v>1</v>
      </c>
    </row>
    <row r="2795" spans="1:32" x14ac:dyDescent="0.3">
      <c r="A2795">
        <v>10386</v>
      </c>
      <c r="B2795">
        <v>50</v>
      </c>
      <c r="C2795" s="6">
        <v>87.15</v>
      </c>
      <c r="D2795">
        <v>16</v>
      </c>
      <c r="E2795" s="6">
        <v>4357.5</v>
      </c>
      <c r="F2795" t="s">
        <v>778</v>
      </c>
      <c r="G2795" t="s">
        <v>497</v>
      </c>
      <c r="H2795">
        <v>1</v>
      </c>
      <c r="I2795">
        <v>3</v>
      </c>
      <c r="J2795">
        <v>2005</v>
      </c>
      <c r="K2795" t="s">
        <v>751</v>
      </c>
      <c r="L2795" s="6">
        <v>49</v>
      </c>
      <c r="M2795" t="s">
        <v>923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  <c r="Z2795">
        <f t="shared" si="303"/>
        <v>4357.5</v>
      </c>
      <c r="AA2795">
        <f t="shared" si="304"/>
        <v>1</v>
      </c>
      <c r="AB2795">
        <f t="shared" si="305"/>
        <v>0</v>
      </c>
      <c r="AC2795">
        <f t="shared" si="301"/>
        <v>0</v>
      </c>
      <c r="AD2795" s="8">
        <f t="shared" si="302"/>
        <v>0</v>
      </c>
      <c r="AE2795">
        <f t="shared" si="306"/>
        <v>0</v>
      </c>
      <c r="AF2795" s="8">
        <f t="shared" si="307"/>
        <v>1</v>
      </c>
    </row>
    <row r="2796" spans="1:32" x14ac:dyDescent="0.3">
      <c r="A2796">
        <v>10398</v>
      </c>
      <c r="B2796">
        <v>34</v>
      </c>
      <c r="C2796" s="6">
        <v>40.22</v>
      </c>
      <c r="D2796">
        <v>1</v>
      </c>
      <c r="E2796" s="6">
        <v>1367.48</v>
      </c>
      <c r="F2796" t="s">
        <v>779</v>
      </c>
      <c r="G2796" t="s">
        <v>26</v>
      </c>
      <c r="H2796">
        <v>1</v>
      </c>
      <c r="I2796">
        <v>3</v>
      </c>
      <c r="J2796">
        <v>2005</v>
      </c>
      <c r="K2796" t="s">
        <v>751</v>
      </c>
      <c r="L2796" s="6">
        <v>49</v>
      </c>
      <c r="M2796" t="s">
        <v>923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  <c r="Z2796">
        <f t="shared" si="303"/>
        <v>1367.48</v>
      </c>
      <c r="AA2796">
        <f t="shared" si="304"/>
        <v>1</v>
      </c>
      <c r="AB2796">
        <f t="shared" si="305"/>
        <v>0</v>
      </c>
      <c r="AC2796">
        <f t="shared" si="301"/>
        <v>0</v>
      </c>
      <c r="AD2796" s="8">
        <f t="shared" si="302"/>
        <v>0</v>
      </c>
      <c r="AE2796">
        <f t="shared" si="306"/>
        <v>0</v>
      </c>
      <c r="AF2796" s="8">
        <f t="shared" si="307"/>
        <v>1</v>
      </c>
    </row>
    <row r="2797" spans="1:32" x14ac:dyDescent="0.3">
      <c r="A2797">
        <v>10400</v>
      </c>
      <c r="B2797">
        <v>20</v>
      </c>
      <c r="C2797" s="6">
        <v>56.12</v>
      </c>
      <c r="D2797">
        <v>4</v>
      </c>
      <c r="E2797" s="6">
        <v>1122.4000000000001</v>
      </c>
      <c r="F2797" t="s">
        <v>482</v>
      </c>
      <c r="G2797" t="s">
        <v>26</v>
      </c>
      <c r="H2797">
        <v>2</v>
      </c>
      <c r="I2797">
        <v>4</v>
      </c>
      <c r="J2797">
        <v>2005</v>
      </c>
      <c r="K2797" t="s">
        <v>751</v>
      </c>
      <c r="L2797" s="6">
        <v>49</v>
      </c>
      <c r="M2797" t="s">
        <v>923</v>
      </c>
      <c r="N2797" t="s">
        <v>483</v>
      </c>
      <c r="O2797">
        <v>4085553659</v>
      </c>
      <c r="P2797" t="s">
        <v>484</v>
      </c>
      <c r="R2797" t="s">
        <v>485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486</v>
      </c>
      <c r="Y2797" t="s">
        <v>37</v>
      </c>
      <c r="Z2797">
        <f t="shared" si="303"/>
        <v>1122.3999999999999</v>
      </c>
      <c r="AA2797">
        <f t="shared" si="304"/>
        <v>1</v>
      </c>
      <c r="AB2797">
        <f t="shared" si="305"/>
        <v>0</v>
      </c>
      <c r="AC2797">
        <f t="shared" si="301"/>
        <v>0</v>
      </c>
      <c r="AD2797" s="8">
        <f t="shared" si="302"/>
        <v>0</v>
      </c>
      <c r="AE2797">
        <f t="shared" si="306"/>
        <v>0</v>
      </c>
      <c r="AF2797" s="8">
        <f t="shared" si="307"/>
        <v>1</v>
      </c>
    </row>
    <row r="2798" spans="1:32" x14ac:dyDescent="0.3">
      <c r="A2798">
        <v>10415</v>
      </c>
      <c r="B2798">
        <v>42</v>
      </c>
      <c r="C2798" s="6">
        <v>57.61</v>
      </c>
      <c r="D2798">
        <v>3</v>
      </c>
      <c r="E2798" s="6">
        <v>2419.62</v>
      </c>
      <c r="F2798" t="s">
        <v>845</v>
      </c>
      <c r="G2798" t="s">
        <v>199</v>
      </c>
      <c r="H2798">
        <v>2</v>
      </c>
      <c r="I2798">
        <v>5</v>
      </c>
      <c r="J2798">
        <v>2005</v>
      </c>
      <c r="K2798" t="s">
        <v>751</v>
      </c>
      <c r="L2798" s="6">
        <v>49</v>
      </c>
      <c r="M2798" t="s">
        <v>923</v>
      </c>
      <c r="N2798" t="s">
        <v>727</v>
      </c>
      <c r="O2798" t="s">
        <v>728</v>
      </c>
      <c r="P2798" t="s">
        <v>729</v>
      </c>
      <c r="R2798" t="s">
        <v>730</v>
      </c>
      <c r="S2798" t="s">
        <v>105</v>
      </c>
      <c r="T2798">
        <v>3150</v>
      </c>
      <c r="U2798" t="s">
        <v>106</v>
      </c>
      <c r="V2798" t="s">
        <v>107</v>
      </c>
      <c r="W2798" t="s">
        <v>731</v>
      </c>
      <c r="X2798" t="s">
        <v>732</v>
      </c>
      <c r="Y2798" t="s">
        <v>37</v>
      </c>
      <c r="Z2798">
        <f t="shared" si="303"/>
        <v>2419.62</v>
      </c>
      <c r="AA2798">
        <f t="shared" si="304"/>
        <v>1</v>
      </c>
      <c r="AB2798">
        <f t="shared" si="305"/>
        <v>0</v>
      </c>
      <c r="AC2798">
        <f t="shared" si="301"/>
        <v>0</v>
      </c>
      <c r="AD2798" s="8">
        <f t="shared" si="302"/>
        <v>0</v>
      </c>
      <c r="AE2798">
        <f t="shared" si="306"/>
        <v>0</v>
      </c>
      <c r="AF2798" s="8">
        <f t="shared" si="307"/>
        <v>1</v>
      </c>
    </row>
    <row r="2799" spans="1:32" x14ac:dyDescent="0.3">
      <c r="A2799">
        <v>10105</v>
      </c>
      <c r="B2799">
        <v>25</v>
      </c>
      <c r="C2799" s="6">
        <v>56.78</v>
      </c>
      <c r="D2799">
        <v>8</v>
      </c>
      <c r="E2799" s="6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814</v>
      </c>
      <c r="L2799" s="6">
        <v>54</v>
      </c>
      <c r="M2799" t="s">
        <v>924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  <c r="Z2799">
        <f t="shared" si="303"/>
        <v>1419.5</v>
      </c>
      <c r="AA2799">
        <f t="shared" si="304"/>
        <v>1</v>
      </c>
      <c r="AB2799">
        <f t="shared" si="305"/>
        <v>0</v>
      </c>
      <c r="AC2799">
        <f t="shared" si="301"/>
        <v>0</v>
      </c>
      <c r="AD2799" s="8">
        <f t="shared" si="302"/>
        <v>0</v>
      </c>
      <c r="AE2799">
        <f t="shared" si="306"/>
        <v>0</v>
      </c>
      <c r="AF2799" s="8">
        <f t="shared" si="307"/>
        <v>1</v>
      </c>
    </row>
    <row r="2800" spans="1:32" x14ac:dyDescent="0.3">
      <c r="A2800">
        <v>10117</v>
      </c>
      <c r="B2800">
        <v>50</v>
      </c>
      <c r="C2800" s="6">
        <v>43.68</v>
      </c>
      <c r="D2800">
        <v>2</v>
      </c>
      <c r="E2800" s="6">
        <v>2184</v>
      </c>
      <c r="F2800" t="s">
        <v>590</v>
      </c>
      <c r="G2800" t="s">
        <v>26</v>
      </c>
      <c r="H2800">
        <v>2</v>
      </c>
      <c r="I2800">
        <v>4</v>
      </c>
      <c r="J2800">
        <v>2003</v>
      </c>
      <c r="K2800" t="s">
        <v>814</v>
      </c>
      <c r="L2800" s="6">
        <v>54</v>
      </c>
      <c r="M2800" t="s">
        <v>924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  <c r="Z2800">
        <f t="shared" si="303"/>
        <v>2184</v>
      </c>
      <c r="AA2800">
        <f t="shared" si="304"/>
        <v>1</v>
      </c>
      <c r="AB2800">
        <f t="shared" si="305"/>
        <v>0</v>
      </c>
      <c r="AC2800">
        <f t="shared" si="301"/>
        <v>0</v>
      </c>
      <c r="AD2800" s="8">
        <f t="shared" si="302"/>
        <v>0</v>
      </c>
      <c r="AE2800">
        <f t="shared" si="306"/>
        <v>0</v>
      </c>
      <c r="AF2800" s="8">
        <f t="shared" si="307"/>
        <v>1</v>
      </c>
    </row>
    <row r="2801" spans="1:32" x14ac:dyDescent="0.3">
      <c r="A2801">
        <v>10129</v>
      </c>
      <c r="B2801">
        <v>32</v>
      </c>
      <c r="C2801" s="6">
        <v>64.97</v>
      </c>
      <c r="D2801">
        <v>8</v>
      </c>
      <c r="E2801" s="6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814</v>
      </c>
      <c r="L2801" s="6">
        <v>54</v>
      </c>
      <c r="M2801" t="s">
        <v>924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  <c r="Z2801">
        <f t="shared" si="303"/>
        <v>2079.04</v>
      </c>
      <c r="AA2801">
        <f t="shared" si="304"/>
        <v>1</v>
      </c>
      <c r="AB2801">
        <f t="shared" si="305"/>
        <v>0</v>
      </c>
      <c r="AC2801">
        <f t="shared" si="301"/>
        <v>0</v>
      </c>
      <c r="AD2801" s="8">
        <f t="shared" si="302"/>
        <v>0</v>
      </c>
      <c r="AE2801">
        <f t="shared" si="306"/>
        <v>0</v>
      </c>
      <c r="AF2801" s="8">
        <f t="shared" si="307"/>
        <v>1</v>
      </c>
    </row>
    <row r="2802" spans="1:32" x14ac:dyDescent="0.3">
      <c r="A2802">
        <v>10142</v>
      </c>
      <c r="B2802">
        <v>39</v>
      </c>
      <c r="C2802" s="6">
        <v>44.23</v>
      </c>
      <c r="D2802">
        <v>5</v>
      </c>
      <c r="E2802" s="6">
        <v>1724.97</v>
      </c>
      <c r="F2802" t="s">
        <v>596</v>
      </c>
      <c r="G2802" t="s">
        <v>26</v>
      </c>
      <c r="H2802">
        <v>3</v>
      </c>
      <c r="I2802">
        <v>8</v>
      </c>
      <c r="J2802">
        <v>2003</v>
      </c>
      <c r="K2802" t="s">
        <v>814</v>
      </c>
      <c r="L2802" s="6">
        <v>54</v>
      </c>
      <c r="M2802" t="s">
        <v>924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  <c r="Z2802">
        <f t="shared" si="303"/>
        <v>1724.9699999999998</v>
      </c>
      <c r="AA2802">
        <f t="shared" si="304"/>
        <v>1</v>
      </c>
      <c r="AB2802">
        <f t="shared" si="305"/>
        <v>0</v>
      </c>
      <c r="AC2802">
        <f t="shared" si="301"/>
        <v>0</v>
      </c>
      <c r="AD2802" s="8">
        <f t="shared" si="302"/>
        <v>0</v>
      </c>
      <c r="AE2802">
        <f t="shared" si="306"/>
        <v>0</v>
      </c>
      <c r="AF2802" s="8">
        <f t="shared" si="307"/>
        <v>1</v>
      </c>
    </row>
    <row r="2803" spans="1:32" x14ac:dyDescent="0.3">
      <c r="A2803">
        <v>10153</v>
      </c>
      <c r="B2803">
        <v>50</v>
      </c>
      <c r="C2803" s="6">
        <v>60.06</v>
      </c>
      <c r="D2803">
        <v>4</v>
      </c>
      <c r="E2803" s="6">
        <v>3003</v>
      </c>
      <c r="F2803" t="s">
        <v>597</v>
      </c>
      <c r="G2803" t="s">
        <v>26</v>
      </c>
      <c r="H2803">
        <v>3</v>
      </c>
      <c r="I2803">
        <v>9</v>
      </c>
      <c r="J2803">
        <v>2003</v>
      </c>
      <c r="K2803" t="s">
        <v>814</v>
      </c>
      <c r="L2803" s="6">
        <v>54</v>
      </c>
      <c r="M2803" t="s">
        <v>924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  <c r="Z2803">
        <f t="shared" si="303"/>
        <v>3003</v>
      </c>
      <c r="AA2803">
        <f t="shared" si="304"/>
        <v>1</v>
      </c>
      <c r="AB2803">
        <f t="shared" si="305"/>
        <v>0</v>
      </c>
      <c r="AC2803">
        <f t="shared" si="301"/>
        <v>0</v>
      </c>
      <c r="AD2803" s="8">
        <f t="shared" si="302"/>
        <v>0</v>
      </c>
      <c r="AE2803">
        <f t="shared" si="306"/>
        <v>0</v>
      </c>
      <c r="AF2803" s="8">
        <f t="shared" si="307"/>
        <v>1</v>
      </c>
    </row>
    <row r="2804" spans="1:32" x14ac:dyDescent="0.3">
      <c r="A2804">
        <v>10167</v>
      </c>
      <c r="B2804">
        <v>38</v>
      </c>
      <c r="C2804" s="6">
        <v>48.59</v>
      </c>
      <c r="D2804">
        <v>15</v>
      </c>
      <c r="E2804" s="6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814</v>
      </c>
      <c r="L2804" s="6">
        <v>54</v>
      </c>
      <c r="M2804" t="s">
        <v>924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  <c r="Z2804">
        <f t="shared" si="303"/>
        <v>1846.42</v>
      </c>
      <c r="AA2804">
        <f t="shared" si="304"/>
        <v>1</v>
      </c>
      <c r="AB2804">
        <f t="shared" si="305"/>
        <v>0</v>
      </c>
      <c r="AC2804">
        <f t="shared" si="301"/>
        <v>0</v>
      </c>
      <c r="AD2804" s="8">
        <f t="shared" si="302"/>
        <v>0</v>
      </c>
      <c r="AE2804">
        <f t="shared" si="306"/>
        <v>0</v>
      </c>
      <c r="AF2804" s="8">
        <f t="shared" si="307"/>
        <v>1</v>
      </c>
    </row>
    <row r="2805" spans="1:32" x14ac:dyDescent="0.3">
      <c r="A2805">
        <v>10177</v>
      </c>
      <c r="B2805">
        <v>40</v>
      </c>
      <c r="C2805" s="6">
        <v>50.23</v>
      </c>
      <c r="D2805">
        <v>6</v>
      </c>
      <c r="E2805" s="6">
        <v>2009.2</v>
      </c>
      <c r="F2805" t="s">
        <v>821</v>
      </c>
      <c r="G2805" t="s">
        <v>26</v>
      </c>
      <c r="H2805">
        <v>4</v>
      </c>
      <c r="I2805">
        <v>11</v>
      </c>
      <c r="J2805">
        <v>2003</v>
      </c>
      <c r="K2805" t="s">
        <v>814</v>
      </c>
      <c r="L2805" s="6">
        <v>54</v>
      </c>
      <c r="M2805" t="s">
        <v>924</v>
      </c>
      <c r="N2805" t="s">
        <v>610</v>
      </c>
      <c r="O2805" t="s">
        <v>611</v>
      </c>
      <c r="P2805" t="s">
        <v>612</v>
      </c>
      <c r="R2805" t="s">
        <v>203</v>
      </c>
      <c r="T2805">
        <v>28023</v>
      </c>
      <c r="U2805" t="s">
        <v>204</v>
      </c>
      <c r="V2805" t="s">
        <v>44</v>
      </c>
      <c r="W2805" t="s">
        <v>613</v>
      </c>
      <c r="X2805" t="s">
        <v>614</v>
      </c>
      <c r="Y2805" t="s">
        <v>37</v>
      </c>
      <c r="Z2805">
        <f t="shared" si="303"/>
        <v>2009.1999999999998</v>
      </c>
      <c r="AA2805">
        <f t="shared" si="304"/>
        <v>1</v>
      </c>
      <c r="AB2805">
        <f t="shared" si="305"/>
        <v>0</v>
      </c>
      <c r="AC2805">
        <f t="shared" si="301"/>
        <v>0</v>
      </c>
      <c r="AD2805" s="8">
        <f t="shared" si="302"/>
        <v>0</v>
      </c>
      <c r="AE2805">
        <f t="shared" si="306"/>
        <v>0</v>
      </c>
      <c r="AF2805" s="8">
        <f t="shared" si="307"/>
        <v>1</v>
      </c>
    </row>
    <row r="2806" spans="1:32" x14ac:dyDescent="0.3">
      <c r="A2806">
        <v>10185</v>
      </c>
      <c r="B2806">
        <v>28</v>
      </c>
      <c r="C2806" s="6">
        <v>64.430000000000007</v>
      </c>
      <c r="D2806">
        <v>6</v>
      </c>
      <c r="E2806" s="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814</v>
      </c>
      <c r="L2806" s="6">
        <v>54</v>
      </c>
      <c r="M2806" t="s">
        <v>924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  <c r="Z2806">
        <f t="shared" si="303"/>
        <v>1804.0400000000002</v>
      </c>
      <c r="AA2806">
        <f t="shared" si="304"/>
        <v>1</v>
      </c>
      <c r="AB2806">
        <f t="shared" si="305"/>
        <v>0</v>
      </c>
      <c r="AC2806">
        <f t="shared" si="301"/>
        <v>0</v>
      </c>
      <c r="AD2806" s="8">
        <f t="shared" si="302"/>
        <v>0</v>
      </c>
      <c r="AE2806">
        <f t="shared" si="306"/>
        <v>0</v>
      </c>
      <c r="AF2806" s="8">
        <f t="shared" si="307"/>
        <v>1</v>
      </c>
    </row>
    <row r="2807" spans="1:32" x14ac:dyDescent="0.3">
      <c r="A2807">
        <v>10197</v>
      </c>
      <c r="B2807">
        <v>42</v>
      </c>
      <c r="C2807" s="6">
        <v>50.23</v>
      </c>
      <c r="D2807">
        <v>12</v>
      </c>
      <c r="E2807" s="6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814</v>
      </c>
      <c r="L2807" s="6">
        <v>54</v>
      </c>
      <c r="M2807" t="s">
        <v>924</v>
      </c>
      <c r="N2807" t="s">
        <v>421</v>
      </c>
      <c r="O2807" t="s">
        <v>422</v>
      </c>
      <c r="P2807" t="s">
        <v>423</v>
      </c>
      <c r="R2807" t="s">
        <v>424</v>
      </c>
      <c r="T2807">
        <v>8022</v>
      </c>
      <c r="U2807" t="s">
        <v>204</v>
      </c>
      <c r="V2807" t="s">
        <v>44</v>
      </c>
      <c r="W2807" t="s">
        <v>425</v>
      </c>
      <c r="X2807" t="s">
        <v>426</v>
      </c>
      <c r="Y2807" t="s">
        <v>37</v>
      </c>
      <c r="Z2807">
        <f t="shared" si="303"/>
        <v>2109.66</v>
      </c>
      <c r="AA2807">
        <f t="shared" si="304"/>
        <v>1</v>
      </c>
      <c r="AB2807">
        <f t="shared" si="305"/>
        <v>0</v>
      </c>
      <c r="AC2807">
        <f t="shared" si="301"/>
        <v>0</v>
      </c>
      <c r="AD2807" s="8">
        <f t="shared" si="302"/>
        <v>0</v>
      </c>
      <c r="AE2807">
        <f t="shared" si="306"/>
        <v>0</v>
      </c>
      <c r="AF2807" s="8">
        <f t="shared" si="307"/>
        <v>1</v>
      </c>
    </row>
    <row r="2808" spans="1:32" x14ac:dyDescent="0.3">
      <c r="A2808">
        <v>10208</v>
      </c>
      <c r="B2808">
        <v>42</v>
      </c>
      <c r="C2808" s="6">
        <v>63.88</v>
      </c>
      <c r="D2808">
        <v>6</v>
      </c>
      <c r="E2808" s="6">
        <v>2682.96</v>
      </c>
      <c r="F2808" t="s">
        <v>599</v>
      </c>
      <c r="G2808" t="s">
        <v>26</v>
      </c>
      <c r="H2808">
        <v>1</v>
      </c>
      <c r="I2808">
        <v>1</v>
      </c>
      <c r="J2808">
        <v>2004</v>
      </c>
      <c r="K2808" t="s">
        <v>814</v>
      </c>
      <c r="L2808" s="6">
        <v>54</v>
      </c>
      <c r="M2808" t="s">
        <v>924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  <c r="Z2808">
        <f t="shared" si="303"/>
        <v>2682.96</v>
      </c>
      <c r="AA2808">
        <f t="shared" si="304"/>
        <v>1</v>
      </c>
      <c r="AB2808">
        <f t="shared" si="305"/>
        <v>0</v>
      </c>
      <c r="AC2808">
        <f t="shared" si="301"/>
        <v>0</v>
      </c>
      <c r="AD2808" s="8">
        <f t="shared" si="302"/>
        <v>0</v>
      </c>
      <c r="AE2808">
        <f t="shared" si="306"/>
        <v>0</v>
      </c>
      <c r="AF2808" s="8">
        <f t="shared" si="307"/>
        <v>1</v>
      </c>
    </row>
    <row r="2809" spans="1:32" x14ac:dyDescent="0.3">
      <c r="A2809">
        <v>10222</v>
      </c>
      <c r="B2809">
        <v>36</v>
      </c>
      <c r="C2809" s="6">
        <v>63.34</v>
      </c>
      <c r="D2809">
        <v>18</v>
      </c>
      <c r="E2809" s="6">
        <v>2280.2399999999998</v>
      </c>
      <c r="F2809" t="s">
        <v>432</v>
      </c>
      <c r="G2809" t="s">
        <v>26</v>
      </c>
      <c r="H2809">
        <v>1</v>
      </c>
      <c r="I2809">
        <v>2</v>
      </c>
      <c r="J2809">
        <v>2004</v>
      </c>
      <c r="K2809" t="s">
        <v>814</v>
      </c>
      <c r="L2809" s="6">
        <v>54</v>
      </c>
      <c r="M2809" t="s">
        <v>924</v>
      </c>
      <c r="N2809" t="s">
        <v>433</v>
      </c>
      <c r="O2809">
        <v>7605558146</v>
      </c>
      <c r="P2809" t="s">
        <v>434</v>
      </c>
      <c r="R2809" t="s">
        <v>435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  <c r="Z2809">
        <f t="shared" si="303"/>
        <v>2280.2400000000002</v>
      </c>
      <c r="AA2809">
        <f t="shared" si="304"/>
        <v>1</v>
      </c>
      <c r="AB2809">
        <f t="shared" si="305"/>
        <v>0</v>
      </c>
      <c r="AC2809">
        <f t="shared" si="301"/>
        <v>0</v>
      </c>
      <c r="AD2809" s="8">
        <f t="shared" si="302"/>
        <v>0</v>
      </c>
      <c r="AE2809">
        <f t="shared" si="306"/>
        <v>0</v>
      </c>
      <c r="AF2809" s="8">
        <f t="shared" si="307"/>
        <v>1</v>
      </c>
    </row>
    <row r="2810" spans="1:32" x14ac:dyDescent="0.3">
      <c r="A2810">
        <v>10232</v>
      </c>
      <c r="B2810">
        <v>24</v>
      </c>
      <c r="C2810" s="6">
        <v>49.69</v>
      </c>
      <c r="D2810">
        <v>3</v>
      </c>
      <c r="E2810" s="6">
        <v>1192.56</v>
      </c>
      <c r="F2810" t="s">
        <v>823</v>
      </c>
      <c r="G2810" t="s">
        <v>26</v>
      </c>
      <c r="H2810">
        <v>1</v>
      </c>
      <c r="I2810">
        <v>3</v>
      </c>
      <c r="J2810">
        <v>2004</v>
      </c>
      <c r="K2810" t="s">
        <v>814</v>
      </c>
      <c r="L2810" s="6">
        <v>54</v>
      </c>
      <c r="M2810" t="s">
        <v>924</v>
      </c>
      <c r="N2810" t="s">
        <v>461</v>
      </c>
      <c r="O2810" t="s">
        <v>462</v>
      </c>
      <c r="P2810" t="s">
        <v>463</v>
      </c>
      <c r="R2810" t="s">
        <v>464</v>
      </c>
      <c r="S2810" t="s">
        <v>465</v>
      </c>
      <c r="T2810" t="s">
        <v>466</v>
      </c>
      <c r="U2810" t="s">
        <v>195</v>
      </c>
      <c r="V2810" t="s">
        <v>44</v>
      </c>
      <c r="W2810" t="s">
        <v>467</v>
      </c>
      <c r="X2810" t="s">
        <v>468</v>
      </c>
      <c r="Y2810" t="s">
        <v>37</v>
      </c>
      <c r="Z2810">
        <f t="shared" si="303"/>
        <v>1192.56</v>
      </c>
      <c r="AA2810">
        <f t="shared" si="304"/>
        <v>1</v>
      </c>
      <c r="AB2810">
        <f t="shared" si="305"/>
        <v>0</v>
      </c>
      <c r="AC2810">
        <f t="shared" si="301"/>
        <v>0</v>
      </c>
      <c r="AD2810" s="8">
        <f t="shared" si="302"/>
        <v>0</v>
      </c>
      <c r="AE2810">
        <f t="shared" si="306"/>
        <v>0</v>
      </c>
      <c r="AF2810" s="8">
        <f t="shared" si="307"/>
        <v>1</v>
      </c>
    </row>
    <row r="2811" spans="1:32" x14ac:dyDescent="0.3">
      <c r="A2811">
        <v>10248</v>
      </c>
      <c r="B2811">
        <v>23</v>
      </c>
      <c r="C2811" s="6">
        <v>65.52</v>
      </c>
      <c r="D2811">
        <v>9</v>
      </c>
      <c r="E2811" s="6">
        <v>1506.96</v>
      </c>
      <c r="F2811" t="s">
        <v>436</v>
      </c>
      <c r="G2811" t="s">
        <v>405</v>
      </c>
      <c r="H2811">
        <v>2</v>
      </c>
      <c r="I2811">
        <v>5</v>
      </c>
      <c r="J2811">
        <v>2004</v>
      </c>
      <c r="K2811" t="s">
        <v>814</v>
      </c>
      <c r="L2811" s="6">
        <v>54</v>
      </c>
      <c r="M2811" t="s">
        <v>924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  <c r="Z2811">
        <f t="shared" si="303"/>
        <v>1506.9599999999998</v>
      </c>
      <c r="AA2811">
        <f t="shared" si="304"/>
        <v>1</v>
      </c>
      <c r="AB2811">
        <f t="shared" si="305"/>
        <v>0</v>
      </c>
      <c r="AC2811">
        <f t="shared" si="301"/>
        <v>0</v>
      </c>
      <c r="AD2811" s="8">
        <f t="shared" si="302"/>
        <v>0</v>
      </c>
      <c r="AE2811">
        <f t="shared" si="306"/>
        <v>0</v>
      </c>
      <c r="AF2811" s="8">
        <f t="shared" si="307"/>
        <v>1</v>
      </c>
    </row>
    <row r="2812" spans="1:32" x14ac:dyDescent="0.3">
      <c r="A2812">
        <v>10261</v>
      </c>
      <c r="B2812">
        <v>29</v>
      </c>
      <c r="C2812" s="6">
        <v>50.78</v>
      </c>
      <c r="D2812">
        <v>7</v>
      </c>
      <c r="E2812" s="6">
        <v>1472.62</v>
      </c>
      <c r="F2812" t="s">
        <v>437</v>
      </c>
      <c r="G2812" t="s">
        <v>26</v>
      </c>
      <c r="H2812">
        <v>2</v>
      </c>
      <c r="I2812">
        <v>6</v>
      </c>
      <c r="J2812">
        <v>2004</v>
      </c>
      <c r="K2812" t="s">
        <v>814</v>
      </c>
      <c r="L2812" s="6">
        <v>54</v>
      </c>
      <c r="M2812" t="s">
        <v>924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  <c r="Z2812">
        <f t="shared" si="303"/>
        <v>1472.6200000000001</v>
      </c>
      <c r="AA2812">
        <f t="shared" si="304"/>
        <v>1</v>
      </c>
      <c r="AB2812">
        <f t="shared" si="305"/>
        <v>0</v>
      </c>
      <c r="AC2812">
        <f t="shared" si="301"/>
        <v>0</v>
      </c>
      <c r="AD2812" s="8">
        <f t="shared" si="302"/>
        <v>0</v>
      </c>
      <c r="AE2812">
        <f t="shared" si="306"/>
        <v>0</v>
      </c>
      <c r="AF2812" s="8">
        <f t="shared" si="307"/>
        <v>1</v>
      </c>
    </row>
    <row r="2813" spans="1:32" x14ac:dyDescent="0.3">
      <c r="A2813">
        <v>10273</v>
      </c>
      <c r="B2813">
        <v>37</v>
      </c>
      <c r="C2813" s="6">
        <v>45.86</v>
      </c>
      <c r="D2813">
        <v>10</v>
      </c>
      <c r="E2813" s="6">
        <v>1696.82</v>
      </c>
      <c r="F2813" t="s">
        <v>438</v>
      </c>
      <c r="G2813" t="s">
        <v>26</v>
      </c>
      <c r="H2813">
        <v>3</v>
      </c>
      <c r="I2813">
        <v>7</v>
      </c>
      <c r="J2813">
        <v>2004</v>
      </c>
      <c r="K2813" t="s">
        <v>814</v>
      </c>
      <c r="L2813" s="6">
        <v>54</v>
      </c>
      <c r="M2813" t="s">
        <v>924</v>
      </c>
      <c r="N2813" t="s">
        <v>439</v>
      </c>
      <c r="O2813" t="s">
        <v>440</v>
      </c>
      <c r="P2813" t="s">
        <v>441</v>
      </c>
      <c r="R2813" t="s">
        <v>442</v>
      </c>
      <c r="T2813" t="s">
        <v>443</v>
      </c>
      <c r="U2813" t="s">
        <v>444</v>
      </c>
      <c r="V2813" t="s">
        <v>44</v>
      </c>
      <c r="W2813" t="s">
        <v>445</v>
      </c>
      <c r="X2813" t="s">
        <v>446</v>
      </c>
      <c r="Y2813" t="s">
        <v>37</v>
      </c>
      <c r="Z2813">
        <f t="shared" si="303"/>
        <v>1696.82</v>
      </c>
      <c r="AA2813">
        <f t="shared" si="304"/>
        <v>1</v>
      </c>
      <c r="AB2813">
        <f t="shared" si="305"/>
        <v>0</v>
      </c>
      <c r="AC2813">
        <f t="shared" si="301"/>
        <v>0</v>
      </c>
      <c r="AD2813" s="8">
        <f t="shared" si="302"/>
        <v>0</v>
      </c>
      <c r="AE2813">
        <f t="shared" si="306"/>
        <v>0</v>
      </c>
      <c r="AF2813" s="8">
        <f t="shared" si="307"/>
        <v>1</v>
      </c>
    </row>
    <row r="2814" spans="1:32" x14ac:dyDescent="0.3">
      <c r="A2814">
        <v>10283</v>
      </c>
      <c r="B2814">
        <v>33</v>
      </c>
      <c r="C2814" s="6">
        <v>51.32</v>
      </c>
      <c r="D2814">
        <v>12</v>
      </c>
      <c r="E2814" s="6">
        <v>1693.56</v>
      </c>
      <c r="F2814" t="s">
        <v>447</v>
      </c>
      <c r="G2814" t="s">
        <v>26</v>
      </c>
      <c r="H2814">
        <v>3</v>
      </c>
      <c r="I2814">
        <v>8</v>
      </c>
      <c r="J2814">
        <v>2004</v>
      </c>
      <c r="K2814" t="s">
        <v>814</v>
      </c>
      <c r="L2814" s="6">
        <v>54</v>
      </c>
      <c r="M2814" t="s">
        <v>924</v>
      </c>
      <c r="N2814" t="s">
        <v>448</v>
      </c>
      <c r="O2814" t="s">
        <v>449</v>
      </c>
      <c r="P2814" t="s">
        <v>450</v>
      </c>
      <c r="R2814" t="s">
        <v>451</v>
      </c>
      <c r="S2814" t="s">
        <v>263</v>
      </c>
      <c r="T2814" t="s">
        <v>452</v>
      </c>
      <c r="U2814" t="s">
        <v>265</v>
      </c>
      <c r="V2814" t="s">
        <v>34</v>
      </c>
      <c r="W2814" t="s">
        <v>453</v>
      </c>
      <c r="X2814" t="s">
        <v>197</v>
      </c>
      <c r="Y2814" t="s">
        <v>37</v>
      </c>
      <c r="Z2814">
        <f t="shared" si="303"/>
        <v>1693.56</v>
      </c>
      <c r="AA2814">
        <f t="shared" si="304"/>
        <v>1</v>
      </c>
      <c r="AB2814">
        <f t="shared" si="305"/>
        <v>0</v>
      </c>
      <c r="AC2814">
        <f t="shared" si="301"/>
        <v>0</v>
      </c>
      <c r="AD2814" s="8">
        <f t="shared" si="302"/>
        <v>0</v>
      </c>
      <c r="AE2814">
        <f t="shared" si="306"/>
        <v>0</v>
      </c>
      <c r="AF2814" s="8">
        <f t="shared" si="307"/>
        <v>1</v>
      </c>
    </row>
    <row r="2815" spans="1:32" x14ac:dyDescent="0.3">
      <c r="A2815">
        <v>10293</v>
      </c>
      <c r="B2815">
        <v>32</v>
      </c>
      <c r="C2815" s="6">
        <v>60.06</v>
      </c>
      <c r="D2815">
        <v>1</v>
      </c>
      <c r="E2815" s="6">
        <v>1921.92</v>
      </c>
      <c r="F2815" t="s">
        <v>617</v>
      </c>
      <c r="G2815" t="s">
        <v>26</v>
      </c>
      <c r="H2815">
        <v>3</v>
      </c>
      <c r="I2815">
        <v>9</v>
      </c>
      <c r="J2815">
        <v>2004</v>
      </c>
      <c r="K2815" t="s">
        <v>814</v>
      </c>
      <c r="L2815" s="6">
        <v>54</v>
      </c>
      <c r="M2815" t="s">
        <v>924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  <c r="Z2815">
        <f t="shared" si="303"/>
        <v>1921.92</v>
      </c>
      <c r="AA2815">
        <f t="shared" si="304"/>
        <v>1</v>
      </c>
      <c r="AB2815">
        <f t="shared" si="305"/>
        <v>0</v>
      </c>
      <c r="AC2815">
        <f t="shared" si="301"/>
        <v>0</v>
      </c>
      <c r="AD2815" s="8">
        <f t="shared" si="302"/>
        <v>0</v>
      </c>
      <c r="AE2815">
        <f t="shared" si="306"/>
        <v>0</v>
      </c>
      <c r="AF2815" s="8">
        <f t="shared" si="307"/>
        <v>1</v>
      </c>
    </row>
    <row r="2816" spans="1:32" x14ac:dyDescent="0.3">
      <c r="A2816">
        <v>10306</v>
      </c>
      <c r="B2816">
        <v>35</v>
      </c>
      <c r="C2816" s="6">
        <v>59.51</v>
      </c>
      <c r="D2816">
        <v>6</v>
      </c>
      <c r="E2816" s="6">
        <v>2082.85</v>
      </c>
      <c r="F2816" t="s">
        <v>459</v>
      </c>
      <c r="G2816" t="s">
        <v>26</v>
      </c>
      <c r="H2816">
        <v>4</v>
      </c>
      <c r="I2816">
        <v>10</v>
      </c>
      <c r="J2816">
        <v>2004</v>
      </c>
      <c r="K2816" t="s">
        <v>814</v>
      </c>
      <c r="L2816" s="6">
        <v>54</v>
      </c>
      <c r="M2816" t="s">
        <v>924</v>
      </c>
      <c r="N2816" t="s">
        <v>618</v>
      </c>
      <c r="O2816" t="s">
        <v>619</v>
      </c>
      <c r="P2816" t="s">
        <v>620</v>
      </c>
      <c r="R2816" t="s">
        <v>621</v>
      </c>
      <c r="T2816" t="s">
        <v>622</v>
      </c>
      <c r="U2816" t="s">
        <v>195</v>
      </c>
      <c r="V2816" t="s">
        <v>44</v>
      </c>
      <c r="W2816" t="s">
        <v>623</v>
      </c>
      <c r="X2816" t="s">
        <v>105</v>
      </c>
      <c r="Y2816" t="s">
        <v>37</v>
      </c>
      <c r="Z2816">
        <f t="shared" si="303"/>
        <v>2082.85</v>
      </c>
      <c r="AA2816">
        <f t="shared" si="304"/>
        <v>1</v>
      </c>
      <c r="AB2816">
        <f t="shared" si="305"/>
        <v>0</v>
      </c>
      <c r="AC2816">
        <f t="shared" si="301"/>
        <v>0</v>
      </c>
      <c r="AD2816" s="8">
        <f t="shared" si="302"/>
        <v>0</v>
      </c>
      <c r="AE2816">
        <f t="shared" si="306"/>
        <v>0</v>
      </c>
      <c r="AF2816" s="8">
        <f t="shared" si="307"/>
        <v>1</v>
      </c>
    </row>
    <row r="2817" spans="1:32" x14ac:dyDescent="0.3">
      <c r="A2817">
        <v>10315</v>
      </c>
      <c r="B2817">
        <v>40</v>
      </c>
      <c r="C2817" s="6">
        <v>55.69</v>
      </c>
      <c r="D2817">
        <v>5</v>
      </c>
      <c r="E2817" s="6">
        <v>2227.6</v>
      </c>
      <c r="F2817" t="s">
        <v>851</v>
      </c>
      <c r="G2817" t="s">
        <v>26</v>
      </c>
      <c r="H2817">
        <v>4</v>
      </c>
      <c r="I2817">
        <v>10</v>
      </c>
      <c r="J2817">
        <v>2004</v>
      </c>
      <c r="K2817" t="s">
        <v>814</v>
      </c>
      <c r="L2817" s="6">
        <v>54</v>
      </c>
      <c r="M2817" t="s">
        <v>924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  <c r="Z2817">
        <f t="shared" si="303"/>
        <v>2227.6</v>
      </c>
      <c r="AA2817">
        <f t="shared" si="304"/>
        <v>1</v>
      </c>
      <c r="AB2817">
        <f t="shared" si="305"/>
        <v>0</v>
      </c>
      <c r="AC2817">
        <f t="shared" si="301"/>
        <v>0</v>
      </c>
      <c r="AD2817" s="8">
        <f t="shared" si="302"/>
        <v>0</v>
      </c>
      <c r="AE2817">
        <f t="shared" si="306"/>
        <v>0</v>
      </c>
      <c r="AF2817" s="8">
        <f t="shared" si="307"/>
        <v>1</v>
      </c>
    </row>
    <row r="2818" spans="1:32" x14ac:dyDescent="0.3">
      <c r="A2818">
        <v>10327</v>
      </c>
      <c r="B2818">
        <v>37</v>
      </c>
      <c r="C2818" s="6">
        <v>86.74</v>
      </c>
      <c r="D2818">
        <v>4</v>
      </c>
      <c r="E2818" s="6">
        <v>3209.38</v>
      </c>
      <c r="F2818" t="s">
        <v>768</v>
      </c>
      <c r="G2818" t="s">
        <v>497</v>
      </c>
      <c r="H2818">
        <v>4</v>
      </c>
      <c r="I2818">
        <v>11</v>
      </c>
      <c r="J2818">
        <v>2004</v>
      </c>
      <c r="K2818" t="s">
        <v>814</v>
      </c>
      <c r="L2818" s="6">
        <v>54</v>
      </c>
      <c r="M2818" t="s">
        <v>924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  <c r="Z2818" s="7">
        <f t="shared" si="303"/>
        <v>3209.3799999999997</v>
      </c>
      <c r="AA2818">
        <f t="shared" si="304"/>
        <v>1</v>
      </c>
      <c r="AB2818">
        <f t="shared" si="305"/>
        <v>0</v>
      </c>
      <c r="AC2818">
        <f t="shared" ref="AC2818:AC2820" si="308">IF(AB2818&gt;0,E2818/B2818,0)</f>
        <v>0</v>
      </c>
      <c r="AD2818" s="8">
        <f t="shared" ref="AD2818:AD2821" si="309">AC2818/C2818</f>
        <v>0</v>
      </c>
      <c r="AE2818">
        <f t="shared" si="306"/>
        <v>0</v>
      </c>
      <c r="AF2818" s="8">
        <f t="shared" si="307"/>
        <v>1</v>
      </c>
    </row>
    <row r="2819" spans="1:32" x14ac:dyDescent="0.3">
      <c r="A2819">
        <v>10337</v>
      </c>
      <c r="B2819">
        <v>42</v>
      </c>
      <c r="C2819" s="6">
        <v>97.16</v>
      </c>
      <c r="D2819">
        <v>5</v>
      </c>
      <c r="E2819" s="6">
        <v>4080.72</v>
      </c>
      <c r="F2819" t="s">
        <v>470</v>
      </c>
      <c r="G2819" t="s">
        <v>26</v>
      </c>
      <c r="H2819">
        <v>4</v>
      </c>
      <c r="I2819">
        <v>11</v>
      </c>
      <c r="J2819">
        <v>2004</v>
      </c>
      <c r="K2819" t="s">
        <v>814</v>
      </c>
      <c r="L2819" s="6">
        <v>54</v>
      </c>
      <c r="M2819" t="s">
        <v>924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  <c r="Z2819">
        <f t="shared" ref="Z2819:Z2824" si="310">C2819*B2819</f>
        <v>4080.72</v>
      </c>
      <c r="AA2819">
        <f t="shared" ref="AA2819:AA2824" si="311">IF(Z2819=E2819,1,0)</f>
        <v>1</v>
      </c>
      <c r="AB2819">
        <f t="shared" ref="AB2819:AB2824" si="312">IF(E2819&gt;Z2819,1,0)</f>
        <v>0</v>
      </c>
      <c r="AC2819">
        <f t="shared" si="308"/>
        <v>0</v>
      </c>
      <c r="AD2819" s="8">
        <f t="shared" si="309"/>
        <v>0</v>
      </c>
      <c r="AE2819">
        <f t="shared" ref="AE2819:AE2824" si="313">E2819-Z2819</f>
        <v>0</v>
      </c>
      <c r="AF2819" s="8">
        <f t="shared" ref="AF2819:AF2824" si="314">((AE2819/B2819)/100)+1</f>
        <v>1</v>
      </c>
    </row>
    <row r="2820" spans="1:32" x14ac:dyDescent="0.3">
      <c r="A2820">
        <v>10350</v>
      </c>
      <c r="B2820">
        <v>20</v>
      </c>
      <c r="C2820" s="6">
        <v>100</v>
      </c>
      <c r="D2820">
        <v>15</v>
      </c>
      <c r="E2820" s="6">
        <v>2244.4</v>
      </c>
      <c r="F2820" t="s">
        <v>471</v>
      </c>
      <c r="G2820" t="s">
        <v>26</v>
      </c>
      <c r="H2820">
        <v>4</v>
      </c>
      <c r="I2820">
        <v>12</v>
      </c>
      <c r="J2820">
        <v>2004</v>
      </c>
      <c r="K2820" t="s">
        <v>814</v>
      </c>
      <c r="L2820" s="6">
        <v>54</v>
      </c>
      <c r="M2820" t="s">
        <v>924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  <c r="Z2820">
        <f t="shared" si="310"/>
        <v>2000</v>
      </c>
      <c r="AA2820">
        <f t="shared" si="311"/>
        <v>0</v>
      </c>
      <c r="AB2820">
        <f t="shared" si="312"/>
        <v>1</v>
      </c>
      <c r="AC2820">
        <f t="shared" si="308"/>
        <v>112.22</v>
      </c>
      <c r="AD2820" s="8">
        <f t="shared" si="309"/>
        <v>1.1222000000000001</v>
      </c>
      <c r="AE2820">
        <f t="shared" si="313"/>
        <v>244.40000000000009</v>
      </c>
      <c r="AF2820" s="8">
        <f t="shared" si="314"/>
        <v>1.1222000000000001</v>
      </c>
    </row>
    <row r="2821" spans="1:32" x14ac:dyDescent="0.3">
      <c r="A2821">
        <v>10373</v>
      </c>
      <c r="B2821">
        <v>29</v>
      </c>
      <c r="C2821" s="6">
        <v>100</v>
      </c>
      <c r="D2821">
        <v>1</v>
      </c>
      <c r="E2821" s="6">
        <v>3978.51</v>
      </c>
      <c r="F2821" t="s">
        <v>473</v>
      </c>
      <c r="G2821" t="s">
        <v>26</v>
      </c>
      <c r="H2821">
        <v>1</v>
      </c>
      <c r="I2821">
        <v>1</v>
      </c>
      <c r="J2821">
        <v>2005</v>
      </c>
      <c r="K2821" t="s">
        <v>814</v>
      </c>
      <c r="L2821" s="6">
        <v>54</v>
      </c>
      <c r="M2821" t="s">
        <v>924</v>
      </c>
      <c r="N2821" t="s">
        <v>474</v>
      </c>
      <c r="O2821" t="s">
        <v>475</v>
      </c>
      <c r="P2821" t="s">
        <v>476</v>
      </c>
      <c r="R2821" t="s">
        <v>477</v>
      </c>
      <c r="T2821">
        <v>90110</v>
      </c>
      <c r="U2821" t="s">
        <v>147</v>
      </c>
      <c r="V2821" t="s">
        <v>44</v>
      </c>
      <c r="W2821" t="s">
        <v>478</v>
      </c>
      <c r="X2821" t="s">
        <v>479</v>
      </c>
      <c r="Y2821" t="s">
        <v>54</v>
      </c>
      <c r="Z2821">
        <f t="shared" si="310"/>
        <v>2900</v>
      </c>
      <c r="AA2821">
        <f t="shared" si="311"/>
        <v>0</v>
      </c>
      <c r="AB2821">
        <f t="shared" si="312"/>
        <v>1</v>
      </c>
      <c r="AC2821">
        <f>IF(AB2821&gt;0,E2821/B2821,0)</f>
        <v>137.19</v>
      </c>
      <c r="AD2821" s="8">
        <f t="shared" si="309"/>
        <v>1.3718999999999999</v>
      </c>
      <c r="AE2821">
        <f t="shared" si="313"/>
        <v>1078.5100000000002</v>
      </c>
      <c r="AF2821" s="8">
        <f t="shared" si="314"/>
        <v>1.3719000000000001</v>
      </c>
    </row>
    <row r="2822" spans="1:32" x14ac:dyDescent="0.3">
      <c r="A2822">
        <v>10386</v>
      </c>
      <c r="B2822">
        <v>43</v>
      </c>
      <c r="C2822" s="6">
        <v>100</v>
      </c>
      <c r="D2822">
        <v>4</v>
      </c>
      <c r="E2822" s="6">
        <v>5417.57</v>
      </c>
      <c r="F2822" t="s">
        <v>778</v>
      </c>
      <c r="G2822" t="s">
        <v>497</v>
      </c>
      <c r="H2822">
        <v>1</v>
      </c>
      <c r="I2822">
        <v>3</v>
      </c>
      <c r="J2822">
        <v>2005</v>
      </c>
      <c r="K2822" t="s">
        <v>814</v>
      </c>
      <c r="L2822" s="6">
        <v>54</v>
      </c>
      <c r="M2822" t="s">
        <v>924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  <c r="Z2822">
        <f t="shared" si="310"/>
        <v>4300</v>
      </c>
      <c r="AA2822">
        <f t="shared" si="311"/>
        <v>0</v>
      </c>
      <c r="AB2822">
        <f t="shared" si="312"/>
        <v>1</v>
      </c>
      <c r="AC2822">
        <f t="shared" ref="AC2822:AC2824" si="315">IF(AB2822&gt;0,E2822/B2822,0)</f>
        <v>125.99</v>
      </c>
      <c r="AD2822" s="3">
        <f>AC2822/C2822</f>
        <v>1.2599</v>
      </c>
      <c r="AE2822">
        <f t="shared" si="313"/>
        <v>1117.5699999999997</v>
      </c>
      <c r="AF2822" s="8">
        <f t="shared" si="314"/>
        <v>1.2599</v>
      </c>
    </row>
    <row r="2823" spans="1:32" x14ac:dyDescent="0.3">
      <c r="A2823">
        <v>10397</v>
      </c>
      <c r="B2823">
        <v>34</v>
      </c>
      <c r="C2823" s="6">
        <v>62.24</v>
      </c>
      <c r="D2823">
        <v>1</v>
      </c>
      <c r="E2823" s="6">
        <v>2116.16</v>
      </c>
      <c r="F2823" t="s">
        <v>912</v>
      </c>
      <c r="G2823" t="s">
        <v>26</v>
      </c>
      <c r="H2823">
        <v>1</v>
      </c>
      <c r="I2823">
        <v>3</v>
      </c>
      <c r="J2823">
        <v>2005</v>
      </c>
      <c r="K2823" t="s">
        <v>814</v>
      </c>
      <c r="L2823" s="6">
        <v>54</v>
      </c>
      <c r="M2823" t="s">
        <v>924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  <c r="Z2823">
        <f t="shared" si="310"/>
        <v>2116.16</v>
      </c>
      <c r="AA2823">
        <f t="shared" si="311"/>
        <v>1</v>
      </c>
      <c r="AB2823">
        <f t="shared" si="312"/>
        <v>0</v>
      </c>
      <c r="AC2823">
        <f t="shared" si="315"/>
        <v>0</v>
      </c>
      <c r="AD2823" s="8">
        <f t="shared" ref="AD2823:AD2824" si="316">AC2823/C2823</f>
        <v>0</v>
      </c>
      <c r="AE2823">
        <f t="shared" si="313"/>
        <v>0</v>
      </c>
      <c r="AF2823" s="8">
        <f t="shared" si="314"/>
        <v>1</v>
      </c>
    </row>
    <row r="2824" spans="1:32" x14ac:dyDescent="0.3">
      <c r="A2824">
        <v>10414</v>
      </c>
      <c r="B2824">
        <v>47</v>
      </c>
      <c r="C2824" s="6">
        <v>65.52</v>
      </c>
      <c r="D2824">
        <v>9</v>
      </c>
      <c r="E2824" s="6">
        <v>3079.44</v>
      </c>
      <c r="F2824" t="s">
        <v>487</v>
      </c>
      <c r="G2824" t="s">
        <v>488</v>
      </c>
      <c r="H2824">
        <v>2</v>
      </c>
      <c r="I2824">
        <v>5</v>
      </c>
      <c r="J2824">
        <v>2005</v>
      </c>
      <c r="K2824" t="s">
        <v>814</v>
      </c>
      <c r="L2824" s="6">
        <v>54</v>
      </c>
      <c r="M2824" t="s">
        <v>924</v>
      </c>
      <c r="N2824" t="s">
        <v>455</v>
      </c>
      <c r="O2824">
        <v>6175559555</v>
      </c>
      <c r="P2824" t="s">
        <v>456</v>
      </c>
      <c r="R2824" t="s">
        <v>457</v>
      </c>
      <c r="S2824" t="s">
        <v>139</v>
      </c>
      <c r="T2824">
        <v>51003</v>
      </c>
      <c r="U2824" t="s">
        <v>33</v>
      </c>
      <c r="V2824" t="s">
        <v>34</v>
      </c>
      <c r="W2824" t="s">
        <v>458</v>
      </c>
      <c r="X2824" t="s">
        <v>72</v>
      </c>
      <c r="Y2824" t="s">
        <v>54</v>
      </c>
      <c r="Z2824">
        <f t="shared" si="310"/>
        <v>3079.4399999999996</v>
      </c>
      <c r="AA2824">
        <f t="shared" si="311"/>
        <v>1</v>
      </c>
      <c r="AB2824">
        <f t="shared" si="312"/>
        <v>0</v>
      </c>
      <c r="AC2824">
        <f t="shared" si="315"/>
        <v>0</v>
      </c>
      <c r="AD2824" s="8">
        <f t="shared" si="316"/>
        <v>0</v>
      </c>
      <c r="AE2824">
        <f t="shared" si="313"/>
        <v>0</v>
      </c>
      <c r="AF2824" s="8">
        <f t="shared" si="314"/>
        <v>1</v>
      </c>
    </row>
  </sheetData>
  <autoFilter ref="A1:AF28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24"/>
  <sheetViews>
    <sheetView topLeftCell="L10" workbookViewId="0">
      <selection activeCell="P18" sqref="P18:R18"/>
    </sheetView>
  </sheetViews>
  <sheetFormatPr defaultRowHeight="14.4" x14ac:dyDescent="0.3"/>
  <cols>
    <col min="6" max="6" width="10.33203125" bestFit="1" customWidth="1"/>
    <col min="8" max="8" width="10.33203125" bestFit="1" customWidth="1"/>
    <col min="10" max="11" width="10.33203125" bestFit="1" customWidth="1"/>
  </cols>
  <sheetData>
    <row r="1" spans="1:20" x14ac:dyDescent="0.3">
      <c r="A1" t="s">
        <v>5</v>
      </c>
      <c r="B1" t="s">
        <v>925</v>
      </c>
      <c r="C1" t="s">
        <v>926</v>
      </c>
      <c r="D1" t="s">
        <v>927</v>
      </c>
      <c r="E1" t="s">
        <v>928</v>
      </c>
      <c r="F1" t="s">
        <v>925</v>
      </c>
      <c r="J1" t="s">
        <v>929</v>
      </c>
      <c r="K1" t="s">
        <v>930</v>
      </c>
      <c r="L1" t="s">
        <v>931</v>
      </c>
    </row>
    <row r="2" spans="1:20" x14ac:dyDescent="0.3">
      <c r="A2" t="s">
        <v>25</v>
      </c>
      <c r="B2" s="1" t="str">
        <f>SUBSTITUTE(A2," 0:00","")</f>
        <v>2/24/2003</v>
      </c>
      <c r="C2" s="2">
        <v>2</v>
      </c>
      <c r="D2">
        <v>24</v>
      </c>
      <c r="E2">
        <v>2003</v>
      </c>
      <c r="F2" s="1">
        <f>DATE(E2,C2,D2)</f>
        <v>37676</v>
      </c>
      <c r="H2" s="1">
        <f>MIN(F:F)</f>
        <v>37627</v>
      </c>
      <c r="J2" s="1">
        <f>IF($H$2+(ROW()-2)&lt;=$H$3+1,$H$2+(ROW()-2),"")</f>
        <v>37627</v>
      </c>
      <c r="K2" s="2">
        <f>COUNTIF(F:F,J2)</f>
        <v>4</v>
      </c>
      <c r="L2">
        <f>IF(K2&gt;0,1,0)</f>
        <v>1</v>
      </c>
    </row>
    <row r="3" spans="1:20" x14ac:dyDescent="0.3">
      <c r="A3" t="s">
        <v>38</v>
      </c>
      <c r="B3" s="1" t="str">
        <f t="shared" ref="B3:B66" si="0">SUBSTITUTE(A3," 0:00","")</f>
        <v>5/7/2003</v>
      </c>
      <c r="C3" s="2">
        <v>5</v>
      </c>
      <c r="D3">
        <v>7</v>
      </c>
      <c r="E3">
        <v>2003</v>
      </c>
      <c r="F3" s="1">
        <f t="shared" ref="F3:F66" si="1">DATE(E3,C3,D3)</f>
        <v>37748</v>
      </c>
      <c r="H3" s="1">
        <f>MAX(F:F)</f>
        <v>38503</v>
      </c>
      <c r="J3" s="1">
        <f>IF($H$2+(ROW()-2)&lt;=$H$3+1,$H$2+(ROW()-2),"")</f>
        <v>37628</v>
      </c>
      <c r="K3" s="2">
        <f>COUNTIF(F:F,J3)</f>
        <v>0</v>
      </c>
      <c r="L3">
        <f>IF(K3&gt;0,1,0)</f>
        <v>0</v>
      </c>
    </row>
    <row r="4" spans="1:20" x14ac:dyDescent="0.3">
      <c r="A4" t="s">
        <v>47</v>
      </c>
      <c r="B4" s="1" t="str">
        <f t="shared" si="0"/>
        <v>7/1/2003</v>
      </c>
      <c r="C4" s="2">
        <v>7</v>
      </c>
      <c r="D4">
        <v>1</v>
      </c>
      <c r="E4">
        <v>2003</v>
      </c>
      <c r="F4" s="1">
        <f t="shared" si="1"/>
        <v>37803</v>
      </c>
      <c r="J4" s="1">
        <f>IF($H$2+(ROW()-2)&lt;=$H$3+1,$H$2+(ROW()-2),"")</f>
        <v>37629</v>
      </c>
      <c r="K4" s="2">
        <f>COUNTIF(F:F,J4)</f>
        <v>0</v>
      </c>
      <c r="L4">
        <f>IF(K4&gt;0,1,0)</f>
        <v>0</v>
      </c>
    </row>
    <row r="5" spans="1:20" x14ac:dyDescent="0.3">
      <c r="A5" t="s">
        <v>55</v>
      </c>
      <c r="B5" s="1" t="str">
        <f t="shared" si="0"/>
        <v>8/25/2003</v>
      </c>
      <c r="C5" s="2">
        <v>8</v>
      </c>
      <c r="D5">
        <v>25</v>
      </c>
      <c r="E5">
        <v>2003</v>
      </c>
      <c r="F5" s="1">
        <f t="shared" si="1"/>
        <v>37858</v>
      </c>
      <c r="J5" s="1">
        <f>IF($H$2+(ROW()-2)&lt;=$H$3+1,$H$2+(ROW()-2),"")</f>
        <v>37630</v>
      </c>
      <c r="K5" s="2">
        <f>COUNTIF(F:F,J5)</f>
        <v>4</v>
      </c>
      <c r="L5">
        <f>IF(K5&gt;0,1,0)</f>
        <v>1</v>
      </c>
    </row>
    <row r="6" spans="1:20" x14ac:dyDescent="0.3">
      <c r="A6" t="s">
        <v>62</v>
      </c>
      <c r="B6" s="1" t="str">
        <f t="shared" si="0"/>
        <v>10/10/2003</v>
      </c>
      <c r="C6" s="2">
        <v>10</v>
      </c>
      <c r="D6">
        <v>10</v>
      </c>
      <c r="E6">
        <v>2003</v>
      </c>
      <c r="F6" s="1">
        <f t="shared" si="1"/>
        <v>37904</v>
      </c>
      <c r="J6" s="1">
        <f>IF($H$2+(ROW()-2)&lt;=$H$3+1,$H$2+(ROW()-2),"")</f>
        <v>37631</v>
      </c>
      <c r="K6" s="2">
        <f>COUNTIF(F:F,J6)</f>
        <v>2</v>
      </c>
      <c r="L6">
        <f>IF(K6&gt;0,1,0)</f>
        <v>1</v>
      </c>
    </row>
    <row r="7" spans="1:20" x14ac:dyDescent="0.3">
      <c r="A7" t="s">
        <v>67</v>
      </c>
      <c r="B7" s="1" t="str">
        <f t="shared" si="0"/>
        <v>10/28/2003</v>
      </c>
      <c r="C7" s="2">
        <v>10</v>
      </c>
      <c r="D7">
        <v>28</v>
      </c>
      <c r="E7">
        <v>2003</v>
      </c>
      <c r="F7" s="1">
        <f t="shared" si="1"/>
        <v>37922</v>
      </c>
      <c r="J7" s="1">
        <f>IF($H$2+(ROW()-2)&lt;=$H$3+1,$H$2+(ROW()-2),"")</f>
        <v>37632</v>
      </c>
      <c r="K7" s="2">
        <f>COUNTIF(F:F,J7)</f>
        <v>0</v>
      </c>
      <c r="L7">
        <f>IF(K7&gt;0,1,0)</f>
        <v>0</v>
      </c>
    </row>
    <row r="8" spans="1:20" x14ac:dyDescent="0.3">
      <c r="A8" t="s">
        <v>73</v>
      </c>
      <c r="B8" s="1" t="str">
        <f t="shared" si="0"/>
        <v>11/11/2003</v>
      </c>
      <c r="C8" s="2">
        <v>11</v>
      </c>
      <c r="D8">
        <v>11</v>
      </c>
      <c r="E8">
        <v>2003</v>
      </c>
      <c r="F8" s="1">
        <f t="shared" si="1"/>
        <v>37936</v>
      </c>
      <c r="J8" s="1">
        <f>IF($H$2+(ROW()-2)&lt;=$H$3+1,$H$2+(ROW()-2),"")</f>
        <v>37633</v>
      </c>
      <c r="K8" s="2">
        <f>COUNTIF(F:F,J8)</f>
        <v>0</v>
      </c>
      <c r="L8">
        <f>IF(K8&gt;0,1,0)</f>
        <v>0</v>
      </c>
    </row>
    <row r="9" spans="1:20" x14ac:dyDescent="0.3">
      <c r="A9" t="s">
        <v>80</v>
      </c>
      <c r="B9" s="1" t="str">
        <f t="shared" si="0"/>
        <v>11/18/2003</v>
      </c>
      <c r="C9" s="2">
        <v>11</v>
      </c>
      <c r="D9">
        <v>18</v>
      </c>
      <c r="E9">
        <v>2003</v>
      </c>
      <c r="F9" s="1">
        <f t="shared" si="1"/>
        <v>37943</v>
      </c>
      <c r="J9" s="1">
        <f>IF($H$2+(ROW()-2)&lt;=$H$3+1,$H$2+(ROW()-2),"")</f>
        <v>37634</v>
      </c>
      <c r="K9" s="2">
        <f>COUNTIF(F:F,J9)</f>
        <v>0</v>
      </c>
      <c r="L9">
        <f>IF(K9&gt;0,1,0)</f>
        <v>0</v>
      </c>
    </row>
    <row r="10" spans="1:20" x14ac:dyDescent="0.3">
      <c r="A10" t="s">
        <v>89</v>
      </c>
      <c r="B10" s="1" t="str">
        <f t="shared" si="0"/>
        <v>12/1/2003</v>
      </c>
      <c r="C10" s="2">
        <v>12</v>
      </c>
      <c r="D10">
        <v>1</v>
      </c>
      <c r="E10">
        <v>2003</v>
      </c>
      <c r="F10" s="1">
        <f t="shared" si="1"/>
        <v>37956</v>
      </c>
      <c r="J10" s="1">
        <f>IF($H$2+(ROW()-2)&lt;=$H$3+1,$H$2+(ROW()-2),"")</f>
        <v>37635</v>
      </c>
      <c r="K10" s="2">
        <f>COUNTIF(F:F,J10)</f>
        <v>0</v>
      </c>
      <c r="L10">
        <f>IF(K10&gt;0,1,0)</f>
        <v>0</v>
      </c>
    </row>
    <row r="11" spans="1:20" x14ac:dyDescent="0.3">
      <c r="A11" t="s">
        <v>93</v>
      </c>
      <c r="B11" s="1" t="str">
        <f t="shared" si="0"/>
        <v>1/15/2004</v>
      </c>
      <c r="C11" s="2">
        <v>1</v>
      </c>
      <c r="D11">
        <v>15</v>
      </c>
      <c r="E11">
        <v>2004</v>
      </c>
      <c r="F11" s="1">
        <f t="shared" si="1"/>
        <v>38001</v>
      </c>
      <c r="J11" s="1">
        <f>IF($H$2+(ROW()-2)&lt;=$H$3+1,$H$2+(ROW()-2),"")</f>
        <v>37636</v>
      </c>
      <c r="K11" s="2">
        <f>COUNTIF(F:F,J11)</f>
        <v>0</v>
      </c>
      <c r="L11">
        <f>IF(K11&gt;0,1,0)</f>
        <v>0</v>
      </c>
      <c r="P11" t="s">
        <v>933</v>
      </c>
      <c r="Q11" t="s">
        <v>932</v>
      </c>
      <c r="S11" s="3"/>
      <c r="T11" s="3"/>
    </row>
    <row r="12" spans="1:20" x14ac:dyDescent="0.3">
      <c r="A12" t="s">
        <v>99</v>
      </c>
      <c r="B12" s="1" t="str">
        <f t="shared" si="0"/>
        <v>2/20/2004</v>
      </c>
      <c r="C12" s="2">
        <v>2</v>
      </c>
      <c r="D12">
        <v>20</v>
      </c>
      <c r="E12">
        <v>2004</v>
      </c>
      <c r="F12" s="1">
        <f t="shared" si="1"/>
        <v>38037</v>
      </c>
      <c r="J12" s="1">
        <f>IF($H$2+(ROW()-2)&lt;=$H$3+1,$H$2+(ROW()-2),"")</f>
        <v>37637</v>
      </c>
      <c r="K12" s="2">
        <f>COUNTIF(F:F,J12)</f>
        <v>0</v>
      </c>
      <c r="L12">
        <f>IF(K12&gt;0,1,0)</f>
        <v>0</v>
      </c>
    </row>
    <row r="13" spans="1:20" x14ac:dyDescent="0.3">
      <c r="A13" t="s">
        <v>110</v>
      </c>
      <c r="B13" s="1" t="str">
        <f t="shared" si="0"/>
        <v>4/5/2004</v>
      </c>
      <c r="C13" s="2">
        <v>4</v>
      </c>
      <c r="D13">
        <v>5</v>
      </c>
      <c r="E13">
        <v>2004</v>
      </c>
      <c r="F13" s="1">
        <f t="shared" si="1"/>
        <v>38082</v>
      </c>
      <c r="J13" s="1">
        <f>IF($H$2+(ROW()-2)&lt;=$H$3+1,$H$2+(ROW()-2),"")</f>
        <v>37638</v>
      </c>
      <c r="K13" s="2">
        <f>COUNTIF(F:F,J13)</f>
        <v>0</v>
      </c>
      <c r="L13">
        <f>IF(K13&gt;0,1,0)</f>
        <v>0</v>
      </c>
      <c r="S13" s="3"/>
    </row>
    <row r="14" spans="1:20" x14ac:dyDescent="0.3">
      <c r="A14" t="s">
        <v>116</v>
      </c>
      <c r="B14" s="1" t="str">
        <f t="shared" si="0"/>
        <v>5/18/2004</v>
      </c>
      <c r="C14" s="2">
        <v>5</v>
      </c>
      <c r="D14">
        <v>18</v>
      </c>
      <c r="E14">
        <v>2004</v>
      </c>
      <c r="F14" s="1">
        <f t="shared" si="1"/>
        <v>38125</v>
      </c>
      <c r="J14" s="1">
        <f>IF($H$2+(ROW()-2)&lt;=$H$3+1,$H$2+(ROW()-2),"")</f>
        <v>37639</v>
      </c>
      <c r="K14" s="2">
        <f>COUNTIF(F:F,J14)</f>
        <v>0</v>
      </c>
      <c r="L14">
        <f>IF(K14&gt;0,1,0)</f>
        <v>0</v>
      </c>
      <c r="P14" t="s">
        <v>933</v>
      </c>
      <c r="Q14" t="s">
        <v>932</v>
      </c>
    </row>
    <row r="15" spans="1:20" x14ac:dyDescent="0.3">
      <c r="A15" t="s">
        <v>122</v>
      </c>
      <c r="B15" s="1" t="str">
        <f t="shared" si="0"/>
        <v>6/28/2004</v>
      </c>
      <c r="C15" s="2">
        <v>6</v>
      </c>
      <c r="D15">
        <v>28</v>
      </c>
      <c r="E15">
        <v>2004</v>
      </c>
      <c r="F15" s="1">
        <f t="shared" si="1"/>
        <v>38166</v>
      </c>
      <c r="J15" s="1">
        <f>IF($H$2+(ROW()-2)&lt;=$H$3+1,$H$2+(ROW()-2),"")</f>
        <v>37640</v>
      </c>
      <c r="K15" s="2">
        <f>COUNTIF(F:F,J15)</f>
        <v>0</v>
      </c>
      <c r="L15">
        <f>IF(K15&gt;0,1,0)</f>
        <v>0</v>
      </c>
      <c r="P15">
        <v>91</v>
      </c>
      <c r="Q15">
        <v>99</v>
      </c>
      <c r="R15" s="3">
        <f>(P15-Q15)/P15</f>
        <v>-8.7912087912087919E-2</v>
      </c>
    </row>
    <row r="16" spans="1:20" x14ac:dyDescent="0.3">
      <c r="A16" t="s">
        <v>128</v>
      </c>
      <c r="B16" s="1" t="str">
        <f t="shared" si="0"/>
        <v>7/23/2004</v>
      </c>
      <c r="C16" s="2">
        <v>7</v>
      </c>
      <c r="D16">
        <v>23</v>
      </c>
      <c r="E16">
        <v>2004</v>
      </c>
      <c r="F16" s="1">
        <f t="shared" si="1"/>
        <v>38191</v>
      </c>
      <c r="J16" s="1">
        <f>IF($H$2+(ROW()-2)&lt;=$H$3+1,$H$2+(ROW()-2),"")</f>
        <v>37641</v>
      </c>
      <c r="K16" s="2">
        <f>COUNTIF(F:F,J16)</f>
        <v>0</v>
      </c>
      <c r="L16">
        <f>IF(K16&gt;0,1,0)</f>
        <v>0</v>
      </c>
      <c r="P16">
        <v>86</v>
      </c>
      <c r="Q16">
        <v>97</v>
      </c>
      <c r="R16" s="3">
        <f>(P16-Q16)/P16</f>
        <v>-0.12790697674418605</v>
      </c>
    </row>
    <row r="17" spans="1:18" x14ac:dyDescent="0.3">
      <c r="A17" t="s">
        <v>135</v>
      </c>
      <c r="B17" s="1" t="str">
        <f t="shared" si="0"/>
        <v>8/27/2004</v>
      </c>
      <c r="C17" s="2">
        <v>8</v>
      </c>
      <c r="D17">
        <v>27</v>
      </c>
      <c r="E17">
        <v>2004</v>
      </c>
      <c r="F17" s="1">
        <f t="shared" si="1"/>
        <v>38226</v>
      </c>
      <c r="J17" s="1">
        <f>IF($H$2+(ROW()-2)&lt;=$H$3+1,$H$2+(ROW()-2),"")</f>
        <v>37642</v>
      </c>
      <c r="K17" s="2">
        <f>COUNTIF(F:F,J17)</f>
        <v>0</v>
      </c>
      <c r="L17">
        <f>IF(K17&gt;0,1,0)</f>
        <v>0</v>
      </c>
      <c r="P17">
        <v>56</v>
      </c>
      <c r="Q17">
        <v>106</v>
      </c>
      <c r="R17" s="3">
        <f>(P17-Q17)/P17</f>
        <v>-0.8928571428571429</v>
      </c>
    </row>
    <row r="18" spans="1:18" x14ac:dyDescent="0.3">
      <c r="A18" t="s">
        <v>142</v>
      </c>
      <c r="B18" s="1" t="str">
        <f t="shared" si="0"/>
        <v>9/30/2004</v>
      </c>
      <c r="C18" s="2">
        <v>9</v>
      </c>
      <c r="D18">
        <v>30</v>
      </c>
      <c r="E18">
        <v>2004</v>
      </c>
      <c r="F18" s="1">
        <f t="shared" si="1"/>
        <v>38260</v>
      </c>
      <c r="J18" s="1">
        <f>IF($H$2+(ROW()-2)&lt;=$H$3+1,$H$2+(ROW()-2),"")</f>
        <v>37643</v>
      </c>
      <c r="K18" s="2">
        <f>COUNTIF(F:F,J18)</f>
        <v>0</v>
      </c>
      <c r="L18">
        <f>IF(K18&gt;0,1,0)</f>
        <v>0</v>
      </c>
      <c r="P18">
        <v>1345</v>
      </c>
      <c r="Q18">
        <v>1000</v>
      </c>
      <c r="R18" s="3">
        <f>(P18-Q18)/P18</f>
        <v>0.25650557620817843</v>
      </c>
    </row>
    <row r="19" spans="1:18" x14ac:dyDescent="0.3">
      <c r="A19" t="s">
        <v>150</v>
      </c>
      <c r="B19" s="1" t="str">
        <f t="shared" si="0"/>
        <v>10/15/2004</v>
      </c>
      <c r="C19" s="2">
        <v>10</v>
      </c>
      <c r="D19">
        <v>15</v>
      </c>
      <c r="E19">
        <v>2004</v>
      </c>
      <c r="F19" s="1">
        <f t="shared" si="1"/>
        <v>38275</v>
      </c>
      <c r="J19" s="1">
        <f>IF($H$2+(ROW()-2)&lt;=$H$3+1,$H$2+(ROW()-2),"")</f>
        <v>37644</v>
      </c>
      <c r="K19" s="2">
        <f>COUNTIF(F:F,J19)</f>
        <v>0</v>
      </c>
      <c r="L19">
        <f>IF(K19&gt;0,1,0)</f>
        <v>0</v>
      </c>
      <c r="P19">
        <v>478</v>
      </c>
      <c r="Q19">
        <v>1371</v>
      </c>
      <c r="R19" s="3">
        <f>(P19-Q19)/P19</f>
        <v>-1.8682008368200838</v>
      </c>
    </row>
    <row r="20" spans="1:18" x14ac:dyDescent="0.3">
      <c r="A20" t="s">
        <v>157</v>
      </c>
      <c r="B20" s="1" t="str">
        <f t="shared" si="0"/>
        <v>11/2/2004</v>
      </c>
      <c r="C20" s="2">
        <v>11</v>
      </c>
      <c r="D20">
        <v>2</v>
      </c>
      <c r="E20">
        <v>2004</v>
      </c>
      <c r="F20" s="1">
        <f t="shared" si="1"/>
        <v>38293</v>
      </c>
      <c r="J20" s="1">
        <f>IF($H$2+(ROW()-2)&lt;=$H$3+1,$H$2+(ROW()-2),"")</f>
        <v>37645</v>
      </c>
      <c r="K20" s="2">
        <f>COUNTIF(F:F,J20)</f>
        <v>0</v>
      </c>
      <c r="L20">
        <f>IF(K20&gt;0,1,0)</f>
        <v>0</v>
      </c>
    </row>
    <row r="21" spans="1:18" x14ac:dyDescent="0.3">
      <c r="A21" t="s">
        <v>163</v>
      </c>
      <c r="B21" s="1" t="str">
        <f t="shared" si="0"/>
        <v>11/15/2004</v>
      </c>
      <c r="C21" s="2">
        <v>11</v>
      </c>
      <c r="D21">
        <v>15</v>
      </c>
      <c r="E21">
        <v>2004</v>
      </c>
      <c r="F21" s="1">
        <f t="shared" si="1"/>
        <v>38306</v>
      </c>
      <c r="J21" s="1">
        <f>IF($H$2+(ROW()-2)&lt;=$H$3+1,$H$2+(ROW()-2),"")</f>
        <v>37646</v>
      </c>
      <c r="K21" s="2">
        <f>COUNTIF(F:F,J21)</f>
        <v>0</v>
      </c>
      <c r="L21">
        <f>IF(K21&gt;0,1,0)</f>
        <v>0</v>
      </c>
    </row>
    <row r="22" spans="1:18" x14ac:dyDescent="0.3">
      <c r="A22" t="s">
        <v>164</v>
      </c>
      <c r="B22" s="1" t="str">
        <f t="shared" si="0"/>
        <v>11/24/2004</v>
      </c>
      <c r="C22" s="2">
        <v>11</v>
      </c>
      <c r="D22">
        <v>24</v>
      </c>
      <c r="E22">
        <v>2004</v>
      </c>
      <c r="F22" s="1">
        <f t="shared" si="1"/>
        <v>38315</v>
      </c>
      <c r="J22" s="1">
        <f>IF($H$2+(ROW()-2)&lt;=$H$3+1,$H$2+(ROW()-2),"")</f>
        <v>37647</v>
      </c>
      <c r="K22" s="2">
        <f>COUNTIF(F:F,J22)</f>
        <v>0</v>
      </c>
      <c r="L22">
        <f>IF(K22&gt;0,1,0)</f>
        <v>0</v>
      </c>
    </row>
    <row r="23" spans="1:18" x14ac:dyDescent="0.3">
      <c r="A23" t="s">
        <v>173</v>
      </c>
      <c r="B23" s="1" t="str">
        <f t="shared" si="0"/>
        <v>12/17/2004</v>
      </c>
      <c r="C23" s="2">
        <v>12</v>
      </c>
      <c r="D23">
        <v>17</v>
      </c>
      <c r="E23">
        <v>2004</v>
      </c>
      <c r="F23" s="1">
        <f t="shared" si="1"/>
        <v>38338</v>
      </c>
      <c r="J23" s="1">
        <f>IF($H$2+(ROW()-2)&lt;=$H$3+1,$H$2+(ROW()-2),"")</f>
        <v>37648</v>
      </c>
      <c r="K23" s="2">
        <f>COUNTIF(F:F,J23)</f>
        <v>0</v>
      </c>
      <c r="L23">
        <f>IF(K23&gt;0,1,0)</f>
        <v>0</v>
      </c>
    </row>
    <row r="24" spans="1:18" x14ac:dyDescent="0.3">
      <c r="A24" t="s">
        <v>182</v>
      </c>
      <c r="B24" s="1" t="str">
        <f t="shared" si="0"/>
        <v>2/3/2005</v>
      </c>
      <c r="C24" s="2">
        <v>2</v>
      </c>
      <c r="D24">
        <v>3</v>
      </c>
      <c r="E24">
        <v>2005</v>
      </c>
      <c r="F24" s="1">
        <f t="shared" si="1"/>
        <v>38386</v>
      </c>
      <c r="J24" s="1">
        <f>IF($H$2+(ROW()-2)&lt;=$H$3+1,$H$2+(ROW()-2),"")</f>
        <v>37649</v>
      </c>
      <c r="K24" s="2">
        <f>COUNTIF(F:F,J24)</f>
        <v>0</v>
      </c>
      <c r="L24">
        <f>IF(K24&gt;0,1,0)</f>
        <v>0</v>
      </c>
    </row>
    <row r="25" spans="1:18" x14ac:dyDescent="0.3">
      <c r="A25" t="s">
        <v>183</v>
      </c>
      <c r="B25" s="1" t="str">
        <f t="shared" si="0"/>
        <v>3/3/2005</v>
      </c>
      <c r="C25" s="2">
        <v>3</v>
      </c>
      <c r="D25">
        <v>3</v>
      </c>
      <c r="E25">
        <v>2005</v>
      </c>
      <c r="F25" s="1">
        <f t="shared" si="1"/>
        <v>38414</v>
      </c>
      <c r="J25" s="1">
        <f>IF($H$2+(ROW()-2)&lt;=$H$3+1,$H$2+(ROW()-2),"")</f>
        <v>37650</v>
      </c>
      <c r="K25" s="2">
        <f>COUNTIF(F:F,J25)</f>
        <v>16</v>
      </c>
      <c r="L25">
        <f>IF(K25&gt;0,1,0)</f>
        <v>1</v>
      </c>
    </row>
    <row r="26" spans="1:18" x14ac:dyDescent="0.3">
      <c r="A26" t="s">
        <v>189</v>
      </c>
      <c r="B26" s="1" t="str">
        <f t="shared" si="0"/>
        <v>4/8/2005</v>
      </c>
      <c r="C26" s="2">
        <v>4</v>
      </c>
      <c r="D26">
        <v>8</v>
      </c>
      <c r="E26">
        <v>2005</v>
      </c>
      <c r="F26" s="1">
        <f t="shared" si="1"/>
        <v>38450</v>
      </c>
      <c r="J26" s="1">
        <f>IF($H$2+(ROW()-2)&lt;=$H$3+1,$H$2+(ROW()-2),"")</f>
        <v>37651</v>
      </c>
      <c r="K26" s="2">
        <f>COUNTIF(F:F,J26)</f>
        <v>0</v>
      </c>
      <c r="L26">
        <f>IF(K26&gt;0,1,0)</f>
        <v>0</v>
      </c>
    </row>
    <row r="27" spans="1:18" x14ac:dyDescent="0.3">
      <c r="A27" t="s">
        <v>198</v>
      </c>
      <c r="B27" s="1" t="str">
        <f t="shared" si="0"/>
        <v>5/13/2005</v>
      </c>
      <c r="C27" s="2">
        <v>5</v>
      </c>
      <c r="D27">
        <v>13</v>
      </c>
      <c r="E27">
        <v>2005</v>
      </c>
      <c r="F27" s="1">
        <f t="shared" si="1"/>
        <v>38485</v>
      </c>
      <c r="J27" s="1">
        <f>IF($H$2+(ROW()-2)&lt;=$H$3+1,$H$2+(ROW()-2),"")</f>
        <v>37652</v>
      </c>
      <c r="K27" s="2">
        <f>COUNTIF(F:F,J27)</f>
        <v>13</v>
      </c>
      <c r="L27">
        <f>IF(K27&gt;0,1,0)</f>
        <v>1</v>
      </c>
    </row>
    <row r="28" spans="1:18" x14ac:dyDescent="0.3">
      <c r="A28" t="s">
        <v>207</v>
      </c>
      <c r="B28" s="1" t="str">
        <f t="shared" si="0"/>
        <v>1/29/2003</v>
      </c>
      <c r="C28" s="2">
        <v>1</v>
      </c>
      <c r="D28">
        <v>29</v>
      </c>
      <c r="E28">
        <v>2003</v>
      </c>
      <c r="F28" s="1">
        <f t="shared" si="1"/>
        <v>37650</v>
      </c>
      <c r="J28" s="1">
        <f>IF($H$2+(ROW()-2)&lt;=$H$3+1,$H$2+(ROW()-2),"")</f>
        <v>37653</v>
      </c>
      <c r="K28" s="2">
        <f>COUNTIF(F:F,J28)</f>
        <v>0</v>
      </c>
      <c r="L28">
        <f>IF(K28&gt;0,1,0)</f>
        <v>0</v>
      </c>
    </row>
    <row r="29" spans="1:18" x14ac:dyDescent="0.3">
      <c r="A29" t="s">
        <v>210</v>
      </c>
      <c r="B29" s="1" t="str">
        <f t="shared" si="0"/>
        <v>3/24/2003</v>
      </c>
      <c r="C29" s="2">
        <v>3</v>
      </c>
      <c r="D29">
        <v>24</v>
      </c>
      <c r="E29">
        <v>2003</v>
      </c>
      <c r="F29" s="1">
        <f t="shared" si="1"/>
        <v>37704</v>
      </c>
      <c r="J29" s="1">
        <f>IF($H$2+(ROW()-2)&lt;=$H$3+1,$H$2+(ROW()-2),"")</f>
        <v>37654</v>
      </c>
      <c r="K29" s="2">
        <f>COUNTIF(F:F,J29)</f>
        <v>0</v>
      </c>
      <c r="L29">
        <f>IF(K29&gt;0,1,0)</f>
        <v>0</v>
      </c>
    </row>
    <row r="30" spans="1:18" x14ac:dyDescent="0.3">
      <c r="A30" t="s">
        <v>218</v>
      </c>
      <c r="B30" s="1" t="str">
        <f t="shared" si="0"/>
        <v>5/28/2003</v>
      </c>
      <c r="C30" s="2">
        <v>5</v>
      </c>
      <c r="D30">
        <v>28</v>
      </c>
      <c r="E30">
        <v>2003</v>
      </c>
      <c r="F30" s="1">
        <f t="shared" si="1"/>
        <v>37769</v>
      </c>
      <c r="J30" s="1">
        <f>IF($H$2+(ROW()-2)&lt;=$H$3+1,$H$2+(ROW()-2),"")</f>
        <v>37655</v>
      </c>
      <c r="K30" s="2">
        <f>COUNTIF(F:F,J30)</f>
        <v>0</v>
      </c>
      <c r="L30">
        <f>IF(K30&gt;0,1,0)</f>
        <v>0</v>
      </c>
    </row>
    <row r="31" spans="1:18" x14ac:dyDescent="0.3">
      <c r="A31" t="s">
        <v>223</v>
      </c>
      <c r="B31" s="1" t="str">
        <f t="shared" si="0"/>
        <v>7/24/2003</v>
      </c>
      <c r="C31" s="2">
        <v>7</v>
      </c>
      <c r="D31">
        <v>24</v>
      </c>
      <c r="E31">
        <v>2003</v>
      </c>
      <c r="F31" s="1">
        <f t="shared" si="1"/>
        <v>37826</v>
      </c>
      <c r="J31" s="1">
        <f>IF($H$2+(ROW()-2)&lt;=$H$3+1,$H$2+(ROW()-2),"")</f>
        <v>37656</v>
      </c>
      <c r="K31" s="2">
        <f>COUNTIF(F:F,J31)</f>
        <v>0</v>
      </c>
      <c r="L31">
        <f>IF(K31&gt;0,1,0)</f>
        <v>0</v>
      </c>
    </row>
    <row r="32" spans="1:18" x14ac:dyDescent="0.3">
      <c r="A32" t="s">
        <v>224</v>
      </c>
      <c r="B32" s="1" t="str">
        <f t="shared" si="0"/>
        <v>9/19/2003</v>
      </c>
      <c r="C32" s="2">
        <v>9</v>
      </c>
      <c r="D32">
        <v>19</v>
      </c>
      <c r="E32">
        <v>2003</v>
      </c>
      <c r="F32" s="1">
        <f t="shared" si="1"/>
        <v>37883</v>
      </c>
      <c r="J32" s="1">
        <f>IF($H$2+(ROW()-2)&lt;=$H$3+1,$H$2+(ROW()-2),"")</f>
        <v>37657</v>
      </c>
      <c r="K32" s="2">
        <f>COUNTIF(F:F,J32)</f>
        <v>0</v>
      </c>
      <c r="L32">
        <f>IF(K32&gt;0,1,0)</f>
        <v>0</v>
      </c>
    </row>
    <row r="33" spans="1:12" x14ac:dyDescent="0.3">
      <c r="A33" t="s">
        <v>232</v>
      </c>
      <c r="B33" s="1" t="str">
        <f t="shared" si="0"/>
        <v>10/20/2003</v>
      </c>
      <c r="C33" s="2">
        <v>10</v>
      </c>
      <c r="D33">
        <v>20</v>
      </c>
      <c r="E33">
        <v>2003</v>
      </c>
      <c r="F33" s="1">
        <f t="shared" si="1"/>
        <v>37914</v>
      </c>
      <c r="J33" s="1">
        <f>IF($H$2+(ROW()-2)&lt;=$H$3+1,$H$2+(ROW()-2),"")</f>
        <v>37658</v>
      </c>
      <c r="K33" s="2">
        <f>COUNTIF(F:F,J33)</f>
        <v>0</v>
      </c>
      <c r="L33">
        <f>IF(K33&gt;0,1,0)</f>
        <v>0</v>
      </c>
    </row>
    <row r="34" spans="1:12" x14ac:dyDescent="0.3">
      <c r="A34" t="s">
        <v>237</v>
      </c>
      <c r="B34" s="1" t="str">
        <f t="shared" si="0"/>
        <v>11/6/2003</v>
      </c>
      <c r="C34" s="2">
        <v>11</v>
      </c>
      <c r="D34">
        <v>6</v>
      </c>
      <c r="E34">
        <v>2003</v>
      </c>
      <c r="F34" s="1">
        <f t="shared" si="1"/>
        <v>37931</v>
      </c>
      <c r="J34" s="1">
        <f>IF($H$2+(ROW()-2)&lt;=$H$3+1,$H$2+(ROW()-2),"")</f>
        <v>37659</v>
      </c>
      <c r="K34" s="2">
        <f>COUNTIF(F:F,J34)</f>
        <v>0</v>
      </c>
      <c r="L34">
        <f>IF(K34&gt;0,1,0)</f>
        <v>0</v>
      </c>
    </row>
    <row r="35" spans="1:12" x14ac:dyDescent="0.3">
      <c r="A35" t="s">
        <v>245</v>
      </c>
      <c r="B35" s="1" t="str">
        <f t="shared" si="0"/>
        <v>11/13/2003</v>
      </c>
      <c r="C35" s="2">
        <v>11</v>
      </c>
      <c r="D35">
        <v>13</v>
      </c>
      <c r="E35">
        <v>2003</v>
      </c>
      <c r="F35" s="1">
        <f t="shared" si="1"/>
        <v>37938</v>
      </c>
      <c r="J35" s="1">
        <f>IF($H$2+(ROW()-2)&lt;=$H$3+1,$H$2+(ROW()-2),"")</f>
        <v>37660</v>
      </c>
      <c r="K35" s="2">
        <f>COUNTIF(F:F,J35)</f>
        <v>0</v>
      </c>
      <c r="L35">
        <f>IF(K35&gt;0,1,0)</f>
        <v>0</v>
      </c>
    </row>
    <row r="36" spans="1:12" x14ac:dyDescent="0.3">
      <c r="A36" t="s">
        <v>251</v>
      </c>
      <c r="B36" s="1" t="str">
        <f t="shared" si="0"/>
        <v>11/25/2003</v>
      </c>
      <c r="C36" s="2">
        <v>11</v>
      </c>
      <c r="D36">
        <v>25</v>
      </c>
      <c r="E36">
        <v>2003</v>
      </c>
      <c r="F36" s="1">
        <f t="shared" si="1"/>
        <v>37950</v>
      </c>
      <c r="J36" s="1">
        <f>IF($H$2+(ROW()-2)&lt;=$H$3+1,$H$2+(ROW()-2),"")</f>
        <v>37661</v>
      </c>
      <c r="K36" s="2">
        <f>COUNTIF(F:F,J36)</f>
        <v>0</v>
      </c>
      <c r="L36">
        <f>IF(K36&gt;0,1,0)</f>
        <v>0</v>
      </c>
    </row>
    <row r="37" spans="1:12" x14ac:dyDescent="0.3">
      <c r="A37" t="s">
        <v>258</v>
      </c>
      <c r="B37" s="1" t="str">
        <f t="shared" si="0"/>
        <v>12/5/2003</v>
      </c>
      <c r="C37" s="2">
        <v>12</v>
      </c>
      <c r="D37">
        <v>5</v>
      </c>
      <c r="E37">
        <v>2003</v>
      </c>
      <c r="F37" s="1">
        <f t="shared" si="1"/>
        <v>37960</v>
      </c>
      <c r="J37" s="1">
        <f>IF($H$2+(ROW()-2)&lt;=$H$3+1,$H$2+(ROW()-2),"")</f>
        <v>37662</v>
      </c>
      <c r="K37" s="2">
        <f>COUNTIF(F:F,J37)</f>
        <v>0</v>
      </c>
      <c r="L37">
        <f>IF(K37&gt;0,1,0)</f>
        <v>0</v>
      </c>
    </row>
    <row r="38" spans="1:12" x14ac:dyDescent="0.3">
      <c r="A38" t="s">
        <v>268</v>
      </c>
      <c r="B38" s="1" t="str">
        <f t="shared" si="0"/>
        <v>1/29/2004</v>
      </c>
      <c r="C38" s="2">
        <v>1</v>
      </c>
      <c r="D38">
        <v>29</v>
      </c>
      <c r="E38">
        <v>2004</v>
      </c>
      <c r="F38" s="1">
        <f t="shared" si="1"/>
        <v>38015</v>
      </c>
      <c r="J38" s="1">
        <f>IF($H$2+(ROW()-2)&lt;=$H$3+1,$H$2+(ROW()-2),"")</f>
        <v>37663</v>
      </c>
      <c r="K38" s="2">
        <f>COUNTIF(F:F,J38)</f>
        <v>15</v>
      </c>
      <c r="L38">
        <f>IF(K38&gt;0,1,0)</f>
        <v>1</v>
      </c>
    </row>
    <row r="39" spans="1:12" x14ac:dyDescent="0.3">
      <c r="A39" t="s">
        <v>274</v>
      </c>
      <c r="B39" s="1" t="str">
        <f t="shared" si="0"/>
        <v>3/10/2004</v>
      </c>
      <c r="C39" s="2">
        <v>3</v>
      </c>
      <c r="D39">
        <v>10</v>
      </c>
      <c r="E39">
        <v>2004</v>
      </c>
      <c r="F39" s="1">
        <f t="shared" si="1"/>
        <v>38056</v>
      </c>
      <c r="J39" s="1">
        <f>IF($H$2+(ROW()-2)&lt;=$H$3+1,$H$2+(ROW()-2),"")</f>
        <v>37664</v>
      </c>
      <c r="K39" s="2">
        <f>COUNTIF(F:F,J39)</f>
        <v>0</v>
      </c>
      <c r="L39">
        <f>IF(K39&gt;0,1,0)</f>
        <v>0</v>
      </c>
    </row>
    <row r="40" spans="1:12" x14ac:dyDescent="0.3">
      <c r="A40" t="s">
        <v>278</v>
      </c>
      <c r="B40" s="1" t="str">
        <f t="shared" si="0"/>
        <v>5/4/2004</v>
      </c>
      <c r="C40" s="2">
        <v>5</v>
      </c>
      <c r="D40">
        <v>4</v>
      </c>
      <c r="E40">
        <v>2004</v>
      </c>
      <c r="F40" s="1">
        <f t="shared" si="1"/>
        <v>38111</v>
      </c>
      <c r="J40" s="1">
        <f>IF($H$2+(ROW()-2)&lt;=$H$3+1,$H$2+(ROW()-2),"")</f>
        <v>37665</v>
      </c>
      <c r="K40" s="2">
        <f>COUNTIF(F:F,J40)</f>
        <v>0</v>
      </c>
      <c r="L40">
        <f>IF(K40&gt;0,1,0)</f>
        <v>0</v>
      </c>
    </row>
    <row r="41" spans="1:12" x14ac:dyDescent="0.3">
      <c r="A41" t="s">
        <v>283</v>
      </c>
      <c r="B41" s="1" t="str">
        <f t="shared" si="0"/>
        <v>6/15/2004</v>
      </c>
      <c r="C41" s="2">
        <v>6</v>
      </c>
      <c r="D41">
        <v>15</v>
      </c>
      <c r="E41">
        <v>2004</v>
      </c>
      <c r="F41" s="1">
        <f t="shared" si="1"/>
        <v>38153</v>
      </c>
      <c r="J41" s="1">
        <f>IF($H$2+(ROW()-2)&lt;=$H$3+1,$H$2+(ROW()-2),"")</f>
        <v>37666</v>
      </c>
      <c r="K41" s="2">
        <f>COUNTIF(F:F,J41)</f>
        <v>0</v>
      </c>
      <c r="L41">
        <f>IF(K41&gt;0,1,0)</f>
        <v>0</v>
      </c>
    </row>
    <row r="42" spans="1:12" x14ac:dyDescent="0.3">
      <c r="A42" t="s">
        <v>292</v>
      </c>
      <c r="B42" s="1" t="str">
        <f t="shared" si="0"/>
        <v>7/19/2004</v>
      </c>
      <c r="C42" s="2">
        <v>7</v>
      </c>
      <c r="D42">
        <v>19</v>
      </c>
      <c r="E42">
        <v>2004</v>
      </c>
      <c r="F42" s="1">
        <f t="shared" si="1"/>
        <v>38187</v>
      </c>
      <c r="J42" s="1">
        <f>IF($H$2+(ROW()-2)&lt;=$H$3+1,$H$2+(ROW()-2),"")</f>
        <v>37667</v>
      </c>
      <c r="K42" s="2">
        <f>COUNTIF(F:F,J42)</f>
        <v>0</v>
      </c>
      <c r="L42">
        <f>IF(K42&gt;0,1,0)</f>
        <v>0</v>
      </c>
    </row>
    <row r="43" spans="1:12" x14ac:dyDescent="0.3">
      <c r="A43" t="s">
        <v>293</v>
      </c>
      <c r="B43" s="1" t="str">
        <f t="shared" si="0"/>
        <v>8/17/2004</v>
      </c>
      <c r="C43" s="2">
        <v>8</v>
      </c>
      <c r="D43">
        <v>17</v>
      </c>
      <c r="E43">
        <v>2004</v>
      </c>
      <c r="F43" s="1">
        <f t="shared" si="1"/>
        <v>38216</v>
      </c>
      <c r="J43" s="1">
        <f>IF($H$2+(ROW()-2)&lt;=$H$3+1,$H$2+(ROW()-2),"")</f>
        <v>37668</v>
      </c>
      <c r="K43" s="2">
        <f>COUNTIF(F:F,J43)</f>
        <v>0</v>
      </c>
      <c r="L43">
        <f>IF(K43&gt;0,1,0)</f>
        <v>0</v>
      </c>
    </row>
    <row r="44" spans="1:12" x14ac:dyDescent="0.3">
      <c r="A44" t="s">
        <v>301</v>
      </c>
      <c r="B44" s="1" t="str">
        <f t="shared" si="0"/>
        <v>9/8/2004</v>
      </c>
      <c r="C44" s="2">
        <v>9</v>
      </c>
      <c r="D44">
        <v>8</v>
      </c>
      <c r="E44">
        <v>2004</v>
      </c>
      <c r="F44" s="1">
        <f t="shared" si="1"/>
        <v>38238</v>
      </c>
      <c r="J44" s="1">
        <f>IF($H$2+(ROW()-2)&lt;=$H$3+1,$H$2+(ROW()-2),"")</f>
        <v>37669</v>
      </c>
      <c r="K44" s="2">
        <f>COUNTIF(F:F,J44)</f>
        <v>18</v>
      </c>
      <c r="L44">
        <f>IF(K44&gt;0,1,0)</f>
        <v>1</v>
      </c>
    </row>
    <row r="45" spans="1:12" x14ac:dyDescent="0.3">
      <c r="A45" t="s">
        <v>308</v>
      </c>
      <c r="B45" s="1" t="str">
        <f t="shared" si="0"/>
        <v>10/11/2004</v>
      </c>
      <c r="C45" s="2">
        <v>10</v>
      </c>
      <c r="D45">
        <v>11</v>
      </c>
      <c r="E45">
        <v>2004</v>
      </c>
      <c r="F45" s="1">
        <f t="shared" si="1"/>
        <v>38271</v>
      </c>
      <c r="J45" s="1">
        <f>IF($H$2+(ROW()-2)&lt;=$H$3+1,$H$2+(ROW()-2),"")</f>
        <v>37670</v>
      </c>
      <c r="K45" s="2">
        <f>COUNTIF(F:F,J45)</f>
        <v>0</v>
      </c>
      <c r="L45">
        <f>IF(K45&gt;0,1,0)</f>
        <v>0</v>
      </c>
    </row>
    <row r="46" spans="1:12" x14ac:dyDescent="0.3">
      <c r="A46" t="s">
        <v>314</v>
      </c>
      <c r="B46" s="1" t="str">
        <f t="shared" si="0"/>
        <v>10/21/2004</v>
      </c>
      <c r="C46" s="2">
        <v>10</v>
      </c>
      <c r="D46">
        <v>21</v>
      </c>
      <c r="E46">
        <v>2004</v>
      </c>
      <c r="F46" s="1">
        <f t="shared" si="1"/>
        <v>38281</v>
      </c>
      <c r="J46" s="1">
        <f>IF($H$2+(ROW()-2)&lt;=$H$3+1,$H$2+(ROW()-2),"")</f>
        <v>37671</v>
      </c>
      <c r="K46" s="2">
        <f>COUNTIF(F:F,J46)</f>
        <v>0</v>
      </c>
      <c r="L46">
        <f>IF(K46&gt;0,1,0)</f>
        <v>0</v>
      </c>
    </row>
    <row r="47" spans="1:12" x14ac:dyDescent="0.3">
      <c r="A47" t="s">
        <v>320</v>
      </c>
      <c r="B47" s="1" t="str">
        <f t="shared" si="0"/>
        <v>11/4/2004</v>
      </c>
      <c r="C47" s="2">
        <v>11</v>
      </c>
      <c r="D47">
        <v>4</v>
      </c>
      <c r="E47">
        <v>2004</v>
      </c>
      <c r="F47" s="1">
        <f t="shared" si="1"/>
        <v>38295</v>
      </c>
      <c r="J47" s="1">
        <f>IF($H$2+(ROW()-2)&lt;=$H$3+1,$H$2+(ROW()-2),"")</f>
        <v>37672</v>
      </c>
      <c r="K47" s="2">
        <f>COUNTIF(F:F,J47)</f>
        <v>0</v>
      </c>
      <c r="L47">
        <f>IF(K47&gt;0,1,0)</f>
        <v>0</v>
      </c>
    </row>
    <row r="48" spans="1:12" x14ac:dyDescent="0.3">
      <c r="A48" t="s">
        <v>325</v>
      </c>
      <c r="B48" s="1" t="str">
        <f t="shared" si="0"/>
        <v>11/18/2004</v>
      </c>
      <c r="C48" s="2">
        <v>11</v>
      </c>
      <c r="D48">
        <v>18</v>
      </c>
      <c r="E48">
        <v>2004</v>
      </c>
      <c r="F48" s="1">
        <f t="shared" si="1"/>
        <v>38309</v>
      </c>
      <c r="J48" s="1">
        <f>IF($H$2+(ROW()-2)&lt;=$H$3+1,$H$2+(ROW()-2),"")</f>
        <v>37673</v>
      </c>
      <c r="K48" s="2">
        <f>COUNTIF(F:F,J48)</f>
        <v>0</v>
      </c>
      <c r="L48">
        <f>IF(K48&gt;0,1,0)</f>
        <v>0</v>
      </c>
    </row>
    <row r="49" spans="1:12" x14ac:dyDescent="0.3">
      <c r="A49" t="s">
        <v>326</v>
      </c>
      <c r="B49" s="1" t="str">
        <f t="shared" si="0"/>
        <v>11/29/2004</v>
      </c>
      <c r="C49" s="2">
        <v>11</v>
      </c>
      <c r="D49">
        <v>29</v>
      </c>
      <c r="E49">
        <v>2004</v>
      </c>
      <c r="F49" s="1">
        <f t="shared" si="1"/>
        <v>38320</v>
      </c>
      <c r="J49" s="1">
        <f>IF($H$2+(ROW()-2)&lt;=$H$3+1,$H$2+(ROW()-2),"")</f>
        <v>37674</v>
      </c>
      <c r="K49" s="2">
        <f>COUNTIF(F:F,J49)</f>
        <v>0</v>
      </c>
      <c r="L49">
        <f>IF(K49&gt;0,1,0)</f>
        <v>0</v>
      </c>
    </row>
    <row r="50" spans="1:12" x14ac:dyDescent="0.3">
      <c r="A50" t="s">
        <v>327</v>
      </c>
      <c r="B50" s="1" t="str">
        <f t="shared" si="0"/>
        <v>12/10/2004</v>
      </c>
      <c r="C50" s="2">
        <v>12</v>
      </c>
      <c r="D50">
        <v>10</v>
      </c>
      <c r="E50">
        <v>2004</v>
      </c>
      <c r="F50" s="1">
        <f t="shared" si="1"/>
        <v>38331</v>
      </c>
      <c r="J50" s="1">
        <f>IF($H$2+(ROW()-2)&lt;=$H$3+1,$H$2+(ROW()-2),"")</f>
        <v>37675</v>
      </c>
      <c r="K50" s="2">
        <f>COUNTIF(F:F,J50)</f>
        <v>0</v>
      </c>
      <c r="L50">
        <f>IF(K50&gt;0,1,0)</f>
        <v>0</v>
      </c>
    </row>
    <row r="51" spans="1:12" x14ac:dyDescent="0.3">
      <c r="A51" t="s">
        <v>328</v>
      </c>
      <c r="B51" s="1" t="str">
        <f t="shared" si="0"/>
        <v>1/20/2005</v>
      </c>
      <c r="C51" s="2">
        <v>1</v>
      </c>
      <c r="D51">
        <v>20</v>
      </c>
      <c r="E51">
        <v>2005</v>
      </c>
      <c r="F51" s="1">
        <f t="shared" si="1"/>
        <v>38372</v>
      </c>
      <c r="J51" s="1">
        <f>IF($H$2+(ROW()-2)&lt;=$H$3+1,$H$2+(ROW()-2),"")</f>
        <v>37676</v>
      </c>
      <c r="K51" s="2">
        <f>COUNTIF(F:F,J51)</f>
        <v>8</v>
      </c>
      <c r="L51">
        <f>IF(K51&gt;0,1,0)</f>
        <v>1</v>
      </c>
    </row>
    <row r="52" spans="1:12" x14ac:dyDescent="0.3">
      <c r="A52" t="s">
        <v>333</v>
      </c>
      <c r="B52" s="1" t="str">
        <f t="shared" si="0"/>
        <v>2/17/2005</v>
      </c>
      <c r="C52" s="2">
        <v>2</v>
      </c>
      <c r="D52">
        <v>17</v>
      </c>
      <c r="E52">
        <v>2005</v>
      </c>
      <c r="F52" s="1">
        <f t="shared" si="1"/>
        <v>38400</v>
      </c>
      <c r="J52" s="1">
        <f>IF($H$2+(ROW()-2)&lt;=$H$3+1,$H$2+(ROW()-2),"")</f>
        <v>37677</v>
      </c>
      <c r="K52" s="2">
        <f>COUNTIF(F:F,J52)</f>
        <v>0</v>
      </c>
      <c r="L52">
        <f>IF(K52&gt;0,1,0)</f>
        <v>0</v>
      </c>
    </row>
    <row r="53" spans="1:12" x14ac:dyDescent="0.3">
      <c r="A53" t="s">
        <v>334</v>
      </c>
      <c r="B53" s="1" t="str">
        <f t="shared" si="0"/>
        <v>3/9/2005</v>
      </c>
      <c r="C53" s="2">
        <v>3</v>
      </c>
      <c r="D53">
        <v>9</v>
      </c>
      <c r="E53">
        <v>2005</v>
      </c>
      <c r="F53" s="1">
        <f t="shared" si="1"/>
        <v>38420</v>
      </c>
      <c r="J53" s="1">
        <f>IF($H$2+(ROW()-2)&lt;=$H$3+1,$H$2+(ROW()-2),"")</f>
        <v>37678</v>
      </c>
      <c r="K53" s="2">
        <f>COUNTIF(F:F,J53)</f>
        <v>0</v>
      </c>
      <c r="L53">
        <f>IF(K53&gt;0,1,0)</f>
        <v>0</v>
      </c>
    </row>
    <row r="54" spans="1:12" x14ac:dyDescent="0.3">
      <c r="A54" t="s">
        <v>342</v>
      </c>
      <c r="B54" s="1" t="str">
        <f t="shared" si="0"/>
        <v>5/1/2005</v>
      </c>
      <c r="C54" s="2">
        <v>5</v>
      </c>
      <c r="D54">
        <v>1</v>
      </c>
      <c r="E54">
        <v>2005</v>
      </c>
      <c r="F54" s="1">
        <f t="shared" si="1"/>
        <v>38473</v>
      </c>
      <c r="J54" s="1">
        <f>IF($H$2+(ROW()-2)&lt;=$H$3+1,$H$2+(ROW()-2),"")</f>
        <v>37679</v>
      </c>
      <c r="K54" s="2">
        <f>COUNTIF(F:F,J54)</f>
        <v>0</v>
      </c>
      <c r="L54">
        <f>IF(K54&gt;0,1,0)</f>
        <v>0</v>
      </c>
    </row>
    <row r="55" spans="1:12" x14ac:dyDescent="0.3">
      <c r="A55" t="s">
        <v>351</v>
      </c>
      <c r="B55" s="1" t="str">
        <f t="shared" si="0"/>
        <v>5/31/2005</v>
      </c>
      <c r="C55" s="2">
        <v>5</v>
      </c>
      <c r="D55">
        <v>31</v>
      </c>
      <c r="E55">
        <v>2005</v>
      </c>
      <c r="F55" s="1">
        <f t="shared" si="1"/>
        <v>38503</v>
      </c>
      <c r="J55" s="1">
        <f>IF($H$2+(ROW()-2)&lt;=$H$3+1,$H$2+(ROW()-2),"")</f>
        <v>37680</v>
      </c>
      <c r="K55" s="2">
        <f>COUNTIF(F:F,J55)</f>
        <v>0</v>
      </c>
      <c r="L55">
        <f>IF(K55&gt;0,1,0)</f>
        <v>0</v>
      </c>
    </row>
    <row r="56" spans="1:12" x14ac:dyDescent="0.3">
      <c r="A56" t="s">
        <v>25</v>
      </c>
      <c r="B56" s="1" t="str">
        <f t="shared" si="0"/>
        <v>2/24/2003</v>
      </c>
      <c r="C56" s="2">
        <v>2</v>
      </c>
      <c r="D56">
        <v>24</v>
      </c>
      <c r="E56">
        <v>2003</v>
      </c>
      <c r="F56" s="1">
        <f t="shared" si="1"/>
        <v>37676</v>
      </c>
      <c r="J56" s="1">
        <f>IF($H$2+(ROW()-2)&lt;=$H$3+1,$H$2+(ROW()-2),"")</f>
        <v>37681</v>
      </c>
      <c r="K56" s="2">
        <f>COUNTIF(F:F,J56)</f>
        <v>0</v>
      </c>
      <c r="L56">
        <f>IF(K56&gt;0,1,0)</f>
        <v>0</v>
      </c>
    </row>
    <row r="57" spans="1:12" x14ac:dyDescent="0.3">
      <c r="A57" t="s">
        <v>354</v>
      </c>
      <c r="B57" s="1" t="str">
        <f t="shared" si="0"/>
        <v>4/29/2003</v>
      </c>
      <c r="C57" s="2">
        <v>4</v>
      </c>
      <c r="D57">
        <v>29</v>
      </c>
      <c r="E57">
        <v>2003</v>
      </c>
      <c r="F57" s="1">
        <f t="shared" si="1"/>
        <v>37740</v>
      </c>
      <c r="J57" s="1">
        <f>IF($H$2+(ROW()-2)&lt;=$H$3+1,$H$2+(ROW()-2),"")</f>
        <v>37682</v>
      </c>
      <c r="K57" s="2">
        <f>COUNTIF(F:F,J57)</f>
        <v>0</v>
      </c>
      <c r="L57">
        <f>IF(K57&gt;0,1,0)</f>
        <v>0</v>
      </c>
    </row>
    <row r="58" spans="1:12" x14ac:dyDescent="0.3">
      <c r="A58" t="s">
        <v>47</v>
      </c>
      <c r="B58" s="1" t="str">
        <f t="shared" si="0"/>
        <v>7/1/2003</v>
      </c>
      <c r="C58" s="2">
        <v>7</v>
      </c>
      <c r="D58">
        <v>1</v>
      </c>
      <c r="E58">
        <v>2003</v>
      </c>
      <c r="F58" s="1">
        <f t="shared" si="1"/>
        <v>37803</v>
      </c>
      <c r="J58" s="1">
        <f>IF($H$2+(ROW()-2)&lt;=$H$3+1,$H$2+(ROW()-2),"")</f>
        <v>37683</v>
      </c>
      <c r="K58" s="2">
        <f>COUNTIF(F:F,J58)</f>
        <v>16</v>
      </c>
      <c r="L58">
        <f>IF(K58&gt;0,1,0)</f>
        <v>1</v>
      </c>
    </row>
    <row r="59" spans="1:12" x14ac:dyDescent="0.3">
      <c r="A59" t="s">
        <v>55</v>
      </c>
      <c r="B59" s="1" t="str">
        <f t="shared" si="0"/>
        <v>8/25/2003</v>
      </c>
      <c r="C59" s="2">
        <v>8</v>
      </c>
      <c r="D59">
        <v>25</v>
      </c>
      <c r="E59">
        <v>2003</v>
      </c>
      <c r="F59" s="1">
        <f t="shared" si="1"/>
        <v>37858</v>
      </c>
      <c r="J59" s="1">
        <f>IF($H$2+(ROW()-2)&lt;=$H$3+1,$H$2+(ROW()-2),"")</f>
        <v>37684</v>
      </c>
      <c r="K59" s="2">
        <f>COUNTIF(F:F,J59)</f>
        <v>0</v>
      </c>
      <c r="L59">
        <f>IF(K59&gt;0,1,0)</f>
        <v>0</v>
      </c>
    </row>
    <row r="60" spans="1:12" x14ac:dyDescent="0.3">
      <c r="A60" t="s">
        <v>62</v>
      </c>
      <c r="B60" s="1" t="str">
        <f t="shared" si="0"/>
        <v>10/10/2003</v>
      </c>
      <c r="C60" s="2">
        <v>10</v>
      </c>
      <c r="D60">
        <v>10</v>
      </c>
      <c r="E60">
        <v>2003</v>
      </c>
      <c r="F60" s="1">
        <f t="shared" si="1"/>
        <v>37904</v>
      </c>
      <c r="J60" s="1">
        <f>IF($H$2+(ROW()-2)&lt;=$H$3+1,$H$2+(ROW()-2),"")</f>
        <v>37685</v>
      </c>
      <c r="K60" s="2">
        <f>COUNTIF(F:F,J60)</f>
        <v>0</v>
      </c>
      <c r="L60">
        <f>IF(K60&gt;0,1,0)</f>
        <v>0</v>
      </c>
    </row>
    <row r="61" spans="1:12" x14ac:dyDescent="0.3">
      <c r="A61" t="s">
        <v>67</v>
      </c>
      <c r="B61" s="1" t="str">
        <f t="shared" si="0"/>
        <v>10/28/2003</v>
      </c>
      <c r="C61" s="2">
        <v>10</v>
      </c>
      <c r="D61">
        <v>28</v>
      </c>
      <c r="E61">
        <v>2003</v>
      </c>
      <c r="F61" s="1">
        <f t="shared" si="1"/>
        <v>37922</v>
      </c>
      <c r="J61" s="1">
        <f>IF($H$2+(ROW()-2)&lt;=$H$3+1,$H$2+(ROW()-2),"")</f>
        <v>37686</v>
      </c>
      <c r="K61" s="2">
        <f>COUNTIF(F:F,J61)</f>
        <v>0</v>
      </c>
      <c r="L61">
        <f>IF(K61&gt;0,1,0)</f>
        <v>0</v>
      </c>
    </row>
    <row r="62" spans="1:12" x14ac:dyDescent="0.3">
      <c r="A62" t="s">
        <v>73</v>
      </c>
      <c r="B62" s="1" t="str">
        <f t="shared" si="0"/>
        <v>11/11/2003</v>
      </c>
      <c r="C62" s="2">
        <v>11</v>
      </c>
      <c r="D62">
        <v>11</v>
      </c>
      <c r="E62">
        <v>2003</v>
      </c>
      <c r="F62" s="1">
        <f t="shared" si="1"/>
        <v>37936</v>
      </c>
      <c r="J62" s="1">
        <f>IF($H$2+(ROW()-2)&lt;=$H$3+1,$H$2+(ROW()-2),"")</f>
        <v>37687</v>
      </c>
      <c r="K62" s="2">
        <f>COUNTIF(F:F,J62)</f>
        <v>0</v>
      </c>
      <c r="L62">
        <f>IF(K62&gt;0,1,0)</f>
        <v>0</v>
      </c>
    </row>
    <row r="63" spans="1:12" x14ac:dyDescent="0.3">
      <c r="A63" t="s">
        <v>80</v>
      </c>
      <c r="B63" s="1" t="str">
        <f t="shared" si="0"/>
        <v>11/18/2003</v>
      </c>
      <c r="C63" s="2">
        <v>11</v>
      </c>
      <c r="D63">
        <v>18</v>
      </c>
      <c r="E63">
        <v>2003</v>
      </c>
      <c r="F63" s="1">
        <f t="shared" si="1"/>
        <v>37943</v>
      </c>
      <c r="J63" s="1">
        <f>IF($H$2+(ROW()-2)&lt;=$H$3+1,$H$2+(ROW()-2),"")</f>
        <v>37688</v>
      </c>
      <c r="K63" s="2">
        <f>COUNTIF(F:F,J63)</f>
        <v>0</v>
      </c>
      <c r="L63">
        <f>IF(K63&gt;0,1,0)</f>
        <v>0</v>
      </c>
    </row>
    <row r="64" spans="1:12" x14ac:dyDescent="0.3">
      <c r="A64" t="s">
        <v>89</v>
      </c>
      <c r="B64" s="1" t="str">
        <f t="shared" si="0"/>
        <v>12/1/2003</v>
      </c>
      <c r="C64" s="2">
        <v>12</v>
      </c>
      <c r="D64">
        <v>1</v>
      </c>
      <c r="E64">
        <v>2003</v>
      </c>
      <c r="F64" s="1">
        <f t="shared" si="1"/>
        <v>37956</v>
      </c>
      <c r="J64" s="1">
        <f>IF($H$2+(ROW()-2)&lt;=$H$3+1,$H$2+(ROW()-2),"")</f>
        <v>37689</v>
      </c>
      <c r="K64" s="2">
        <f>COUNTIF(F:F,J64)</f>
        <v>0</v>
      </c>
      <c r="L64">
        <f>IF(K64&gt;0,1,0)</f>
        <v>0</v>
      </c>
    </row>
    <row r="65" spans="1:12" x14ac:dyDescent="0.3">
      <c r="A65" t="s">
        <v>355</v>
      </c>
      <c r="B65" s="1" t="str">
        <f t="shared" si="0"/>
        <v>1/12/2004</v>
      </c>
      <c r="C65" s="2">
        <v>1</v>
      </c>
      <c r="D65">
        <v>12</v>
      </c>
      <c r="E65">
        <v>2004</v>
      </c>
      <c r="F65" s="1">
        <f t="shared" si="1"/>
        <v>37998</v>
      </c>
      <c r="J65" s="1">
        <f>IF($H$2+(ROW()-2)&lt;=$H$3+1,$H$2+(ROW()-2),"")</f>
        <v>37690</v>
      </c>
      <c r="K65" s="2">
        <f>COUNTIF(F:F,J65)</f>
        <v>6</v>
      </c>
      <c r="L65">
        <f>IF(K65&gt;0,1,0)</f>
        <v>1</v>
      </c>
    </row>
    <row r="66" spans="1:12" x14ac:dyDescent="0.3">
      <c r="A66" t="s">
        <v>99</v>
      </c>
      <c r="B66" s="1" t="str">
        <f t="shared" si="0"/>
        <v>2/20/2004</v>
      </c>
      <c r="C66" s="2">
        <v>2</v>
      </c>
      <c r="D66">
        <v>20</v>
      </c>
      <c r="E66">
        <v>2004</v>
      </c>
      <c r="F66" s="1">
        <f t="shared" si="1"/>
        <v>38037</v>
      </c>
      <c r="J66" s="1">
        <f>IF($H$2+(ROW()-2)&lt;=$H$3+1,$H$2+(ROW()-2),"")</f>
        <v>37691</v>
      </c>
      <c r="K66" s="2">
        <f>COUNTIF(F:F,J66)</f>
        <v>0</v>
      </c>
      <c r="L66">
        <f>IF(K66&gt;0,1,0)</f>
        <v>0</v>
      </c>
    </row>
    <row r="67" spans="1:12" x14ac:dyDescent="0.3">
      <c r="A67" t="s">
        <v>363</v>
      </c>
      <c r="B67" s="1" t="str">
        <f t="shared" ref="B67:B130" si="2">SUBSTITUTE(A67," 0:00","")</f>
        <v>4/3/2004</v>
      </c>
      <c r="C67" s="2">
        <v>4</v>
      </c>
      <c r="D67">
        <v>3</v>
      </c>
      <c r="E67">
        <v>2004</v>
      </c>
      <c r="F67" s="1">
        <f t="shared" ref="F67:F130" si="3">DATE(E67,C67,D67)</f>
        <v>38080</v>
      </c>
      <c r="J67" s="1">
        <f>IF($H$2+(ROW()-2)&lt;=$H$3+1,$H$2+(ROW()-2),"")</f>
        <v>37692</v>
      </c>
      <c r="K67" s="2">
        <f>COUNTIF(F:F,J67)</f>
        <v>0</v>
      </c>
      <c r="L67">
        <f>IF(K67&gt;0,1,0)</f>
        <v>0</v>
      </c>
    </row>
    <row r="68" spans="1:12" x14ac:dyDescent="0.3">
      <c r="A68" t="s">
        <v>116</v>
      </c>
      <c r="B68" s="1" t="str">
        <f t="shared" si="2"/>
        <v>5/18/2004</v>
      </c>
      <c r="C68" s="2">
        <v>5</v>
      </c>
      <c r="D68">
        <v>18</v>
      </c>
      <c r="E68">
        <v>2004</v>
      </c>
      <c r="F68" s="1">
        <f t="shared" si="3"/>
        <v>38125</v>
      </c>
      <c r="J68" s="1">
        <f>IF($H$2+(ROW()-2)&lt;=$H$3+1,$H$2+(ROW()-2),"")</f>
        <v>37693</v>
      </c>
      <c r="K68" s="2">
        <f>COUNTIF(F:F,J68)</f>
        <v>0</v>
      </c>
      <c r="L68">
        <f>IF(K68&gt;0,1,0)</f>
        <v>0</v>
      </c>
    </row>
    <row r="69" spans="1:12" x14ac:dyDescent="0.3">
      <c r="A69" t="s">
        <v>122</v>
      </c>
      <c r="B69" s="1" t="str">
        <f t="shared" si="2"/>
        <v>6/28/2004</v>
      </c>
      <c r="C69" s="2">
        <v>6</v>
      </c>
      <c r="D69">
        <v>28</v>
      </c>
      <c r="E69">
        <v>2004</v>
      </c>
      <c r="F69" s="1">
        <f t="shared" si="3"/>
        <v>38166</v>
      </c>
      <c r="J69" s="1">
        <f>IF($H$2+(ROW()-2)&lt;=$H$3+1,$H$2+(ROW()-2),"")</f>
        <v>37694</v>
      </c>
      <c r="K69" s="2">
        <f>COUNTIF(F:F,J69)</f>
        <v>0</v>
      </c>
      <c r="L69">
        <f>IF(K69&gt;0,1,0)</f>
        <v>0</v>
      </c>
    </row>
    <row r="70" spans="1:12" x14ac:dyDescent="0.3">
      <c r="A70" t="s">
        <v>128</v>
      </c>
      <c r="B70" s="1" t="str">
        <f t="shared" si="2"/>
        <v>7/23/2004</v>
      </c>
      <c r="C70" s="2">
        <v>7</v>
      </c>
      <c r="D70">
        <v>23</v>
      </c>
      <c r="E70">
        <v>2004</v>
      </c>
      <c r="F70" s="1">
        <f t="shared" si="3"/>
        <v>38191</v>
      </c>
      <c r="J70" s="1">
        <f>IF($H$2+(ROW()-2)&lt;=$H$3+1,$H$2+(ROW()-2),"")</f>
        <v>37695</v>
      </c>
      <c r="K70" s="2">
        <f>COUNTIF(F:F,J70)</f>
        <v>0</v>
      </c>
      <c r="L70">
        <f>IF(K70&gt;0,1,0)</f>
        <v>0</v>
      </c>
    </row>
    <row r="71" spans="1:12" x14ac:dyDescent="0.3">
      <c r="A71" t="s">
        <v>135</v>
      </c>
      <c r="B71" s="1" t="str">
        <f t="shared" si="2"/>
        <v>8/27/2004</v>
      </c>
      <c r="C71" s="2">
        <v>8</v>
      </c>
      <c r="D71">
        <v>27</v>
      </c>
      <c r="E71">
        <v>2004</v>
      </c>
      <c r="F71" s="1">
        <f t="shared" si="3"/>
        <v>38226</v>
      </c>
      <c r="J71" s="1">
        <f>IF($H$2+(ROW()-2)&lt;=$H$3+1,$H$2+(ROW()-2),"")</f>
        <v>37696</v>
      </c>
      <c r="K71" s="2">
        <f>COUNTIF(F:F,J71)</f>
        <v>0</v>
      </c>
      <c r="L71">
        <f>IF(K71&gt;0,1,0)</f>
        <v>0</v>
      </c>
    </row>
    <row r="72" spans="1:12" x14ac:dyDescent="0.3">
      <c r="A72" t="s">
        <v>367</v>
      </c>
      <c r="B72" s="1" t="str">
        <f t="shared" si="2"/>
        <v>9/27/2004</v>
      </c>
      <c r="C72" s="2">
        <v>9</v>
      </c>
      <c r="D72">
        <v>27</v>
      </c>
      <c r="E72">
        <v>2004</v>
      </c>
      <c r="F72" s="1">
        <f t="shared" si="3"/>
        <v>38257</v>
      </c>
      <c r="J72" s="1">
        <f>IF($H$2+(ROW()-2)&lt;=$H$3+1,$H$2+(ROW()-2),"")</f>
        <v>37697</v>
      </c>
      <c r="K72" s="2">
        <f>COUNTIF(F:F,J72)</f>
        <v>0</v>
      </c>
      <c r="L72">
        <f>IF(K72&gt;0,1,0)</f>
        <v>0</v>
      </c>
    </row>
    <row r="73" spans="1:12" x14ac:dyDescent="0.3">
      <c r="A73" t="s">
        <v>150</v>
      </c>
      <c r="B73" s="1" t="str">
        <f t="shared" si="2"/>
        <v>10/15/2004</v>
      </c>
      <c r="C73" s="2">
        <v>10</v>
      </c>
      <c r="D73">
        <v>15</v>
      </c>
      <c r="E73">
        <v>2004</v>
      </c>
      <c r="F73" s="1">
        <f t="shared" si="3"/>
        <v>38275</v>
      </c>
      <c r="J73" s="1">
        <f>IF($H$2+(ROW()-2)&lt;=$H$3+1,$H$2+(ROW()-2),"")</f>
        <v>37698</v>
      </c>
      <c r="K73" s="2">
        <f>COUNTIF(F:F,J73)</f>
        <v>16</v>
      </c>
      <c r="L73">
        <f>IF(K73&gt;0,1,0)</f>
        <v>1</v>
      </c>
    </row>
    <row r="74" spans="1:12" x14ac:dyDescent="0.3">
      <c r="A74" t="s">
        <v>157</v>
      </c>
      <c r="B74" s="1" t="str">
        <f t="shared" si="2"/>
        <v>11/2/2004</v>
      </c>
      <c r="C74" s="2">
        <v>11</v>
      </c>
      <c r="D74">
        <v>2</v>
      </c>
      <c r="E74">
        <v>2004</v>
      </c>
      <c r="F74" s="1">
        <f t="shared" si="3"/>
        <v>38293</v>
      </c>
      <c r="J74" s="1">
        <f>IF($H$2+(ROW()-2)&lt;=$H$3+1,$H$2+(ROW()-2),"")</f>
        <v>37699</v>
      </c>
      <c r="K74" s="2">
        <f>COUNTIF(F:F,J74)</f>
        <v>0</v>
      </c>
      <c r="L74">
        <f>IF(K74&gt;0,1,0)</f>
        <v>0</v>
      </c>
    </row>
    <row r="75" spans="1:12" x14ac:dyDescent="0.3">
      <c r="A75" t="s">
        <v>163</v>
      </c>
      <c r="B75" s="1" t="str">
        <f t="shared" si="2"/>
        <v>11/15/2004</v>
      </c>
      <c r="C75" s="2">
        <v>11</v>
      </c>
      <c r="D75">
        <v>15</v>
      </c>
      <c r="E75">
        <v>2004</v>
      </c>
      <c r="F75" s="1">
        <f t="shared" si="3"/>
        <v>38306</v>
      </c>
      <c r="J75" s="1">
        <f>IF($H$2+(ROW()-2)&lt;=$H$3+1,$H$2+(ROW()-2),"")</f>
        <v>37700</v>
      </c>
      <c r="K75" s="2">
        <f>COUNTIF(F:F,J75)</f>
        <v>0</v>
      </c>
      <c r="L75">
        <f>IF(K75&gt;0,1,0)</f>
        <v>0</v>
      </c>
    </row>
    <row r="76" spans="1:12" x14ac:dyDescent="0.3">
      <c r="A76" t="s">
        <v>376</v>
      </c>
      <c r="B76" s="1" t="str">
        <f t="shared" si="2"/>
        <v>11/23/2004</v>
      </c>
      <c r="C76" s="2">
        <v>11</v>
      </c>
      <c r="D76">
        <v>23</v>
      </c>
      <c r="E76">
        <v>2004</v>
      </c>
      <c r="F76" s="1">
        <f t="shared" si="3"/>
        <v>38314</v>
      </c>
      <c r="J76" s="1">
        <f>IF($H$2+(ROW()-2)&lt;=$H$3+1,$H$2+(ROW()-2),"")</f>
        <v>37701</v>
      </c>
      <c r="K76" s="2">
        <f>COUNTIF(F:F,J76)</f>
        <v>0</v>
      </c>
      <c r="L76">
        <f>IF(K76&gt;0,1,0)</f>
        <v>0</v>
      </c>
    </row>
    <row r="77" spans="1:12" x14ac:dyDescent="0.3">
      <c r="A77" t="s">
        <v>173</v>
      </c>
      <c r="B77" s="1" t="str">
        <f t="shared" si="2"/>
        <v>12/17/2004</v>
      </c>
      <c r="C77" s="2">
        <v>12</v>
      </c>
      <c r="D77">
        <v>17</v>
      </c>
      <c r="E77">
        <v>2004</v>
      </c>
      <c r="F77" s="1">
        <f t="shared" si="3"/>
        <v>38338</v>
      </c>
      <c r="J77" s="1">
        <f>IF($H$2+(ROW()-2)&lt;=$H$3+1,$H$2+(ROW()-2),"")</f>
        <v>37702</v>
      </c>
      <c r="K77" s="2">
        <f>COUNTIF(F:F,J77)</f>
        <v>0</v>
      </c>
      <c r="L77">
        <f>IF(K77&gt;0,1,0)</f>
        <v>0</v>
      </c>
    </row>
    <row r="78" spans="1:12" x14ac:dyDescent="0.3">
      <c r="A78" t="s">
        <v>377</v>
      </c>
      <c r="B78" s="1" t="str">
        <f t="shared" si="2"/>
        <v>2/2/2005</v>
      </c>
      <c r="C78" s="2">
        <v>2</v>
      </c>
      <c r="D78">
        <v>2</v>
      </c>
      <c r="E78">
        <v>2005</v>
      </c>
      <c r="F78" s="1">
        <f t="shared" si="3"/>
        <v>38385</v>
      </c>
      <c r="J78" s="1">
        <f>IF($H$2+(ROW()-2)&lt;=$H$3+1,$H$2+(ROW()-2),"")</f>
        <v>37703</v>
      </c>
      <c r="K78" s="2">
        <f>COUNTIF(F:F,J78)</f>
        <v>0</v>
      </c>
      <c r="L78">
        <f>IF(K78&gt;0,1,0)</f>
        <v>0</v>
      </c>
    </row>
    <row r="79" spans="1:12" x14ac:dyDescent="0.3">
      <c r="A79" t="s">
        <v>183</v>
      </c>
      <c r="B79" s="1" t="str">
        <f t="shared" si="2"/>
        <v>3/3/2005</v>
      </c>
      <c r="C79" s="2">
        <v>3</v>
      </c>
      <c r="D79">
        <v>3</v>
      </c>
      <c r="E79">
        <v>2005</v>
      </c>
      <c r="F79" s="1">
        <f t="shared" si="3"/>
        <v>38414</v>
      </c>
      <c r="J79" s="1">
        <f>IF($H$2+(ROW()-2)&lt;=$H$3+1,$H$2+(ROW()-2),"")</f>
        <v>37704</v>
      </c>
      <c r="K79" s="2">
        <f>COUNTIF(F:F,J79)</f>
        <v>2</v>
      </c>
      <c r="L79">
        <f>IF(K79&gt;0,1,0)</f>
        <v>1</v>
      </c>
    </row>
    <row r="80" spans="1:12" x14ac:dyDescent="0.3">
      <c r="A80" t="s">
        <v>378</v>
      </c>
      <c r="B80" s="1" t="str">
        <f t="shared" si="2"/>
        <v>4/7/2005</v>
      </c>
      <c r="C80" s="2">
        <v>4</v>
      </c>
      <c r="D80">
        <v>7</v>
      </c>
      <c r="E80">
        <v>2005</v>
      </c>
      <c r="F80" s="1">
        <f t="shared" si="3"/>
        <v>38449</v>
      </c>
      <c r="J80" s="1">
        <f>IF($H$2+(ROW()-2)&lt;=$H$3+1,$H$2+(ROW()-2),"")</f>
        <v>37705</v>
      </c>
      <c r="K80" s="2">
        <f>COUNTIF(F:F,J80)</f>
        <v>6</v>
      </c>
      <c r="L80">
        <f>IF(K80&gt;0,1,0)</f>
        <v>1</v>
      </c>
    </row>
    <row r="81" spans="1:12" x14ac:dyDescent="0.3">
      <c r="A81" t="s">
        <v>198</v>
      </c>
      <c r="B81" s="1" t="str">
        <f t="shared" si="2"/>
        <v>5/13/2005</v>
      </c>
      <c r="C81" s="2">
        <v>5</v>
      </c>
      <c r="D81">
        <v>13</v>
      </c>
      <c r="E81">
        <v>2005</v>
      </c>
      <c r="F81" s="1">
        <f t="shared" si="3"/>
        <v>38485</v>
      </c>
      <c r="J81" s="1">
        <f>IF($H$2+(ROW()-2)&lt;=$H$3+1,$H$2+(ROW()-2),"")</f>
        <v>37706</v>
      </c>
      <c r="K81" s="2">
        <f>COUNTIF(F:F,J81)</f>
        <v>4</v>
      </c>
      <c r="L81">
        <f>IF(K81&gt;0,1,0)</f>
        <v>1</v>
      </c>
    </row>
    <row r="82" spans="1:12" x14ac:dyDescent="0.3">
      <c r="A82" t="s">
        <v>25</v>
      </c>
      <c r="B82" s="1" t="str">
        <f t="shared" si="2"/>
        <v>2/24/2003</v>
      </c>
      <c r="C82" s="2">
        <v>2</v>
      </c>
      <c r="D82">
        <v>24</v>
      </c>
      <c r="E82">
        <v>2003</v>
      </c>
      <c r="F82" s="1">
        <f t="shared" si="3"/>
        <v>37676</v>
      </c>
      <c r="J82" s="1">
        <f>IF($H$2+(ROW()-2)&lt;=$H$3+1,$H$2+(ROW()-2),"")</f>
        <v>37707</v>
      </c>
      <c r="K82" s="2">
        <f>COUNTIF(F:F,J82)</f>
        <v>0</v>
      </c>
      <c r="L82">
        <f>IF(K82&gt;0,1,0)</f>
        <v>0</v>
      </c>
    </row>
    <row r="83" spans="1:12" x14ac:dyDescent="0.3">
      <c r="A83" t="s">
        <v>354</v>
      </c>
      <c r="B83" s="1" t="str">
        <f t="shared" si="2"/>
        <v>4/29/2003</v>
      </c>
      <c r="C83" s="2">
        <v>4</v>
      </c>
      <c r="D83">
        <v>29</v>
      </c>
      <c r="E83">
        <v>2003</v>
      </c>
      <c r="F83" s="1">
        <f t="shared" si="3"/>
        <v>37740</v>
      </c>
      <c r="J83" s="1">
        <f>IF($H$2+(ROW()-2)&lt;=$H$3+1,$H$2+(ROW()-2),"")</f>
        <v>37708</v>
      </c>
      <c r="K83" s="2">
        <f>COUNTIF(F:F,J83)</f>
        <v>0</v>
      </c>
      <c r="L83">
        <f>IF(K83&gt;0,1,0)</f>
        <v>0</v>
      </c>
    </row>
    <row r="84" spans="1:12" x14ac:dyDescent="0.3">
      <c r="A84" t="s">
        <v>47</v>
      </c>
      <c r="B84" s="1" t="str">
        <f t="shared" si="2"/>
        <v>7/1/2003</v>
      </c>
      <c r="C84" s="2">
        <v>7</v>
      </c>
      <c r="D84">
        <v>1</v>
      </c>
      <c r="E84">
        <v>2003</v>
      </c>
      <c r="F84" s="1">
        <f t="shared" si="3"/>
        <v>37803</v>
      </c>
      <c r="J84" s="1">
        <f>IF($H$2+(ROW()-2)&lt;=$H$3+1,$H$2+(ROW()-2),"")</f>
        <v>37709</v>
      </c>
      <c r="K84" s="2">
        <f>COUNTIF(F:F,J84)</f>
        <v>0</v>
      </c>
      <c r="L84">
        <f>IF(K84&gt;0,1,0)</f>
        <v>0</v>
      </c>
    </row>
    <row r="85" spans="1:12" x14ac:dyDescent="0.3">
      <c r="A85" t="s">
        <v>55</v>
      </c>
      <c r="B85" s="1" t="str">
        <f t="shared" si="2"/>
        <v>8/25/2003</v>
      </c>
      <c r="C85" s="2">
        <v>8</v>
      </c>
      <c r="D85">
        <v>25</v>
      </c>
      <c r="E85">
        <v>2003</v>
      </c>
      <c r="F85" s="1">
        <f t="shared" si="3"/>
        <v>37858</v>
      </c>
      <c r="J85" s="1">
        <f>IF($H$2+(ROW()-2)&lt;=$H$3+1,$H$2+(ROW()-2),"")</f>
        <v>37710</v>
      </c>
      <c r="K85" s="2">
        <f>COUNTIF(F:F,J85)</f>
        <v>0</v>
      </c>
      <c r="L85">
        <f>IF(K85&gt;0,1,0)</f>
        <v>0</v>
      </c>
    </row>
    <row r="86" spans="1:12" x14ac:dyDescent="0.3">
      <c r="A86" t="s">
        <v>62</v>
      </c>
      <c r="B86" s="1" t="str">
        <f t="shared" si="2"/>
        <v>10/10/2003</v>
      </c>
      <c r="C86" s="2">
        <v>10</v>
      </c>
      <c r="D86">
        <v>10</v>
      </c>
      <c r="E86">
        <v>2003</v>
      </c>
      <c r="F86" s="1">
        <f t="shared" si="3"/>
        <v>37904</v>
      </c>
      <c r="J86" s="1">
        <f>IF($H$2+(ROW()-2)&lt;=$H$3+1,$H$2+(ROW()-2),"")</f>
        <v>37711</v>
      </c>
      <c r="K86" s="2">
        <f>COUNTIF(F:F,J86)</f>
        <v>0</v>
      </c>
      <c r="L86">
        <f>IF(K86&gt;0,1,0)</f>
        <v>0</v>
      </c>
    </row>
    <row r="87" spans="1:12" x14ac:dyDescent="0.3">
      <c r="A87" t="s">
        <v>67</v>
      </c>
      <c r="B87" s="1" t="str">
        <f t="shared" si="2"/>
        <v>10/28/2003</v>
      </c>
      <c r="C87" s="2">
        <v>10</v>
      </c>
      <c r="D87">
        <v>28</v>
      </c>
      <c r="E87">
        <v>2003</v>
      </c>
      <c r="F87" s="1">
        <f t="shared" si="3"/>
        <v>37922</v>
      </c>
      <c r="J87" s="1">
        <f>IF($H$2+(ROW()-2)&lt;=$H$3+1,$H$2+(ROW()-2),"")</f>
        <v>37712</v>
      </c>
      <c r="K87" s="2">
        <f>COUNTIF(F:F,J87)</f>
        <v>10</v>
      </c>
      <c r="L87">
        <f>IF(K87&gt;0,1,0)</f>
        <v>1</v>
      </c>
    </row>
    <row r="88" spans="1:12" x14ac:dyDescent="0.3">
      <c r="A88" t="s">
        <v>73</v>
      </c>
      <c r="B88" s="1" t="str">
        <f t="shared" si="2"/>
        <v>11/11/2003</v>
      </c>
      <c r="C88" s="2">
        <v>11</v>
      </c>
      <c r="D88">
        <v>11</v>
      </c>
      <c r="E88">
        <v>2003</v>
      </c>
      <c r="F88" s="1">
        <f t="shared" si="3"/>
        <v>37936</v>
      </c>
      <c r="J88" s="1">
        <f>IF($H$2+(ROW()-2)&lt;=$H$3+1,$H$2+(ROW()-2),"")</f>
        <v>37713</v>
      </c>
      <c r="K88" s="2">
        <f>COUNTIF(F:F,J88)</f>
        <v>0</v>
      </c>
      <c r="L88">
        <f>IF(K88&gt;0,1,0)</f>
        <v>0</v>
      </c>
    </row>
    <row r="89" spans="1:12" x14ac:dyDescent="0.3">
      <c r="A89" t="s">
        <v>80</v>
      </c>
      <c r="B89" s="1" t="str">
        <f t="shared" si="2"/>
        <v>11/18/2003</v>
      </c>
      <c r="C89" s="2">
        <v>11</v>
      </c>
      <c r="D89">
        <v>18</v>
      </c>
      <c r="E89">
        <v>2003</v>
      </c>
      <c r="F89" s="1">
        <f t="shared" si="3"/>
        <v>37943</v>
      </c>
      <c r="J89" s="1">
        <f>IF($H$2+(ROW()-2)&lt;=$H$3+1,$H$2+(ROW()-2),"")</f>
        <v>37714</v>
      </c>
      <c r="K89" s="2">
        <f>COUNTIF(F:F,J89)</f>
        <v>0</v>
      </c>
      <c r="L89">
        <f>IF(K89&gt;0,1,0)</f>
        <v>0</v>
      </c>
    </row>
    <row r="90" spans="1:12" x14ac:dyDescent="0.3">
      <c r="A90" t="s">
        <v>89</v>
      </c>
      <c r="B90" s="1" t="str">
        <f t="shared" si="2"/>
        <v>12/1/2003</v>
      </c>
      <c r="C90" s="2">
        <v>12</v>
      </c>
      <c r="D90">
        <v>1</v>
      </c>
      <c r="E90">
        <v>2003</v>
      </c>
      <c r="F90" s="1">
        <f t="shared" si="3"/>
        <v>37956</v>
      </c>
      <c r="J90" s="1">
        <f>IF($H$2+(ROW()-2)&lt;=$H$3+1,$H$2+(ROW()-2),"")</f>
        <v>37715</v>
      </c>
      <c r="K90" s="2">
        <f>COUNTIF(F:F,J90)</f>
        <v>5</v>
      </c>
      <c r="L90">
        <f>IF(K90&gt;0,1,0)</f>
        <v>1</v>
      </c>
    </row>
    <row r="91" spans="1:12" x14ac:dyDescent="0.3">
      <c r="A91" t="s">
        <v>355</v>
      </c>
      <c r="B91" s="1" t="str">
        <f t="shared" si="2"/>
        <v>1/12/2004</v>
      </c>
      <c r="C91" s="2">
        <v>1</v>
      </c>
      <c r="D91">
        <v>12</v>
      </c>
      <c r="E91">
        <v>2004</v>
      </c>
      <c r="F91" s="1">
        <f t="shared" si="3"/>
        <v>37998</v>
      </c>
      <c r="J91" s="1">
        <f>IF($H$2+(ROW()-2)&lt;=$H$3+1,$H$2+(ROW()-2),"")</f>
        <v>37716</v>
      </c>
      <c r="K91" s="2">
        <f>COUNTIF(F:F,J91)</f>
        <v>0</v>
      </c>
      <c r="L91">
        <f>IF(K91&gt;0,1,0)</f>
        <v>0</v>
      </c>
    </row>
    <row r="92" spans="1:12" x14ac:dyDescent="0.3">
      <c r="A92" t="s">
        <v>99</v>
      </c>
      <c r="B92" s="1" t="str">
        <f t="shared" si="2"/>
        <v>2/20/2004</v>
      </c>
      <c r="C92" s="2">
        <v>2</v>
      </c>
      <c r="D92">
        <v>20</v>
      </c>
      <c r="E92">
        <v>2004</v>
      </c>
      <c r="F92" s="1">
        <f t="shared" si="3"/>
        <v>38037</v>
      </c>
      <c r="J92" s="1">
        <f>IF($H$2+(ROW()-2)&lt;=$H$3+1,$H$2+(ROW()-2),"")</f>
        <v>37717</v>
      </c>
      <c r="K92" s="2">
        <f>COUNTIF(F:F,J92)</f>
        <v>0</v>
      </c>
      <c r="L92">
        <f>IF(K92&gt;0,1,0)</f>
        <v>0</v>
      </c>
    </row>
    <row r="93" spans="1:12" x14ac:dyDescent="0.3">
      <c r="A93" t="s">
        <v>110</v>
      </c>
      <c r="B93" s="1" t="str">
        <f t="shared" si="2"/>
        <v>4/5/2004</v>
      </c>
      <c r="C93" s="2">
        <v>4</v>
      </c>
      <c r="D93">
        <v>5</v>
      </c>
      <c r="E93">
        <v>2004</v>
      </c>
      <c r="F93" s="1">
        <f t="shared" si="3"/>
        <v>38082</v>
      </c>
      <c r="J93" s="1">
        <f>IF($H$2+(ROW()-2)&lt;=$H$3+1,$H$2+(ROW()-2),"")</f>
        <v>37718</v>
      </c>
      <c r="K93" s="2">
        <f>COUNTIF(F:F,J93)</f>
        <v>0</v>
      </c>
      <c r="L93">
        <f>IF(K93&gt;0,1,0)</f>
        <v>0</v>
      </c>
    </row>
    <row r="94" spans="1:12" x14ac:dyDescent="0.3">
      <c r="A94" t="s">
        <v>116</v>
      </c>
      <c r="B94" s="1" t="str">
        <f t="shared" si="2"/>
        <v>5/18/2004</v>
      </c>
      <c r="C94" s="2">
        <v>5</v>
      </c>
      <c r="D94">
        <v>18</v>
      </c>
      <c r="E94">
        <v>2004</v>
      </c>
      <c r="F94" s="1">
        <f t="shared" si="3"/>
        <v>38125</v>
      </c>
      <c r="J94" s="1">
        <f>IF($H$2+(ROW()-2)&lt;=$H$3+1,$H$2+(ROW()-2),"")</f>
        <v>37719</v>
      </c>
      <c r="K94" s="2">
        <f>COUNTIF(F:F,J94)</f>
        <v>0</v>
      </c>
      <c r="L94">
        <f>IF(K94&gt;0,1,0)</f>
        <v>0</v>
      </c>
    </row>
    <row r="95" spans="1:12" x14ac:dyDescent="0.3">
      <c r="A95" t="s">
        <v>122</v>
      </c>
      <c r="B95" s="1" t="str">
        <f t="shared" si="2"/>
        <v>6/28/2004</v>
      </c>
      <c r="C95" s="2">
        <v>6</v>
      </c>
      <c r="D95">
        <v>28</v>
      </c>
      <c r="E95">
        <v>2004</v>
      </c>
      <c r="F95" s="1">
        <f t="shared" si="3"/>
        <v>38166</v>
      </c>
      <c r="J95" s="1">
        <f>IF($H$2+(ROW()-2)&lt;=$H$3+1,$H$2+(ROW()-2),"")</f>
        <v>37720</v>
      </c>
      <c r="K95" s="2">
        <f>COUNTIF(F:F,J95)</f>
        <v>0</v>
      </c>
      <c r="L95">
        <f>IF(K95&gt;0,1,0)</f>
        <v>0</v>
      </c>
    </row>
    <row r="96" spans="1:12" x14ac:dyDescent="0.3">
      <c r="A96" t="s">
        <v>128</v>
      </c>
      <c r="B96" s="1" t="str">
        <f t="shared" si="2"/>
        <v>7/23/2004</v>
      </c>
      <c r="C96" s="2">
        <v>7</v>
      </c>
      <c r="D96">
        <v>23</v>
      </c>
      <c r="E96">
        <v>2004</v>
      </c>
      <c r="F96" s="1">
        <f t="shared" si="3"/>
        <v>38191</v>
      </c>
      <c r="J96" s="1">
        <f>IF($H$2+(ROW()-2)&lt;=$H$3+1,$H$2+(ROW()-2),"")</f>
        <v>37721</v>
      </c>
      <c r="K96" s="2">
        <f>COUNTIF(F:F,J96)</f>
        <v>0</v>
      </c>
      <c r="L96">
        <f>IF(K96&gt;0,1,0)</f>
        <v>0</v>
      </c>
    </row>
    <row r="97" spans="1:12" x14ac:dyDescent="0.3">
      <c r="A97" t="s">
        <v>135</v>
      </c>
      <c r="B97" s="1" t="str">
        <f t="shared" si="2"/>
        <v>8/27/2004</v>
      </c>
      <c r="C97" s="2">
        <v>8</v>
      </c>
      <c r="D97">
        <v>27</v>
      </c>
      <c r="E97">
        <v>2004</v>
      </c>
      <c r="F97" s="1">
        <f t="shared" si="3"/>
        <v>38226</v>
      </c>
      <c r="J97" s="1">
        <f>IF($H$2+(ROW()-2)&lt;=$H$3+1,$H$2+(ROW()-2),"")</f>
        <v>37722</v>
      </c>
      <c r="K97" s="2">
        <f>COUNTIF(F:F,J97)</f>
        <v>1</v>
      </c>
      <c r="L97">
        <f>IF(K97&gt;0,1,0)</f>
        <v>1</v>
      </c>
    </row>
    <row r="98" spans="1:12" x14ac:dyDescent="0.3">
      <c r="A98" t="s">
        <v>142</v>
      </c>
      <c r="B98" s="1" t="str">
        <f t="shared" si="2"/>
        <v>9/30/2004</v>
      </c>
      <c r="C98" s="2">
        <v>9</v>
      </c>
      <c r="D98">
        <v>30</v>
      </c>
      <c r="E98">
        <v>2004</v>
      </c>
      <c r="F98" s="1">
        <f t="shared" si="3"/>
        <v>38260</v>
      </c>
      <c r="J98" s="1">
        <f>IF($H$2+(ROW()-2)&lt;=$H$3+1,$H$2+(ROW()-2),"")</f>
        <v>37723</v>
      </c>
      <c r="K98" s="2">
        <f>COUNTIF(F:F,J98)</f>
        <v>0</v>
      </c>
      <c r="L98">
        <f>IF(K98&gt;0,1,0)</f>
        <v>0</v>
      </c>
    </row>
    <row r="99" spans="1:12" x14ac:dyDescent="0.3">
      <c r="A99" t="s">
        <v>150</v>
      </c>
      <c r="B99" s="1" t="str">
        <f t="shared" si="2"/>
        <v>10/15/2004</v>
      </c>
      <c r="C99" s="2">
        <v>10</v>
      </c>
      <c r="D99">
        <v>15</v>
      </c>
      <c r="E99">
        <v>2004</v>
      </c>
      <c r="F99" s="1">
        <f t="shared" si="3"/>
        <v>38275</v>
      </c>
      <c r="J99" s="1">
        <f>IF($H$2+(ROW()-2)&lt;=$H$3+1,$H$2+(ROW()-2),"")</f>
        <v>37724</v>
      </c>
      <c r="K99" s="2">
        <f>COUNTIF(F:F,J99)</f>
        <v>0</v>
      </c>
      <c r="L99">
        <f>IF(K99&gt;0,1,0)</f>
        <v>0</v>
      </c>
    </row>
    <row r="100" spans="1:12" x14ac:dyDescent="0.3">
      <c r="A100" t="s">
        <v>157</v>
      </c>
      <c r="B100" s="1" t="str">
        <f t="shared" si="2"/>
        <v>11/2/2004</v>
      </c>
      <c r="C100" s="2">
        <v>11</v>
      </c>
      <c r="D100">
        <v>2</v>
      </c>
      <c r="E100">
        <v>2004</v>
      </c>
      <c r="F100" s="1">
        <f t="shared" si="3"/>
        <v>38293</v>
      </c>
      <c r="J100" s="1">
        <f>IF($H$2+(ROW()-2)&lt;=$H$3+1,$H$2+(ROW()-2),"")</f>
        <v>37725</v>
      </c>
      <c r="K100" s="2">
        <f>COUNTIF(F:F,J100)</f>
        <v>0</v>
      </c>
      <c r="L100">
        <f>IF(K100&gt;0,1,0)</f>
        <v>0</v>
      </c>
    </row>
    <row r="101" spans="1:12" x14ac:dyDescent="0.3">
      <c r="A101" t="s">
        <v>163</v>
      </c>
      <c r="B101" s="1" t="str">
        <f t="shared" si="2"/>
        <v>11/15/2004</v>
      </c>
      <c r="C101" s="2">
        <v>11</v>
      </c>
      <c r="D101">
        <v>15</v>
      </c>
      <c r="E101">
        <v>2004</v>
      </c>
      <c r="F101" s="1">
        <f t="shared" si="3"/>
        <v>38306</v>
      </c>
      <c r="J101" s="1">
        <f>IF($H$2+(ROW()-2)&lt;=$H$3+1,$H$2+(ROW()-2),"")</f>
        <v>37726</v>
      </c>
      <c r="K101" s="2">
        <f>COUNTIF(F:F,J101)</f>
        <v>0</v>
      </c>
      <c r="L101">
        <f>IF(K101&gt;0,1,0)</f>
        <v>0</v>
      </c>
    </row>
    <row r="102" spans="1:12" x14ac:dyDescent="0.3">
      <c r="A102" t="s">
        <v>376</v>
      </c>
      <c r="B102" s="1" t="str">
        <f t="shared" si="2"/>
        <v>11/23/2004</v>
      </c>
      <c r="C102" s="2">
        <v>11</v>
      </c>
      <c r="D102">
        <v>23</v>
      </c>
      <c r="E102">
        <v>2004</v>
      </c>
      <c r="F102" s="1">
        <f t="shared" si="3"/>
        <v>38314</v>
      </c>
      <c r="J102" s="1">
        <f>IF($H$2+(ROW()-2)&lt;=$H$3+1,$H$2+(ROW()-2),"")</f>
        <v>37727</v>
      </c>
      <c r="K102" s="2">
        <f>COUNTIF(F:F,J102)</f>
        <v>12</v>
      </c>
      <c r="L102">
        <f>IF(K102&gt;0,1,0)</f>
        <v>1</v>
      </c>
    </row>
    <row r="103" spans="1:12" x14ac:dyDescent="0.3">
      <c r="A103" t="s">
        <v>380</v>
      </c>
      <c r="B103" s="1" t="str">
        <f t="shared" si="2"/>
        <v>1/5/2005</v>
      </c>
      <c r="C103" s="2">
        <v>1</v>
      </c>
      <c r="D103">
        <v>5</v>
      </c>
      <c r="E103">
        <v>2005</v>
      </c>
      <c r="F103" s="1">
        <f t="shared" si="3"/>
        <v>38357</v>
      </c>
      <c r="J103" s="1">
        <f>IF($H$2+(ROW()-2)&lt;=$H$3+1,$H$2+(ROW()-2),"")</f>
        <v>37728</v>
      </c>
      <c r="K103" s="2">
        <f>COUNTIF(F:F,J103)</f>
        <v>0</v>
      </c>
      <c r="L103">
        <f>IF(K103&gt;0,1,0)</f>
        <v>0</v>
      </c>
    </row>
    <row r="104" spans="1:12" x14ac:dyDescent="0.3">
      <c r="A104" t="s">
        <v>377</v>
      </c>
      <c r="B104" s="1" t="str">
        <f t="shared" si="2"/>
        <v>2/2/2005</v>
      </c>
      <c r="C104" s="2">
        <v>2</v>
      </c>
      <c r="D104">
        <v>2</v>
      </c>
      <c r="E104">
        <v>2005</v>
      </c>
      <c r="F104" s="1">
        <f t="shared" si="3"/>
        <v>38385</v>
      </c>
      <c r="J104" s="1">
        <f>IF($H$2+(ROW()-2)&lt;=$H$3+1,$H$2+(ROW()-2),"")</f>
        <v>37729</v>
      </c>
      <c r="K104" s="2">
        <f>COUNTIF(F:F,J104)</f>
        <v>0</v>
      </c>
      <c r="L104">
        <f>IF(K104&gt;0,1,0)</f>
        <v>0</v>
      </c>
    </row>
    <row r="105" spans="1:12" x14ac:dyDescent="0.3">
      <c r="A105" t="s">
        <v>183</v>
      </c>
      <c r="B105" s="1" t="str">
        <f t="shared" si="2"/>
        <v>3/3/2005</v>
      </c>
      <c r="C105" s="2">
        <v>3</v>
      </c>
      <c r="D105">
        <v>3</v>
      </c>
      <c r="E105">
        <v>2005</v>
      </c>
      <c r="F105" s="1">
        <f t="shared" si="3"/>
        <v>38414</v>
      </c>
      <c r="J105" s="1">
        <f>IF($H$2+(ROW()-2)&lt;=$H$3+1,$H$2+(ROW()-2),"")</f>
        <v>37730</v>
      </c>
      <c r="K105" s="2">
        <f>COUNTIF(F:F,J105)</f>
        <v>0</v>
      </c>
      <c r="L105">
        <f>IF(K105&gt;0,1,0)</f>
        <v>0</v>
      </c>
    </row>
    <row r="106" spans="1:12" x14ac:dyDescent="0.3">
      <c r="A106" t="s">
        <v>189</v>
      </c>
      <c r="B106" s="1" t="str">
        <f t="shared" si="2"/>
        <v>4/8/2005</v>
      </c>
      <c r="C106" s="2">
        <v>4</v>
      </c>
      <c r="D106">
        <v>8</v>
      </c>
      <c r="E106">
        <v>2005</v>
      </c>
      <c r="F106" s="1">
        <f t="shared" si="3"/>
        <v>38450</v>
      </c>
      <c r="J106" s="1">
        <f>IF($H$2+(ROW()-2)&lt;=$H$3+1,$H$2+(ROW()-2),"")</f>
        <v>37731</v>
      </c>
      <c r="K106" s="2">
        <f>COUNTIF(F:F,J106)</f>
        <v>0</v>
      </c>
      <c r="L106">
        <f>IF(K106&gt;0,1,0)</f>
        <v>0</v>
      </c>
    </row>
    <row r="107" spans="1:12" x14ac:dyDescent="0.3">
      <c r="A107" t="s">
        <v>198</v>
      </c>
      <c r="B107" s="1" t="str">
        <f t="shared" si="2"/>
        <v>5/13/2005</v>
      </c>
      <c r="C107" s="2">
        <v>5</v>
      </c>
      <c r="D107">
        <v>13</v>
      </c>
      <c r="E107">
        <v>2005</v>
      </c>
      <c r="F107" s="1">
        <f t="shared" si="3"/>
        <v>38485</v>
      </c>
      <c r="J107" s="1">
        <f>IF($H$2+(ROW()-2)&lt;=$H$3+1,$H$2+(ROW()-2),"")</f>
        <v>37732</v>
      </c>
      <c r="K107" s="2">
        <f>COUNTIF(F:F,J107)</f>
        <v>1</v>
      </c>
      <c r="L107">
        <f>IF(K107&gt;0,1,0)</f>
        <v>1</v>
      </c>
    </row>
    <row r="108" spans="1:12" x14ac:dyDescent="0.3">
      <c r="A108" t="s">
        <v>381</v>
      </c>
      <c r="B108" s="1" t="str">
        <f t="shared" si="2"/>
        <v>2/11/2003</v>
      </c>
      <c r="C108" s="2">
        <v>2</v>
      </c>
      <c r="D108">
        <v>11</v>
      </c>
      <c r="E108">
        <v>2003</v>
      </c>
      <c r="F108" s="1">
        <f t="shared" si="3"/>
        <v>37663</v>
      </c>
      <c r="J108" s="1">
        <f>IF($H$2+(ROW()-2)&lt;=$H$3+1,$H$2+(ROW()-2),"")</f>
        <v>37733</v>
      </c>
      <c r="K108" s="2">
        <f>COUNTIF(F:F,J108)</f>
        <v>0</v>
      </c>
      <c r="L108">
        <f>IF(K108&gt;0,1,0)</f>
        <v>0</v>
      </c>
    </row>
    <row r="109" spans="1:12" x14ac:dyDescent="0.3">
      <c r="A109" t="s">
        <v>390</v>
      </c>
      <c r="B109" s="1" t="str">
        <f t="shared" si="2"/>
        <v>4/28/2003</v>
      </c>
      <c r="C109" s="2">
        <v>4</v>
      </c>
      <c r="D109">
        <v>28</v>
      </c>
      <c r="E109">
        <v>2003</v>
      </c>
      <c r="F109" s="1">
        <f t="shared" si="3"/>
        <v>37739</v>
      </c>
      <c r="J109" s="1">
        <f>IF($H$2+(ROW()-2)&lt;=$H$3+1,$H$2+(ROW()-2),"")</f>
        <v>37734</v>
      </c>
      <c r="K109" s="2">
        <f>COUNTIF(F:F,J109)</f>
        <v>0</v>
      </c>
      <c r="L109">
        <f>IF(K109&gt;0,1,0)</f>
        <v>0</v>
      </c>
    </row>
    <row r="110" spans="1:12" x14ac:dyDescent="0.3">
      <c r="A110" t="s">
        <v>391</v>
      </c>
      <c r="B110" s="1" t="str">
        <f t="shared" si="2"/>
        <v>6/12/2003</v>
      </c>
      <c r="C110" s="2">
        <v>6</v>
      </c>
      <c r="D110">
        <v>12</v>
      </c>
      <c r="E110">
        <v>2003</v>
      </c>
      <c r="F110" s="1">
        <f t="shared" si="3"/>
        <v>37784</v>
      </c>
      <c r="J110" s="1">
        <f>IF($H$2+(ROW()-2)&lt;=$H$3+1,$H$2+(ROW()-2),"")</f>
        <v>37735</v>
      </c>
      <c r="K110" s="2">
        <f>COUNTIF(F:F,J110)</f>
        <v>0</v>
      </c>
      <c r="L110">
        <f>IF(K110&gt;0,1,0)</f>
        <v>0</v>
      </c>
    </row>
    <row r="111" spans="1:12" x14ac:dyDescent="0.3">
      <c r="A111" t="s">
        <v>398</v>
      </c>
      <c r="B111" s="1" t="str">
        <f t="shared" si="2"/>
        <v>8/10/2003</v>
      </c>
      <c r="C111" s="2">
        <v>8</v>
      </c>
      <c r="D111">
        <v>10</v>
      </c>
      <c r="E111">
        <v>2003</v>
      </c>
      <c r="F111" s="1">
        <f t="shared" si="3"/>
        <v>37843</v>
      </c>
      <c r="J111" s="1">
        <f>IF($H$2+(ROW()-2)&lt;=$H$3+1,$H$2+(ROW()-2),"")</f>
        <v>37736</v>
      </c>
      <c r="K111" s="2">
        <f>COUNTIF(F:F,J111)</f>
        <v>0</v>
      </c>
      <c r="L111">
        <f>IF(K111&gt;0,1,0)</f>
        <v>0</v>
      </c>
    </row>
    <row r="112" spans="1:12" x14ac:dyDescent="0.3">
      <c r="A112" t="s">
        <v>403</v>
      </c>
      <c r="B112" s="1" t="str">
        <f t="shared" si="2"/>
        <v>10/6/2003</v>
      </c>
      <c r="C112" s="2">
        <v>10</v>
      </c>
      <c r="D112">
        <v>6</v>
      </c>
      <c r="E112">
        <v>2003</v>
      </c>
      <c r="F112" s="1">
        <f t="shared" si="3"/>
        <v>37900</v>
      </c>
      <c r="J112" s="1">
        <f>IF($H$2+(ROW()-2)&lt;=$H$3+1,$H$2+(ROW()-2),"")</f>
        <v>37737</v>
      </c>
      <c r="K112" s="2">
        <f>COUNTIF(F:F,J112)</f>
        <v>0</v>
      </c>
      <c r="L112">
        <f>IF(K112&gt;0,1,0)</f>
        <v>0</v>
      </c>
    </row>
    <row r="113" spans="1:12" x14ac:dyDescent="0.3">
      <c r="A113" t="s">
        <v>404</v>
      </c>
      <c r="B113" s="1" t="str">
        <f t="shared" si="2"/>
        <v>10/23/2003</v>
      </c>
      <c r="C113" s="2">
        <v>10</v>
      </c>
      <c r="D113">
        <v>23</v>
      </c>
      <c r="E113">
        <v>2003</v>
      </c>
      <c r="F113" s="1">
        <f t="shared" si="3"/>
        <v>37917</v>
      </c>
      <c r="J113" s="1">
        <f>IF($H$2+(ROW()-2)&lt;=$H$3+1,$H$2+(ROW()-2),"")</f>
        <v>37738</v>
      </c>
      <c r="K113" s="2">
        <f>COUNTIF(F:F,J113)</f>
        <v>0</v>
      </c>
      <c r="L113">
        <f>IF(K113&gt;0,1,0)</f>
        <v>0</v>
      </c>
    </row>
    <row r="114" spans="1:12" x14ac:dyDescent="0.3">
      <c r="A114" t="s">
        <v>406</v>
      </c>
      <c r="B114" s="1" t="str">
        <f t="shared" si="2"/>
        <v>11/8/2003</v>
      </c>
      <c r="C114" s="2">
        <v>11</v>
      </c>
      <c r="D114">
        <v>8</v>
      </c>
      <c r="E114">
        <v>2003</v>
      </c>
      <c r="F114" s="1">
        <f t="shared" si="3"/>
        <v>37933</v>
      </c>
      <c r="J114" s="1">
        <f>IF($H$2+(ROW()-2)&lt;=$H$3+1,$H$2+(ROW()-2),"")</f>
        <v>37739</v>
      </c>
      <c r="K114" s="2">
        <f>COUNTIF(F:F,J114)</f>
        <v>14</v>
      </c>
      <c r="L114">
        <f>IF(K114&gt;0,1,0)</f>
        <v>1</v>
      </c>
    </row>
    <row r="115" spans="1:12" x14ac:dyDescent="0.3">
      <c r="A115" t="s">
        <v>413</v>
      </c>
      <c r="B115" s="1" t="str">
        <f t="shared" si="2"/>
        <v>11/14/2003</v>
      </c>
      <c r="C115" s="2">
        <v>11</v>
      </c>
      <c r="D115">
        <v>14</v>
      </c>
      <c r="E115">
        <v>2003</v>
      </c>
      <c r="F115" s="1">
        <f t="shared" si="3"/>
        <v>37939</v>
      </c>
      <c r="J115" s="1">
        <f>IF($H$2+(ROW()-2)&lt;=$H$3+1,$H$2+(ROW()-2),"")</f>
        <v>37740</v>
      </c>
      <c r="K115" s="2">
        <f>COUNTIF(F:F,J115)</f>
        <v>15</v>
      </c>
      <c r="L115">
        <f>IF(K115&gt;0,1,0)</f>
        <v>1</v>
      </c>
    </row>
    <row r="116" spans="1:12" x14ac:dyDescent="0.3">
      <c r="A116" t="s">
        <v>420</v>
      </c>
      <c r="B116" s="1" t="str">
        <f t="shared" si="2"/>
        <v>11/26/2003</v>
      </c>
      <c r="C116" s="2">
        <v>11</v>
      </c>
      <c r="D116">
        <v>26</v>
      </c>
      <c r="E116">
        <v>2003</v>
      </c>
      <c r="F116" s="1">
        <f t="shared" si="3"/>
        <v>37951</v>
      </c>
      <c r="J116" s="1">
        <f>IF($H$2+(ROW()-2)&lt;=$H$3+1,$H$2+(ROW()-2),"")</f>
        <v>37741</v>
      </c>
      <c r="K116" s="2">
        <f>COUNTIF(F:F,J116)</f>
        <v>0</v>
      </c>
      <c r="L116">
        <f>IF(K116&gt;0,1,0)</f>
        <v>0</v>
      </c>
    </row>
    <row r="117" spans="1:12" x14ac:dyDescent="0.3">
      <c r="A117" t="s">
        <v>427</v>
      </c>
      <c r="B117" s="1" t="str">
        <f t="shared" si="2"/>
        <v>1/9/2004</v>
      </c>
      <c r="C117" s="2">
        <v>1</v>
      </c>
      <c r="D117">
        <v>9</v>
      </c>
      <c r="E117">
        <v>2004</v>
      </c>
      <c r="F117" s="1">
        <f t="shared" si="3"/>
        <v>37995</v>
      </c>
      <c r="J117" s="1">
        <f>IF($H$2+(ROW()-2)&lt;=$H$3+1,$H$2+(ROW()-2),"")</f>
        <v>37742</v>
      </c>
      <c r="K117" s="2">
        <f>COUNTIF(F:F,J117)</f>
        <v>0</v>
      </c>
      <c r="L117">
        <f>IF(K117&gt;0,1,0)</f>
        <v>0</v>
      </c>
    </row>
    <row r="118" spans="1:12" x14ac:dyDescent="0.3">
      <c r="A118" t="s">
        <v>432</v>
      </c>
      <c r="B118" s="1" t="str">
        <f t="shared" si="2"/>
        <v>2/19/2004</v>
      </c>
      <c r="C118" s="2">
        <v>2</v>
      </c>
      <c r="D118">
        <v>19</v>
      </c>
      <c r="E118">
        <v>2004</v>
      </c>
      <c r="F118" s="1">
        <f t="shared" si="3"/>
        <v>38036</v>
      </c>
      <c r="J118" s="1">
        <f>IF($H$2+(ROW()-2)&lt;=$H$3+1,$H$2+(ROW()-2),"")</f>
        <v>37743</v>
      </c>
      <c r="K118" s="2">
        <f>COUNTIF(F:F,J118)</f>
        <v>0</v>
      </c>
      <c r="L118">
        <f>IF(K118&gt;0,1,0)</f>
        <v>0</v>
      </c>
    </row>
    <row r="119" spans="1:12" x14ac:dyDescent="0.3">
      <c r="A119" t="s">
        <v>436</v>
      </c>
      <c r="B119" s="1" t="str">
        <f t="shared" si="2"/>
        <v>5/7/2004</v>
      </c>
      <c r="C119" s="2">
        <v>5</v>
      </c>
      <c r="D119">
        <v>7</v>
      </c>
      <c r="E119">
        <v>2004</v>
      </c>
      <c r="F119" s="1">
        <f t="shared" si="3"/>
        <v>38114</v>
      </c>
      <c r="J119" s="1">
        <f>IF($H$2+(ROW()-2)&lt;=$H$3+1,$H$2+(ROW()-2),"")</f>
        <v>37744</v>
      </c>
      <c r="K119" s="2">
        <f>COUNTIF(F:F,J119)</f>
        <v>0</v>
      </c>
      <c r="L119">
        <f>IF(K119&gt;0,1,0)</f>
        <v>0</v>
      </c>
    </row>
    <row r="120" spans="1:12" x14ac:dyDescent="0.3">
      <c r="A120" t="s">
        <v>437</v>
      </c>
      <c r="B120" s="1" t="str">
        <f t="shared" si="2"/>
        <v>6/17/2004</v>
      </c>
      <c r="C120" s="2">
        <v>6</v>
      </c>
      <c r="D120">
        <v>17</v>
      </c>
      <c r="E120">
        <v>2004</v>
      </c>
      <c r="F120" s="1">
        <f t="shared" si="3"/>
        <v>38155</v>
      </c>
      <c r="J120" s="1">
        <f>IF($H$2+(ROW()-2)&lt;=$H$3+1,$H$2+(ROW()-2),"")</f>
        <v>37745</v>
      </c>
      <c r="K120" s="2">
        <f>COUNTIF(F:F,J120)</f>
        <v>0</v>
      </c>
      <c r="L120">
        <f>IF(K120&gt;0,1,0)</f>
        <v>0</v>
      </c>
    </row>
    <row r="121" spans="1:12" x14ac:dyDescent="0.3">
      <c r="A121" t="s">
        <v>438</v>
      </c>
      <c r="B121" s="1" t="str">
        <f t="shared" si="2"/>
        <v>7/21/2004</v>
      </c>
      <c r="C121" s="2">
        <v>7</v>
      </c>
      <c r="D121">
        <v>21</v>
      </c>
      <c r="E121">
        <v>2004</v>
      </c>
      <c r="F121" s="1">
        <f t="shared" si="3"/>
        <v>38189</v>
      </c>
      <c r="J121" s="1">
        <f>IF($H$2+(ROW()-2)&lt;=$H$3+1,$H$2+(ROW()-2),"")</f>
        <v>37746</v>
      </c>
      <c r="K121" s="2">
        <f>COUNTIF(F:F,J121)</f>
        <v>0</v>
      </c>
      <c r="L121">
        <f>IF(K121&gt;0,1,0)</f>
        <v>0</v>
      </c>
    </row>
    <row r="122" spans="1:12" x14ac:dyDescent="0.3">
      <c r="A122" t="s">
        <v>447</v>
      </c>
      <c r="B122" s="1" t="str">
        <f t="shared" si="2"/>
        <v>8/20/2004</v>
      </c>
      <c r="C122" s="2">
        <v>8</v>
      </c>
      <c r="D122">
        <v>20</v>
      </c>
      <c r="E122">
        <v>2004</v>
      </c>
      <c r="F122" s="1">
        <f t="shared" si="3"/>
        <v>38219</v>
      </c>
      <c r="J122" s="1">
        <f>IF($H$2+(ROW()-2)&lt;=$H$3+1,$H$2+(ROW()-2),"")</f>
        <v>37747</v>
      </c>
      <c r="K122" s="2">
        <f>COUNTIF(F:F,J122)</f>
        <v>0</v>
      </c>
      <c r="L122">
        <f>IF(K122&gt;0,1,0)</f>
        <v>0</v>
      </c>
    </row>
    <row r="123" spans="1:12" x14ac:dyDescent="0.3">
      <c r="A123" t="s">
        <v>454</v>
      </c>
      <c r="B123" s="1" t="str">
        <f t="shared" si="2"/>
        <v>9/10/2004</v>
      </c>
      <c r="C123" s="2">
        <v>9</v>
      </c>
      <c r="D123">
        <v>10</v>
      </c>
      <c r="E123">
        <v>2004</v>
      </c>
      <c r="F123" s="1">
        <f t="shared" si="3"/>
        <v>38240</v>
      </c>
      <c r="J123" s="1">
        <f>IF($H$2+(ROW()-2)&lt;=$H$3+1,$H$2+(ROW()-2),"")</f>
        <v>37748</v>
      </c>
      <c r="K123" s="2">
        <f>COUNTIF(F:F,J123)</f>
        <v>5</v>
      </c>
      <c r="L123">
        <f>IF(K123&gt;0,1,0)</f>
        <v>1</v>
      </c>
    </row>
    <row r="124" spans="1:12" x14ac:dyDescent="0.3">
      <c r="A124" t="s">
        <v>459</v>
      </c>
      <c r="B124" s="1" t="str">
        <f t="shared" si="2"/>
        <v>10/14/2004</v>
      </c>
      <c r="C124" s="2">
        <v>10</v>
      </c>
      <c r="D124">
        <v>14</v>
      </c>
      <c r="E124">
        <v>2004</v>
      </c>
      <c r="F124" s="1">
        <f t="shared" si="3"/>
        <v>38274</v>
      </c>
      <c r="J124" s="1">
        <f>IF($H$2+(ROW()-2)&lt;=$H$3+1,$H$2+(ROW()-2),"")</f>
        <v>37749</v>
      </c>
      <c r="K124" s="2">
        <f>COUNTIF(F:F,J124)</f>
        <v>17</v>
      </c>
      <c r="L124">
        <f>IF(K124&gt;0,1,0)</f>
        <v>1</v>
      </c>
    </row>
    <row r="125" spans="1:12" x14ac:dyDescent="0.3">
      <c r="A125" t="s">
        <v>460</v>
      </c>
      <c r="B125" s="1" t="str">
        <f t="shared" si="2"/>
        <v>11/1/2004</v>
      </c>
      <c r="C125" s="2">
        <v>11</v>
      </c>
      <c r="D125">
        <v>1</v>
      </c>
      <c r="E125">
        <v>2004</v>
      </c>
      <c r="F125" s="1">
        <f t="shared" si="3"/>
        <v>38292</v>
      </c>
      <c r="J125" s="1">
        <f>IF($H$2+(ROW()-2)&lt;=$H$3+1,$H$2+(ROW()-2),"")</f>
        <v>37750</v>
      </c>
      <c r="K125" s="2">
        <f>COUNTIF(F:F,J125)</f>
        <v>0</v>
      </c>
      <c r="L125">
        <f>IF(K125&gt;0,1,0)</f>
        <v>0</v>
      </c>
    </row>
    <row r="126" spans="1:12" x14ac:dyDescent="0.3">
      <c r="A126" t="s">
        <v>469</v>
      </c>
      <c r="B126" s="1" t="str">
        <f t="shared" si="2"/>
        <v>11/5/2004</v>
      </c>
      <c r="C126" s="2">
        <v>11</v>
      </c>
      <c r="D126">
        <v>5</v>
      </c>
      <c r="E126">
        <v>2004</v>
      </c>
      <c r="F126" s="1">
        <f t="shared" si="3"/>
        <v>38296</v>
      </c>
      <c r="J126" s="1">
        <f>IF($H$2+(ROW()-2)&lt;=$H$3+1,$H$2+(ROW()-2),"")</f>
        <v>37751</v>
      </c>
      <c r="K126" s="2">
        <f>COUNTIF(F:F,J126)</f>
        <v>0</v>
      </c>
      <c r="L126">
        <f>IF(K126&gt;0,1,0)</f>
        <v>0</v>
      </c>
    </row>
    <row r="127" spans="1:12" x14ac:dyDescent="0.3">
      <c r="A127" t="s">
        <v>470</v>
      </c>
      <c r="B127" s="1" t="str">
        <f t="shared" si="2"/>
        <v>11/21/2004</v>
      </c>
      <c r="C127" s="2">
        <v>11</v>
      </c>
      <c r="D127">
        <v>21</v>
      </c>
      <c r="E127">
        <v>2004</v>
      </c>
      <c r="F127" s="1">
        <f t="shared" si="3"/>
        <v>38312</v>
      </c>
      <c r="J127" s="1">
        <f>IF($H$2+(ROW()-2)&lt;=$H$3+1,$H$2+(ROW()-2),"")</f>
        <v>37752</v>
      </c>
      <c r="K127" s="2">
        <f>COUNTIF(F:F,J127)</f>
        <v>0</v>
      </c>
      <c r="L127">
        <f>IF(K127&gt;0,1,0)</f>
        <v>0</v>
      </c>
    </row>
    <row r="128" spans="1:12" x14ac:dyDescent="0.3">
      <c r="A128" t="s">
        <v>471</v>
      </c>
      <c r="B128" s="1" t="str">
        <f t="shared" si="2"/>
        <v>12/2/2004</v>
      </c>
      <c r="C128" s="2">
        <v>12</v>
      </c>
      <c r="D128">
        <v>2</v>
      </c>
      <c r="E128">
        <v>2004</v>
      </c>
      <c r="F128" s="1">
        <f t="shared" si="3"/>
        <v>38323</v>
      </c>
      <c r="J128" s="1">
        <f>IF($H$2+(ROW()-2)&lt;=$H$3+1,$H$2+(ROW()-2),"")</f>
        <v>37753</v>
      </c>
      <c r="K128" s="2">
        <f>COUNTIF(F:F,J128)</f>
        <v>0</v>
      </c>
      <c r="L128">
        <f>IF(K128&gt;0,1,0)</f>
        <v>0</v>
      </c>
    </row>
    <row r="129" spans="1:12" x14ac:dyDescent="0.3">
      <c r="A129" t="s">
        <v>472</v>
      </c>
      <c r="B129" s="1" t="str">
        <f t="shared" si="2"/>
        <v>12/15/2004</v>
      </c>
      <c r="C129" s="2">
        <v>12</v>
      </c>
      <c r="D129">
        <v>15</v>
      </c>
      <c r="E129">
        <v>2004</v>
      </c>
      <c r="F129" s="1">
        <f t="shared" si="3"/>
        <v>38336</v>
      </c>
      <c r="J129" s="1">
        <f>IF($H$2+(ROW()-2)&lt;=$H$3+1,$H$2+(ROW()-2),"")</f>
        <v>37754</v>
      </c>
      <c r="K129" s="2">
        <f>COUNTIF(F:F,J129)</f>
        <v>0</v>
      </c>
      <c r="L129">
        <f>IF(K129&gt;0,1,0)</f>
        <v>0</v>
      </c>
    </row>
    <row r="130" spans="1:12" x14ac:dyDescent="0.3">
      <c r="A130" t="s">
        <v>473</v>
      </c>
      <c r="B130" s="1" t="str">
        <f t="shared" si="2"/>
        <v>1/31/2005</v>
      </c>
      <c r="C130" s="2">
        <v>1</v>
      </c>
      <c r="D130">
        <v>31</v>
      </c>
      <c r="E130">
        <v>2005</v>
      </c>
      <c r="F130" s="1">
        <f t="shared" si="3"/>
        <v>38383</v>
      </c>
      <c r="J130" s="1">
        <f>IF($H$2+(ROW()-2)&lt;=$H$3+1,$H$2+(ROW()-2),"")</f>
        <v>37755</v>
      </c>
      <c r="K130" s="2">
        <f>COUNTIF(F:F,J130)</f>
        <v>0</v>
      </c>
      <c r="L130">
        <f>IF(K130&gt;0,1,0)</f>
        <v>0</v>
      </c>
    </row>
    <row r="131" spans="1:12" x14ac:dyDescent="0.3">
      <c r="A131" t="s">
        <v>480</v>
      </c>
      <c r="B131" s="1" t="str">
        <f t="shared" ref="B131:B194" si="4">SUBSTITUTE(A131," 0:00","")</f>
        <v>2/23/2005</v>
      </c>
      <c r="C131" s="2">
        <v>2</v>
      </c>
      <c r="D131">
        <v>23</v>
      </c>
      <c r="E131">
        <v>2005</v>
      </c>
      <c r="F131" s="1">
        <f t="shared" ref="F131:F194" si="5">DATE(E131,C131,D131)</f>
        <v>38406</v>
      </c>
      <c r="J131" s="1">
        <f>IF($H$2+(ROW()-2)&lt;=$H$3+1,$H$2+(ROW()-2),"")</f>
        <v>37756</v>
      </c>
      <c r="K131" s="2">
        <f>COUNTIF(F:F,J131)</f>
        <v>0</v>
      </c>
      <c r="L131">
        <f>IF(K131&gt;0,1,0)</f>
        <v>0</v>
      </c>
    </row>
    <row r="132" spans="1:12" x14ac:dyDescent="0.3">
      <c r="A132" t="s">
        <v>481</v>
      </c>
      <c r="B132" s="1" t="str">
        <f t="shared" si="4"/>
        <v>3/17/2005</v>
      </c>
      <c r="C132" s="2">
        <v>3</v>
      </c>
      <c r="D132">
        <v>17</v>
      </c>
      <c r="E132">
        <v>2005</v>
      </c>
      <c r="F132" s="1">
        <f t="shared" si="5"/>
        <v>38428</v>
      </c>
      <c r="J132" s="1">
        <f>IF($H$2+(ROW()-2)&lt;=$H$3+1,$H$2+(ROW()-2),"")</f>
        <v>37757</v>
      </c>
      <c r="K132" s="2">
        <f>COUNTIF(F:F,J132)</f>
        <v>0</v>
      </c>
      <c r="L132">
        <f>IF(K132&gt;0,1,0)</f>
        <v>0</v>
      </c>
    </row>
    <row r="133" spans="1:12" x14ac:dyDescent="0.3">
      <c r="A133" t="s">
        <v>482</v>
      </c>
      <c r="B133" s="1" t="str">
        <f t="shared" si="4"/>
        <v>4/1/2005</v>
      </c>
      <c r="C133" s="2">
        <v>4</v>
      </c>
      <c r="D133">
        <v>1</v>
      </c>
      <c r="E133">
        <v>2005</v>
      </c>
      <c r="F133" s="1">
        <f t="shared" si="5"/>
        <v>38443</v>
      </c>
      <c r="J133" s="1">
        <f>IF($H$2+(ROW()-2)&lt;=$H$3+1,$H$2+(ROW()-2),"")</f>
        <v>37758</v>
      </c>
      <c r="K133" s="2">
        <f>COUNTIF(F:F,J133)</f>
        <v>0</v>
      </c>
      <c r="L133">
        <f>IF(K133&gt;0,1,0)</f>
        <v>0</v>
      </c>
    </row>
    <row r="134" spans="1:12" x14ac:dyDescent="0.3">
      <c r="A134" t="s">
        <v>487</v>
      </c>
      <c r="B134" s="1" t="str">
        <f t="shared" si="4"/>
        <v>5/6/2005</v>
      </c>
      <c r="C134" s="2">
        <v>5</v>
      </c>
      <c r="D134">
        <v>6</v>
      </c>
      <c r="E134">
        <v>2005</v>
      </c>
      <c r="F134" s="1">
        <f t="shared" si="5"/>
        <v>38478</v>
      </c>
      <c r="J134" s="1">
        <f>IF($H$2+(ROW()-2)&lt;=$H$3+1,$H$2+(ROW()-2),"")</f>
        <v>37759</v>
      </c>
      <c r="K134" s="2">
        <f>COUNTIF(F:F,J134)</f>
        <v>0</v>
      </c>
      <c r="L134">
        <f>IF(K134&gt;0,1,0)</f>
        <v>0</v>
      </c>
    </row>
    <row r="135" spans="1:12" x14ac:dyDescent="0.3">
      <c r="A135" t="s">
        <v>207</v>
      </c>
      <c r="B135" s="1" t="str">
        <f t="shared" si="4"/>
        <v>1/29/2003</v>
      </c>
      <c r="C135" s="2">
        <v>1</v>
      </c>
      <c r="D135">
        <v>29</v>
      </c>
      <c r="E135">
        <v>2003</v>
      </c>
      <c r="F135" s="1">
        <f t="shared" si="5"/>
        <v>37650</v>
      </c>
      <c r="J135" s="1">
        <f>IF($H$2+(ROW()-2)&lt;=$H$3+1,$H$2+(ROW()-2),"")</f>
        <v>37760</v>
      </c>
      <c r="K135" s="2">
        <f>COUNTIF(F:F,J135)</f>
        <v>0</v>
      </c>
      <c r="L135">
        <f>IF(K135&gt;0,1,0)</f>
        <v>0</v>
      </c>
    </row>
    <row r="136" spans="1:12" x14ac:dyDescent="0.3">
      <c r="A136" t="s">
        <v>490</v>
      </c>
      <c r="B136" s="1" t="str">
        <f t="shared" si="4"/>
        <v>4/1/2003</v>
      </c>
      <c r="C136" s="2">
        <v>4</v>
      </c>
      <c r="D136">
        <v>1</v>
      </c>
      <c r="E136">
        <v>2003</v>
      </c>
      <c r="F136" s="1">
        <f t="shared" si="5"/>
        <v>37712</v>
      </c>
      <c r="J136" s="1">
        <f>IF($H$2+(ROW()-2)&lt;=$H$3+1,$H$2+(ROW()-2),"")</f>
        <v>37761</v>
      </c>
      <c r="K136" s="2">
        <f>COUNTIF(F:F,J136)</f>
        <v>4</v>
      </c>
      <c r="L136">
        <f>IF(K136&gt;0,1,0)</f>
        <v>1</v>
      </c>
    </row>
    <row r="137" spans="1:12" x14ac:dyDescent="0.3">
      <c r="A137" t="s">
        <v>218</v>
      </c>
      <c r="B137" s="1" t="str">
        <f t="shared" si="4"/>
        <v>5/28/2003</v>
      </c>
      <c r="C137" s="2">
        <v>5</v>
      </c>
      <c r="D137">
        <v>28</v>
      </c>
      <c r="E137">
        <v>2003</v>
      </c>
      <c r="F137" s="1">
        <f t="shared" si="5"/>
        <v>37769</v>
      </c>
      <c r="J137" s="1">
        <f>IF($H$2+(ROW()-2)&lt;=$H$3+1,$H$2+(ROW()-2),"")</f>
        <v>37762</v>
      </c>
      <c r="K137" s="2">
        <f>COUNTIF(F:F,J137)</f>
        <v>15</v>
      </c>
      <c r="L137">
        <f>IF(K137&gt;0,1,0)</f>
        <v>1</v>
      </c>
    </row>
    <row r="138" spans="1:12" x14ac:dyDescent="0.3">
      <c r="A138" t="s">
        <v>223</v>
      </c>
      <c r="B138" s="1" t="str">
        <f t="shared" si="4"/>
        <v>7/24/2003</v>
      </c>
      <c r="C138" s="2">
        <v>7</v>
      </c>
      <c r="D138">
        <v>24</v>
      </c>
      <c r="E138">
        <v>2003</v>
      </c>
      <c r="F138" s="1">
        <f t="shared" si="5"/>
        <v>37826</v>
      </c>
      <c r="J138" s="1">
        <f>IF($H$2+(ROW()-2)&lt;=$H$3+1,$H$2+(ROW()-2),"")</f>
        <v>37763</v>
      </c>
      <c r="K138" s="2">
        <f>COUNTIF(F:F,J138)</f>
        <v>0</v>
      </c>
      <c r="L138">
        <f>IF(K138&gt;0,1,0)</f>
        <v>0</v>
      </c>
    </row>
    <row r="139" spans="1:12" x14ac:dyDescent="0.3">
      <c r="A139" t="s">
        <v>224</v>
      </c>
      <c r="B139" s="1" t="str">
        <f t="shared" si="4"/>
        <v>9/19/2003</v>
      </c>
      <c r="C139" s="2">
        <v>9</v>
      </c>
      <c r="D139">
        <v>19</v>
      </c>
      <c r="E139">
        <v>2003</v>
      </c>
      <c r="F139" s="1">
        <f t="shared" si="5"/>
        <v>37883</v>
      </c>
      <c r="J139" s="1">
        <f>IF($H$2+(ROW()-2)&lt;=$H$3+1,$H$2+(ROW()-2),"")</f>
        <v>37764</v>
      </c>
      <c r="K139" s="2">
        <f>COUNTIF(F:F,J139)</f>
        <v>0</v>
      </c>
      <c r="L139">
        <f>IF(K139&gt;0,1,0)</f>
        <v>0</v>
      </c>
    </row>
    <row r="140" spans="1:12" x14ac:dyDescent="0.3">
      <c r="A140" t="s">
        <v>496</v>
      </c>
      <c r="B140" s="1" t="str">
        <f t="shared" si="4"/>
        <v>10/21/2003</v>
      </c>
      <c r="C140" s="2">
        <v>10</v>
      </c>
      <c r="D140">
        <v>21</v>
      </c>
      <c r="E140">
        <v>2003</v>
      </c>
      <c r="F140" s="1">
        <f t="shared" si="5"/>
        <v>37915</v>
      </c>
      <c r="J140" s="1">
        <f>IF($H$2+(ROW()-2)&lt;=$H$3+1,$H$2+(ROW()-2),"")</f>
        <v>37765</v>
      </c>
      <c r="K140" s="2">
        <f>COUNTIF(F:F,J140)</f>
        <v>0</v>
      </c>
      <c r="L140">
        <f>IF(K140&gt;0,1,0)</f>
        <v>0</v>
      </c>
    </row>
    <row r="141" spans="1:12" x14ac:dyDescent="0.3">
      <c r="A141" t="s">
        <v>237</v>
      </c>
      <c r="B141" s="1" t="str">
        <f t="shared" si="4"/>
        <v>11/6/2003</v>
      </c>
      <c r="C141" s="2">
        <v>11</v>
      </c>
      <c r="D141">
        <v>6</v>
      </c>
      <c r="E141">
        <v>2003</v>
      </c>
      <c r="F141" s="1">
        <f t="shared" si="5"/>
        <v>37931</v>
      </c>
      <c r="J141" s="1">
        <f>IF($H$2+(ROW()-2)&lt;=$H$3+1,$H$2+(ROW()-2),"")</f>
        <v>37766</v>
      </c>
      <c r="K141" s="2">
        <f>COUNTIF(F:F,J141)</f>
        <v>0</v>
      </c>
      <c r="L141">
        <f>IF(K141&gt;0,1,0)</f>
        <v>0</v>
      </c>
    </row>
    <row r="142" spans="1:12" x14ac:dyDescent="0.3">
      <c r="A142" t="s">
        <v>245</v>
      </c>
      <c r="B142" s="1" t="str">
        <f t="shared" si="4"/>
        <v>11/13/2003</v>
      </c>
      <c r="C142" s="2">
        <v>11</v>
      </c>
      <c r="D142">
        <v>13</v>
      </c>
      <c r="E142">
        <v>2003</v>
      </c>
      <c r="F142" s="1">
        <f t="shared" si="5"/>
        <v>37938</v>
      </c>
      <c r="J142" s="1">
        <f>IF($H$2+(ROW()-2)&lt;=$H$3+1,$H$2+(ROW()-2),"")</f>
        <v>37767</v>
      </c>
      <c r="K142" s="2">
        <f>COUNTIF(F:F,J142)</f>
        <v>0</v>
      </c>
      <c r="L142">
        <f>IF(K142&gt;0,1,0)</f>
        <v>0</v>
      </c>
    </row>
    <row r="143" spans="1:12" x14ac:dyDescent="0.3">
      <c r="A143" t="s">
        <v>251</v>
      </c>
      <c r="B143" s="1" t="str">
        <f t="shared" si="4"/>
        <v>11/25/2003</v>
      </c>
      <c r="C143" s="2">
        <v>11</v>
      </c>
      <c r="D143">
        <v>25</v>
      </c>
      <c r="E143">
        <v>2003</v>
      </c>
      <c r="F143" s="1">
        <f t="shared" si="5"/>
        <v>37950</v>
      </c>
      <c r="J143" s="1">
        <f>IF($H$2+(ROW()-2)&lt;=$H$3+1,$H$2+(ROW()-2),"")</f>
        <v>37768</v>
      </c>
      <c r="K143" s="2">
        <f>COUNTIF(F:F,J143)</f>
        <v>0</v>
      </c>
      <c r="L143">
        <f>IF(K143&gt;0,1,0)</f>
        <v>0</v>
      </c>
    </row>
    <row r="144" spans="1:12" x14ac:dyDescent="0.3">
      <c r="A144" t="s">
        <v>504</v>
      </c>
      <c r="B144" s="1" t="str">
        <f t="shared" si="4"/>
        <v>12/9/2003</v>
      </c>
      <c r="C144" s="2">
        <v>12</v>
      </c>
      <c r="D144">
        <v>9</v>
      </c>
      <c r="E144">
        <v>2003</v>
      </c>
      <c r="F144" s="1">
        <f t="shared" si="5"/>
        <v>37964</v>
      </c>
      <c r="J144" s="1">
        <f>IF($H$2+(ROW()-2)&lt;=$H$3+1,$H$2+(ROW()-2),"")</f>
        <v>37769</v>
      </c>
      <c r="K144" s="2">
        <f>COUNTIF(F:F,J144)</f>
        <v>17</v>
      </c>
      <c r="L144">
        <f>IF(K144&gt;0,1,0)</f>
        <v>1</v>
      </c>
    </row>
    <row r="145" spans="1:12" x14ac:dyDescent="0.3">
      <c r="A145" t="s">
        <v>508</v>
      </c>
      <c r="B145" s="1" t="str">
        <f t="shared" si="4"/>
        <v>2/4/2004</v>
      </c>
      <c r="C145" s="2">
        <v>2</v>
      </c>
      <c r="D145">
        <v>4</v>
      </c>
      <c r="E145">
        <v>2004</v>
      </c>
      <c r="F145" s="1">
        <f t="shared" si="5"/>
        <v>38021</v>
      </c>
      <c r="J145" s="1">
        <f>IF($H$2+(ROW()-2)&lt;=$H$3+1,$H$2+(ROW()-2),"")</f>
        <v>37770</v>
      </c>
      <c r="K145" s="2">
        <f>COUNTIF(F:F,J145)</f>
        <v>0</v>
      </c>
      <c r="L145">
        <f>IF(K145&gt;0,1,0)</f>
        <v>0</v>
      </c>
    </row>
    <row r="146" spans="1:12" x14ac:dyDescent="0.3">
      <c r="A146" t="s">
        <v>515</v>
      </c>
      <c r="B146" s="1" t="str">
        <f t="shared" si="4"/>
        <v>3/11/2004</v>
      </c>
      <c r="C146" s="2">
        <v>3</v>
      </c>
      <c r="D146">
        <v>11</v>
      </c>
      <c r="E146">
        <v>2004</v>
      </c>
      <c r="F146" s="1">
        <f t="shared" si="5"/>
        <v>38057</v>
      </c>
      <c r="J146" s="1">
        <f>IF($H$2+(ROW()-2)&lt;=$H$3+1,$H$2+(ROW()-2),"")</f>
        <v>37771</v>
      </c>
      <c r="K146" s="2">
        <f>COUNTIF(F:F,J146)</f>
        <v>0</v>
      </c>
      <c r="L146">
        <f>IF(K146&gt;0,1,0)</f>
        <v>0</v>
      </c>
    </row>
    <row r="147" spans="1:12" x14ac:dyDescent="0.3">
      <c r="A147" t="s">
        <v>278</v>
      </c>
      <c r="B147" s="1" t="str">
        <f t="shared" si="4"/>
        <v>5/4/2004</v>
      </c>
      <c r="C147" s="2">
        <v>5</v>
      </c>
      <c r="D147">
        <v>4</v>
      </c>
      <c r="E147">
        <v>2004</v>
      </c>
      <c r="F147" s="1">
        <f t="shared" si="5"/>
        <v>38111</v>
      </c>
      <c r="J147" s="1">
        <f>IF($H$2+(ROW()-2)&lt;=$H$3+1,$H$2+(ROW()-2),"")</f>
        <v>37772</v>
      </c>
      <c r="K147" s="2">
        <f>COUNTIF(F:F,J147)</f>
        <v>0</v>
      </c>
      <c r="L147">
        <f>IF(K147&gt;0,1,0)</f>
        <v>0</v>
      </c>
    </row>
    <row r="148" spans="1:12" x14ac:dyDescent="0.3">
      <c r="A148" t="s">
        <v>283</v>
      </c>
      <c r="B148" s="1" t="str">
        <f t="shared" si="4"/>
        <v>6/15/2004</v>
      </c>
      <c r="C148" s="2">
        <v>6</v>
      </c>
      <c r="D148">
        <v>15</v>
      </c>
      <c r="E148">
        <v>2004</v>
      </c>
      <c r="F148" s="1">
        <f t="shared" si="5"/>
        <v>38153</v>
      </c>
      <c r="J148" s="1">
        <f>IF($H$2+(ROW()-2)&lt;=$H$3+1,$H$2+(ROW()-2),"")</f>
        <v>37773</v>
      </c>
      <c r="K148" s="2">
        <f>COUNTIF(F:F,J148)</f>
        <v>0</v>
      </c>
      <c r="L148">
        <f>IF(K148&gt;0,1,0)</f>
        <v>0</v>
      </c>
    </row>
    <row r="149" spans="1:12" x14ac:dyDescent="0.3">
      <c r="A149" t="s">
        <v>292</v>
      </c>
      <c r="B149" s="1" t="str">
        <f t="shared" si="4"/>
        <v>7/19/2004</v>
      </c>
      <c r="C149" s="2">
        <v>7</v>
      </c>
      <c r="D149">
        <v>19</v>
      </c>
      <c r="E149">
        <v>2004</v>
      </c>
      <c r="F149" s="1">
        <f t="shared" si="5"/>
        <v>38187</v>
      </c>
      <c r="J149" s="1">
        <f>IF($H$2+(ROW()-2)&lt;=$H$3+1,$H$2+(ROW()-2),"")</f>
        <v>37774</v>
      </c>
      <c r="K149" s="2">
        <f>COUNTIF(F:F,J149)</f>
        <v>0</v>
      </c>
      <c r="L149">
        <f>IF(K149&gt;0,1,0)</f>
        <v>0</v>
      </c>
    </row>
    <row r="150" spans="1:12" x14ac:dyDescent="0.3">
      <c r="A150" t="s">
        <v>516</v>
      </c>
      <c r="B150" s="1" t="str">
        <f t="shared" si="4"/>
        <v>8/19/2004</v>
      </c>
      <c r="C150" s="2">
        <v>8</v>
      </c>
      <c r="D150">
        <v>19</v>
      </c>
      <c r="E150">
        <v>2004</v>
      </c>
      <c r="F150" s="1">
        <f t="shared" si="5"/>
        <v>38218</v>
      </c>
      <c r="J150" s="1">
        <f>IF($H$2+(ROW()-2)&lt;=$H$3+1,$H$2+(ROW()-2),"")</f>
        <v>37775</v>
      </c>
      <c r="K150" s="2">
        <f>COUNTIF(F:F,J150)</f>
        <v>15</v>
      </c>
      <c r="L150">
        <f>IF(K150&gt;0,1,0)</f>
        <v>1</v>
      </c>
    </row>
    <row r="151" spans="1:12" x14ac:dyDescent="0.3">
      <c r="A151" t="s">
        <v>301</v>
      </c>
      <c r="B151" s="1" t="str">
        <f t="shared" si="4"/>
        <v>9/8/2004</v>
      </c>
      <c r="C151" s="2">
        <v>9</v>
      </c>
      <c r="D151">
        <v>8</v>
      </c>
      <c r="E151">
        <v>2004</v>
      </c>
      <c r="F151" s="1">
        <f t="shared" si="5"/>
        <v>38238</v>
      </c>
      <c r="J151" s="1">
        <f>IF($H$2+(ROW()-2)&lt;=$H$3+1,$H$2+(ROW()-2),"")</f>
        <v>37776</v>
      </c>
      <c r="K151" s="2">
        <f>COUNTIF(F:F,J151)</f>
        <v>0</v>
      </c>
      <c r="L151">
        <f>IF(K151&gt;0,1,0)</f>
        <v>0</v>
      </c>
    </row>
    <row r="152" spans="1:12" x14ac:dyDescent="0.3">
      <c r="A152" t="s">
        <v>517</v>
      </c>
      <c r="B152" s="1" t="str">
        <f t="shared" si="4"/>
        <v>10/13/2004</v>
      </c>
      <c r="C152" s="2">
        <v>10</v>
      </c>
      <c r="D152">
        <v>13</v>
      </c>
      <c r="E152">
        <v>2004</v>
      </c>
      <c r="F152" s="1">
        <f t="shared" si="5"/>
        <v>38273</v>
      </c>
      <c r="J152" s="1">
        <f>IF($H$2+(ROW()-2)&lt;=$H$3+1,$H$2+(ROW()-2),"")</f>
        <v>37777</v>
      </c>
      <c r="K152" s="2">
        <f>COUNTIF(F:F,J152)</f>
        <v>0</v>
      </c>
      <c r="L152">
        <f>IF(K152&gt;0,1,0)</f>
        <v>0</v>
      </c>
    </row>
    <row r="153" spans="1:12" x14ac:dyDescent="0.3">
      <c r="A153" t="s">
        <v>518</v>
      </c>
      <c r="B153" s="1" t="str">
        <f t="shared" si="4"/>
        <v>10/22/2004</v>
      </c>
      <c r="C153" s="2">
        <v>10</v>
      </c>
      <c r="D153">
        <v>22</v>
      </c>
      <c r="E153">
        <v>2004</v>
      </c>
      <c r="F153" s="1">
        <f t="shared" si="5"/>
        <v>38282</v>
      </c>
      <c r="J153" s="1">
        <f>IF($H$2+(ROW()-2)&lt;=$H$3+1,$H$2+(ROW()-2),"")</f>
        <v>37778</v>
      </c>
      <c r="K153" s="2">
        <f>COUNTIF(F:F,J153)</f>
        <v>4</v>
      </c>
      <c r="L153">
        <f>IF(K153&gt;0,1,0)</f>
        <v>1</v>
      </c>
    </row>
    <row r="154" spans="1:12" x14ac:dyDescent="0.3">
      <c r="A154" t="s">
        <v>320</v>
      </c>
      <c r="B154" s="1" t="str">
        <f t="shared" si="4"/>
        <v>11/4/2004</v>
      </c>
      <c r="C154" s="2">
        <v>11</v>
      </c>
      <c r="D154">
        <v>4</v>
      </c>
      <c r="E154">
        <v>2004</v>
      </c>
      <c r="F154" s="1">
        <f t="shared" si="5"/>
        <v>38295</v>
      </c>
      <c r="J154" s="1">
        <f>IF($H$2+(ROW()-2)&lt;=$H$3+1,$H$2+(ROW()-2),"")</f>
        <v>37779</v>
      </c>
      <c r="K154" s="2">
        <f>COUNTIF(F:F,J154)</f>
        <v>0</v>
      </c>
      <c r="L154">
        <f>IF(K154&gt;0,1,0)</f>
        <v>0</v>
      </c>
    </row>
    <row r="155" spans="1:12" x14ac:dyDescent="0.3">
      <c r="A155" t="s">
        <v>519</v>
      </c>
      <c r="B155" s="1" t="str">
        <f t="shared" si="4"/>
        <v>11/19/2004</v>
      </c>
      <c r="C155" s="2">
        <v>11</v>
      </c>
      <c r="D155">
        <v>19</v>
      </c>
      <c r="E155">
        <v>2004</v>
      </c>
      <c r="F155" s="1">
        <f t="shared" si="5"/>
        <v>38310</v>
      </c>
      <c r="J155" s="1">
        <f>IF($H$2+(ROW()-2)&lt;=$H$3+1,$H$2+(ROW()-2),"")</f>
        <v>37780</v>
      </c>
      <c r="K155" s="2">
        <f>COUNTIF(F:F,J155)</f>
        <v>0</v>
      </c>
      <c r="L155">
        <f>IF(K155&gt;0,1,0)</f>
        <v>0</v>
      </c>
    </row>
    <row r="156" spans="1:12" x14ac:dyDescent="0.3">
      <c r="A156" t="s">
        <v>326</v>
      </c>
      <c r="B156" s="1" t="str">
        <f t="shared" si="4"/>
        <v>11/29/2004</v>
      </c>
      <c r="C156" s="2">
        <v>11</v>
      </c>
      <c r="D156">
        <v>29</v>
      </c>
      <c r="E156">
        <v>2004</v>
      </c>
      <c r="F156" s="1">
        <f t="shared" si="5"/>
        <v>38320</v>
      </c>
      <c r="J156" s="1">
        <f>IF($H$2+(ROW()-2)&lt;=$H$3+1,$H$2+(ROW()-2),"")</f>
        <v>37781</v>
      </c>
      <c r="K156" s="2">
        <f>COUNTIF(F:F,J156)</f>
        <v>0</v>
      </c>
      <c r="L156">
        <f>IF(K156&gt;0,1,0)</f>
        <v>0</v>
      </c>
    </row>
    <row r="157" spans="1:12" x14ac:dyDescent="0.3">
      <c r="A157" t="s">
        <v>327</v>
      </c>
      <c r="B157" s="1" t="str">
        <f t="shared" si="4"/>
        <v>12/10/2004</v>
      </c>
      <c r="C157" s="2">
        <v>12</v>
      </c>
      <c r="D157">
        <v>10</v>
      </c>
      <c r="E157">
        <v>2004</v>
      </c>
      <c r="F157" s="1">
        <f t="shared" si="5"/>
        <v>38331</v>
      </c>
      <c r="J157" s="1">
        <f>IF($H$2+(ROW()-2)&lt;=$H$3+1,$H$2+(ROW()-2),"")</f>
        <v>37782</v>
      </c>
      <c r="K157" s="2">
        <f>COUNTIF(F:F,J157)</f>
        <v>0</v>
      </c>
      <c r="L157">
        <f>IF(K157&gt;0,1,0)</f>
        <v>0</v>
      </c>
    </row>
    <row r="158" spans="1:12" x14ac:dyDescent="0.3">
      <c r="A158" t="s">
        <v>328</v>
      </c>
      <c r="B158" s="1" t="str">
        <f t="shared" si="4"/>
        <v>1/20/2005</v>
      </c>
      <c r="C158" s="2">
        <v>1</v>
      </c>
      <c r="D158">
        <v>20</v>
      </c>
      <c r="E158">
        <v>2005</v>
      </c>
      <c r="F158" s="1">
        <f t="shared" si="5"/>
        <v>38372</v>
      </c>
      <c r="J158" s="1">
        <f>IF($H$2+(ROW()-2)&lt;=$H$3+1,$H$2+(ROW()-2),"")</f>
        <v>37783</v>
      </c>
      <c r="K158" s="2">
        <f>COUNTIF(F:F,J158)</f>
        <v>0</v>
      </c>
      <c r="L158">
        <f>IF(K158&gt;0,1,0)</f>
        <v>0</v>
      </c>
    </row>
    <row r="159" spans="1:12" x14ac:dyDescent="0.3">
      <c r="A159" t="s">
        <v>333</v>
      </c>
      <c r="B159" s="1" t="str">
        <f t="shared" si="4"/>
        <v>2/17/2005</v>
      </c>
      <c r="C159" s="2">
        <v>2</v>
      </c>
      <c r="D159">
        <v>17</v>
      </c>
      <c r="E159">
        <v>2005</v>
      </c>
      <c r="F159" s="1">
        <f t="shared" si="5"/>
        <v>38400</v>
      </c>
      <c r="J159" s="1">
        <f>IF($H$2+(ROW()-2)&lt;=$H$3+1,$H$2+(ROW()-2),"")</f>
        <v>37784</v>
      </c>
      <c r="K159" s="2">
        <f>COUNTIF(F:F,J159)</f>
        <v>9</v>
      </c>
      <c r="L159">
        <f>IF(K159&gt;0,1,0)</f>
        <v>1</v>
      </c>
    </row>
    <row r="160" spans="1:12" x14ac:dyDescent="0.3">
      <c r="A160" t="s">
        <v>334</v>
      </c>
      <c r="B160" s="1" t="str">
        <f t="shared" si="4"/>
        <v>3/9/2005</v>
      </c>
      <c r="C160" s="2">
        <v>3</v>
      </c>
      <c r="D160">
        <v>9</v>
      </c>
      <c r="E160">
        <v>2005</v>
      </c>
      <c r="F160" s="1">
        <f t="shared" si="5"/>
        <v>38420</v>
      </c>
      <c r="J160" s="1">
        <f>IF($H$2+(ROW()-2)&lt;=$H$3+1,$H$2+(ROW()-2),"")</f>
        <v>37785</v>
      </c>
      <c r="K160" s="2">
        <f>COUNTIF(F:F,J160)</f>
        <v>0</v>
      </c>
      <c r="L160">
        <f>IF(K160&gt;0,1,0)</f>
        <v>0</v>
      </c>
    </row>
    <row r="161" spans="1:12" x14ac:dyDescent="0.3">
      <c r="A161" t="s">
        <v>342</v>
      </c>
      <c r="B161" s="1" t="str">
        <f t="shared" si="4"/>
        <v>5/1/2005</v>
      </c>
      <c r="C161" s="2">
        <v>5</v>
      </c>
      <c r="D161">
        <v>1</v>
      </c>
      <c r="E161">
        <v>2005</v>
      </c>
      <c r="F161" s="1">
        <f t="shared" si="5"/>
        <v>38473</v>
      </c>
      <c r="J161" s="1">
        <f>IF($H$2+(ROW()-2)&lt;=$H$3+1,$H$2+(ROW()-2),"")</f>
        <v>37786</v>
      </c>
      <c r="K161" s="2">
        <f>COUNTIF(F:F,J161)</f>
        <v>0</v>
      </c>
      <c r="L161">
        <f>IF(K161&gt;0,1,0)</f>
        <v>0</v>
      </c>
    </row>
    <row r="162" spans="1:12" x14ac:dyDescent="0.3">
      <c r="A162" t="s">
        <v>351</v>
      </c>
      <c r="B162" s="1" t="str">
        <f t="shared" si="4"/>
        <v>5/31/2005</v>
      </c>
      <c r="C162" s="2">
        <v>5</v>
      </c>
      <c r="D162">
        <v>31</v>
      </c>
      <c r="E162">
        <v>2005</v>
      </c>
      <c r="F162" s="1">
        <f t="shared" si="5"/>
        <v>38503</v>
      </c>
      <c r="J162" s="1">
        <f>IF($H$2+(ROW()-2)&lt;=$H$3+1,$H$2+(ROW()-2),"")</f>
        <v>37787</v>
      </c>
      <c r="K162" s="2">
        <f>COUNTIF(F:F,J162)</f>
        <v>0</v>
      </c>
      <c r="L162">
        <f>IF(K162&gt;0,1,0)</f>
        <v>0</v>
      </c>
    </row>
    <row r="163" spans="1:12" x14ac:dyDescent="0.3">
      <c r="A163" t="s">
        <v>520</v>
      </c>
      <c r="B163" s="1" t="str">
        <f t="shared" si="4"/>
        <v>3/3/2003</v>
      </c>
      <c r="C163" s="2">
        <v>3</v>
      </c>
      <c r="D163">
        <v>3</v>
      </c>
      <c r="E163">
        <v>2003</v>
      </c>
      <c r="F163" s="1">
        <f t="shared" si="5"/>
        <v>37683</v>
      </c>
      <c r="J163" s="1">
        <f>IF($H$2+(ROW()-2)&lt;=$H$3+1,$H$2+(ROW()-2),"")</f>
        <v>37788</v>
      </c>
      <c r="K163" s="2">
        <f>COUNTIF(F:F,J163)</f>
        <v>10</v>
      </c>
      <c r="L163">
        <f>IF(K163&gt;0,1,0)</f>
        <v>1</v>
      </c>
    </row>
    <row r="164" spans="1:12" x14ac:dyDescent="0.3">
      <c r="A164" t="s">
        <v>530</v>
      </c>
      <c r="B164" s="1" t="str">
        <f t="shared" si="4"/>
        <v>5/8/2003</v>
      </c>
      <c r="C164" s="2">
        <v>5</v>
      </c>
      <c r="D164">
        <v>8</v>
      </c>
      <c r="E164">
        <v>2003</v>
      </c>
      <c r="F164" s="1">
        <f t="shared" si="5"/>
        <v>37749</v>
      </c>
      <c r="J164" s="1">
        <f>IF($H$2+(ROW()-2)&lt;=$H$3+1,$H$2+(ROW()-2),"")</f>
        <v>37789</v>
      </c>
      <c r="K164" s="2">
        <f>COUNTIF(F:F,J164)</f>
        <v>0</v>
      </c>
      <c r="L164">
        <f>IF(K164&gt;0,1,0)</f>
        <v>0</v>
      </c>
    </row>
    <row r="165" spans="1:12" x14ac:dyDescent="0.3">
      <c r="A165" t="s">
        <v>537</v>
      </c>
      <c r="B165" s="1" t="str">
        <f t="shared" si="4"/>
        <v>7/2/2003</v>
      </c>
      <c r="C165" s="2">
        <v>7</v>
      </c>
      <c r="D165">
        <v>2</v>
      </c>
      <c r="E165">
        <v>2003</v>
      </c>
      <c r="F165" s="1">
        <f t="shared" si="5"/>
        <v>37804</v>
      </c>
      <c r="J165" s="1">
        <f>IF($H$2+(ROW()-2)&lt;=$H$3+1,$H$2+(ROW()-2),"")</f>
        <v>37790</v>
      </c>
      <c r="K165" s="2">
        <f>COUNTIF(F:F,J165)</f>
        <v>0</v>
      </c>
      <c r="L165">
        <f>IF(K165&gt;0,1,0)</f>
        <v>0</v>
      </c>
    </row>
    <row r="166" spans="1:12" x14ac:dyDescent="0.3">
      <c r="A166" t="s">
        <v>538</v>
      </c>
      <c r="B166" s="1" t="str">
        <f t="shared" si="4"/>
        <v>9/5/2003</v>
      </c>
      <c r="C166" s="2">
        <v>9</v>
      </c>
      <c r="D166">
        <v>5</v>
      </c>
      <c r="E166">
        <v>2003</v>
      </c>
      <c r="F166" s="1">
        <f t="shared" si="5"/>
        <v>37869</v>
      </c>
      <c r="J166" s="1">
        <f>IF($H$2+(ROW()-2)&lt;=$H$3+1,$H$2+(ROW()-2),"")</f>
        <v>37791</v>
      </c>
      <c r="K166" s="2">
        <f>COUNTIF(F:F,J166)</f>
        <v>0</v>
      </c>
      <c r="L166">
        <f>IF(K166&gt;0,1,0)</f>
        <v>0</v>
      </c>
    </row>
    <row r="167" spans="1:12" x14ac:dyDescent="0.3">
      <c r="A167" t="s">
        <v>62</v>
      </c>
      <c r="B167" s="1" t="str">
        <f t="shared" si="4"/>
        <v>10/10/2003</v>
      </c>
      <c r="C167" s="2">
        <v>10</v>
      </c>
      <c r="D167">
        <v>10</v>
      </c>
      <c r="E167">
        <v>2003</v>
      </c>
      <c r="F167" s="1">
        <f t="shared" si="5"/>
        <v>37904</v>
      </c>
      <c r="J167" s="1">
        <f>IF($H$2+(ROW()-2)&lt;=$H$3+1,$H$2+(ROW()-2),"")</f>
        <v>37792</v>
      </c>
      <c r="K167" s="2">
        <f>COUNTIF(F:F,J167)</f>
        <v>0</v>
      </c>
      <c r="L167">
        <f>IF(K167&gt;0,1,0)</f>
        <v>0</v>
      </c>
    </row>
    <row r="168" spans="1:12" x14ac:dyDescent="0.3">
      <c r="A168" t="s">
        <v>539</v>
      </c>
      <c r="B168" s="1" t="str">
        <f t="shared" si="4"/>
        <v>11/4/2003</v>
      </c>
      <c r="C168" s="2">
        <v>11</v>
      </c>
      <c r="D168">
        <v>4</v>
      </c>
      <c r="E168">
        <v>2003</v>
      </c>
      <c r="F168" s="1">
        <f t="shared" si="5"/>
        <v>37929</v>
      </c>
      <c r="J168" s="1">
        <f>IF($H$2+(ROW()-2)&lt;=$H$3+1,$H$2+(ROW()-2),"")</f>
        <v>37793</v>
      </c>
      <c r="K168" s="2">
        <f>COUNTIF(F:F,J168)</f>
        <v>0</v>
      </c>
      <c r="L168">
        <f>IF(K168&gt;0,1,0)</f>
        <v>0</v>
      </c>
    </row>
    <row r="169" spans="1:12" x14ac:dyDescent="0.3">
      <c r="A169" t="s">
        <v>540</v>
      </c>
      <c r="B169" s="1" t="str">
        <f t="shared" si="4"/>
        <v>11/12/2003</v>
      </c>
      <c r="C169" s="2">
        <v>11</v>
      </c>
      <c r="D169">
        <v>12</v>
      </c>
      <c r="E169">
        <v>2003</v>
      </c>
      <c r="F169" s="1">
        <f t="shared" si="5"/>
        <v>37937</v>
      </c>
      <c r="J169" s="1">
        <f>IF($H$2+(ROW()-2)&lt;=$H$3+1,$H$2+(ROW()-2),"")</f>
        <v>37794</v>
      </c>
      <c r="K169" s="2">
        <f>COUNTIF(F:F,J169)</f>
        <v>0</v>
      </c>
      <c r="L169">
        <f>IF(K169&gt;0,1,0)</f>
        <v>0</v>
      </c>
    </row>
    <row r="170" spans="1:12" x14ac:dyDescent="0.3">
      <c r="A170" t="s">
        <v>541</v>
      </c>
      <c r="B170" s="1" t="str">
        <f t="shared" si="4"/>
        <v>11/20/2003</v>
      </c>
      <c r="C170" s="2">
        <v>11</v>
      </c>
      <c r="D170">
        <v>20</v>
      </c>
      <c r="E170">
        <v>2003</v>
      </c>
      <c r="F170" s="1">
        <f t="shared" si="5"/>
        <v>37945</v>
      </c>
      <c r="J170" s="1">
        <f>IF($H$2+(ROW()-2)&lt;=$H$3+1,$H$2+(ROW()-2),"")</f>
        <v>37795</v>
      </c>
      <c r="K170" s="2">
        <f>COUNTIF(F:F,J170)</f>
        <v>0</v>
      </c>
      <c r="L170">
        <f>IF(K170&gt;0,1,0)</f>
        <v>0</v>
      </c>
    </row>
    <row r="171" spans="1:12" x14ac:dyDescent="0.3">
      <c r="A171" t="s">
        <v>549</v>
      </c>
      <c r="B171" s="1" t="str">
        <f t="shared" si="4"/>
        <v>12/2/2003</v>
      </c>
      <c r="C171" s="2">
        <v>12</v>
      </c>
      <c r="D171">
        <v>2</v>
      </c>
      <c r="E171">
        <v>2003</v>
      </c>
      <c r="F171" s="1">
        <f t="shared" si="5"/>
        <v>37957</v>
      </c>
      <c r="J171" s="1">
        <f>IF($H$2+(ROW()-2)&lt;=$H$3+1,$H$2+(ROW()-2),"")</f>
        <v>37796</v>
      </c>
      <c r="K171" s="2">
        <f>COUNTIF(F:F,J171)</f>
        <v>0</v>
      </c>
      <c r="L171">
        <f>IF(K171&gt;0,1,0)</f>
        <v>0</v>
      </c>
    </row>
    <row r="172" spans="1:12" x14ac:dyDescent="0.3">
      <c r="A172" t="s">
        <v>93</v>
      </c>
      <c r="B172" s="1" t="str">
        <f t="shared" si="4"/>
        <v>1/15/2004</v>
      </c>
      <c r="C172" s="2">
        <v>1</v>
      </c>
      <c r="D172">
        <v>15</v>
      </c>
      <c r="E172">
        <v>2004</v>
      </c>
      <c r="F172" s="1">
        <f t="shared" si="5"/>
        <v>38001</v>
      </c>
      <c r="J172" s="1">
        <f>IF($H$2+(ROW()-2)&lt;=$H$3+1,$H$2+(ROW()-2),"")</f>
        <v>37797</v>
      </c>
      <c r="K172" s="2">
        <f>COUNTIF(F:F,J172)</f>
        <v>0</v>
      </c>
      <c r="L172">
        <f>IF(K172&gt;0,1,0)</f>
        <v>0</v>
      </c>
    </row>
    <row r="173" spans="1:12" x14ac:dyDescent="0.3">
      <c r="A173" t="s">
        <v>550</v>
      </c>
      <c r="B173" s="1" t="str">
        <f t="shared" si="4"/>
        <v>2/22/2004</v>
      </c>
      <c r="C173" s="2">
        <v>2</v>
      </c>
      <c r="D173">
        <v>22</v>
      </c>
      <c r="E173">
        <v>2004</v>
      </c>
      <c r="F173" s="1">
        <f t="shared" si="5"/>
        <v>38039</v>
      </c>
      <c r="J173" s="1">
        <f>IF($H$2+(ROW()-2)&lt;=$H$3+1,$H$2+(ROW()-2),"")</f>
        <v>37798</v>
      </c>
      <c r="K173" s="2">
        <f>COUNTIF(F:F,J173)</f>
        <v>0</v>
      </c>
      <c r="L173">
        <f>IF(K173&gt;0,1,0)</f>
        <v>0</v>
      </c>
    </row>
    <row r="174" spans="1:12" x14ac:dyDescent="0.3">
      <c r="A174" t="s">
        <v>557</v>
      </c>
      <c r="B174" s="1" t="str">
        <f t="shared" si="4"/>
        <v>4/9/2004</v>
      </c>
      <c r="C174" s="2">
        <v>4</v>
      </c>
      <c r="D174">
        <v>9</v>
      </c>
      <c r="E174">
        <v>2004</v>
      </c>
      <c r="F174" s="1">
        <f t="shared" si="5"/>
        <v>38086</v>
      </c>
      <c r="J174" s="1">
        <f>IF($H$2+(ROW()-2)&lt;=$H$3+1,$H$2+(ROW()-2),"")</f>
        <v>37799</v>
      </c>
      <c r="K174" s="2">
        <f>COUNTIF(F:F,J174)</f>
        <v>8</v>
      </c>
      <c r="L174">
        <f>IF(K174&gt;0,1,0)</f>
        <v>1</v>
      </c>
    </row>
    <row r="175" spans="1:12" x14ac:dyDescent="0.3">
      <c r="A175" t="s">
        <v>558</v>
      </c>
      <c r="B175" s="1" t="str">
        <f t="shared" si="4"/>
        <v>6/1/2004</v>
      </c>
      <c r="C175" s="2">
        <v>6</v>
      </c>
      <c r="D175">
        <v>1</v>
      </c>
      <c r="E175">
        <v>2004</v>
      </c>
      <c r="F175" s="1">
        <f t="shared" si="5"/>
        <v>38139</v>
      </c>
      <c r="J175" s="1">
        <f>IF($H$2+(ROW()-2)&lt;=$H$3+1,$H$2+(ROW()-2),"")</f>
        <v>37800</v>
      </c>
      <c r="K175" s="2">
        <f>COUNTIF(F:F,J175)</f>
        <v>0</v>
      </c>
      <c r="L175">
        <f>IF(K175&gt;0,1,0)</f>
        <v>0</v>
      </c>
    </row>
    <row r="176" spans="1:12" x14ac:dyDescent="0.3">
      <c r="A176" t="s">
        <v>559</v>
      </c>
      <c r="B176" s="1" t="str">
        <f t="shared" si="4"/>
        <v>7/6/2004</v>
      </c>
      <c r="C176" s="2">
        <v>7</v>
      </c>
      <c r="D176">
        <v>6</v>
      </c>
      <c r="E176">
        <v>2004</v>
      </c>
      <c r="F176" s="1">
        <f t="shared" si="5"/>
        <v>38174</v>
      </c>
      <c r="J176" s="1">
        <f>IF($H$2+(ROW()-2)&lt;=$H$3+1,$H$2+(ROW()-2),"")</f>
        <v>37801</v>
      </c>
      <c r="K176" s="2">
        <f>COUNTIF(F:F,J176)</f>
        <v>0</v>
      </c>
      <c r="L176">
        <f>IF(K176&gt;0,1,0)</f>
        <v>0</v>
      </c>
    </row>
    <row r="177" spans="1:12" x14ac:dyDescent="0.3">
      <c r="A177" t="s">
        <v>566</v>
      </c>
      <c r="B177" s="1" t="str">
        <f t="shared" si="4"/>
        <v>8/2/2004</v>
      </c>
      <c r="C177" s="2">
        <v>8</v>
      </c>
      <c r="D177">
        <v>2</v>
      </c>
      <c r="E177">
        <v>2004</v>
      </c>
      <c r="F177" s="1">
        <f t="shared" si="5"/>
        <v>38201</v>
      </c>
      <c r="J177" s="1">
        <f>IF($H$2+(ROW()-2)&lt;=$H$3+1,$H$2+(ROW()-2),"")</f>
        <v>37802</v>
      </c>
      <c r="K177" s="2">
        <f>COUNTIF(F:F,J177)</f>
        <v>0</v>
      </c>
      <c r="L177">
        <f>IF(K177&gt;0,1,0)</f>
        <v>0</v>
      </c>
    </row>
    <row r="178" spans="1:12" x14ac:dyDescent="0.3">
      <c r="A178" t="s">
        <v>571</v>
      </c>
      <c r="B178" s="1" t="str">
        <f t="shared" si="4"/>
        <v>8/30/2004</v>
      </c>
      <c r="C178" s="2">
        <v>8</v>
      </c>
      <c r="D178">
        <v>30</v>
      </c>
      <c r="E178">
        <v>2004</v>
      </c>
      <c r="F178" s="1">
        <f t="shared" si="5"/>
        <v>38229</v>
      </c>
      <c r="J178" s="1">
        <f>IF($H$2+(ROW()-2)&lt;=$H$3+1,$H$2+(ROW()-2),"")</f>
        <v>37803</v>
      </c>
      <c r="K178" s="2">
        <f>COUNTIF(F:F,J178)</f>
        <v>7</v>
      </c>
      <c r="L178">
        <f>IF(K178&gt;0,1,0)</f>
        <v>1</v>
      </c>
    </row>
    <row r="179" spans="1:12" x14ac:dyDescent="0.3">
      <c r="A179" t="s">
        <v>572</v>
      </c>
      <c r="B179" s="1" t="str">
        <f t="shared" si="4"/>
        <v>10/4/2003</v>
      </c>
      <c r="C179" s="2">
        <v>10</v>
      </c>
      <c r="D179">
        <v>4</v>
      </c>
      <c r="E179">
        <v>2003</v>
      </c>
      <c r="F179" s="1">
        <f t="shared" si="5"/>
        <v>37898</v>
      </c>
      <c r="J179" s="1">
        <f>IF($H$2+(ROW()-2)&lt;=$H$3+1,$H$2+(ROW()-2),"")</f>
        <v>37804</v>
      </c>
      <c r="K179" s="2">
        <f>COUNTIF(F:F,J179)</f>
        <v>17</v>
      </c>
      <c r="L179">
        <f>IF(K179&gt;0,1,0)</f>
        <v>1</v>
      </c>
    </row>
    <row r="180" spans="1:12" x14ac:dyDescent="0.3">
      <c r="A180" t="s">
        <v>578</v>
      </c>
      <c r="B180" s="1" t="str">
        <f t="shared" si="4"/>
        <v>10/16/2004</v>
      </c>
      <c r="C180" s="2">
        <v>10</v>
      </c>
      <c r="D180">
        <v>16</v>
      </c>
      <c r="E180">
        <v>2004</v>
      </c>
      <c r="F180" s="1">
        <f t="shared" si="5"/>
        <v>38276</v>
      </c>
      <c r="J180" s="1">
        <f>IF($H$2+(ROW()-2)&lt;=$H$3+1,$H$2+(ROW()-2),"")</f>
        <v>37805</v>
      </c>
      <c r="K180" s="2">
        <f>COUNTIF(F:F,J180)</f>
        <v>0</v>
      </c>
      <c r="L180">
        <f>IF(K180&gt;0,1,0)</f>
        <v>0</v>
      </c>
    </row>
    <row r="181" spans="1:12" x14ac:dyDescent="0.3">
      <c r="A181" t="s">
        <v>579</v>
      </c>
      <c r="B181" s="1" t="str">
        <f t="shared" si="4"/>
        <v>11/3/2004</v>
      </c>
      <c r="C181" s="2">
        <v>11</v>
      </c>
      <c r="D181">
        <v>3</v>
      </c>
      <c r="E181">
        <v>2004</v>
      </c>
      <c r="F181" s="1">
        <f t="shared" si="5"/>
        <v>38294</v>
      </c>
      <c r="J181" s="1">
        <f>IF($H$2+(ROW()-2)&lt;=$H$3+1,$H$2+(ROW()-2),"")</f>
        <v>37806</v>
      </c>
      <c r="K181" s="2">
        <f>COUNTIF(F:F,J181)</f>
        <v>3</v>
      </c>
      <c r="L181">
        <f>IF(K181&gt;0,1,0)</f>
        <v>1</v>
      </c>
    </row>
    <row r="182" spans="1:12" x14ac:dyDescent="0.3">
      <c r="A182" t="s">
        <v>163</v>
      </c>
      <c r="B182" s="1" t="str">
        <f t="shared" si="4"/>
        <v>11/15/2004</v>
      </c>
      <c r="C182" s="2">
        <v>11</v>
      </c>
      <c r="D182">
        <v>15</v>
      </c>
      <c r="E182">
        <v>2004</v>
      </c>
      <c r="F182" s="1">
        <f t="shared" si="5"/>
        <v>38306</v>
      </c>
      <c r="J182" s="1">
        <f>IF($H$2+(ROW()-2)&lt;=$H$3+1,$H$2+(ROW()-2),"")</f>
        <v>37807</v>
      </c>
      <c r="K182" s="2">
        <f>COUNTIF(F:F,J182)</f>
        <v>0</v>
      </c>
      <c r="L182">
        <f>IF(K182&gt;0,1,0)</f>
        <v>0</v>
      </c>
    </row>
    <row r="183" spans="1:12" x14ac:dyDescent="0.3">
      <c r="A183" t="s">
        <v>164</v>
      </c>
      <c r="B183" s="1" t="str">
        <f t="shared" si="4"/>
        <v>11/24/2004</v>
      </c>
      <c r="C183" s="2">
        <v>11</v>
      </c>
      <c r="D183">
        <v>24</v>
      </c>
      <c r="E183">
        <v>2004</v>
      </c>
      <c r="F183" s="1">
        <f t="shared" si="5"/>
        <v>38315</v>
      </c>
      <c r="J183" s="1">
        <f>IF($H$2+(ROW()-2)&lt;=$H$3+1,$H$2+(ROW()-2),"")</f>
        <v>37808</v>
      </c>
      <c r="K183" s="2">
        <f>COUNTIF(F:F,J183)</f>
        <v>0</v>
      </c>
      <c r="L183">
        <f>IF(K183&gt;0,1,0)</f>
        <v>0</v>
      </c>
    </row>
    <row r="184" spans="1:12" x14ac:dyDescent="0.3">
      <c r="A184" t="s">
        <v>580</v>
      </c>
      <c r="B184" s="1" t="str">
        <f t="shared" si="4"/>
        <v>1/6/2005</v>
      </c>
      <c r="C184" s="2">
        <v>1</v>
      </c>
      <c r="D184">
        <v>6</v>
      </c>
      <c r="E184">
        <v>2005</v>
      </c>
      <c r="F184" s="1">
        <f t="shared" si="5"/>
        <v>38358</v>
      </c>
      <c r="J184" s="1">
        <f>IF($H$2+(ROW()-2)&lt;=$H$3+1,$H$2+(ROW()-2),"")</f>
        <v>37809</v>
      </c>
      <c r="K184" s="2">
        <f>COUNTIF(F:F,J184)</f>
        <v>0</v>
      </c>
      <c r="L184">
        <f>IF(K184&gt;0,1,0)</f>
        <v>0</v>
      </c>
    </row>
    <row r="185" spans="1:12" x14ac:dyDescent="0.3">
      <c r="A185" t="s">
        <v>182</v>
      </c>
      <c r="B185" s="1" t="str">
        <f t="shared" si="4"/>
        <v>2/3/2005</v>
      </c>
      <c r="C185" s="2">
        <v>2</v>
      </c>
      <c r="D185">
        <v>3</v>
      </c>
      <c r="E185">
        <v>2005</v>
      </c>
      <c r="F185" s="1">
        <f t="shared" si="5"/>
        <v>38386</v>
      </c>
      <c r="J185" s="1">
        <f>IF($H$2+(ROW()-2)&lt;=$H$3+1,$H$2+(ROW()-2),"")</f>
        <v>37810</v>
      </c>
      <c r="K185" s="2">
        <f>COUNTIF(F:F,J185)</f>
        <v>0</v>
      </c>
      <c r="L185">
        <f>IF(K185&gt;0,1,0)</f>
        <v>0</v>
      </c>
    </row>
    <row r="186" spans="1:12" x14ac:dyDescent="0.3">
      <c r="A186" t="s">
        <v>183</v>
      </c>
      <c r="B186" s="1" t="str">
        <f t="shared" si="4"/>
        <v>3/3/2005</v>
      </c>
      <c r="C186" s="2">
        <v>3</v>
      </c>
      <c r="D186">
        <v>3</v>
      </c>
      <c r="E186">
        <v>2005</v>
      </c>
      <c r="F186" s="1">
        <f t="shared" si="5"/>
        <v>38414</v>
      </c>
      <c r="J186" s="1">
        <f>IF($H$2+(ROW()-2)&lt;=$H$3+1,$H$2+(ROW()-2),"")</f>
        <v>37811</v>
      </c>
      <c r="K186" s="2">
        <f>COUNTIF(F:F,J186)</f>
        <v>0</v>
      </c>
      <c r="L186">
        <f>IF(K186&gt;0,1,0)</f>
        <v>0</v>
      </c>
    </row>
    <row r="187" spans="1:12" x14ac:dyDescent="0.3">
      <c r="A187" t="s">
        <v>588</v>
      </c>
      <c r="B187" s="1" t="str">
        <f t="shared" si="4"/>
        <v>5/17/2005</v>
      </c>
      <c r="C187" s="2">
        <v>5</v>
      </c>
      <c r="D187">
        <v>17</v>
      </c>
      <c r="E187">
        <v>2005</v>
      </c>
      <c r="F187" s="1">
        <f t="shared" si="5"/>
        <v>38489</v>
      </c>
      <c r="J187" s="1">
        <f>IF($H$2+(ROW()-2)&lt;=$H$3+1,$H$2+(ROW()-2),"")</f>
        <v>37812</v>
      </c>
      <c r="K187" s="2">
        <f>COUNTIF(F:F,J187)</f>
        <v>4</v>
      </c>
      <c r="L187">
        <f>IF(K187&gt;0,1,0)</f>
        <v>1</v>
      </c>
    </row>
    <row r="188" spans="1:12" x14ac:dyDescent="0.3">
      <c r="A188" t="s">
        <v>381</v>
      </c>
      <c r="B188" s="1" t="str">
        <f t="shared" si="4"/>
        <v>2/11/2003</v>
      </c>
      <c r="C188" s="2">
        <v>2</v>
      </c>
      <c r="D188">
        <v>11</v>
      </c>
      <c r="E188">
        <v>2003</v>
      </c>
      <c r="F188" s="1">
        <f t="shared" si="5"/>
        <v>37663</v>
      </c>
      <c r="J188" s="1">
        <f>IF($H$2+(ROW()-2)&lt;=$H$3+1,$H$2+(ROW()-2),"")</f>
        <v>37813</v>
      </c>
      <c r="K188" s="2">
        <f>COUNTIF(F:F,J188)</f>
        <v>0</v>
      </c>
      <c r="L188">
        <f>IF(K188&gt;0,1,0)</f>
        <v>0</v>
      </c>
    </row>
    <row r="189" spans="1:12" x14ac:dyDescent="0.3">
      <c r="A189" t="s">
        <v>590</v>
      </c>
      <c r="B189" s="1" t="str">
        <f t="shared" si="4"/>
        <v>4/16/2003</v>
      </c>
      <c r="C189" s="2">
        <v>4</v>
      </c>
      <c r="D189">
        <v>16</v>
      </c>
      <c r="E189">
        <v>2003</v>
      </c>
      <c r="F189" s="1">
        <f t="shared" si="5"/>
        <v>37727</v>
      </c>
      <c r="J189" s="1">
        <f>IF($H$2+(ROW()-2)&lt;=$H$3+1,$H$2+(ROW()-2),"")</f>
        <v>37814</v>
      </c>
      <c r="K189" s="2">
        <f>COUNTIF(F:F,J189)</f>
        <v>0</v>
      </c>
      <c r="L189">
        <f>IF(K189&gt;0,1,0)</f>
        <v>0</v>
      </c>
    </row>
    <row r="190" spans="1:12" x14ac:dyDescent="0.3">
      <c r="A190" t="s">
        <v>591</v>
      </c>
      <c r="B190" s="1" t="str">
        <f t="shared" si="4"/>
        <v>6/3/2003</v>
      </c>
      <c r="C190" s="2">
        <v>6</v>
      </c>
      <c r="D190">
        <v>3</v>
      </c>
      <c r="E190">
        <v>2003</v>
      </c>
      <c r="F190" s="1">
        <f t="shared" si="5"/>
        <v>37775</v>
      </c>
      <c r="J190" s="1">
        <f>IF($H$2+(ROW()-2)&lt;=$H$3+1,$H$2+(ROW()-2),"")</f>
        <v>37815</v>
      </c>
      <c r="K190" s="2">
        <f>COUNTIF(F:F,J190)</f>
        <v>0</v>
      </c>
      <c r="L190">
        <f>IF(K190&gt;0,1,0)</f>
        <v>0</v>
      </c>
    </row>
    <row r="191" spans="1:12" x14ac:dyDescent="0.3">
      <c r="A191" t="s">
        <v>596</v>
      </c>
      <c r="B191" s="1" t="str">
        <f t="shared" si="4"/>
        <v>8/8/2003</v>
      </c>
      <c r="C191" s="2">
        <v>8</v>
      </c>
      <c r="D191">
        <v>8</v>
      </c>
      <c r="E191">
        <v>2003</v>
      </c>
      <c r="F191" s="1">
        <f t="shared" si="5"/>
        <v>37841</v>
      </c>
      <c r="J191" s="1">
        <f>IF($H$2+(ROW()-2)&lt;=$H$3+1,$H$2+(ROW()-2),"")</f>
        <v>37816</v>
      </c>
      <c r="K191" s="2">
        <f>COUNTIF(F:F,J191)</f>
        <v>0</v>
      </c>
      <c r="L191">
        <f>IF(K191&gt;0,1,0)</f>
        <v>0</v>
      </c>
    </row>
    <row r="192" spans="1:12" x14ac:dyDescent="0.3">
      <c r="A192" t="s">
        <v>597</v>
      </c>
      <c r="B192" s="1" t="str">
        <f t="shared" si="4"/>
        <v>9/28/2003</v>
      </c>
      <c r="C192" s="2">
        <v>9</v>
      </c>
      <c r="D192">
        <v>28</v>
      </c>
      <c r="E192">
        <v>2003</v>
      </c>
      <c r="F192" s="1">
        <f t="shared" si="5"/>
        <v>37892</v>
      </c>
      <c r="J192" s="1">
        <f>IF($H$2+(ROW()-2)&lt;=$H$3+1,$H$2+(ROW()-2),"")</f>
        <v>37817</v>
      </c>
      <c r="K192" s="2">
        <f>COUNTIF(F:F,J192)</f>
        <v>0</v>
      </c>
      <c r="L192">
        <f>IF(K192&gt;0,1,0)</f>
        <v>0</v>
      </c>
    </row>
    <row r="193" spans="1:12" x14ac:dyDescent="0.3">
      <c r="A193" t="s">
        <v>598</v>
      </c>
      <c r="B193" s="1" t="str">
        <f t="shared" si="4"/>
        <v>10/22/2003</v>
      </c>
      <c r="C193" s="2">
        <v>10</v>
      </c>
      <c r="D193">
        <v>22</v>
      </c>
      <c r="E193">
        <v>2003</v>
      </c>
      <c r="F193" s="1">
        <f t="shared" si="5"/>
        <v>37916</v>
      </c>
      <c r="J193" s="1">
        <f>IF($H$2+(ROW()-2)&lt;=$H$3+1,$H$2+(ROW()-2),"")</f>
        <v>37818</v>
      </c>
      <c r="K193" s="2">
        <f>COUNTIF(F:F,J193)</f>
        <v>8</v>
      </c>
      <c r="L193">
        <f>IF(K193&gt;0,1,0)</f>
        <v>1</v>
      </c>
    </row>
    <row r="194" spans="1:12" x14ac:dyDescent="0.3">
      <c r="A194" t="s">
        <v>237</v>
      </c>
      <c r="B194" s="1" t="str">
        <f t="shared" si="4"/>
        <v>11/6/2003</v>
      </c>
      <c r="C194" s="2">
        <v>11</v>
      </c>
      <c r="D194">
        <v>6</v>
      </c>
      <c r="E194">
        <v>2003</v>
      </c>
      <c r="F194" s="1">
        <f t="shared" si="5"/>
        <v>37931</v>
      </c>
      <c r="J194" s="1">
        <f>IF($H$2+(ROW()-2)&lt;=$H$3+1,$H$2+(ROW()-2),"")</f>
        <v>37819</v>
      </c>
      <c r="K194" s="2">
        <f>COUNTIF(F:F,J194)</f>
        <v>0</v>
      </c>
      <c r="L194">
        <f>IF(K194&gt;0,1,0)</f>
        <v>0</v>
      </c>
    </row>
    <row r="195" spans="1:12" x14ac:dyDescent="0.3">
      <c r="A195" t="s">
        <v>413</v>
      </c>
      <c r="B195" s="1" t="str">
        <f t="shared" ref="B195:B258" si="6">SUBSTITUTE(A195," 0:00","")</f>
        <v>11/14/2003</v>
      </c>
      <c r="C195" s="2">
        <v>11</v>
      </c>
      <c r="D195">
        <v>14</v>
      </c>
      <c r="E195">
        <v>2003</v>
      </c>
      <c r="F195" s="1">
        <f t="shared" ref="F195:F258" si="7">DATE(E195,C195,D195)</f>
        <v>37939</v>
      </c>
      <c r="J195" s="1">
        <f>IF($H$2+(ROW()-2)&lt;=$H$3+1,$H$2+(ROW()-2),"")</f>
        <v>37820</v>
      </c>
      <c r="K195" s="2">
        <f>COUNTIF(F:F,J195)</f>
        <v>0</v>
      </c>
      <c r="L195">
        <f>IF(K195&gt;0,1,0)</f>
        <v>0</v>
      </c>
    </row>
    <row r="196" spans="1:12" x14ac:dyDescent="0.3">
      <c r="A196" t="s">
        <v>420</v>
      </c>
      <c r="B196" s="1" t="str">
        <f t="shared" si="6"/>
        <v>11/26/2003</v>
      </c>
      <c r="C196" s="2">
        <v>11</v>
      </c>
      <c r="D196">
        <v>26</v>
      </c>
      <c r="E196">
        <v>2003</v>
      </c>
      <c r="F196" s="1">
        <f t="shared" si="7"/>
        <v>37951</v>
      </c>
      <c r="J196" s="1">
        <f>IF($H$2+(ROW()-2)&lt;=$H$3+1,$H$2+(ROW()-2),"")</f>
        <v>37821</v>
      </c>
      <c r="K196" s="2">
        <f>COUNTIF(F:F,J196)</f>
        <v>0</v>
      </c>
      <c r="L196">
        <f>IF(K196&gt;0,1,0)</f>
        <v>0</v>
      </c>
    </row>
    <row r="197" spans="1:12" x14ac:dyDescent="0.3">
      <c r="A197" t="s">
        <v>599</v>
      </c>
      <c r="B197" s="1" t="str">
        <f t="shared" si="6"/>
        <v>1/2/2004</v>
      </c>
      <c r="C197" s="2">
        <v>1</v>
      </c>
      <c r="D197">
        <v>2</v>
      </c>
      <c r="E197">
        <v>2004</v>
      </c>
      <c r="F197" s="1">
        <f t="shared" si="7"/>
        <v>37988</v>
      </c>
      <c r="J197" s="1">
        <f>IF($H$2+(ROW()-2)&lt;=$H$3+1,$H$2+(ROW()-2),"")</f>
        <v>37822</v>
      </c>
      <c r="K197" s="2">
        <f>COUNTIF(F:F,J197)</f>
        <v>0</v>
      </c>
      <c r="L197">
        <f>IF(K197&gt;0,1,0)</f>
        <v>0</v>
      </c>
    </row>
    <row r="198" spans="1:12" x14ac:dyDescent="0.3">
      <c r="A198" t="s">
        <v>600</v>
      </c>
      <c r="B198" s="1" t="str">
        <f t="shared" si="6"/>
        <v>2/12/2004</v>
      </c>
      <c r="C198" s="2">
        <v>2</v>
      </c>
      <c r="D198">
        <v>12</v>
      </c>
      <c r="E198">
        <v>2004</v>
      </c>
      <c r="F198" s="1">
        <f t="shared" si="7"/>
        <v>38029</v>
      </c>
      <c r="J198" s="1">
        <f>IF($H$2+(ROW()-2)&lt;=$H$3+1,$H$2+(ROW()-2),"")</f>
        <v>37823</v>
      </c>
      <c r="K198" s="2">
        <f>COUNTIF(F:F,J198)</f>
        <v>0</v>
      </c>
      <c r="L198">
        <f>IF(K198&gt;0,1,0)</f>
        <v>0</v>
      </c>
    </row>
    <row r="199" spans="1:12" x14ac:dyDescent="0.3">
      <c r="A199" t="s">
        <v>609</v>
      </c>
      <c r="B199" s="1" t="str">
        <f t="shared" si="6"/>
        <v>3/19/2004</v>
      </c>
      <c r="C199" s="2">
        <v>3</v>
      </c>
      <c r="D199">
        <v>19</v>
      </c>
      <c r="E199">
        <v>2004</v>
      </c>
      <c r="F199" s="1">
        <f t="shared" si="7"/>
        <v>38065</v>
      </c>
      <c r="J199" s="1">
        <f>IF($H$2+(ROW()-2)&lt;=$H$3+1,$H$2+(ROW()-2),"")</f>
        <v>37824</v>
      </c>
      <c r="K199" s="2">
        <f>COUNTIF(F:F,J199)</f>
        <v>0</v>
      </c>
      <c r="L199">
        <f>IF(K199&gt;0,1,0)</f>
        <v>0</v>
      </c>
    </row>
    <row r="200" spans="1:12" x14ac:dyDescent="0.3">
      <c r="A200" t="s">
        <v>615</v>
      </c>
      <c r="B200" s="1" t="str">
        <f t="shared" si="6"/>
        <v>5/5/2004</v>
      </c>
      <c r="C200" s="2">
        <v>5</v>
      </c>
      <c r="D200">
        <v>5</v>
      </c>
      <c r="E200">
        <v>2004</v>
      </c>
      <c r="F200" s="1">
        <f t="shared" si="7"/>
        <v>38112</v>
      </c>
      <c r="J200" s="1">
        <f>IF($H$2+(ROW()-2)&lt;=$H$3+1,$H$2+(ROW()-2),"")</f>
        <v>37825</v>
      </c>
      <c r="K200" s="2">
        <f>COUNTIF(F:F,J200)</f>
        <v>0</v>
      </c>
      <c r="L200">
        <f>IF(K200&gt;0,1,0)</f>
        <v>0</v>
      </c>
    </row>
    <row r="201" spans="1:12" x14ac:dyDescent="0.3">
      <c r="A201" t="s">
        <v>616</v>
      </c>
      <c r="B201" s="1" t="str">
        <f t="shared" si="6"/>
        <v>7/20/2004</v>
      </c>
      <c r="C201" s="2">
        <v>7</v>
      </c>
      <c r="D201">
        <v>20</v>
      </c>
      <c r="E201">
        <v>2004</v>
      </c>
      <c r="F201" s="1">
        <f t="shared" si="7"/>
        <v>38188</v>
      </c>
      <c r="J201" s="1">
        <f>IF($H$2+(ROW()-2)&lt;=$H$3+1,$H$2+(ROW()-2),"")</f>
        <v>37826</v>
      </c>
      <c r="K201" s="2">
        <f>COUNTIF(F:F,J201)</f>
        <v>11</v>
      </c>
      <c r="L201">
        <f>IF(K201&gt;0,1,0)</f>
        <v>1</v>
      </c>
    </row>
    <row r="202" spans="1:12" x14ac:dyDescent="0.3">
      <c r="A202" t="s">
        <v>447</v>
      </c>
      <c r="B202" s="1" t="str">
        <f t="shared" si="6"/>
        <v>8/20/2004</v>
      </c>
      <c r="C202" s="2">
        <v>8</v>
      </c>
      <c r="D202">
        <v>20</v>
      </c>
      <c r="E202">
        <v>2004</v>
      </c>
      <c r="F202" s="1">
        <f t="shared" si="7"/>
        <v>38219</v>
      </c>
      <c r="J202" s="1">
        <f>IF($H$2+(ROW()-2)&lt;=$H$3+1,$H$2+(ROW()-2),"")</f>
        <v>37827</v>
      </c>
      <c r="K202" s="2">
        <f>COUNTIF(F:F,J202)</f>
        <v>0</v>
      </c>
      <c r="L202">
        <f>IF(K202&gt;0,1,0)</f>
        <v>0</v>
      </c>
    </row>
    <row r="203" spans="1:12" x14ac:dyDescent="0.3">
      <c r="A203" t="s">
        <v>617</v>
      </c>
      <c r="B203" s="1" t="str">
        <f t="shared" si="6"/>
        <v>9/9/2004</v>
      </c>
      <c r="C203" s="2">
        <v>9</v>
      </c>
      <c r="D203">
        <v>9</v>
      </c>
      <c r="E203">
        <v>2004</v>
      </c>
      <c r="F203" s="1">
        <f t="shared" si="7"/>
        <v>38239</v>
      </c>
      <c r="J203" s="1">
        <f>IF($H$2+(ROW()-2)&lt;=$H$3+1,$H$2+(ROW()-2),"")</f>
        <v>37828</v>
      </c>
      <c r="K203" s="2">
        <f>COUNTIF(F:F,J203)</f>
        <v>0</v>
      </c>
      <c r="L203">
        <f>IF(K203&gt;0,1,0)</f>
        <v>0</v>
      </c>
    </row>
    <row r="204" spans="1:12" x14ac:dyDescent="0.3">
      <c r="A204" t="s">
        <v>459</v>
      </c>
      <c r="B204" s="1" t="str">
        <f t="shared" si="6"/>
        <v>10/14/2004</v>
      </c>
      <c r="C204" s="2">
        <v>10</v>
      </c>
      <c r="D204">
        <v>14</v>
      </c>
      <c r="E204">
        <v>2004</v>
      </c>
      <c r="F204" s="1">
        <f t="shared" si="7"/>
        <v>38274</v>
      </c>
      <c r="J204" s="1">
        <f>IF($H$2+(ROW()-2)&lt;=$H$3+1,$H$2+(ROW()-2),"")</f>
        <v>37829</v>
      </c>
      <c r="K204" s="2">
        <f>COUNTIF(F:F,J204)</f>
        <v>0</v>
      </c>
      <c r="L204">
        <f>IF(K204&gt;0,1,0)</f>
        <v>0</v>
      </c>
    </row>
    <row r="205" spans="1:12" x14ac:dyDescent="0.3">
      <c r="A205" t="s">
        <v>518</v>
      </c>
      <c r="B205" s="1" t="str">
        <f t="shared" si="6"/>
        <v>10/22/2004</v>
      </c>
      <c r="C205" s="2">
        <v>10</v>
      </c>
      <c r="D205">
        <v>22</v>
      </c>
      <c r="E205">
        <v>2004</v>
      </c>
      <c r="F205" s="1">
        <f t="shared" si="7"/>
        <v>38282</v>
      </c>
      <c r="J205" s="1">
        <f>IF($H$2+(ROW()-2)&lt;=$H$3+1,$H$2+(ROW()-2),"")</f>
        <v>37830</v>
      </c>
      <c r="K205" s="2">
        <f>COUNTIF(F:F,J205)</f>
        <v>0</v>
      </c>
      <c r="L205">
        <f>IF(K205&gt;0,1,0)</f>
        <v>0</v>
      </c>
    </row>
    <row r="206" spans="1:12" x14ac:dyDescent="0.3">
      <c r="A206" t="s">
        <v>469</v>
      </c>
      <c r="B206" s="1" t="str">
        <f t="shared" si="6"/>
        <v>11/5/2004</v>
      </c>
      <c r="C206" s="2">
        <v>11</v>
      </c>
      <c r="D206">
        <v>5</v>
      </c>
      <c r="E206">
        <v>2004</v>
      </c>
      <c r="F206" s="1">
        <f t="shared" si="7"/>
        <v>38296</v>
      </c>
      <c r="J206" s="1">
        <f>IF($H$2+(ROW()-2)&lt;=$H$3+1,$H$2+(ROW()-2),"")</f>
        <v>37831</v>
      </c>
      <c r="K206" s="2">
        <f>COUNTIF(F:F,J206)</f>
        <v>0</v>
      </c>
      <c r="L206">
        <f>IF(K206&gt;0,1,0)</f>
        <v>0</v>
      </c>
    </row>
    <row r="207" spans="1:12" x14ac:dyDescent="0.3">
      <c r="A207" t="s">
        <v>630</v>
      </c>
      <c r="B207" s="1" t="str">
        <f t="shared" si="6"/>
        <v>11/20/2004</v>
      </c>
      <c r="C207" s="2">
        <v>11</v>
      </c>
      <c r="D207">
        <v>20</v>
      </c>
      <c r="E207">
        <v>2004</v>
      </c>
      <c r="F207" s="1">
        <f t="shared" si="7"/>
        <v>38311</v>
      </c>
      <c r="J207" s="1">
        <f>IF($H$2+(ROW()-2)&lt;=$H$3+1,$H$2+(ROW()-2),"")</f>
        <v>37832</v>
      </c>
      <c r="K207" s="2">
        <f>COUNTIF(F:F,J207)</f>
        <v>0</v>
      </c>
      <c r="L207">
        <f>IF(K207&gt;0,1,0)</f>
        <v>0</v>
      </c>
    </row>
    <row r="208" spans="1:12" x14ac:dyDescent="0.3">
      <c r="A208" t="s">
        <v>460</v>
      </c>
      <c r="B208" s="1" t="str">
        <f t="shared" si="6"/>
        <v>11/1/2004</v>
      </c>
      <c r="C208" s="2">
        <v>11</v>
      </c>
      <c r="D208">
        <v>1</v>
      </c>
      <c r="E208">
        <v>2004</v>
      </c>
      <c r="F208" s="1">
        <f t="shared" si="7"/>
        <v>38292</v>
      </c>
      <c r="J208" s="1">
        <f>IF($H$2+(ROW()-2)&lt;=$H$3+1,$H$2+(ROW()-2),"")</f>
        <v>37833</v>
      </c>
      <c r="K208" s="2">
        <f>COUNTIF(F:F,J208)</f>
        <v>0</v>
      </c>
      <c r="L208">
        <f>IF(K208&gt;0,1,0)</f>
        <v>0</v>
      </c>
    </row>
    <row r="209" spans="1:12" x14ac:dyDescent="0.3">
      <c r="A209" t="s">
        <v>472</v>
      </c>
      <c r="B209" s="1" t="str">
        <f t="shared" si="6"/>
        <v>12/15/2004</v>
      </c>
      <c r="C209" s="2">
        <v>12</v>
      </c>
      <c r="D209">
        <v>15</v>
      </c>
      <c r="E209">
        <v>2004</v>
      </c>
      <c r="F209" s="1">
        <f t="shared" si="7"/>
        <v>38336</v>
      </c>
      <c r="J209" s="1">
        <f>IF($H$2+(ROW()-2)&lt;=$H$3+1,$H$2+(ROW()-2),"")</f>
        <v>37834</v>
      </c>
      <c r="K209" s="2">
        <f>COUNTIF(F:F,J209)</f>
        <v>9</v>
      </c>
      <c r="L209">
        <f>IF(K209&gt;0,1,0)</f>
        <v>1</v>
      </c>
    </row>
    <row r="210" spans="1:12" x14ac:dyDescent="0.3">
      <c r="A210" t="s">
        <v>631</v>
      </c>
      <c r="B210" s="1" t="str">
        <f t="shared" si="6"/>
        <v>1/23/2005</v>
      </c>
      <c r="C210" s="2">
        <v>1</v>
      </c>
      <c r="D210">
        <v>23</v>
      </c>
      <c r="E210">
        <v>2005</v>
      </c>
      <c r="F210" s="1">
        <f t="shared" si="7"/>
        <v>38375</v>
      </c>
      <c r="J210" s="1">
        <f>IF($H$2+(ROW()-2)&lt;=$H$3+1,$H$2+(ROW()-2),"")</f>
        <v>37835</v>
      </c>
      <c r="K210" s="2">
        <f>COUNTIF(F:F,J210)</f>
        <v>0</v>
      </c>
      <c r="L210">
        <f>IF(K210&gt;0,1,0)</f>
        <v>0</v>
      </c>
    </row>
    <row r="211" spans="1:12" x14ac:dyDescent="0.3">
      <c r="A211" t="s">
        <v>333</v>
      </c>
      <c r="B211" s="1" t="str">
        <f t="shared" si="6"/>
        <v>2/17/2005</v>
      </c>
      <c r="C211" s="2">
        <v>2</v>
      </c>
      <c r="D211">
        <v>17</v>
      </c>
      <c r="E211">
        <v>2005</v>
      </c>
      <c r="F211" s="1">
        <f t="shared" si="7"/>
        <v>38400</v>
      </c>
      <c r="J211" s="1">
        <f>IF($H$2+(ROW()-2)&lt;=$H$3+1,$H$2+(ROW()-2),"")</f>
        <v>37836</v>
      </c>
      <c r="K211" s="2">
        <f>COUNTIF(F:F,J211)</f>
        <v>0</v>
      </c>
      <c r="L211">
        <f>IF(K211&gt;0,1,0)</f>
        <v>0</v>
      </c>
    </row>
    <row r="212" spans="1:12" x14ac:dyDescent="0.3">
      <c r="A212" t="s">
        <v>481</v>
      </c>
      <c r="B212" s="1" t="str">
        <f t="shared" si="6"/>
        <v>3/17/2005</v>
      </c>
      <c r="C212" s="2">
        <v>3</v>
      </c>
      <c r="D212">
        <v>17</v>
      </c>
      <c r="E212">
        <v>2005</v>
      </c>
      <c r="F212" s="1">
        <f t="shared" si="7"/>
        <v>38428</v>
      </c>
      <c r="J212" s="1">
        <f>IF($H$2+(ROW()-2)&lt;=$H$3+1,$H$2+(ROW()-2),"")</f>
        <v>37837</v>
      </c>
      <c r="K212" s="2">
        <f>COUNTIF(F:F,J212)</f>
        <v>0</v>
      </c>
      <c r="L212">
        <f>IF(K212&gt;0,1,0)</f>
        <v>0</v>
      </c>
    </row>
    <row r="213" spans="1:12" x14ac:dyDescent="0.3">
      <c r="A213" t="s">
        <v>632</v>
      </c>
      <c r="B213" s="1" t="str">
        <f t="shared" si="6"/>
        <v>5/5/2005</v>
      </c>
      <c r="C213" s="2">
        <v>5</v>
      </c>
      <c r="D213">
        <v>5</v>
      </c>
      <c r="E213">
        <v>2005</v>
      </c>
      <c r="F213" s="1">
        <f t="shared" si="7"/>
        <v>38477</v>
      </c>
      <c r="J213" s="1">
        <f>IF($H$2+(ROW()-2)&lt;=$H$3+1,$H$2+(ROW()-2),"")</f>
        <v>37838</v>
      </c>
      <c r="K213" s="2">
        <f>COUNTIF(F:F,J213)</f>
        <v>0</v>
      </c>
      <c r="L213">
        <f>IF(K213&gt;0,1,0)</f>
        <v>0</v>
      </c>
    </row>
    <row r="214" spans="1:12" x14ac:dyDescent="0.3">
      <c r="A214" t="s">
        <v>207</v>
      </c>
      <c r="B214" s="1" t="str">
        <f t="shared" si="6"/>
        <v>1/29/2003</v>
      </c>
      <c r="C214" s="2">
        <v>1</v>
      </c>
      <c r="D214">
        <v>29</v>
      </c>
      <c r="E214">
        <v>2003</v>
      </c>
      <c r="F214" s="1">
        <f t="shared" si="7"/>
        <v>37650</v>
      </c>
      <c r="J214" s="1">
        <f>IF($H$2+(ROW()-2)&lt;=$H$3+1,$H$2+(ROW()-2),"")</f>
        <v>37839</v>
      </c>
      <c r="K214" s="2">
        <f>COUNTIF(F:F,J214)</f>
        <v>0</v>
      </c>
      <c r="L214">
        <f>IF(K214&gt;0,1,0)</f>
        <v>0</v>
      </c>
    </row>
    <row r="215" spans="1:12" x14ac:dyDescent="0.3">
      <c r="A215" t="s">
        <v>635</v>
      </c>
      <c r="B215" s="1" t="str">
        <f t="shared" si="6"/>
        <v>3/26/2003</v>
      </c>
      <c r="C215" s="2">
        <v>3</v>
      </c>
      <c r="D215">
        <v>26</v>
      </c>
      <c r="E215">
        <v>2003</v>
      </c>
      <c r="F215" s="1">
        <f t="shared" si="7"/>
        <v>37706</v>
      </c>
      <c r="J215" s="1">
        <f>IF($H$2+(ROW()-2)&lt;=$H$3+1,$H$2+(ROW()-2),"")</f>
        <v>37840</v>
      </c>
      <c r="K215" s="2">
        <f>COUNTIF(F:F,J215)</f>
        <v>0</v>
      </c>
      <c r="L215">
        <f>IF(K215&gt;0,1,0)</f>
        <v>0</v>
      </c>
    </row>
    <row r="216" spans="1:12" x14ac:dyDescent="0.3">
      <c r="A216" t="s">
        <v>218</v>
      </c>
      <c r="B216" s="1" t="str">
        <f t="shared" si="6"/>
        <v>5/28/2003</v>
      </c>
      <c r="C216" s="2">
        <v>5</v>
      </c>
      <c r="D216">
        <v>28</v>
      </c>
      <c r="E216">
        <v>2003</v>
      </c>
      <c r="F216" s="1">
        <f t="shared" si="7"/>
        <v>37769</v>
      </c>
      <c r="J216" s="1">
        <f>IF($H$2+(ROW()-2)&lt;=$H$3+1,$H$2+(ROW()-2),"")</f>
        <v>37841</v>
      </c>
      <c r="K216" s="2">
        <f>COUNTIF(F:F,J216)</f>
        <v>16</v>
      </c>
      <c r="L216">
        <f>IF(K216&gt;0,1,0)</f>
        <v>1</v>
      </c>
    </row>
    <row r="217" spans="1:12" x14ac:dyDescent="0.3">
      <c r="A217" t="s">
        <v>223</v>
      </c>
      <c r="B217" s="1" t="str">
        <f t="shared" si="6"/>
        <v>7/24/2003</v>
      </c>
      <c r="C217" s="2">
        <v>7</v>
      </c>
      <c r="D217">
        <v>24</v>
      </c>
      <c r="E217">
        <v>2003</v>
      </c>
      <c r="F217" s="1">
        <f t="shared" si="7"/>
        <v>37826</v>
      </c>
      <c r="J217" s="1">
        <f>IF($H$2+(ROW()-2)&lt;=$H$3+1,$H$2+(ROW()-2),"")</f>
        <v>37842</v>
      </c>
      <c r="K217" s="2">
        <f>COUNTIF(F:F,J217)</f>
        <v>0</v>
      </c>
      <c r="L217">
        <f>IF(K217&gt;0,1,0)</f>
        <v>0</v>
      </c>
    </row>
    <row r="218" spans="1:12" x14ac:dyDescent="0.3">
      <c r="A218" t="s">
        <v>224</v>
      </c>
      <c r="B218" s="1" t="str">
        <f t="shared" si="6"/>
        <v>9/19/2003</v>
      </c>
      <c r="C218" s="2">
        <v>9</v>
      </c>
      <c r="D218">
        <v>19</v>
      </c>
      <c r="E218">
        <v>2003</v>
      </c>
      <c r="F218" s="1">
        <f t="shared" si="7"/>
        <v>37883</v>
      </c>
      <c r="J218" s="1">
        <f>IF($H$2+(ROW()-2)&lt;=$H$3+1,$H$2+(ROW()-2),"")</f>
        <v>37843</v>
      </c>
      <c r="K218" s="2">
        <f>COUNTIF(F:F,J218)</f>
        <v>16</v>
      </c>
      <c r="L218">
        <f>IF(K218&gt;0,1,0)</f>
        <v>1</v>
      </c>
    </row>
    <row r="219" spans="1:12" x14ac:dyDescent="0.3">
      <c r="A219" t="s">
        <v>496</v>
      </c>
      <c r="B219" s="1" t="str">
        <f t="shared" si="6"/>
        <v>10/21/2003</v>
      </c>
      <c r="C219" s="2">
        <v>10</v>
      </c>
      <c r="D219">
        <v>21</v>
      </c>
      <c r="E219">
        <v>2003</v>
      </c>
      <c r="F219" s="1">
        <f t="shared" si="7"/>
        <v>37915</v>
      </c>
      <c r="J219" s="1">
        <f>IF($H$2+(ROW()-2)&lt;=$H$3+1,$H$2+(ROW()-2),"")</f>
        <v>37844</v>
      </c>
      <c r="K219" s="2">
        <f>COUNTIF(F:F,J219)</f>
        <v>0</v>
      </c>
      <c r="L219">
        <f>IF(K219&gt;0,1,0)</f>
        <v>0</v>
      </c>
    </row>
    <row r="220" spans="1:12" x14ac:dyDescent="0.3">
      <c r="A220" t="s">
        <v>237</v>
      </c>
      <c r="B220" s="1" t="str">
        <f t="shared" si="6"/>
        <v>11/6/2003</v>
      </c>
      <c r="C220" s="2">
        <v>11</v>
      </c>
      <c r="D220">
        <v>6</v>
      </c>
      <c r="E220">
        <v>2003</v>
      </c>
      <c r="F220" s="1">
        <f t="shared" si="7"/>
        <v>37931</v>
      </c>
      <c r="J220" s="1">
        <f>IF($H$2+(ROW()-2)&lt;=$H$3+1,$H$2+(ROW()-2),"")</f>
        <v>37845</v>
      </c>
      <c r="K220" s="2">
        <f>COUNTIF(F:F,J220)</f>
        <v>0</v>
      </c>
      <c r="L220">
        <f>IF(K220&gt;0,1,0)</f>
        <v>0</v>
      </c>
    </row>
    <row r="221" spans="1:12" x14ac:dyDescent="0.3">
      <c r="A221" t="s">
        <v>245</v>
      </c>
      <c r="B221" s="1" t="str">
        <f t="shared" si="6"/>
        <v>11/13/2003</v>
      </c>
      <c r="C221" s="2">
        <v>11</v>
      </c>
      <c r="D221">
        <v>13</v>
      </c>
      <c r="E221">
        <v>2003</v>
      </c>
      <c r="F221" s="1">
        <f t="shared" si="7"/>
        <v>37938</v>
      </c>
      <c r="J221" s="1">
        <f>IF($H$2+(ROW()-2)&lt;=$H$3+1,$H$2+(ROW()-2),"")</f>
        <v>37846</v>
      </c>
      <c r="K221" s="2">
        <f>COUNTIF(F:F,J221)</f>
        <v>1</v>
      </c>
      <c r="L221">
        <f>IF(K221&gt;0,1,0)</f>
        <v>1</v>
      </c>
    </row>
    <row r="222" spans="1:12" x14ac:dyDescent="0.3">
      <c r="A222" t="s">
        <v>251</v>
      </c>
      <c r="B222" s="1" t="str">
        <f t="shared" si="6"/>
        <v>11/25/2003</v>
      </c>
      <c r="C222" s="2">
        <v>11</v>
      </c>
      <c r="D222">
        <v>25</v>
      </c>
      <c r="E222">
        <v>2003</v>
      </c>
      <c r="F222" s="1">
        <f t="shared" si="7"/>
        <v>37950</v>
      </c>
      <c r="J222" s="1">
        <f>IF($H$2+(ROW()-2)&lt;=$H$3+1,$H$2+(ROW()-2),"")</f>
        <v>37847</v>
      </c>
      <c r="K222" s="2">
        <f>COUNTIF(F:F,J222)</f>
        <v>0</v>
      </c>
      <c r="L222">
        <f>IF(K222&gt;0,1,0)</f>
        <v>0</v>
      </c>
    </row>
    <row r="223" spans="1:12" x14ac:dyDescent="0.3">
      <c r="A223" t="s">
        <v>258</v>
      </c>
      <c r="B223" s="1" t="str">
        <f t="shared" si="6"/>
        <v>12/5/2003</v>
      </c>
      <c r="C223" s="2">
        <v>12</v>
      </c>
      <c r="D223">
        <v>5</v>
      </c>
      <c r="E223">
        <v>2003</v>
      </c>
      <c r="F223" s="1">
        <f t="shared" si="7"/>
        <v>37960</v>
      </c>
      <c r="J223" s="1">
        <f>IF($H$2+(ROW()-2)&lt;=$H$3+1,$H$2+(ROW()-2),"")</f>
        <v>37848</v>
      </c>
      <c r="K223" s="2">
        <f>COUNTIF(F:F,J223)</f>
        <v>0</v>
      </c>
      <c r="L223">
        <f>IF(K223&gt;0,1,0)</f>
        <v>0</v>
      </c>
    </row>
    <row r="224" spans="1:12" x14ac:dyDescent="0.3">
      <c r="A224" t="s">
        <v>636</v>
      </c>
      <c r="B224" s="1" t="str">
        <f t="shared" si="6"/>
        <v>2/2/2004</v>
      </c>
      <c r="C224" s="2">
        <v>2</v>
      </c>
      <c r="D224">
        <v>2</v>
      </c>
      <c r="E224">
        <v>2004</v>
      </c>
      <c r="F224" s="1">
        <f t="shared" si="7"/>
        <v>38019</v>
      </c>
      <c r="J224" s="1">
        <f>IF($H$2+(ROW()-2)&lt;=$H$3+1,$H$2+(ROW()-2),"")</f>
        <v>37849</v>
      </c>
      <c r="K224" s="2">
        <f>COUNTIF(F:F,J224)</f>
        <v>0</v>
      </c>
      <c r="L224">
        <f>IF(K224&gt;0,1,0)</f>
        <v>0</v>
      </c>
    </row>
    <row r="225" spans="1:12" x14ac:dyDescent="0.3">
      <c r="A225" t="s">
        <v>515</v>
      </c>
      <c r="B225" s="1" t="str">
        <f t="shared" si="6"/>
        <v>3/11/2004</v>
      </c>
      <c r="C225" s="2">
        <v>3</v>
      </c>
      <c r="D225">
        <v>11</v>
      </c>
      <c r="E225">
        <v>2004</v>
      </c>
      <c r="F225" s="1">
        <f t="shared" si="7"/>
        <v>38057</v>
      </c>
      <c r="J225" s="1">
        <f>IF($H$2+(ROW()-2)&lt;=$H$3+1,$H$2+(ROW()-2),"")</f>
        <v>37850</v>
      </c>
      <c r="K225" s="2">
        <f>COUNTIF(F:F,J225)</f>
        <v>0</v>
      </c>
      <c r="L225">
        <f>IF(K225&gt;0,1,0)</f>
        <v>0</v>
      </c>
    </row>
    <row r="226" spans="1:12" x14ac:dyDescent="0.3">
      <c r="A226" t="s">
        <v>278</v>
      </c>
      <c r="B226" s="1" t="str">
        <f t="shared" si="6"/>
        <v>5/4/2004</v>
      </c>
      <c r="C226" s="2">
        <v>5</v>
      </c>
      <c r="D226">
        <v>4</v>
      </c>
      <c r="E226">
        <v>2004</v>
      </c>
      <c r="F226" s="1">
        <f t="shared" si="7"/>
        <v>38111</v>
      </c>
      <c r="J226" s="1">
        <f>IF($H$2+(ROW()-2)&lt;=$H$3+1,$H$2+(ROW()-2),"")</f>
        <v>37851</v>
      </c>
      <c r="K226" s="2">
        <f>COUNTIF(F:F,J226)</f>
        <v>0</v>
      </c>
      <c r="L226">
        <f>IF(K226&gt;0,1,0)</f>
        <v>0</v>
      </c>
    </row>
    <row r="227" spans="1:12" x14ac:dyDescent="0.3">
      <c r="A227" t="s">
        <v>283</v>
      </c>
      <c r="B227" s="1" t="str">
        <f t="shared" si="6"/>
        <v>6/15/2004</v>
      </c>
      <c r="C227" s="2">
        <v>6</v>
      </c>
      <c r="D227">
        <v>15</v>
      </c>
      <c r="E227">
        <v>2004</v>
      </c>
      <c r="F227" s="1">
        <f t="shared" si="7"/>
        <v>38153</v>
      </c>
      <c r="J227" s="1">
        <f>IF($H$2+(ROW()-2)&lt;=$H$3+1,$H$2+(ROW()-2),"")</f>
        <v>37852</v>
      </c>
      <c r="K227" s="2">
        <f>COUNTIF(F:F,J227)</f>
        <v>0</v>
      </c>
      <c r="L227">
        <f>IF(K227&gt;0,1,0)</f>
        <v>0</v>
      </c>
    </row>
    <row r="228" spans="1:12" x14ac:dyDescent="0.3">
      <c r="A228" t="s">
        <v>292</v>
      </c>
      <c r="B228" s="1" t="str">
        <f t="shared" si="6"/>
        <v>7/19/2004</v>
      </c>
      <c r="C228" s="2">
        <v>7</v>
      </c>
      <c r="D228">
        <v>19</v>
      </c>
      <c r="E228">
        <v>2004</v>
      </c>
      <c r="F228" s="1">
        <f t="shared" si="7"/>
        <v>38187</v>
      </c>
      <c r="J228" s="1">
        <f>IF($H$2+(ROW()-2)&lt;=$H$3+1,$H$2+(ROW()-2),"")</f>
        <v>37853</v>
      </c>
      <c r="K228" s="2">
        <f>COUNTIF(F:F,J228)</f>
        <v>0</v>
      </c>
      <c r="L228">
        <f>IF(K228&gt;0,1,0)</f>
        <v>0</v>
      </c>
    </row>
    <row r="229" spans="1:12" x14ac:dyDescent="0.3">
      <c r="A229" t="s">
        <v>516</v>
      </c>
      <c r="B229" s="1" t="str">
        <f t="shared" si="6"/>
        <v>8/19/2004</v>
      </c>
      <c r="C229" s="2">
        <v>8</v>
      </c>
      <c r="D229">
        <v>19</v>
      </c>
      <c r="E229">
        <v>2004</v>
      </c>
      <c r="F229" s="1">
        <f t="shared" si="7"/>
        <v>38218</v>
      </c>
      <c r="J229" s="1">
        <f>IF($H$2+(ROW()-2)&lt;=$H$3+1,$H$2+(ROW()-2),"")</f>
        <v>37854</v>
      </c>
      <c r="K229" s="2">
        <f>COUNTIF(F:F,J229)</f>
        <v>0</v>
      </c>
      <c r="L229">
        <f>IF(K229&gt;0,1,0)</f>
        <v>0</v>
      </c>
    </row>
    <row r="230" spans="1:12" x14ac:dyDescent="0.3">
      <c r="A230" t="s">
        <v>301</v>
      </c>
      <c r="B230" s="1" t="str">
        <f t="shared" si="6"/>
        <v>9/8/2004</v>
      </c>
      <c r="C230" s="2">
        <v>9</v>
      </c>
      <c r="D230">
        <v>8</v>
      </c>
      <c r="E230">
        <v>2004</v>
      </c>
      <c r="F230" s="1">
        <f t="shared" si="7"/>
        <v>38238</v>
      </c>
      <c r="J230" s="1">
        <f>IF($H$2+(ROW()-2)&lt;=$H$3+1,$H$2+(ROW()-2),"")</f>
        <v>37855</v>
      </c>
      <c r="K230" s="2">
        <f>COUNTIF(F:F,J230)</f>
        <v>0</v>
      </c>
      <c r="L230">
        <f>IF(K230&gt;0,1,0)</f>
        <v>0</v>
      </c>
    </row>
    <row r="231" spans="1:12" x14ac:dyDescent="0.3">
      <c r="A231" t="s">
        <v>308</v>
      </c>
      <c r="B231" s="1" t="str">
        <f t="shared" si="6"/>
        <v>10/11/2004</v>
      </c>
      <c r="C231" s="2">
        <v>10</v>
      </c>
      <c r="D231">
        <v>11</v>
      </c>
      <c r="E231">
        <v>2004</v>
      </c>
      <c r="F231" s="1">
        <f t="shared" si="7"/>
        <v>38271</v>
      </c>
      <c r="J231" s="1">
        <f>IF($H$2+(ROW()-2)&lt;=$H$3+1,$H$2+(ROW()-2),"")</f>
        <v>37856</v>
      </c>
      <c r="K231" s="2">
        <f>COUNTIF(F:F,J231)</f>
        <v>0</v>
      </c>
      <c r="L231">
        <f>IF(K231&gt;0,1,0)</f>
        <v>0</v>
      </c>
    </row>
    <row r="232" spans="1:12" x14ac:dyDescent="0.3">
      <c r="A232" t="s">
        <v>518</v>
      </c>
      <c r="B232" s="1" t="str">
        <f t="shared" si="6"/>
        <v>10/22/2004</v>
      </c>
      <c r="C232" s="2">
        <v>10</v>
      </c>
      <c r="D232">
        <v>22</v>
      </c>
      <c r="E232">
        <v>2004</v>
      </c>
      <c r="F232" s="1">
        <f t="shared" si="7"/>
        <v>38282</v>
      </c>
      <c r="J232" s="1">
        <f>IF($H$2+(ROW()-2)&lt;=$H$3+1,$H$2+(ROW()-2),"")</f>
        <v>37857</v>
      </c>
      <c r="K232" s="2">
        <f>COUNTIF(F:F,J232)</f>
        <v>0</v>
      </c>
      <c r="L232">
        <f>IF(K232&gt;0,1,0)</f>
        <v>0</v>
      </c>
    </row>
    <row r="233" spans="1:12" x14ac:dyDescent="0.3">
      <c r="A233" t="s">
        <v>320</v>
      </c>
      <c r="B233" s="1" t="str">
        <f t="shared" si="6"/>
        <v>11/4/2004</v>
      </c>
      <c r="C233" s="2">
        <v>11</v>
      </c>
      <c r="D233">
        <v>4</v>
      </c>
      <c r="E233">
        <v>2004</v>
      </c>
      <c r="F233" s="1">
        <f t="shared" si="7"/>
        <v>38295</v>
      </c>
      <c r="J233" s="1">
        <f>IF($H$2+(ROW()-2)&lt;=$H$3+1,$H$2+(ROW()-2),"")</f>
        <v>37858</v>
      </c>
      <c r="K233" s="2">
        <f>COUNTIF(F:F,J233)</f>
        <v>16</v>
      </c>
      <c r="L233">
        <f>IF(K233&gt;0,1,0)</f>
        <v>1</v>
      </c>
    </row>
    <row r="234" spans="1:12" x14ac:dyDescent="0.3">
      <c r="A234" t="s">
        <v>325</v>
      </c>
      <c r="B234" s="1" t="str">
        <f t="shared" si="6"/>
        <v>11/18/2004</v>
      </c>
      <c r="C234" s="2">
        <v>11</v>
      </c>
      <c r="D234">
        <v>18</v>
      </c>
      <c r="E234">
        <v>2004</v>
      </c>
      <c r="F234" s="1">
        <f t="shared" si="7"/>
        <v>38309</v>
      </c>
      <c r="J234" s="1">
        <f>IF($H$2+(ROW()-2)&lt;=$H$3+1,$H$2+(ROW()-2),"")</f>
        <v>37859</v>
      </c>
      <c r="K234" s="2">
        <f>COUNTIF(F:F,J234)</f>
        <v>0</v>
      </c>
      <c r="L234">
        <f>IF(K234&gt;0,1,0)</f>
        <v>0</v>
      </c>
    </row>
    <row r="235" spans="1:12" x14ac:dyDescent="0.3">
      <c r="A235" t="s">
        <v>326</v>
      </c>
      <c r="B235" s="1" t="str">
        <f t="shared" si="6"/>
        <v>11/29/2004</v>
      </c>
      <c r="C235" s="2">
        <v>11</v>
      </c>
      <c r="D235">
        <v>29</v>
      </c>
      <c r="E235">
        <v>2004</v>
      </c>
      <c r="F235" s="1">
        <f t="shared" si="7"/>
        <v>38320</v>
      </c>
      <c r="J235" s="1">
        <f>IF($H$2+(ROW()-2)&lt;=$H$3+1,$H$2+(ROW()-2),"")</f>
        <v>37860</v>
      </c>
      <c r="K235" s="2">
        <f>COUNTIF(F:F,J235)</f>
        <v>0</v>
      </c>
      <c r="L235">
        <f>IF(K235&gt;0,1,0)</f>
        <v>0</v>
      </c>
    </row>
    <row r="236" spans="1:12" x14ac:dyDescent="0.3">
      <c r="A236" t="s">
        <v>327</v>
      </c>
      <c r="B236" s="1" t="str">
        <f t="shared" si="6"/>
        <v>12/10/2004</v>
      </c>
      <c r="C236" s="2">
        <v>12</v>
      </c>
      <c r="D236">
        <v>10</v>
      </c>
      <c r="E236">
        <v>2004</v>
      </c>
      <c r="F236" s="1">
        <f t="shared" si="7"/>
        <v>38331</v>
      </c>
      <c r="J236" s="1">
        <f>IF($H$2+(ROW()-2)&lt;=$H$3+1,$H$2+(ROW()-2),"")</f>
        <v>37861</v>
      </c>
      <c r="K236" s="2">
        <f>COUNTIF(F:F,J236)</f>
        <v>0</v>
      </c>
      <c r="L236">
        <f>IF(K236&gt;0,1,0)</f>
        <v>0</v>
      </c>
    </row>
    <row r="237" spans="1:12" x14ac:dyDescent="0.3">
      <c r="A237" t="s">
        <v>328</v>
      </c>
      <c r="B237" s="1" t="str">
        <f t="shared" si="6"/>
        <v>1/20/2005</v>
      </c>
      <c r="C237" s="2">
        <v>1</v>
      </c>
      <c r="D237">
        <v>20</v>
      </c>
      <c r="E237">
        <v>2005</v>
      </c>
      <c r="F237" s="1">
        <f t="shared" si="7"/>
        <v>38372</v>
      </c>
      <c r="J237" s="1">
        <f>IF($H$2+(ROW()-2)&lt;=$H$3+1,$H$2+(ROW()-2),"")</f>
        <v>37862</v>
      </c>
      <c r="K237" s="2">
        <f>COUNTIF(F:F,J237)</f>
        <v>0</v>
      </c>
      <c r="L237">
        <f>IF(K237&gt;0,1,0)</f>
        <v>0</v>
      </c>
    </row>
    <row r="238" spans="1:12" x14ac:dyDescent="0.3">
      <c r="A238" t="s">
        <v>333</v>
      </c>
      <c r="B238" s="1" t="str">
        <f t="shared" si="6"/>
        <v>2/17/2005</v>
      </c>
      <c r="C238" s="2">
        <v>2</v>
      </c>
      <c r="D238">
        <v>17</v>
      </c>
      <c r="E238">
        <v>2005</v>
      </c>
      <c r="F238" s="1">
        <f t="shared" si="7"/>
        <v>38400</v>
      </c>
      <c r="J238" s="1">
        <f>IF($H$2+(ROW()-2)&lt;=$H$3+1,$H$2+(ROW()-2),"")</f>
        <v>37863</v>
      </c>
      <c r="K238" s="2">
        <f>COUNTIF(F:F,J238)</f>
        <v>0</v>
      </c>
      <c r="L238">
        <f>IF(K238&gt;0,1,0)</f>
        <v>0</v>
      </c>
    </row>
    <row r="239" spans="1:12" x14ac:dyDescent="0.3">
      <c r="A239" t="s">
        <v>334</v>
      </c>
      <c r="B239" s="1" t="str">
        <f t="shared" si="6"/>
        <v>3/9/2005</v>
      </c>
      <c r="C239" s="2">
        <v>3</v>
      </c>
      <c r="D239">
        <v>9</v>
      </c>
      <c r="E239">
        <v>2005</v>
      </c>
      <c r="F239" s="1">
        <f t="shared" si="7"/>
        <v>38420</v>
      </c>
      <c r="J239" s="1">
        <f>IF($H$2+(ROW()-2)&lt;=$H$3+1,$H$2+(ROW()-2),"")</f>
        <v>37864</v>
      </c>
      <c r="K239" s="2">
        <f>COUNTIF(F:F,J239)</f>
        <v>0</v>
      </c>
      <c r="L239">
        <f>IF(K239&gt;0,1,0)</f>
        <v>0</v>
      </c>
    </row>
    <row r="240" spans="1:12" x14ac:dyDescent="0.3">
      <c r="A240" t="s">
        <v>342</v>
      </c>
      <c r="B240" s="1" t="str">
        <f t="shared" si="6"/>
        <v>5/1/2005</v>
      </c>
      <c r="C240" s="2">
        <v>5</v>
      </c>
      <c r="D240">
        <v>1</v>
      </c>
      <c r="E240">
        <v>2005</v>
      </c>
      <c r="F240" s="1">
        <f t="shared" si="7"/>
        <v>38473</v>
      </c>
      <c r="J240" s="1">
        <f>IF($H$2+(ROW()-2)&lt;=$H$3+1,$H$2+(ROW()-2),"")</f>
        <v>37865</v>
      </c>
      <c r="K240" s="2">
        <f>COUNTIF(F:F,J240)</f>
        <v>0</v>
      </c>
      <c r="L240">
        <f>IF(K240&gt;0,1,0)</f>
        <v>0</v>
      </c>
    </row>
    <row r="241" spans="1:12" x14ac:dyDescent="0.3">
      <c r="A241" t="s">
        <v>351</v>
      </c>
      <c r="B241" s="1" t="str">
        <f t="shared" si="6"/>
        <v>5/31/2005</v>
      </c>
      <c r="C241" s="2">
        <v>5</v>
      </c>
      <c r="D241">
        <v>31</v>
      </c>
      <c r="E241">
        <v>2005</v>
      </c>
      <c r="F241" s="1">
        <f t="shared" si="7"/>
        <v>38503</v>
      </c>
      <c r="J241" s="1">
        <f>IF($H$2+(ROW()-2)&lt;=$H$3+1,$H$2+(ROW()-2),"")</f>
        <v>37866</v>
      </c>
      <c r="K241" s="2">
        <f>COUNTIF(F:F,J241)</f>
        <v>0</v>
      </c>
      <c r="L241">
        <f>IF(K241&gt;0,1,0)</f>
        <v>0</v>
      </c>
    </row>
    <row r="242" spans="1:12" x14ac:dyDescent="0.3">
      <c r="A242" t="s">
        <v>25</v>
      </c>
      <c r="B242" s="1" t="str">
        <f t="shared" si="6"/>
        <v>2/24/2003</v>
      </c>
      <c r="C242" s="2">
        <v>2</v>
      </c>
      <c r="D242">
        <v>24</v>
      </c>
      <c r="E242">
        <v>2003</v>
      </c>
      <c r="F242" s="1">
        <f t="shared" si="7"/>
        <v>37676</v>
      </c>
      <c r="J242" s="1">
        <f>IF($H$2+(ROW()-2)&lt;=$H$3+1,$H$2+(ROW()-2),"")</f>
        <v>37867</v>
      </c>
      <c r="K242" s="2">
        <f>COUNTIF(F:F,J242)</f>
        <v>2</v>
      </c>
      <c r="L242">
        <f>IF(K242&gt;0,1,0)</f>
        <v>1</v>
      </c>
    </row>
    <row r="243" spans="1:12" x14ac:dyDescent="0.3">
      <c r="A243" t="s">
        <v>38</v>
      </c>
      <c r="B243" s="1" t="str">
        <f t="shared" si="6"/>
        <v>5/7/2003</v>
      </c>
      <c r="C243" s="2">
        <v>5</v>
      </c>
      <c r="D243">
        <v>7</v>
      </c>
      <c r="E243">
        <v>2003</v>
      </c>
      <c r="F243" s="1">
        <f t="shared" si="7"/>
        <v>37748</v>
      </c>
      <c r="J243" s="1">
        <f>IF($H$2+(ROW()-2)&lt;=$H$3+1,$H$2+(ROW()-2),"")</f>
        <v>37868</v>
      </c>
      <c r="K243" s="2">
        <f>COUNTIF(F:F,J243)</f>
        <v>0</v>
      </c>
      <c r="L243">
        <f>IF(K243&gt;0,1,0)</f>
        <v>0</v>
      </c>
    </row>
    <row r="244" spans="1:12" x14ac:dyDescent="0.3">
      <c r="A244" t="s">
        <v>47</v>
      </c>
      <c r="B244" s="1" t="str">
        <f t="shared" si="6"/>
        <v>7/1/2003</v>
      </c>
      <c r="C244" s="2">
        <v>7</v>
      </c>
      <c r="D244">
        <v>1</v>
      </c>
      <c r="E244">
        <v>2003</v>
      </c>
      <c r="F244" s="1">
        <f t="shared" si="7"/>
        <v>37803</v>
      </c>
      <c r="J244" s="1">
        <f>IF($H$2+(ROW()-2)&lt;=$H$3+1,$H$2+(ROW()-2),"")</f>
        <v>37869</v>
      </c>
      <c r="K244" s="2">
        <f>COUNTIF(F:F,J244)</f>
        <v>11</v>
      </c>
      <c r="L244">
        <f>IF(K244&gt;0,1,0)</f>
        <v>1</v>
      </c>
    </row>
    <row r="245" spans="1:12" x14ac:dyDescent="0.3">
      <c r="A245" t="s">
        <v>55</v>
      </c>
      <c r="B245" s="1" t="str">
        <f t="shared" si="6"/>
        <v>8/25/2003</v>
      </c>
      <c r="C245" s="2">
        <v>8</v>
      </c>
      <c r="D245">
        <v>25</v>
      </c>
      <c r="E245">
        <v>2003</v>
      </c>
      <c r="F245" s="1">
        <f t="shared" si="7"/>
        <v>37858</v>
      </c>
      <c r="J245" s="1">
        <f>IF($H$2+(ROW()-2)&lt;=$H$3+1,$H$2+(ROW()-2),"")</f>
        <v>37870</v>
      </c>
      <c r="K245" s="2">
        <f>COUNTIF(F:F,J245)</f>
        <v>0</v>
      </c>
      <c r="L245">
        <f>IF(K245&gt;0,1,0)</f>
        <v>0</v>
      </c>
    </row>
    <row r="246" spans="1:12" x14ac:dyDescent="0.3">
      <c r="A246" t="s">
        <v>62</v>
      </c>
      <c r="B246" s="1" t="str">
        <f t="shared" si="6"/>
        <v>10/10/2003</v>
      </c>
      <c r="C246" s="2">
        <v>10</v>
      </c>
      <c r="D246">
        <v>10</v>
      </c>
      <c r="E246">
        <v>2003</v>
      </c>
      <c r="F246" s="1">
        <f t="shared" si="7"/>
        <v>37904</v>
      </c>
      <c r="J246" s="1">
        <f>IF($H$2+(ROW()-2)&lt;=$H$3+1,$H$2+(ROW()-2),"")</f>
        <v>37871</v>
      </c>
      <c r="K246" s="2">
        <f>COUNTIF(F:F,J246)</f>
        <v>0</v>
      </c>
      <c r="L246">
        <f>IF(K246&gt;0,1,0)</f>
        <v>0</v>
      </c>
    </row>
    <row r="247" spans="1:12" x14ac:dyDescent="0.3">
      <c r="A247" t="s">
        <v>539</v>
      </c>
      <c r="B247" s="1" t="str">
        <f t="shared" si="6"/>
        <v>11/4/2003</v>
      </c>
      <c r="C247" s="2">
        <v>11</v>
      </c>
      <c r="D247">
        <v>4</v>
      </c>
      <c r="E247">
        <v>2003</v>
      </c>
      <c r="F247" s="1">
        <f t="shared" si="7"/>
        <v>37929</v>
      </c>
      <c r="J247" s="1">
        <f>IF($H$2+(ROW()-2)&lt;=$H$3+1,$H$2+(ROW()-2),"")</f>
        <v>37872</v>
      </c>
      <c r="K247" s="2">
        <f>COUNTIF(F:F,J247)</f>
        <v>0</v>
      </c>
      <c r="L247">
        <f>IF(K247&gt;0,1,0)</f>
        <v>0</v>
      </c>
    </row>
    <row r="248" spans="1:12" x14ac:dyDescent="0.3">
      <c r="A248" t="s">
        <v>73</v>
      </c>
      <c r="B248" s="1" t="str">
        <f t="shared" si="6"/>
        <v>11/11/2003</v>
      </c>
      <c r="C248" s="2">
        <v>11</v>
      </c>
      <c r="D248">
        <v>11</v>
      </c>
      <c r="E248">
        <v>2003</v>
      </c>
      <c r="F248" s="1">
        <f t="shared" si="7"/>
        <v>37936</v>
      </c>
      <c r="J248" s="1">
        <f>IF($H$2+(ROW()-2)&lt;=$H$3+1,$H$2+(ROW()-2),"")</f>
        <v>37873</v>
      </c>
      <c r="K248" s="2">
        <f>COUNTIF(F:F,J248)</f>
        <v>0</v>
      </c>
      <c r="L248">
        <f>IF(K248&gt;0,1,0)</f>
        <v>0</v>
      </c>
    </row>
    <row r="249" spans="1:12" x14ac:dyDescent="0.3">
      <c r="A249" t="s">
        <v>80</v>
      </c>
      <c r="B249" s="1" t="str">
        <f t="shared" si="6"/>
        <v>11/18/2003</v>
      </c>
      <c r="C249" s="2">
        <v>11</v>
      </c>
      <c r="D249">
        <v>18</v>
      </c>
      <c r="E249">
        <v>2003</v>
      </c>
      <c r="F249" s="1">
        <f t="shared" si="7"/>
        <v>37943</v>
      </c>
      <c r="J249" s="1">
        <f>IF($H$2+(ROW()-2)&lt;=$H$3+1,$H$2+(ROW()-2),"")</f>
        <v>37874</v>
      </c>
      <c r="K249" s="2">
        <f>COUNTIF(F:F,J249)</f>
        <v>0</v>
      </c>
      <c r="L249">
        <f>IF(K249&gt;0,1,0)</f>
        <v>0</v>
      </c>
    </row>
    <row r="250" spans="1:12" x14ac:dyDescent="0.3">
      <c r="A250" t="s">
        <v>89</v>
      </c>
      <c r="B250" s="1" t="str">
        <f t="shared" si="6"/>
        <v>12/1/2003</v>
      </c>
      <c r="C250" s="2">
        <v>12</v>
      </c>
      <c r="D250">
        <v>1</v>
      </c>
      <c r="E250">
        <v>2003</v>
      </c>
      <c r="F250" s="1">
        <f t="shared" si="7"/>
        <v>37956</v>
      </c>
      <c r="J250" s="1">
        <f>IF($H$2+(ROW()-2)&lt;=$H$3+1,$H$2+(ROW()-2),"")</f>
        <v>37875</v>
      </c>
      <c r="K250" s="2">
        <f>COUNTIF(F:F,J250)</f>
        <v>14</v>
      </c>
      <c r="L250">
        <f>IF(K250&gt;0,1,0)</f>
        <v>1</v>
      </c>
    </row>
    <row r="251" spans="1:12" x14ac:dyDescent="0.3">
      <c r="A251" t="s">
        <v>93</v>
      </c>
      <c r="B251" s="1" t="str">
        <f t="shared" si="6"/>
        <v>1/15/2004</v>
      </c>
      <c r="C251" s="2">
        <v>1</v>
      </c>
      <c r="D251">
        <v>15</v>
      </c>
      <c r="E251">
        <v>2004</v>
      </c>
      <c r="F251" s="1">
        <f t="shared" si="7"/>
        <v>38001</v>
      </c>
      <c r="J251" s="1">
        <f>IF($H$2+(ROW()-2)&lt;=$H$3+1,$H$2+(ROW()-2),"")</f>
        <v>37876</v>
      </c>
      <c r="K251" s="2">
        <f>COUNTIF(F:F,J251)</f>
        <v>11</v>
      </c>
      <c r="L251">
        <f>IF(K251&gt;0,1,0)</f>
        <v>1</v>
      </c>
    </row>
    <row r="252" spans="1:12" x14ac:dyDescent="0.3">
      <c r="A252" t="s">
        <v>638</v>
      </c>
      <c r="B252" s="1" t="str">
        <f t="shared" si="6"/>
        <v>2/21/2004</v>
      </c>
      <c r="C252" s="2">
        <v>2</v>
      </c>
      <c r="D252">
        <v>21</v>
      </c>
      <c r="E252">
        <v>2004</v>
      </c>
      <c r="F252" s="1">
        <f t="shared" si="7"/>
        <v>38038</v>
      </c>
      <c r="J252" s="1">
        <f>IF($H$2+(ROW()-2)&lt;=$H$3+1,$H$2+(ROW()-2),"")</f>
        <v>37877</v>
      </c>
      <c r="K252" s="2">
        <f>COUNTIF(F:F,J252)</f>
        <v>0</v>
      </c>
      <c r="L252">
        <f>IF(K252&gt;0,1,0)</f>
        <v>0</v>
      </c>
    </row>
    <row r="253" spans="1:12" x14ac:dyDescent="0.3">
      <c r="A253" t="s">
        <v>110</v>
      </c>
      <c r="B253" s="1" t="str">
        <f t="shared" si="6"/>
        <v>4/5/2004</v>
      </c>
      <c r="C253" s="2">
        <v>4</v>
      </c>
      <c r="D253">
        <v>5</v>
      </c>
      <c r="E253">
        <v>2004</v>
      </c>
      <c r="F253" s="1">
        <f t="shared" si="7"/>
        <v>38082</v>
      </c>
      <c r="J253" s="1">
        <f>IF($H$2+(ROW()-2)&lt;=$H$3+1,$H$2+(ROW()-2),"")</f>
        <v>37878</v>
      </c>
      <c r="K253" s="2">
        <f>COUNTIF(F:F,J253)</f>
        <v>0</v>
      </c>
      <c r="L253">
        <f>IF(K253&gt;0,1,0)</f>
        <v>0</v>
      </c>
    </row>
    <row r="254" spans="1:12" x14ac:dyDescent="0.3">
      <c r="A254" t="s">
        <v>116</v>
      </c>
      <c r="B254" s="1" t="str">
        <f t="shared" si="6"/>
        <v>5/18/2004</v>
      </c>
      <c r="C254" s="2">
        <v>5</v>
      </c>
      <c r="D254">
        <v>18</v>
      </c>
      <c r="E254">
        <v>2004</v>
      </c>
      <c r="F254" s="1">
        <f t="shared" si="7"/>
        <v>38125</v>
      </c>
      <c r="J254" s="1">
        <f>IF($H$2+(ROW()-2)&lt;=$H$3+1,$H$2+(ROW()-2),"")</f>
        <v>37879</v>
      </c>
      <c r="K254" s="2">
        <f>COUNTIF(F:F,J254)</f>
        <v>0</v>
      </c>
      <c r="L254">
        <f>IF(K254&gt;0,1,0)</f>
        <v>0</v>
      </c>
    </row>
    <row r="255" spans="1:12" x14ac:dyDescent="0.3">
      <c r="A255" t="s">
        <v>122</v>
      </c>
      <c r="B255" s="1" t="str">
        <f t="shared" si="6"/>
        <v>6/28/2004</v>
      </c>
      <c r="C255" s="2">
        <v>6</v>
      </c>
      <c r="D255">
        <v>28</v>
      </c>
      <c r="E255">
        <v>2004</v>
      </c>
      <c r="F255" s="1">
        <f t="shared" si="7"/>
        <v>38166</v>
      </c>
      <c r="J255" s="1">
        <f>IF($H$2+(ROW()-2)&lt;=$H$3+1,$H$2+(ROW()-2),"")</f>
        <v>37880</v>
      </c>
      <c r="K255" s="2">
        <f>COUNTIF(F:F,J255)</f>
        <v>0</v>
      </c>
      <c r="L255">
        <f>IF(K255&gt;0,1,0)</f>
        <v>0</v>
      </c>
    </row>
    <row r="256" spans="1:12" x14ac:dyDescent="0.3">
      <c r="A256" t="s">
        <v>566</v>
      </c>
      <c r="B256" s="1" t="str">
        <f t="shared" si="6"/>
        <v>8/2/2004</v>
      </c>
      <c r="C256" s="2">
        <v>8</v>
      </c>
      <c r="D256">
        <v>2</v>
      </c>
      <c r="E256">
        <v>2004</v>
      </c>
      <c r="F256" s="1">
        <f t="shared" si="7"/>
        <v>38201</v>
      </c>
      <c r="J256" s="1">
        <f>IF($H$2+(ROW()-2)&lt;=$H$3+1,$H$2+(ROW()-2),"")</f>
        <v>37881</v>
      </c>
      <c r="K256" s="2">
        <f>COUNTIF(F:F,J256)</f>
        <v>0</v>
      </c>
      <c r="L256">
        <f>IF(K256&gt;0,1,0)</f>
        <v>0</v>
      </c>
    </row>
    <row r="257" spans="1:12" x14ac:dyDescent="0.3">
      <c r="A257" t="s">
        <v>135</v>
      </c>
      <c r="B257" s="1" t="str">
        <f t="shared" si="6"/>
        <v>8/27/2004</v>
      </c>
      <c r="C257" s="2">
        <v>8</v>
      </c>
      <c r="D257">
        <v>27</v>
      </c>
      <c r="E257">
        <v>2004</v>
      </c>
      <c r="F257" s="1">
        <f t="shared" si="7"/>
        <v>38226</v>
      </c>
      <c r="J257" s="1">
        <f>IF($H$2+(ROW()-2)&lt;=$H$3+1,$H$2+(ROW()-2),"")</f>
        <v>37882</v>
      </c>
      <c r="K257" s="2">
        <f>COUNTIF(F:F,J257)</f>
        <v>0</v>
      </c>
      <c r="L257">
        <f>IF(K257&gt;0,1,0)</f>
        <v>0</v>
      </c>
    </row>
    <row r="258" spans="1:12" x14ac:dyDescent="0.3">
      <c r="A258" t="s">
        <v>142</v>
      </c>
      <c r="B258" s="1" t="str">
        <f t="shared" si="6"/>
        <v>9/30/2004</v>
      </c>
      <c r="C258" s="2">
        <v>9</v>
      </c>
      <c r="D258">
        <v>30</v>
      </c>
      <c r="E258">
        <v>2004</v>
      </c>
      <c r="F258" s="1">
        <f t="shared" si="7"/>
        <v>38260</v>
      </c>
      <c r="J258" s="1">
        <f>IF($H$2+(ROW()-2)&lt;=$H$3+1,$H$2+(ROW()-2),"")</f>
        <v>37883</v>
      </c>
      <c r="K258" s="2">
        <f>COUNTIF(F:F,J258)</f>
        <v>11</v>
      </c>
      <c r="L258">
        <f>IF(K258&gt;0,1,0)</f>
        <v>1</v>
      </c>
    </row>
    <row r="259" spans="1:12" x14ac:dyDescent="0.3">
      <c r="A259" t="s">
        <v>150</v>
      </c>
      <c r="B259" s="1" t="str">
        <f t="shared" ref="B259:B322" si="8">SUBSTITUTE(A259," 0:00","")</f>
        <v>10/15/2004</v>
      </c>
      <c r="C259" s="2">
        <v>10</v>
      </c>
      <c r="D259">
        <v>15</v>
      </c>
      <c r="E259">
        <v>2004</v>
      </c>
      <c r="F259" s="1">
        <f t="shared" ref="F259:F322" si="9">DATE(E259,C259,D259)</f>
        <v>38275</v>
      </c>
      <c r="J259" s="1">
        <f>IF($H$2+(ROW()-2)&lt;=$H$3+1,$H$2+(ROW()-2),"")</f>
        <v>37884</v>
      </c>
      <c r="K259" s="2">
        <f>COUNTIF(F:F,J259)</f>
        <v>0</v>
      </c>
      <c r="L259">
        <f>IF(K259&gt;0,1,0)</f>
        <v>0</v>
      </c>
    </row>
    <row r="260" spans="1:12" x14ac:dyDescent="0.3">
      <c r="A260" t="s">
        <v>579</v>
      </c>
      <c r="B260" s="1" t="str">
        <f t="shared" si="8"/>
        <v>11/3/2004</v>
      </c>
      <c r="C260" s="2">
        <v>11</v>
      </c>
      <c r="D260">
        <v>3</v>
      </c>
      <c r="E260">
        <v>2004</v>
      </c>
      <c r="F260" s="1">
        <f t="shared" si="9"/>
        <v>38294</v>
      </c>
      <c r="J260" s="1">
        <f>IF($H$2+(ROW()-2)&lt;=$H$3+1,$H$2+(ROW()-2),"")</f>
        <v>37885</v>
      </c>
      <c r="K260" s="2">
        <f>COUNTIF(F:F,J260)</f>
        <v>10</v>
      </c>
      <c r="L260">
        <f>IF(K260&gt;0,1,0)</f>
        <v>1</v>
      </c>
    </row>
    <row r="261" spans="1:12" x14ac:dyDescent="0.3">
      <c r="A261" t="s">
        <v>163</v>
      </c>
      <c r="B261" s="1" t="str">
        <f t="shared" si="8"/>
        <v>11/15/2004</v>
      </c>
      <c r="C261" s="2">
        <v>11</v>
      </c>
      <c r="D261">
        <v>15</v>
      </c>
      <c r="E261">
        <v>2004</v>
      </c>
      <c r="F261" s="1">
        <f t="shared" si="9"/>
        <v>38306</v>
      </c>
      <c r="J261" s="1">
        <f>IF($H$2+(ROW()-2)&lt;=$H$3+1,$H$2+(ROW()-2),"")</f>
        <v>37886</v>
      </c>
      <c r="K261" s="2">
        <f>COUNTIF(F:F,J261)</f>
        <v>0</v>
      </c>
      <c r="L261">
        <f>IF(K261&gt;0,1,0)</f>
        <v>0</v>
      </c>
    </row>
    <row r="262" spans="1:12" x14ac:dyDescent="0.3">
      <c r="A262" t="s">
        <v>164</v>
      </c>
      <c r="B262" s="1" t="str">
        <f t="shared" si="8"/>
        <v>11/24/2004</v>
      </c>
      <c r="C262" s="2">
        <v>11</v>
      </c>
      <c r="D262">
        <v>24</v>
      </c>
      <c r="E262">
        <v>2004</v>
      </c>
      <c r="F262" s="1">
        <f t="shared" si="9"/>
        <v>38315</v>
      </c>
      <c r="J262" s="1">
        <f>IF($H$2+(ROW()-2)&lt;=$H$3+1,$H$2+(ROW()-2),"")</f>
        <v>37887</v>
      </c>
      <c r="K262" s="2">
        <f>COUNTIF(F:F,J262)</f>
        <v>0</v>
      </c>
      <c r="L262">
        <f>IF(K262&gt;0,1,0)</f>
        <v>0</v>
      </c>
    </row>
    <row r="263" spans="1:12" x14ac:dyDescent="0.3">
      <c r="A263" t="s">
        <v>380</v>
      </c>
      <c r="B263" s="1" t="str">
        <f t="shared" si="8"/>
        <v>1/5/2005</v>
      </c>
      <c r="C263" s="2">
        <v>1</v>
      </c>
      <c r="D263">
        <v>5</v>
      </c>
      <c r="E263">
        <v>2005</v>
      </c>
      <c r="F263" s="1">
        <f t="shared" si="9"/>
        <v>38357</v>
      </c>
      <c r="J263" s="1">
        <f>IF($H$2+(ROW()-2)&lt;=$H$3+1,$H$2+(ROW()-2),"")</f>
        <v>37888</v>
      </c>
      <c r="K263" s="2">
        <f>COUNTIF(F:F,J263)</f>
        <v>0</v>
      </c>
      <c r="L263">
        <f>IF(K263&gt;0,1,0)</f>
        <v>0</v>
      </c>
    </row>
    <row r="264" spans="1:12" x14ac:dyDescent="0.3">
      <c r="A264" t="s">
        <v>182</v>
      </c>
      <c r="B264" s="1" t="str">
        <f t="shared" si="8"/>
        <v>2/3/2005</v>
      </c>
      <c r="C264" s="2">
        <v>2</v>
      </c>
      <c r="D264">
        <v>3</v>
      </c>
      <c r="E264">
        <v>2005</v>
      </c>
      <c r="F264" s="1">
        <f t="shared" si="9"/>
        <v>38386</v>
      </c>
      <c r="J264" s="1">
        <f>IF($H$2+(ROW()-2)&lt;=$H$3+1,$H$2+(ROW()-2),"")</f>
        <v>37889</v>
      </c>
      <c r="K264" s="2">
        <f>COUNTIF(F:F,J264)</f>
        <v>4</v>
      </c>
      <c r="L264">
        <f>IF(K264&gt;0,1,0)</f>
        <v>1</v>
      </c>
    </row>
    <row r="265" spans="1:12" x14ac:dyDescent="0.3">
      <c r="A265" t="s">
        <v>183</v>
      </c>
      <c r="B265" s="1" t="str">
        <f t="shared" si="8"/>
        <v>3/3/2005</v>
      </c>
      <c r="C265" s="2">
        <v>3</v>
      </c>
      <c r="D265">
        <v>3</v>
      </c>
      <c r="E265">
        <v>2005</v>
      </c>
      <c r="F265" s="1">
        <f t="shared" si="9"/>
        <v>38414</v>
      </c>
      <c r="J265" s="1">
        <f>IF($H$2+(ROW()-2)&lt;=$H$3+1,$H$2+(ROW()-2),"")</f>
        <v>37890</v>
      </c>
      <c r="K265" s="2">
        <f>COUNTIF(F:F,J265)</f>
        <v>0</v>
      </c>
      <c r="L265">
        <f>IF(K265&gt;0,1,0)</f>
        <v>0</v>
      </c>
    </row>
    <row r="266" spans="1:12" x14ac:dyDescent="0.3">
      <c r="A266" t="s">
        <v>189</v>
      </c>
      <c r="B266" s="1" t="str">
        <f t="shared" si="8"/>
        <v>4/8/2005</v>
      </c>
      <c r="C266" s="2">
        <v>4</v>
      </c>
      <c r="D266">
        <v>8</v>
      </c>
      <c r="E266">
        <v>2005</v>
      </c>
      <c r="F266" s="1">
        <f t="shared" si="9"/>
        <v>38450</v>
      </c>
      <c r="J266" s="1">
        <f>IF($H$2+(ROW()-2)&lt;=$H$3+1,$H$2+(ROW()-2),"")</f>
        <v>37891</v>
      </c>
      <c r="K266" s="2">
        <f>COUNTIF(F:F,J266)</f>
        <v>0</v>
      </c>
      <c r="L266">
        <f>IF(K266&gt;0,1,0)</f>
        <v>0</v>
      </c>
    </row>
    <row r="267" spans="1:12" x14ac:dyDescent="0.3">
      <c r="A267" t="s">
        <v>198</v>
      </c>
      <c r="B267" s="1" t="str">
        <f t="shared" si="8"/>
        <v>5/13/2005</v>
      </c>
      <c r="C267" s="2">
        <v>5</v>
      </c>
      <c r="D267">
        <v>13</v>
      </c>
      <c r="E267">
        <v>2005</v>
      </c>
      <c r="F267" s="1">
        <f t="shared" si="9"/>
        <v>38485</v>
      </c>
      <c r="J267" s="1">
        <f>IF($H$2+(ROW()-2)&lt;=$H$3+1,$H$2+(ROW()-2),"")</f>
        <v>37892</v>
      </c>
      <c r="K267" s="2">
        <f>COUNTIF(F:F,J267)</f>
        <v>13</v>
      </c>
      <c r="L267">
        <f>IF(K267&gt;0,1,0)</f>
        <v>1</v>
      </c>
    </row>
    <row r="268" spans="1:12" x14ac:dyDescent="0.3">
      <c r="A268" t="s">
        <v>644</v>
      </c>
      <c r="B268" s="1" t="str">
        <f t="shared" si="8"/>
        <v>1/31/2003</v>
      </c>
      <c r="C268" s="2">
        <v>1</v>
      </c>
      <c r="D268">
        <v>31</v>
      </c>
      <c r="E268">
        <v>2003</v>
      </c>
      <c r="F268" s="1">
        <f t="shared" si="9"/>
        <v>37652</v>
      </c>
      <c r="J268" s="1">
        <f>IF($H$2+(ROW()-2)&lt;=$H$3+1,$H$2+(ROW()-2),"")</f>
        <v>37893</v>
      </c>
      <c r="K268" s="2">
        <f>COUNTIF(F:F,J268)</f>
        <v>0</v>
      </c>
      <c r="L268">
        <f>IF(K268&gt;0,1,0)</f>
        <v>0</v>
      </c>
    </row>
    <row r="269" spans="1:12" x14ac:dyDescent="0.3">
      <c r="A269" t="s">
        <v>590</v>
      </c>
      <c r="B269" s="1" t="str">
        <f t="shared" si="8"/>
        <v>4/16/2003</v>
      </c>
      <c r="C269" s="2">
        <v>4</v>
      </c>
      <c r="D269">
        <v>16</v>
      </c>
      <c r="E269">
        <v>2003</v>
      </c>
      <c r="F269" s="1">
        <f t="shared" si="9"/>
        <v>37727</v>
      </c>
      <c r="J269" s="1">
        <f>IF($H$2+(ROW()-2)&lt;=$H$3+1,$H$2+(ROW()-2),"")</f>
        <v>37894</v>
      </c>
      <c r="K269" s="2">
        <f>COUNTIF(F:F,J269)</f>
        <v>0</v>
      </c>
      <c r="L269">
        <f>IF(K269&gt;0,1,0)</f>
        <v>0</v>
      </c>
    </row>
    <row r="270" spans="1:12" x14ac:dyDescent="0.3">
      <c r="A270" t="s">
        <v>591</v>
      </c>
      <c r="B270" s="1" t="str">
        <f t="shared" si="8"/>
        <v>6/3/2003</v>
      </c>
      <c r="C270" s="2">
        <v>6</v>
      </c>
      <c r="D270">
        <v>3</v>
      </c>
      <c r="E270">
        <v>2003</v>
      </c>
      <c r="F270" s="1">
        <f t="shared" si="9"/>
        <v>37775</v>
      </c>
      <c r="J270" s="1">
        <f>IF($H$2+(ROW()-2)&lt;=$H$3+1,$H$2+(ROW()-2),"")</f>
        <v>37895</v>
      </c>
      <c r="K270" s="2">
        <f>COUNTIF(F:F,J270)</f>
        <v>0</v>
      </c>
      <c r="L270">
        <f>IF(K270&gt;0,1,0)</f>
        <v>0</v>
      </c>
    </row>
    <row r="271" spans="1:12" x14ac:dyDescent="0.3">
      <c r="A271" t="s">
        <v>596</v>
      </c>
      <c r="B271" s="1" t="str">
        <f t="shared" si="8"/>
        <v>8/8/2003</v>
      </c>
      <c r="C271" s="2">
        <v>8</v>
      </c>
      <c r="D271">
        <v>8</v>
      </c>
      <c r="E271">
        <v>2003</v>
      </c>
      <c r="F271" s="1">
        <f t="shared" si="9"/>
        <v>37841</v>
      </c>
      <c r="J271" s="1">
        <f>IF($H$2+(ROW()-2)&lt;=$H$3+1,$H$2+(ROW()-2),"")</f>
        <v>37896</v>
      </c>
      <c r="K271" s="2">
        <f>COUNTIF(F:F,J271)</f>
        <v>2</v>
      </c>
      <c r="L271">
        <f>IF(K271&gt;0,1,0)</f>
        <v>1</v>
      </c>
    </row>
    <row r="272" spans="1:12" x14ac:dyDescent="0.3">
      <c r="A272" t="s">
        <v>597</v>
      </c>
      <c r="B272" s="1" t="str">
        <f t="shared" si="8"/>
        <v>9/28/2003</v>
      </c>
      <c r="C272" s="2">
        <v>9</v>
      </c>
      <c r="D272">
        <v>28</v>
      </c>
      <c r="E272">
        <v>2003</v>
      </c>
      <c r="F272" s="1">
        <f t="shared" si="9"/>
        <v>37892</v>
      </c>
      <c r="J272" s="1">
        <f>IF($H$2+(ROW()-2)&lt;=$H$3+1,$H$2+(ROW()-2),"")</f>
        <v>37897</v>
      </c>
      <c r="K272" s="2">
        <f>COUNTIF(F:F,J272)</f>
        <v>0</v>
      </c>
      <c r="L272">
        <f>IF(K272&gt;0,1,0)</f>
        <v>0</v>
      </c>
    </row>
    <row r="273" spans="1:12" x14ac:dyDescent="0.3">
      <c r="A273" t="s">
        <v>598</v>
      </c>
      <c r="B273" s="1" t="str">
        <f t="shared" si="8"/>
        <v>10/22/2003</v>
      </c>
      <c r="C273" s="2">
        <v>10</v>
      </c>
      <c r="D273">
        <v>22</v>
      </c>
      <c r="E273">
        <v>2003</v>
      </c>
      <c r="F273" s="1">
        <f t="shared" si="9"/>
        <v>37916</v>
      </c>
      <c r="J273" s="1">
        <f>IF($H$2+(ROW()-2)&lt;=$H$3+1,$H$2+(ROW()-2),"")</f>
        <v>37898</v>
      </c>
      <c r="K273" s="2">
        <f>COUNTIF(F:F,J273)</f>
        <v>8</v>
      </c>
      <c r="L273">
        <f>IF(K273&gt;0,1,0)</f>
        <v>1</v>
      </c>
    </row>
    <row r="274" spans="1:12" x14ac:dyDescent="0.3">
      <c r="A274" t="s">
        <v>237</v>
      </c>
      <c r="B274" s="1" t="str">
        <f t="shared" si="8"/>
        <v>11/6/2003</v>
      </c>
      <c r="C274" s="2">
        <v>11</v>
      </c>
      <c r="D274">
        <v>6</v>
      </c>
      <c r="E274">
        <v>2003</v>
      </c>
      <c r="F274" s="1">
        <f t="shared" si="9"/>
        <v>37931</v>
      </c>
      <c r="J274" s="1">
        <f>IF($H$2+(ROW()-2)&lt;=$H$3+1,$H$2+(ROW()-2),"")</f>
        <v>37899</v>
      </c>
      <c r="K274" s="2">
        <f>COUNTIF(F:F,J274)</f>
        <v>11</v>
      </c>
      <c r="L274">
        <f>IF(K274&gt;0,1,0)</f>
        <v>1</v>
      </c>
    </row>
    <row r="275" spans="1:12" x14ac:dyDescent="0.3">
      <c r="A275" t="s">
        <v>413</v>
      </c>
      <c r="B275" s="1" t="str">
        <f t="shared" si="8"/>
        <v>11/14/2003</v>
      </c>
      <c r="C275" s="2">
        <v>11</v>
      </c>
      <c r="D275">
        <v>14</v>
      </c>
      <c r="E275">
        <v>2003</v>
      </c>
      <c r="F275" s="1">
        <f t="shared" si="9"/>
        <v>37939</v>
      </c>
      <c r="J275" s="1">
        <f>IF($H$2+(ROW()-2)&lt;=$H$3+1,$H$2+(ROW()-2),"")</f>
        <v>37900</v>
      </c>
      <c r="K275" s="2">
        <f>COUNTIF(F:F,J275)</f>
        <v>19</v>
      </c>
      <c r="L275">
        <f>IF(K275&gt;0,1,0)</f>
        <v>1</v>
      </c>
    </row>
    <row r="276" spans="1:12" x14ac:dyDescent="0.3">
      <c r="A276" t="s">
        <v>420</v>
      </c>
      <c r="B276" s="1" t="str">
        <f t="shared" si="8"/>
        <v>11/26/2003</v>
      </c>
      <c r="C276" s="2">
        <v>11</v>
      </c>
      <c r="D276">
        <v>26</v>
      </c>
      <c r="E276">
        <v>2003</v>
      </c>
      <c r="F276" s="1">
        <f t="shared" si="9"/>
        <v>37951</v>
      </c>
      <c r="J276" s="1">
        <f>IF($H$2+(ROW()-2)&lt;=$H$3+1,$H$2+(ROW()-2),"")</f>
        <v>37901</v>
      </c>
      <c r="K276" s="2">
        <f>COUNTIF(F:F,J276)</f>
        <v>0</v>
      </c>
      <c r="L276">
        <f>IF(K276&gt;0,1,0)</f>
        <v>0</v>
      </c>
    </row>
    <row r="277" spans="1:12" x14ac:dyDescent="0.3">
      <c r="A277" t="s">
        <v>599</v>
      </c>
      <c r="B277" s="1" t="str">
        <f t="shared" si="8"/>
        <v>1/2/2004</v>
      </c>
      <c r="C277" s="2">
        <v>1</v>
      </c>
      <c r="D277">
        <v>2</v>
      </c>
      <c r="E277">
        <v>2004</v>
      </c>
      <c r="F277" s="1">
        <f t="shared" si="9"/>
        <v>37988</v>
      </c>
      <c r="J277" s="1">
        <f>IF($H$2+(ROW()-2)&lt;=$H$3+1,$H$2+(ROW()-2),"")</f>
        <v>37902</v>
      </c>
      <c r="K277" s="2">
        <f>COUNTIF(F:F,J277)</f>
        <v>2</v>
      </c>
      <c r="L277">
        <f>IF(K277&gt;0,1,0)</f>
        <v>1</v>
      </c>
    </row>
    <row r="278" spans="1:12" x14ac:dyDescent="0.3">
      <c r="A278" t="s">
        <v>600</v>
      </c>
      <c r="B278" s="1" t="str">
        <f t="shared" si="8"/>
        <v>2/12/2004</v>
      </c>
      <c r="C278" s="2">
        <v>2</v>
      </c>
      <c r="D278">
        <v>12</v>
      </c>
      <c r="E278">
        <v>2004</v>
      </c>
      <c r="F278" s="1">
        <f t="shared" si="9"/>
        <v>38029</v>
      </c>
      <c r="J278" s="1">
        <f>IF($H$2+(ROW()-2)&lt;=$H$3+1,$H$2+(ROW()-2),"")</f>
        <v>37903</v>
      </c>
      <c r="K278" s="2">
        <f>COUNTIF(F:F,J278)</f>
        <v>0</v>
      </c>
      <c r="L278">
        <f>IF(K278&gt;0,1,0)</f>
        <v>0</v>
      </c>
    </row>
    <row r="279" spans="1:12" x14ac:dyDescent="0.3">
      <c r="A279" t="s">
        <v>646</v>
      </c>
      <c r="B279" s="1" t="str">
        <f t="shared" si="8"/>
        <v>3/15/2004</v>
      </c>
      <c r="C279" s="2">
        <v>3</v>
      </c>
      <c r="D279">
        <v>15</v>
      </c>
      <c r="E279">
        <v>2004</v>
      </c>
      <c r="F279" s="1">
        <f t="shared" si="9"/>
        <v>38061</v>
      </c>
      <c r="J279" s="1">
        <f>IF($H$2+(ROW()-2)&lt;=$H$3+1,$H$2+(ROW()-2),"")</f>
        <v>37904</v>
      </c>
      <c r="K279" s="2">
        <f>COUNTIF(F:F,J279)</f>
        <v>19</v>
      </c>
      <c r="L279">
        <f>IF(K279&gt;0,1,0)</f>
        <v>1</v>
      </c>
    </row>
    <row r="280" spans="1:12" x14ac:dyDescent="0.3">
      <c r="A280" t="s">
        <v>615</v>
      </c>
      <c r="B280" s="1" t="str">
        <f t="shared" si="8"/>
        <v>5/5/2004</v>
      </c>
      <c r="C280" s="2">
        <v>5</v>
      </c>
      <c r="D280">
        <v>5</v>
      </c>
      <c r="E280">
        <v>2004</v>
      </c>
      <c r="F280" s="1">
        <f t="shared" si="9"/>
        <v>38112</v>
      </c>
      <c r="J280" s="1">
        <f>IF($H$2+(ROW()-2)&lt;=$H$3+1,$H$2+(ROW()-2),"")</f>
        <v>37905</v>
      </c>
      <c r="K280" s="2">
        <f>COUNTIF(F:F,J280)</f>
        <v>6</v>
      </c>
      <c r="L280">
        <f>IF(K280&gt;0,1,0)</f>
        <v>1</v>
      </c>
    </row>
    <row r="281" spans="1:12" x14ac:dyDescent="0.3">
      <c r="A281" t="s">
        <v>616</v>
      </c>
      <c r="B281" s="1" t="str">
        <f t="shared" si="8"/>
        <v>7/20/2004</v>
      </c>
      <c r="C281" s="2">
        <v>7</v>
      </c>
      <c r="D281">
        <v>20</v>
      </c>
      <c r="E281">
        <v>2004</v>
      </c>
      <c r="F281" s="1">
        <f t="shared" si="9"/>
        <v>38188</v>
      </c>
      <c r="J281" s="1">
        <f>IF($H$2+(ROW()-2)&lt;=$H$3+1,$H$2+(ROW()-2),"")</f>
        <v>37906</v>
      </c>
      <c r="K281" s="2">
        <f>COUNTIF(F:F,J281)</f>
        <v>0</v>
      </c>
      <c r="L281">
        <f>IF(K281&gt;0,1,0)</f>
        <v>0</v>
      </c>
    </row>
    <row r="282" spans="1:12" x14ac:dyDescent="0.3">
      <c r="A282" t="s">
        <v>447</v>
      </c>
      <c r="B282" s="1" t="str">
        <f t="shared" si="8"/>
        <v>8/20/2004</v>
      </c>
      <c r="C282" s="2">
        <v>8</v>
      </c>
      <c r="D282">
        <v>20</v>
      </c>
      <c r="E282">
        <v>2004</v>
      </c>
      <c r="F282" s="1">
        <f t="shared" si="9"/>
        <v>38219</v>
      </c>
      <c r="J282" s="1">
        <f>IF($H$2+(ROW()-2)&lt;=$H$3+1,$H$2+(ROW()-2),"")</f>
        <v>37907</v>
      </c>
      <c r="K282" s="2">
        <f>COUNTIF(F:F,J282)</f>
        <v>0</v>
      </c>
      <c r="L282">
        <f>IF(K282&gt;0,1,0)</f>
        <v>0</v>
      </c>
    </row>
    <row r="283" spans="1:12" x14ac:dyDescent="0.3">
      <c r="A283" t="s">
        <v>617</v>
      </c>
      <c r="B283" s="1" t="str">
        <f t="shared" si="8"/>
        <v>9/9/2004</v>
      </c>
      <c r="C283" s="2">
        <v>9</v>
      </c>
      <c r="D283">
        <v>9</v>
      </c>
      <c r="E283">
        <v>2004</v>
      </c>
      <c r="F283" s="1">
        <f t="shared" si="9"/>
        <v>38239</v>
      </c>
      <c r="J283" s="1">
        <f>IF($H$2+(ROW()-2)&lt;=$H$3+1,$H$2+(ROW()-2),"")</f>
        <v>37908</v>
      </c>
      <c r="K283" s="2">
        <f>COUNTIF(F:F,J283)</f>
        <v>0</v>
      </c>
      <c r="L283">
        <f>IF(K283&gt;0,1,0)</f>
        <v>0</v>
      </c>
    </row>
    <row r="284" spans="1:12" x14ac:dyDescent="0.3">
      <c r="A284" t="s">
        <v>459</v>
      </c>
      <c r="B284" s="1" t="str">
        <f t="shared" si="8"/>
        <v>10/14/2004</v>
      </c>
      <c r="C284" s="2">
        <v>10</v>
      </c>
      <c r="D284">
        <v>14</v>
      </c>
      <c r="E284">
        <v>2004</v>
      </c>
      <c r="F284" s="1">
        <f t="shared" si="9"/>
        <v>38274</v>
      </c>
      <c r="J284" s="1">
        <f>IF($H$2+(ROW()-2)&lt;=$H$3+1,$H$2+(ROW()-2),"")</f>
        <v>37909</v>
      </c>
      <c r="K284" s="2">
        <f>COUNTIF(F:F,J284)</f>
        <v>0</v>
      </c>
      <c r="L284">
        <f>IF(K284&gt;0,1,0)</f>
        <v>0</v>
      </c>
    </row>
    <row r="285" spans="1:12" x14ac:dyDescent="0.3">
      <c r="A285" t="s">
        <v>518</v>
      </c>
      <c r="B285" s="1" t="str">
        <f t="shared" si="8"/>
        <v>10/22/2004</v>
      </c>
      <c r="C285" s="2">
        <v>10</v>
      </c>
      <c r="D285">
        <v>22</v>
      </c>
      <c r="E285">
        <v>2004</v>
      </c>
      <c r="F285" s="1">
        <f t="shared" si="9"/>
        <v>38282</v>
      </c>
      <c r="J285" s="1">
        <f>IF($H$2+(ROW()-2)&lt;=$H$3+1,$H$2+(ROW()-2),"")</f>
        <v>37910</v>
      </c>
      <c r="K285" s="2">
        <f>COUNTIF(F:F,J285)</f>
        <v>0</v>
      </c>
      <c r="L285">
        <f>IF(K285&gt;0,1,0)</f>
        <v>0</v>
      </c>
    </row>
    <row r="286" spans="1:12" x14ac:dyDescent="0.3">
      <c r="A286" t="s">
        <v>469</v>
      </c>
      <c r="B286" s="1" t="str">
        <f t="shared" si="8"/>
        <v>11/5/2004</v>
      </c>
      <c r="C286" s="2">
        <v>11</v>
      </c>
      <c r="D286">
        <v>5</v>
      </c>
      <c r="E286">
        <v>2004</v>
      </c>
      <c r="F286" s="1">
        <f t="shared" si="9"/>
        <v>38296</v>
      </c>
      <c r="J286" s="1">
        <f>IF($H$2+(ROW()-2)&lt;=$H$3+1,$H$2+(ROW()-2),"")</f>
        <v>37911</v>
      </c>
      <c r="K286" s="2">
        <f>COUNTIF(F:F,J286)</f>
        <v>12</v>
      </c>
      <c r="L286">
        <f>IF(K286&gt;0,1,0)</f>
        <v>1</v>
      </c>
    </row>
    <row r="287" spans="1:12" x14ac:dyDescent="0.3">
      <c r="A287" t="s">
        <v>630</v>
      </c>
      <c r="B287" s="1" t="str">
        <f t="shared" si="8"/>
        <v>11/20/2004</v>
      </c>
      <c r="C287" s="2">
        <v>11</v>
      </c>
      <c r="D287">
        <v>20</v>
      </c>
      <c r="E287">
        <v>2004</v>
      </c>
      <c r="F287" s="1">
        <f t="shared" si="9"/>
        <v>38311</v>
      </c>
      <c r="J287" s="1">
        <f>IF($H$2+(ROW()-2)&lt;=$H$3+1,$H$2+(ROW()-2),"")</f>
        <v>37912</v>
      </c>
      <c r="K287" s="2">
        <f>COUNTIF(F:F,J287)</f>
        <v>10</v>
      </c>
      <c r="L287">
        <f>IF(K287&gt;0,1,0)</f>
        <v>1</v>
      </c>
    </row>
    <row r="288" spans="1:12" x14ac:dyDescent="0.3">
      <c r="A288" t="s">
        <v>460</v>
      </c>
      <c r="B288" s="1" t="str">
        <f t="shared" si="8"/>
        <v>11/1/2004</v>
      </c>
      <c r="C288" s="2">
        <v>11</v>
      </c>
      <c r="D288">
        <v>1</v>
      </c>
      <c r="E288">
        <v>2004</v>
      </c>
      <c r="F288" s="1">
        <f t="shared" si="9"/>
        <v>38292</v>
      </c>
      <c r="J288" s="1">
        <f>IF($H$2+(ROW()-2)&lt;=$H$3+1,$H$2+(ROW()-2),"")</f>
        <v>37913</v>
      </c>
      <c r="K288" s="2">
        <f>COUNTIF(F:F,J288)</f>
        <v>0</v>
      </c>
      <c r="L288">
        <f>IF(K288&gt;0,1,0)</f>
        <v>0</v>
      </c>
    </row>
    <row r="289" spans="1:12" x14ac:dyDescent="0.3">
      <c r="A289" t="s">
        <v>327</v>
      </c>
      <c r="B289" s="1" t="str">
        <f t="shared" si="8"/>
        <v>12/10/2004</v>
      </c>
      <c r="C289" s="2">
        <v>12</v>
      </c>
      <c r="D289">
        <v>10</v>
      </c>
      <c r="E289">
        <v>2004</v>
      </c>
      <c r="F289" s="1">
        <f t="shared" si="9"/>
        <v>38331</v>
      </c>
      <c r="J289" s="1">
        <f>IF($H$2+(ROW()-2)&lt;=$H$3+1,$H$2+(ROW()-2),"")</f>
        <v>37914</v>
      </c>
      <c r="K289" s="2">
        <f>COUNTIF(F:F,J289)</f>
        <v>6</v>
      </c>
      <c r="L289">
        <f>IF(K289&gt;0,1,0)</f>
        <v>1</v>
      </c>
    </row>
    <row r="290" spans="1:12" x14ac:dyDescent="0.3">
      <c r="A290" t="s">
        <v>647</v>
      </c>
      <c r="B290" s="1" t="str">
        <f t="shared" si="8"/>
        <v>1/26/2005</v>
      </c>
      <c r="C290" s="2">
        <v>1</v>
      </c>
      <c r="D290">
        <v>26</v>
      </c>
      <c r="E290">
        <v>2005</v>
      </c>
      <c r="F290" s="1">
        <f t="shared" si="9"/>
        <v>38378</v>
      </c>
      <c r="J290" s="1">
        <f>IF($H$2+(ROW()-2)&lt;=$H$3+1,$H$2+(ROW()-2),"")</f>
        <v>37915</v>
      </c>
      <c r="K290" s="2">
        <f>COUNTIF(F:F,J290)</f>
        <v>11</v>
      </c>
      <c r="L290">
        <f>IF(K290&gt;0,1,0)</f>
        <v>1</v>
      </c>
    </row>
    <row r="291" spans="1:12" x14ac:dyDescent="0.3">
      <c r="A291" t="s">
        <v>333</v>
      </c>
      <c r="B291" s="1" t="str">
        <f t="shared" si="8"/>
        <v>2/17/2005</v>
      </c>
      <c r="C291" s="2">
        <v>2</v>
      </c>
      <c r="D291">
        <v>17</v>
      </c>
      <c r="E291">
        <v>2005</v>
      </c>
      <c r="F291" s="1">
        <f t="shared" si="9"/>
        <v>38400</v>
      </c>
      <c r="J291" s="1">
        <f>IF($H$2+(ROW()-2)&lt;=$H$3+1,$H$2+(ROW()-2),"")</f>
        <v>37916</v>
      </c>
      <c r="K291" s="2">
        <f>COUNTIF(F:F,J291)</f>
        <v>18</v>
      </c>
      <c r="L291">
        <f>IF(K291&gt;0,1,0)</f>
        <v>1</v>
      </c>
    </row>
    <row r="292" spans="1:12" x14ac:dyDescent="0.3">
      <c r="A292" t="s">
        <v>632</v>
      </c>
      <c r="B292" s="1" t="str">
        <f t="shared" si="8"/>
        <v>5/5/2005</v>
      </c>
      <c r="C292" s="2">
        <v>5</v>
      </c>
      <c r="D292">
        <v>5</v>
      </c>
      <c r="E292">
        <v>2005</v>
      </c>
      <c r="F292" s="1">
        <f t="shared" si="9"/>
        <v>38477</v>
      </c>
      <c r="J292" s="1">
        <f>IF($H$2+(ROW()-2)&lt;=$H$3+1,$H$2+(ROW()-2),"")</f>
        <v>37917</v>
      </c>
      <c r="K292" s="2">
        <f>COUNTIF(F:F,J292)</f>
        <v>16</v>
      </c>
      <c r="L292">
        <f>IF(K292&gt;0,1,0)</f>
        <v>1</v>
      </c>
    </row>
    <row r="293" spans="1:12" x14ac:dyDescent="0.3">
      <c r="A293" t="s">
        <v>520</v>
      </c>
      <c r="B293" s="1" t="str">
        <f t="shared" si="8"/>
        <v>3/3/2003</v>
      </c>
      <c r="C293" s="2">
        <v>3</v>
      </c>
      <c r="D293">
        <v>3</v>
      </c>
      <c r="E293">
        <v>2003</v>
      </c>
      <c r="F293" s="1">
        <f t="shared" si="9"/>
        <v>37683</v>
      </c>
      <c r="J293" s="1">
        <f>IF($H$2+(ROW()-2)&lt;=$H$3+1,$H$2+(ROW()-2),"")</f>
        <v>37918</v>
      </c>
      <c r="K293" s="2">
        <f>COUNTIF(F:F,J293)</f>
        <v>0</v>
      </c>
      <c r="L293">
        <f>IF(K293&gt;0,1,0)</f>
        <v>0</v>
      </c>
    </row>
    <row r="294" spans="1:12" x14ac:dyDescent="0.3">
      <c r="A294" t="s">
        <v>530</v>
      </c>
      <c r="B294" s="1" t="str">
        <f t="shared" si="8"/>
        <v>5/8/2003</v>
      </c>
      <c r="C294" s="2">
        <v>5</v>
      </c>
      <c r="D294">
        <v>8</v>
      </c>
      <c r="E294">
        <v>2003</v>
      </c>
      <c r="F294" s="1">
        <f t="shared" si="9"/>
        <v>37749</v>
      </c>
      <c r="J294" s="1">
        <f>IF($H$2+(ROW()-2)&lt;=$H$3+1,$H$2+(ROW()-2),"")</f>
        <v>37919</v>
      </c>
      <c r="K294" s="2">
        <f>COUNTIF(F:F,J294)</f>
        <v>0</v>
      </c>
      <c r="L294">
        <f>IF(K294&gt;0,1,0)</f>
        <v>0</v>
      </c>
    </row>
    <row r="295" spans="1:12" x14ac:dyDescent="0.3">
      <c r="A295" t="s">
        <v>537</v>
      </c>
      <c r="B295" s="1" t="str">
        <f t="shared" si="8"/>
        <v>7/2/2003</v>
      </c>
      <c r="C295" s="2">
        <v>7</v>
      </c>
      <c r="D295">
        <v>2</v>
      </c>
      <c r="E295">
        <v>2003</v>
      </c>
      <c r="F295" s="1">
        <f t="shared" si="9"/>
        <v>37804</v>
      </c>
      <c r="J295" s="1">
        <f>IF($H$2+(ROW()-2)&lt;=$H$3+1,$H$2+(ROW()-2),"")</f>
        <v>37920</v>
      </c>
      <c r="K295" s="2">
        <f>COUNTIF(F:F,J295)</f>
        <v>0</v>
      </c>
      <c r="L295">
        <f>IF(K295&gt;0,1,0)</f>
        <v>0</v>
      </c>
    </row>
    <row r="296" spans="1:12" x14ac:dyDescent="0.3">
      <c r="A296" t="s">
        <v>538</v>
      </c>
      <c r="B296" s="1" t="str">
        <f t="shared" si="8"/>
        <v>9/5/2003</v>
      </c>
      <c r="C296" s="2">
        <v>9</v>
      </c>
      <c r="D296">
        <v>5</v>
      </c>
      <c r="E296">
        <v>2003</v>
      </c>
      <c r="F296" s="1">
        <f t="shared" si="9"/>
        <v>37869</v>
      </c>
      <c r="J296" s="1">
        <f>IF($H$2+(ROW()-2)&lt;=$H$3+1,$H$2+(ROW()-2),"")</f>
        <v>37921</v>
      </c>
      <c r="K296" s="2">
        <f>COUNTIF(F:F,J296)</f>
        <v>0</v>
      </c>
      <c r="L296">
        <f>IF(K296&gt;0,1,0)</f>
        <v>0</v>
      </c>
    </row>
    <row r="297" spans="1:12" x14ac:dyDescent="0.3">
      <c r="A297" t="s">
        <v>649</v>
      </c>
      <c r="B297" s="1" t="str">
        <f t="shared" si="8"/>
        <v>10/11/2003</v>
      </c>
      <c r="C297" s="2">
        <v>10</v>
      </c>
      <c r="D297">
        <v>11</v>
      </c>
      <c r="E297">
        <v>2003</v>
      </c>
      <c r="F297" s="1">
        <f t="shared" si="9"/>
        <v>37905</v>
      </c>
      <c r="J297" s="1">
        <f>IF($H$2+(ROW()-2)&lt;=$H$3+1,$H$2+(ROW()-2),"")</f>
        <v>37922</v>
      </c>
      <c r="K297" s="2">
        <f>COUNTIF(F:F,J297)</f>
        <v>18</v>
      </c>
      <c r="L297">
        <f>IF(K297&gt;0,1,0)</f>
        <v>1</v>
      </c>
    </row>
    <row r="298" spans="1:12" x14ac:dyDescent="0.3">
      <c r="A298" t="s">
        <v>539</v>
      </c>
      <c r="B298" s="1" t="str">
        <f t="shared" si="8"/>
        <v>11/4/2003</v>
      </c>
      <c r="C298" s="2">
        <v>11</v>
      </c>
      <c r="D298">
        <v>4</v>
      </c>
      <c r="E298">
        <v>2003</v>
      </c>
      <c r="F298" s="1">
        <f t="shared" si="9"/>
        <v>37929</v>
      </c>
      <c r="J298" s="1">
        <f>IF($H$2+(ROW()-2)&lt;=$H$3+1,$H$2+(ROW()-2),"")</f>
        <v>37923</v>
      </c>
      <c r="K298" s="2">
        <f>COUNTIF(F:F,J298)</f>
        <v>0</v>
      </c>
      <c r="L298">
        <f>IF(K298&gt;0,1,0)</f>
        <v>0</v>
      </c>
    </row>
    <row r="299" spans="1:12" x14ac:dyDescent="0.3">
      <c r="A299" t="s">
        <v>540</v>
      </c>
      <c r="B299" s="1" t="str">
        <f t="shared" si="8"/>
        <v>11/12/2003</v>
      </c>
      <c r="C299" s="2">
        <v>11</v>
      </c>
      <c r="D299">
        <v>12</v>
      </c>
      <c r="E299">
        <v>2003</v>
      </c>
      <c r="F299" s="1">
        <f t="shared" si="9"/>
        <v>37937</v>
      </c>
      <c r="J299" s="1">
        <f>IF($H$2+(ROW()-2)&lt;=$H$3+1,$H$2+(ROW()-2),"")</f>
        <v>37924</v>
      </c>
      <c r="K299" s="2">
        <f>COUNTIF(F:F,J299)</f>
        <v>0</v>
      </c>
      <c r="L299">
        <f>IF(K299&gt;0,1,0)</f>
        <v>0</v>
      </c>
    </row>
    <row r="300" spans="1:12" x14ac:dyDescent="0.3">
      <c r="A300" t="s">
        <v>541</v>
      </c>
      <c r="B300" s="1" t="str">
        <f t="shared" si="8"/>
        <v>11/20/2003</v>
      </c>
      <c r="C300" s="2">
        <v>11</v>
      </c>
      <c r="D300">
        <v>20</v>
      </c>
      <c r="E300">
        <v>2003</v>
      </c>
      <c r="F300" s="1">
        <f t="shared" si="9"/>
        <v>37945</v>
      </c>
      <c r="J300" s="1">
        <f>IF($H$2+(ROW()-2)&lt;=$H$3+1,$H$2+(ROW()-2),"")</f>
        <v>37925</v>
      </c>
      <c r="K300" s="2">
        <f>COUNTIF(F:F,J300)</f>
        <v>0</v>
      </c>
      <c r="L300">
        <f>IF(K300&gt;0,1,0)</f>
        <v>0</v>
      </c>
    </row>
    <row r="301" spans="1:12" x14ac:dyDescent="0.3">
      <c r="A301" t="s">
        <v>549</v>
      </c>
      <c r="B301" s="1" t="str">
        <f t="shared" si="8"/>
        <v>12/2/2003</v>
      </c>
      <c r="C301" s="2">
        <v>12</v>
      </c>
      <c r="D301">
        <v>2</v>
      </c>
      <c r="E301">
        <v>2003</v>
      </c>
      <c r="F301" s="1">
        <f t="shared" si="9"/>
        <v>37957</v>
      </c>
      <c r="J301" s="1">
        <f>IF($H$2+(ROW()-2)&lt;=$H$3+1,$H$2+(ROW()-2),"")</f>
        <v>37926</v>
      </c>
      <c r="K301" s="2">
        <f>COUNTIF(F:F,J301)</f>
        <v>0</v>
      </c>
      <c r="L301">
        <f>IF(K301&gt;0,1,0)</f>
        <v>0</v>
      </c>
    </row>
    <row r="302" spans="1:12" x14ac:dyDescent="0.3">
      <c r="A302" t="s">
        <v>650</v>
      </c>
      <c r="B302" s="1" t="str">
        <f t="shared" si="8"/>
        <v>1/16/2004</v>
      </c>
      <c r="C302" s="2">
        <v>1</v>
      </c>
      <c r="D302">
        <v>16</v>
      </c>
      <c r="E302">
        <v>2004</v>
      </c>
      <c r="F302" s="1">
        <f t="shared" si="9"/>
        <v>38002</v>
      </c>
      <c r="J302" s="1">
        <f>IF($H$2+(ROW()-2)&lt;=$H$3+1,$H$2+(ROW()-2),"")</f>
        <v>37927</v>
      </c>
      <c r="K302" s="2">
        <f>COUNTIF(F:F,J302)</f>
        <v>0</v>
      </c>
      <c r="L302">
        <f>IF(K302&gt;0,1,0)</f>
        <v>0</v>
      </c>
    </row>
    <row r="303" spans="1:12" x14ac:dyDescent="0.3">
      <c r="A303" t="s">
        <v>550</v>
      </c>
      <c r="B303" s="1" t="str">
        <f t="shared" si="8"/>
        <v>2/22/2004</v>
      </c>
      <c r="C303" s="2">
        <v>2</v>
      </c>
      <c r="D303">
        <v>22</v>
      </c>
      <c r="E303">
        <v>2004</v>
      </c>
      <c r="F303" s="1">
        <f t="shared" si="9"/>
        <v>38039</v>
      </c>
      <c r="J303" s="1">
        <f>IF($H$2+(ROW()-2)&lt;=$H$3+1,$H$2+(ROW()-2),"")</f>
        <v>37928</v>
      </c>
      <c r="K303" s="2">
        <f>COUNTIF(F:F,J303)</f>
        <v>0</v>
      </c>
      <c r="L303">
        <f>IF(K303&gt;0,1,0)</f>
        <v>0</v>
      </c>
    </row>
    <row r="304" spans="1:12" x14ac:dyDescent="0.3">
      <c r="A304" t="s">
        <v>557</v>
      </c>
      <c r="B304" s="1" t="str">
        <f t="shared" si="8"/>
        <v>4/9/2004</v>
      </c>
      <c r="C304" s="2">
        <v>4</v>
      </c>
      <c r="D304">
        <v>9</v>
      </c>
      <c r="E304">
        <v>2004</v>
      </c>
      <c r="F304" s="1">
        <f t="shared" si="9"/>
        <v>38086</v>
      </c>
      <c r="J304" s="1">
        <f>IF($H$2+(ROW()-2)&lt;=$H$3+1,$H$2+(ROW()-2),"")</f>
        <v>37929</v>
      </c>
      <c r="K304" s="2">
        <f>COUNTIF(F:F,J304)</f>
        <v>17</v>
      </c>
      <c r="L304">
        <f>IF(K304&gt;0,1,0)</f>
        <v>1</v>
      </c>
    </row>
    <row r="305" spans="1:12" x14ac:dyDescent="0.3">
      <c r="A305" t="s">
        <v>558</v>
      </c>
      <c r="B305" s="1" t="str">
        <f t="shared" si="8"/>
        <v>6/1/2004</v>
      </c>
      <c r="C305" s="2">
        <v>6</v>
      </c>
      <c r="D305">
        <v>1</v>
      </c>
      <c r="E305">
        <v>2004</v>
      </c>
      <c r="F305" s="1">
        <f t="shared" si="9"/>
        <v>38139</v>
      </c>
      <c r="J305" s="1">
        <f>IF($H$2+(ROW()-2)&lt;=$H$3+1,$H$2+(ROW()-2),"")</f>
        <v>37930</v>
      </c>
      <c r="K305" s="2">
        <f>COUNTIF(F:F,J305)</f>
        <v>28</v>
      </c>
      <c r="L305">
        <f>IF(K305&gt;0,1,0)</f>
        <v>1</v>
      </c>
    </row>
    <row r="306" spans="1:12" x14ac:dyDescent="0.3">
      <c r="A306" t="s">
        <v>559</v>
      </c>
      <c r="B306" s="1" t="str">
        <f t="shared" si="8"/>
        <v>7/6/2004</v>
      </c>
      <c r="C306" s="2">
        <v>7</v>
      </c>
      <c r="D306">
        <v>6</v>
      </c>
      <c r="E306">
        <v>2004</v>
      </c>
      <c r="F306" s="1">
        <f t="shared" si="9"/>
        <v>38174</v>
      </c>
      <c r="J306" s="1">
        <f>IF($H$2+(ROW()-2)&lt;=$H$3+1,$H$2+(ROW()-2),"")</f>
        <v>37931</v>
      </c>
      <c r="K306" s="2">
        <f>COUNTIF(F:F,J306)</f>
        <v>27</v>
      </c>
      <c r="L306">
        <f>IF(K306&gt;0,1,0)</f>
        <v>1</v>
      </c>
    </row>
    <row r="307" spans="1:12" x14ac:dyDescent="0.3">
      <c r="A307" t="s">
        <v>566</v>
      </c>
      <c r="B307" s="1" t="str">
        <f t="shared" si="8"/>
        <v>8/2/2004</v>
      </c>
      <c r="C307" s="2">
        <v>8</v>
      </c>
      <c r="D307">
        <v>2</v>
      </c>
      <c r="E307">
        <v>2004</v>
      </c>
      <c r="F307" s="1">
        <f t="shared" si="9"/>
        <v>38201</v>
      </c>
      <c r="J307" s="1">
        <f>IF($H$2+(ROW()-2)&lt;=$H$3+1,$H$2+(ROW()-2),"")</f>
        <v>37932</v>
      </c>
      <c r="K307" s="2">
        <f>COUNTIF(F:F,J307)</f>
        <v>11</v>
      </c>
      <c r="L307">
        <f>IF(K307&gt;0,1,0)</f>
        <v>1</v>
      </c>
    </row>
    <row r="308" spans="1:12" x14ac:dyDescent="0.3">
      <c r="A308" t="s">
        <v>571</v>
      </c>
      <c r="B308" s="1" t="str">
        <f t="shared" si="8"/>
        <v>8/30/2004</v>
      </c>
      <c r="C308" s="2">
        <v>8</v>
      </c>
      <c r="D308">
        <v>30</v>
      </c>
      <c r="E308">
        <v>2004</v>
      </c>
      <c r="F308" s="1">
        <f t="shared" si="9"/>
        <v>38229</v>
      </c>
      <c r="J308" s="1">
        <f>IF($H$2+(ROW()-2)&lt;=$H$3+1,$H$2+(ROW()-2),"")</f>
        <v>37933</v>
      </c>
      <c r="K308" s="2">
        <f>COUNTIF(F:F,J308)</f>
        <v>12</v>
      </c>
      <c r="L308">
        <f>IF(K308&gt;0,1,0)</f>
        <v>1</v>
      </c>
    </row>
    <row r="309" spans="1:12" x14ac:dyDescent="0.3">
      <c r="A309" t="s">
        <v>572</v>
      </c>
      <c r="B309" s="1" t="str">
        <f t="shared" si="8"/>
        <v>10/4/2003</v>
      </c>
      <c r="C309" s="2">
        <v>10</v>
      </c>
      <c r="D309">
        <v>4</v>
      </c>
      <c r="E309">
        <v>2003</v>
      </c>
      <c r="F309" s="1">
        <f t="shared" si="9"/>
        <v>37898</v>
      </c>
      <c r="J309" s="1">
        <f>IF($H$2+(ROW()-2)&lt;=$H$3+1,$H$2+(ROW()-2),"")</f>
        <v>37934</v>
      </c>
      <c r="K309" s="2">
        <f>COUNTIF(F:F,J309)</f>
        <v>0</v>
      </c>
      <c r="L309">
        <f>IF(K309&gt;0,1,0)</f>
        <v>0</v>
      </c>
    </row>
    <row r="310" spans="1:12" x14ac:dyDescent="0.3">
      <c r="A310" t="s">
        <v>578</v>
      </c>
      <c r="B310" s="1" t="str">
        <f t="shared" si="8"/>
        <v>10/16/2004</v>
      </c>
      <c r="C310" s="2">
        <v>10</v>
      </c>
      <c r="D310">
        <v>16</v>
      </c>
      <c r="E310">
        <v>2004</v>
      </c>
      <c r="F310" s="1">
        <f t="shared" si="9"/>
        <v>38276</v>
      </c>
      <c r="J310" s="1">
        <f>IF($H$2+(ROW()-2)&lt;=$H$3+1,$H$2+(ROW()-2),"")</f>
        <v>37935</v>
      </c>
      <c r="K310" s="2">
        <f>COUNTIF(F:F,J310)</f>
        <v>0</v>
      </c>
      <c r="L310">
        <f>IF(K310&gt;0,1,0)</f>
        <v>0</v>
      </c>
    </row>
    <row r="311" spans="1:12" x14ac:dyDescent="0.3">
      <c r="A311" t="s">
        <v>579</v>
      </c>
      <c r="B311" s="1" t="str">
        <f t="shared" si="8"/>
        <v>11/3/2004</v>
      </c>
      <c r="C311" s="2">
        <v>11</v>
      </c>
      <c r="D311">
        <v>3</v>
      </c>
      <c r="E311">
        <v>2004</v>
      </c>
      <c r="F311" s="1">
        <f t="shared" si="9"/>
        <v>38294</v>
      </c>
      <c r="J311" s="1">
        <f>IF($H$2+(ROW()-2)&lt;=$H$3+1,$H$2+(ROW()-2),"")</f>
        <v>37936</v>
      </c>
      <c r="K311" s="2">
        <f>COUNTIF(F:F,J311)</f>
        <v>14</v>
      </c>
      <c r="L311">
        <f>IF(K311&gt;0,1,0)</f>
        <v>1</v>
      </c>
    </row>
    <row r="312" spans="1:12" x14ac:dyDescent="0.3">
      <c r="A312" t="s">
        <v>163</v>
      </c>
      <c r="B312" s="1" t="str">
        <f t="shared" si="8"/>
        <v>11/15/2004</v>
      </c>
      <c r="C312" s="2">
        <v>11</v>
      </c>
      <c r="D312">
        <v>15</v>
      </c>
      <c r="E312">
        <v>2004</v>
      </c>
      <c r="F312" s="1">
        <f t="shared" si="9"/>
        <v>38306</v>
      </c>
      <c r="J312" s="1">
        <f>IF($H$2+(ROW()-2)&lt;=$H$3+1,$H$2+(ROW()-2),"")</f>
        <v>37937</v>
      </c>
      <c r="K312" s="2">
        <f>COUNTIF(F:F,J312)</f>
        <v>34</v>
      </c>
      <c r="L312">
        <f>IF(K312&gt;0,1,0)</f>
        <v>1</v>
      </c>
    </row>
    <row r="313" spans="1:12" x14ac:dyDescent="0.3">
      <c r="A313" t="s">
        <v>164</v>
      </c>
      <c r="B313" s="1" t="str">
        <f t="shared" si="8"/>
        <v>11/24/2004</v>
      </c>
      <c r="C313" s="2">
        <v>11</v>
      </c>
      <c r="D313">
        <v>24</v>
      </c>
      <c r="E313">
        <v>2004</v>
      </c>
      <c r="F313" s="1">
        <f t="shared" si="9"/>
        <v>38315</v>
      </c>
      <c r="J313" s="1">
        <f>IF($H$2+(ROW()-2)&lt;=$H$3+1,$H$2+(ROW()-2),"")</f>
        <v>37938</v>
      </c>
      <c r="K313" s="2">
        <f>COUNTIF(F:F,J313)</f>
        <v>12</v>
      </c>
      <c r="L313">
        <f>IF(K313&gt;0,1,0)</f>
        <v>1</v>
      </c>
    </row>
    <row r="314" spans="1:12" x14ac:dyDescent="0.3">
      <c r="A314" t="s">
        <v>580</v>
      </c>
      <c r="B314" s="1" t="str">
        <f t="shared" si="8"/>
        <v>1/6/2005</v>
      </c>
      <c r="C314" s="2">
        <v>1</v>
      </c>
      <c r="D314">
        <v>6</v>
      </c>
      <c r="E314">
        <v>2005</v>
      </c>
      <c r="F314" s="1">
        <f t="shared" si="9"/>
        <v>38358</v>
      </c>
      <c r="J314" s="1">
        <f>IF($H$2+(ROW()-2)&lt;=$H$3+1,$H$2+(ROW()-2),"")</f>
        <v>37939</v>
      </c>
      <c r="K314" s="2">
        <f>COUNTIF(F:F,J314)</f>
        <v>38</v>
      </c>
      <c r="L314">
        <f>IF(K314&gt;0,1,0)</f>
        <v>1</v>
      </c>
    </row>
    <row r="315" spans="1:12" x14ac:dyDescent="0.3">
      <c r="A315" t="s">
        <v>651</v>
      </c>
      <c r="B315" s="1" t="str">
        <f t="shared" si="8"/>
        <v>2/8/2005</v>
      </c>
      <c r="C315" s="2">
        <v>2</v>
      </c>
      <c r="D315">
        <v>8</v>
      </c>
      <c r="E315">
        <v>2005</v>
      </c>
      <c r="F315" s="1">
        <f t="shared" si="9"/>
        <v>38391</v>
      </c>
      <c r="J315" s="1">
        <f>IF($H$2+(ROW()-2)&lt;=$H$3+1,$H$2+(ROW()-2),"")</f>
        <v>37940</v>
      </c>
      <c r="K315" s="2">
        <f>COUNTIF(F:F,J315)</f>
        <v>0</v>
      </c>
      <c r="L315">
        <f>IF(K315&gt;0,1,0)</f>
        <v>0</v>
      </c>
    </row>
    <row r="316" spans="1:12" x14ac:dyDescent="0.3">
      <c r="A316" t="s">
        <v>183</v>
      </c>
      <c r="B316" s="1" t="str">
        <f t="shared" si="8"/>
        <v>3/3/2005</v>
      </c>
      <c r="C316" s="2">
        <v>3</v>
      </c>
      <c r="D316">
        <v>3</v>
      </c>
      <c r="E316">
        <v>2005</v>
      </c>
      <c r="F316" s="1">
        <f t="shared" si="9"/>
        <v>38414</v>
      </c>
      <c r="J316" s="1">
        <f>IF($H$2+(ROW()-2)&lt;=$H$3+1,$H$2+(ROW()-2),"")</f>
        <v>37941</v>
      </c>
      <c r="K316" s="2">
        <f>COUNTIF(F:F,J316)</f>
        <v>0</v>
      </c>
      <c r="L316">
        <f>IF(K316&gt;0,1,0)</f>
        <v>0</v>
      </c>
    </row>
    <row r="317" spans="1:12" x14ac:dyDescent="0.3">
      <c r="A317" t="s">
        <v>588</v>
      </c>
      <c r="B317" s="1" t="str">
        <f t="shared" si="8"/>
        <v>5/17/2005</v>
      </c>
      <c r="C317" s="2">
        <v>5</v>
      </c>
      <c r="D317">
        <v>17</v>
      </c>
      <c r="E317">
        <v>2005</v>
      </c>
      <c r="F317" s="1">
        <f t="shared" si="9"/>
        <v>38489</v>
      </c>
      <c r="J317" s="1">
        <f>IF($H$2+(ROW()-2)&lt;=$H$3+1,$H$2+(ROW()-2),"")</f>
        <v>37942</v>
      </c>
      <c r="K317" s="2">
        <f>COUNTIF(F:F,J317)</f>
        <v>0</v>
      </c>
      <c r="L317">
        <f>IF(K317&gt;0,1,0)</f>
        <v>0</v>
      </c>
    </row>
    <row r="318" spans="1:12" x14ac:dyDescent="0.3">
      <c r="A318" t="s">
        <v>381</v>
      </c>
      <c r="B318" s="1" t="str">
        <f t="shared" si="8"/>
        <v>2/11/2003</v>
      </c>
      <c r="C318" s="2">
        <v>2</v>
      </c>
      <c r="D318">
        <v>11</v>
      </c>
      <c r="E318">
        <v>2003</v>
      </c>
      <c r="F318" s="1">
        <f t="shared" si="9"/>
        <v>37663</v>
      </c>
      <c r="J318" s="1">
        <f>IF($H$2+(ROW()-2)&lt;=$H$3+1,$H$2+(ROW()-2),"")</f>
        <v>37943</v>
      </c>
      <c r="K318" s="2">
        <f>COUNTIF(F:F,J318)</f>
        <v>9</v>
      </c>
      <c r="L318">
        <f>IF(K318&gt;0,1,0)</f>
        <v>1</v>
      </c>
    </row>
    <row r="319" spans="1:12" x14ac:dyDescent="0.3">
      <c r="A319" t="s">
        <v>590</v>
      </c>
      <c r="B319" s="1" t="str">
        <f t="shared" si="8"/>
        <v>4/16/2003</v>
      </c>
      <c r="C319" s="2">
        <v>4</v>
      </c>
      <c r="D319">
        <v>16</v>
      </c>
      <c r="E319">
        <v>2003</v>
      </c>
      <c r="F319" s="1">
        <f t="shared" si="9"/>
        <v>37727</v>
      </c>
      <c r="J319" s="1">
        <f>IF($H$2+(ROW()-2)&lt;=$H$3+1,$H$2+(ROW()-2),"")</f>
        <v>37944</v>
      </c>
      <c r="K319" s="2">
        <f>COUNTIF(F:F,J319)</f>
        <v>4</v>
      </c>
      <c r="L319">
        <f>IF(K319&gt;0,1,0)</f>
        <v>1</v>
      </c>
    </row>
    <row r="320" spans="1:12" x14ac:dyDescent="0.3">
      <c r="A320" t="s">
        <v>591</v>
      </c>
      <c r="B320" s="1" t="str">
        <f t="shared" si="8"/>
        <v>6/3/2003</v>
      </c>
      <c r="C320" s="2">
        <v>6</v>
      </c>
      <c r="D320">
        <v>3</v>
      </c>
      <c r="E320">
        <v>2003</v>
      </c>
      <c r="F320" s="1">
        <f t="shared" si="9"/>
        <v>37775</v>
      </c>
      <c r="J320" s="1">
        <f>IF($H$2+(ROW()-2)&lt;=$H$3+1,$H$2+(ROW()-2),"")</f>
        <v>37945</v>
      </c>
      <c r="K320" s="2">
        <f>COUNTIF(F:F,J320)</f>
        <v>25</v>
      </c>
      <c r="L320">
        <f>IF(K320&gt;0,1,0)</f>
        <v>1</v>
      </c>
    </row>
    <row r="321" spans="1:12" x14ac:dyDescent="0.3">
      <c r="A321" t="s">
        <v>596</v>
      </c>
      <c r="B321" s="1" t="str">
        <f t="shared" si="8"/>
        <v>8/8/2003</v>
      </c>
      <c r="C321" s="2">
        <v>8</v>
      </c>
      <c r="D321">
        <v>8</v>
      </c>
      <c r="E321">
        <v>2003</v>
      </c>
      <c r="F321" s="1">
        <f t="shared" si="9"/>
        <v>37841</v>
      </c>
      <c r="J321" s="1">
        <f>IF($H$2+(ROW()-2)&lt;=$H$3+1,$H$2+(ROW()-2),"")</f>
        <v>37946</v>
      </c>
      <c r="K321" s="2">
        <f>COUNTIF(F:F,J321)</f>
        <v>16</v>
      </c>
      <c r="L321">
        <f>IF(K321&gt;0,1,0)</f>
        <v>1</v>
      </c>
    </row>
    <row r="322" spans="1:12" x14ac:dyDescent="0.3">
      <c r="A322" t="s">
        <v>597</v>
      </c>
      <c r="B322" s="1" t="str">
        <f t="shared" si="8"/>
        <v>9/28/2003</v>
      </c>
      <c r="C322" s="2">
        <v>9</v>
      </c>
      <c r="D322">
        <v>28</v>
      </c>
      <c r="E322">
        <v>2003</v>
      </c>
      <c r="F322" s="1">
        <f t="shared" si="9"/>
        <v>37892</v>
      </c>
      <c r="J322" s="1">
        <f>IF($H$2+(ROW()-2)&lt;=$H$3+1,$H$2+(ROW()-2),"")</f>
        <v>37947</v>
      </c>
      <c r="K322" s="2">
        <f>COUNTIF(F:F,J322)</f>
        <v>0</v>
      </c>
      <c r="L322">
        <f>IF(K322&gt;0,1,0)</f>
        <v>0</v>
      </c>
    </row>
    <row r="323" spans="1:12" x14ac:dyDescent="0.3">
      <c r="A323" t="s">
        <v>598</v>
      </c>
      <c r="B323" s="1" t="str">
        <f t="shared" ref="B323:B386" si="10">SUBSTITUTE(A323," 0:00","")</f>
        <v>10/22/2003</v>
      </c>
      <c r="C323" s="2">
        <v>10</v>
      </c>
      <c r="D323">
        <v>22</v>
      </c>
      <c r="E323">
        <v>2003</v>
      </c>
      <c r="F323" s="1">
        <f t="shared" ref="F323:F386" si="11">DATE(E323,C323,D323)</f>
        <v>37916</v>
      </c>
      <c r="J323" s="1">
        <f>IF($H$2+(ROW()-2)&lt;=$H$3+1,$H$2+(ROW()-2),"")</f>
        <v>37948</v>
      </c>
      <c r="K323" s="2">
        <f>COUNTIF(F:F,J323)</f>
        <v>0</v>
      </c>
      <c r="L323">
        <f>IF(K323&gt;0,1,0)</f>
        <v>0</v>
      </c>
    </row>
    <row r="324" spans="1:12" x14ac:dyDescent="0.3">
      <c r="A324" t="s">
        <v>237</v>
      </c>
      <c r="B324" s="1" t="str">
        <f t="shared" si="10"/>
        <v>11/6/2003</v>
      </c>
      <c r="C324" s="2">
        <v>11</v>
      </c>
      <c r="D324">
        <v>6</v>
      </c>
      <c r="E324">
        <v>2003</v>
      </c>
      <c r="F324" s="1">
        <f t="shared" si="11"/>
        <v>37931</v>
      </c>
      <c r="J324" s="1">
        <f>IF($H$2+(ROW()-2)&lt;=$H$3+1,$H$2+(ROW()-2),"")</f>
        <v>37949</v>
      </c>
      <c r="K324" s="2">
        <f>COUNTIF(F:F,J324)</f>
        <v>0</v>
      </c>
      <c r="L324">
        <f>IF(K324&gt;0,1,0)</f>
        <v>0</v>
      </c>
    </row>
    <row r="325" spans="1:12" x14ac:dyDescent="0.3">
      <c r="A325" t="s">
        <v>413</v>
      </c>
      <c r="B325" s="1" t="str">
        <f t="shared" si="10"/>
        <v>11/14/2003</v>
      </c>
      <c r="C325" s="2">
        <v>11</v>
      </c>
      <c r="D325">
        <v>14</v>
      </c>
      <c r="E325">
        <v>2003</v>
      </c>
      <c r="F325" s="1">
        <f t="shared" si="11"/>
        <v>37939</v>
      </c>
      <c r="J325" s="1">
        <f>IF($H$2+(ROW()-2)&lt;=$H$3+1,$H$2+(ROW()-2),"")</f>
        <v>37950</v>
      </c>
      <c r="K325" s="2">
        <f>COUNTIF(F:F,J325)</f>
        <v>21</v>
      </c>
      <c r="L325">
        <f>IF(K325&gt;0,1,0)</f>
        <v>1</v>
      </c>
    </row>
    <row r="326" spans="1:12" x14ac:dyDescent="0.3">
      <c r="A326" t="s">
        <v>420</v>
      </c>
      <c r="B326" s="1" t="str">
        <f t="shared" si="10"/>
        <v>11/26/2003</v>
      </c>
      <c r="C326" s="2">
        <v>11</v>
      </c>
      <c r="D326">
        <v>26</v>
      </c>
      <c r="E326">
        <v>2003</v>
      </c>
      <c r="F326" s="1">
        <f t="shared" si="11"/>
        <v>37951</v>
      </c>
      <c r="J326" s="1">
        <f>IF($H$2+(ROW()-2)&lt;=$H$3+1,$H$2+(ROW()-2),"")</f>
        <v>37951</v>
      </c>
      <c r="K326" s="2">
        <f>COUNTIF(F:F,J326)</f>
        <v>22</v>
      </c>
      <c r="L326">
        <f>IF(K326&gt;0,1,0)</f>
        <v>1</v>
      </c>
    </row>
    <row r="327" spans="1:12" x14ac:dyDescent="0.3">
      <c r="A327" t="s">
        <v>599</v>
      </c>
      <c r="B327" s="1" t="str">
        <f t="shared" si="10"/>
        <v>1/2/2004</v>
      </c>
      <c r="C327" s="2">
        <v>1</v>
      </c>
      <c r="D327">
        <v>2</v>
      </c>
      <c r="E327">
        <v>2004</v>
      </c>
      <c r="F327" s="1">
        <f t="shared" si="11"/>
        <v>37988</v>
      </c>
      <c r="J327" s="1">
        <f>IF($H$2+(ROW()-2)&lt;=$H$3+1,$H$2+(ROW()-2),"")</f>
        <v>37952</v>
      </c>
      <c r="K327" s="2">
        <f>COUNTIF(F:F,J327)</f>
        <v>6</v>
      </c>
      <c r="L327">
        <f>IF(K327&gt;0,1,0)</f>
        <v>1</v>
      </c>
    </row>
    <row r="328" spans="1:12" x14ac:dyDescent="0.3">
      <c r="A328" t="s">
        <v>600</v>
      </c>
      <c r="B328" s="1" t="str">
        <f t="shared" si="10"/>
        <v>2/12/2004</v>
      </c>
      <c r="C328" s="2">
        <v>2</v>
      </c>
      <c r="D328">
        <v>12</v>
      </c>
      <c r="E328">
        <v>2004</v>
      </c>
      <c r="F328" s="1">
        <f t="shared" si="11"/>
        <v>38029</v>
      </c>
      <c r="J328" s="1">
        <f>IF($H$2+(ROW()-2)&lt;=$H$3+1,$H$2+(ROW()-2),"")</f>
        <v>37953</v>
      </c>
      <c r="K328" s="2">
        <f>COUNTIF(F:F,J328)</f>
        <v>0</v>
      </c>
      <c r="L328">
        <f>IF(K328&gt;0,1,0)</f>
        <v>0</v>
      </c>
    </row>
    <row r="329" spans="1:12" x14ac:dyDescent="0.3">
      <c r="A329" t="s">
        <v>609</v>
      </c>
      <c r="B329" s="1" t="str">
        <f t="shared" si="10"/>
        <v>3/19/2004</v>
      </c>
      <c r="C329" s="2">
        <v>3</v>
      </c>
      <c r="D329">
        <v>19</v>
      </c>
      <c r="E329">
        <v>2004</v>
      </c>
      <c r="F329" s="1">
        <f t="shared" si="11"/>
        <v>38065</v>
      </c>
      <c r="J329" s="1">
        <f>IF($H$2+(ROW()-2)&lt;=$H$3+1,$H$2+(ROW()-2),"")</f>
        <v>37954</v>
      </c>
      <c r="K329" s="2">
        <f>COUNTIF(F:F,J329)</f>
        <v>0</v>
      </c>
      <c r="L329">
        <f>IF(K329&gt;0,1,0)</f>
        <v>0</v>
      </c>
    </row>
    <row r="330" spans="1:12" x14ac:dyDescent="0.3">
      <c r="A330" t="s">
        <v>615</v>
      </c>
      <c r="B330" s="1" t="str">
        <f t="shared" si="10"/>
        <v>5/5/2004</v>
      </c>
      <c r="C330" s="2">
        <v>5</v>
      </c>
      <c r="D330">
        <v>5</v>
      </c>
      <c r="E330">
        <v>2004</v>
      </c>
      <c r="F330" s="1">
        <f t="shared" si="11"/>
        <v>38112</v>
      </c>
      <c r="J330" s="1">
        <f>IF($H$2+(ROW()-2)&lt;=$H$3+1,$H$2+(ROW()-2),"")</f>
        <v>37955</v>
      </c>
      <c r="K330" s="2">
        <f>COUNTIF(F:F,J330)</f>
        <v>0</v>
      </c>
      <c r="L330">
        <f>IF(K330&gt;0,1,0)</f>
        <v>0</v>
      </c>
    </row>
    <row r="331" spans="1:12" x14ac:dyDescent="0.3">
      <c r="A331" t="s">
        <v>616</v>
      </c>
      <c r="B331" s="1" t="str">
        <f t="shared" si="10"/>
        <v>7/20/2004</v>
      </c>
      <c r="C331" s="2">
        <v>7</v>
      </c>
      <c r="D331">
        <v>20</v>
      </c>
      <c r="E331">
        <v>2004</v>
      </c>
      <c r="F331" s="1">
        <f t="shared" si="11"/>
        <v>38188</v>
      </c>
      <c r="J331" s="1">
        <f>IF($H$2+(ROW()-2)&lt;=$H$3+1,$H$2+(ROW()-2),"")</f>
        <v>37956</v>
      </c>
      <c r="K331" s="2">
        <f>COUNTIF(F:F,J331)</f>
        <v>10</v>
      </c>
      <c r="L331">
        <f>IF(K331&gt;0,1,0)</f>
        <v>1</v>
      </c>
    </row>
    <row r="332" spans="1:12" x14ac:dyDescent="0.3">
      <c r="A332" t="s">
        <v>447</v>
      </c>
      <c r="B332" s="1" t="str">
        <f t="shared" si="10"/>
        <v>8/20/2004</v>
      </c>
      <c r="C332" s="2">
        <v>8</v>
      </c>
      <c r="D332">
        <v>20</v>
      </c>
      <c r="E332">
        <v>2004</v>
      </c>
      <c r="F332" s="1">
        <f t="shared" si="11"/>
        <v>38219</v>
      </c>
      <c r="J332" s="1">
        <f>IF($H$2+(ROW()-2)&lt;=$H$3+1,$H$2+(ROW()-2),"")</f>
        <v>37957</v>
      </c>
      <c r="K332" s="2">
        <f>COUNTIF(F:F,J332)</f>
        <v>28</v>
      </c>
      <c r="L332">
        <f>IF(K332&gt;0,1,0)</f>
        <v>1</v>
      </c>
    </row>
    <row r="333" spans="1:12" x14ac:dyDescent="0.3">
      <c r="A333" t="s">
        <v>617</v>
      </c>
      <c r="B333" s="1" t="str">
        <f t="shared" si="10"/>
        <v>9/9/2004</v>
      </c>
      <c r="C333" s="2">
        <v>9</v>
      </c>
      <c r="D333">
        <v>9</v>
      </c>
      <c r="E333">
        <v>2004</v>
      </c>
      <c r="F333" s="1">
        <f t="shared" si="11"/>
        <v>38239</v>
      </c>
      <c r="J333" s="1">
        <f>IF($H$2+(ROW()-2)&lt;=$H$3+1,$H$2+(ROW()-2),"")</f>
        <v>37958</v>
      </c>
      <c r="K333" s="2">
        <f>COUNTIF(F:F,J333)</f>
        <v>5</v>
      </c>
      <c r="L333">
        <f>IF(K333&gt;0,1,0)</f>
        <v>1</v>
      </c>
    </row>
    <row r="334" spans="1:12" x14ac:dyDescent="0.3">
      <c r="A334" t="s">
        <v>459</v>
      </c>
      <c r="B334" s="1" t="str">
        <f t="shared" si="10"/>
        <v>10/14/2004</v>
      </c>
      <c r="C334" s="2">
        <v>10</v>
      </c>
      <c r="D334">
        <v>14</v>
      </c>
      <c r="E334">
        <v>2004</v>
      </c>
      <c r="F334" s="1">
        <f t="shared" si="11"/>
        <v>38274</v>
      </c>
      <c r="J334" s="1">
        <f>IF($H$2+(ROW()-2)&lt;=$H$3+1,$H$2+(ROW()-2),"")</f>
        <v>37959</v>
      </c>
      <c r="K334" s="2">
        <f>COUNTIF(F:F,J334)</f>
        <v>0</v>
      </c>
      <c r="L334">
        <f>IF(K334&gt;0,1,0)</f>
        <v>0</v>
      </c>
    </row>
    <row r="335" spans="1:12" x14ac:dyDescent="0.3">
      <c r="A335" t="s">
        <v>518</v>
      </c>
      <c r="B335" s="1" t="str">
        <f t="shared" si="10"/>
        <v>10/22/2004</v>
      </c>
      <c r="C335" s="2">
        <v>10</v>
      </c>
      <c r="D335">
        <v>22</v>
      </c>
      <c r="E335">
        <v>2004</v>
      </c>
      <c r="F335" s="1">
        <f t="shared" si="11"/>
        <v>38282</v>
      </c>
      <c r="J335" s="1">
        <f>IF($H$2+(ROW()-2)&lt;=$H$3+1,$H$2+(ROW()-2),"")</f>
        <v>37960</v>
      </c>
      <c r="K335" s="2">
        <f>COUNTIF(F:F,J335)</f>
        <v>11</v>
      </c>
      <c r="L335">
        <f>IF(K335&gt;0,1,0)</f>
        <v>1</v>
      </c>
    </row>
    <row r="336" spans="1:12" x14ac:dyDescent="0.3">
      <c r="A336" t="s">
        <v>469</v>
      </c>
      <c r="B336" s="1" t="str">
        <f t="shared" si="10"/>
        <v>11/5/2004</v>
      </c>
      <c r="C336" s="2">
        <v>11</v>
      </c>
      <c r="D336">
        <v>5</v>
      </c>
      <c r="E336">
        <v>2004</v>
      </c>
      <c r="F336" s="1">
        <f t="shared" si="11"/>
        <v>38296</v>
      </c>
      <c r="J336" s="1">
        <f>IF($H$2+(ROW()-2)&lt;=$H$3+1,$H$2+(ROW()-2),"")</f>
        <v>37961</v>
      </c>
      <c r="K336" s="2">
        <f>COUNTIF(F:F,J336)</f>
        <v>0</v>
      </c>
      <c r="L336">
        <f>IF(K336&gt;0,1,0)</f>
        <v>0</v>
      </c>
    </row>
    <row r="337" spans="1:12" x14ac:dyDescent="0.3">
      <c r="A337" t="s">
        <v>630</v>
      </c>
      <c r="B337" s="1" t="str">
        <f t="shared" si="10"/>
        <v>11/20/2004</v>
      </c>
      <c r="C337" s="2">
        <v>11</v>
      </c>
      <c r="D337">
        <v>20</v>
      </c>
      <c r="E337">
        <v>2004</v>
      </c>
      <c r="F337" s="1">
        <f t="shared" si="11"/>
        <v>38311</v>
      </c>
      <c r="J337" s="1">
        <f>IF($H$2+(ROW()-2)&lt;=$H$3+1,$H$2+(ROW()-2),"")</f>
        <v>37962</v>
      </c>
      <c r="K337" s="2">
        <f>COUNTIF(F:F,J337)</f>
        <v>0</v>
      </c>
      <c r="L337">
        <f>IF(K337&gt;0,1,0)</f>
        <v>0</v>
      </c>
    </row>
    <row r="338" spans="1:12" x14ac:dyDescent="0.3">
      <c r="A338" t="s">
        <v>656</v>
      </c>
      <c r="B338" s="1" t="str">
        <f t="shared" si="10"/>
        <v>12/1/2004</v>
      </c>
      <c r="C338" s="2">
        <v>12</v>
      </c>
      <c r="D338">
        <v>1</v>
      </c>
      <c r="E338">
        <v>2004</v>
      </c>
      <c r="F338" s="1">
        <f t="shared" si="11"/>
        <v>38322</v>
      </c>
      <c r="J338" s="1">
        <f>IF($H$2+(ROW()-2)&lt;=$H$3+1,$H$2+(ROW()-2),"")</f>
        <v>37963</v>
      </c>
      <c r="K338" s="2">
        <f>COUNTIF(F:F,J338)</f>
        <v>0</v>
      </c>
      <c r="L338">
        <f>IF(K338&gt;0,1,0)</f>
        <v>0</v>
      </c>
    </row>
    <row r="339" spans="1:12" x14ac:dyDescent="0.3">
      <c r="A339" t="s">
        <v>472</v>
      </c>
      <c r="B339" s="1" t="str">
        <f t="shared" si="10"/>
        <v>12/15/2004</v>
      </c>
      <c r="C339" s="2">
        <v>12</v>
      </c>
      <c r="D339">
        <v>15</v>
      </c>
      <c r="E339">
        <v>2004</v>
      </c>
      <c r="F339" s="1">
        <f t="shared" si="11"/>
        <v>38336</v>
      </c>
      <c r="J339" s="1">
        <f>IF($H$2+(ROW()-2)&lt;=$H$3+1,$H$2+(ROW()-2),"")</f>
        <v>37964</v>
      </c>
      <c r="K339" s="2">
        <f>COUNTIF(F:F,J339)</f>
        <v>16</v>
      </c>
      <c r="L339">
        <f>IF(K339&gt;0,1,0)</f>
        <v>1</v>
      </c>
    </row>
    <row r="340" spans="1:12" x14ac:dyDescent="0.3">
      <c r="A340" t="s">
        <v>647</v>
      </c>
      <c r="B340" s="1" t="str">
        <f t="shared" si="10"/>
        <v>1/26/2005</v>
      </c>
      <c r="C340" s="2">
        <v>1</v>
      </c>
      <c r="D340">
        <v>26</v>
      </c>
      <c r="E340">
        <v>2005</v>
      </c>
      <c r="F340" s="1">
        <f t="shared" si="11"/>
        <v>38378</v>
      </c>
      <c r="J340" s="1">
        <f>IF($H$2+(ROW()-2)&lt;=$H$3+1,$H$2+(ROW()-2),"")</f>
        <v>37965</v>
      </c>
      <c r="K340" s="2">
        <f>COUNTIF(F:F,J340)</f>
        <v>0</v>
      </c>
      <c r="L340">
        <f>IF(K340&gt;0,1,0)</f>
        <v>0</v>
      </c>
    </row>
    <row r="341" spans="1:12" x14ac:dyDescent="0.3">
      <c r="A341" t="s">
        <v>333</v>
      </c>
      <c r="B341" s="1" t="str">
        <f t="shared" si="10"/>
        <v>2/17/2005</v>
      </c>
      <c r="C341" s="2">
        <v>2</v>
      </c>
      <c r="D341">
        <v>17</v>
      </c>
      <c r="E341">
        <v>2005</v>
      </c>
      <c r="F341" s="1">
        <f t="shared" si="11"/>
        <v>38400</v>
      </c>
      <c r="J341" s="1">
        <f>IF($H$2+(ROW()-2)&lt;=$H$3+1,$H$2+(ROW()-2),"")</f>
        <v>37966</v>
      </c>
      <c r="K341" s="2">
        <f>COUNTIF(F:F,J341)</f>
        <v>0</v>
      </c>
      <c r="L341">
        <f>IF(K341&gt;0,1,0)</f>
        <v>0</v>
      </c>
    </row>
    <row r="342" spans="1:12" x14ac:dyDescent="0.3">
      <c r="A342" t="s">
        <v>657</v>
      </c>
      <c r="B342" s="1" t="str">
        <f t="shared" si="10"/>
        <v>3/23/2005</v>
      </c>
      <c r="C342" s="2">
        <v>3</v>
      </c>
      <c r="D342">
        <v>23</v>
      </c>
      <c r="E342">
        <v>2005</v>
      </c>
      <c r="F342" s="1">
        <f t="shared" si="11"/>
        <v>38434</v>
      </c>
      <c r="J342" s="1">
        <f>IF($H$2+(ROW()-2)&lt;=$H$3+1,$H$2+(ROW()-2),"")</f>
        <v>37967</v>
      </c>
      <c r="K342" s="2">
        <f>COUNTIF(F:F,J342)</f>
        <v>0</v>
      </c>
      <c r="L342">
        <f>IF(K342&gt;0,1,0)</f>
        <v>0</v>
      </c>
    </row>
    <row r="343" spans="1:12" x14ac:dyDescent="0.3">
      <c r="A343" t="s">
        <v>632</v>
      </c>
      <c r="B343" s="1" t="str">
        <f t="shared" si="10"/>
        <v>5/5/2005</v>
      </c>
      <c r="C343" s="2">
        <v>5</v>
      </c>
      <c r="D343">
        <v>5</v>
      </c>
      <c r="E343">
        <v>2005</v>
      </c>
      <c r="F343" s="1">
        <f t="shared" si="11"/>
        <v>38477</v>
      </c>
      <c r="J343" s="1">
        <f>IF($H$2+(ROW()-2)&lt;=$H$3+1,$H$2+(ROW()-2),"")</f>
        <v>37968</v>
      </c>
      <c r="K343" s="2">
        <f>COUNTIF(F:F,J343)</f>
        <v>0</v>
      </c>
      <c r="L343">
        <f>IF(K343&gt;0,1,0)</f>
        <v>0</v>
      </c>
    </row>
    <row r="344" spans="1:12" x14ac:dyDescent="0.3">
      <c r="A344" t="s">
        <v>520</v>
      </c>
      <c r="B344" s="1" t="str">
        <f t="shared" si="10"/>
        <v>3/3/2003</v>
      </c>
      <c r="C344" s="2">
        <v>3</v>
      </c>
      <c r="D344">
        <v>3</v>
      </c>
      <c r="E344">
        <v>2003</v>
      </c>
      <c r="F344" s="1">
        <f t="shared" si="11"/>
        <v>37683</v>
      </c>
      <c r="J344" s="1">
        <f>IF($H$2+(ROW()-2)&lt;=$H$3+1,$H$2+(ROW()-2),"")</f>
        <v>37969</v>
      </c>
      <c r="K344" s="2">
        <f>COUNTIF(F:F,J344)</f>
        <v>0</v>
      </c>
      <c r="L344">
        <f>IF(K344&gt;0,1,0)</f>
        <v>0</v>
      </c>
    </row>
    <row r="345" spans="1:12" x14ac:dyDescent="0.3">
      <c r="A345" t="s">
        <v>530</v>
      </c>
      <c r="B345" s="1" t="str">
        <f t="shared" si="10"/>
        <v>5/8/2003</v>
      </c>
      <c r="C345" s="2">
        <v>5</v>
      </c>
      <c r="D345">
        <v>8</v>
      </c>
      <c r="E345">
        <v>2003</v>
      </c>
      <c r="F345" s="1">
        <f t="shared" si="11"/>
        <v>37749</v>
      </c>
      <c r="J345" s="1">
        <f>IF($H$2+(ROW()-2)&lt;=$H$3+1,$H$2+(ROW()-2),"")</f>
        <v>37970</v>
      </c>
      <c r="K345" s="2">
        <f>COUNTIF(F:F,J345)</f>
        <v>0</v>
      </c>
      <c r="L345">
        <f>IF(K345&gt;0,1,0)</f>
        <v>0</v>
      </c>
    </row>
    <row r="346" spans="1:12" x14ac:dyDescent="0.3">
      <c r="A346" t="s">
        <v>537</v>
      </c>
      <c r="B346" s="1" t="str">
        <f t="shared" si="10"/>
        <v>7/2/2003</v>
      </c>
      <c r="C346" s="2">
        <v>7</v>
      </c>
      <c r="D346">
        <v>2</v>
      </c>
      <c r="E346">
        <v>2003</v>
      </c>
      <c r="F346" s="1">
        <f t="shared" si="11"/>
        <v>37804</v>
      </c>
      <c r="J346" s="1">
        <f>IF($H$2+(ROW()-2)&lt;=$H$3+1,$H$2+(ROW()-2),"")</f>
        <v>37971</v>
      </c>
      <c r="K346" s="2">
        <f>COUNTIF(F:F,J346)</f>
        <v>0</v>
      </c>
      <c r="L346">
        <f>IF(K346&gt;0,1,0)</f>
        <v>0</v>
      </c>
    </row>
    <row r="347" spans="1:12" x14ac:dyDescent="0.3">
      <c r="A347" t="s">
        <v>538</v>
      </c>
      <c r="B347" s="1" t="str">
        <f t="shared" si="10"/>
        <v>9/5/2003</v>
      </c>
      <c r="C347" s="2">
        <v>9</v>
      </c>
      <c r="D347">
        <v>5</v>
      </c>
      <c r="E347">
        <v>2003</v>
      </c>
      <c r="F347" s="1">
        <f t="shared" si="11"/>
        <v>37869</v>
      </c>
      <c r="J347" s="1">
        <f>IF($H$2+(ROW()-2)&lt;=$H$3+1,$H$2+(ROW()-2),"")</f>
        <v>37972</v>
      </c>
      <c r="K347" s="2">
        <f>COUNTIF(F:F,J347)</f>
        <v>0</v>
      </c>
      <c r="L347">
        <f>IF(K347&gt;0,1,0)</f>
        <v>0</v>
      </c>
    </row>
    <row r="348" spans="1:12" x14ac:dyDescent="0.3">
      <c r="A348" t="s">
        <v>62</v>
      </c>
      <c r="B348" s="1" t="str">
        <f t="shared" si="10"/>
        <v>10/10/2003</v>
      </c>
      <c r="C348" s="2">
        <v>10</v>
      </c>
      <c r="D348">
        <v>10</v>
      </c>
      <c r="E348">
        <v>2003</v>
      </c>
      <c r="F348" s="1">
        <f t="shared" si="11"/>
        <v>37904</v>
      </c>
      <c r="J348" s="1">
        <f>IF($H$2+(ROW()-2)&lt;=$H$3+1,$H$2+(ROW()-2),"")</f>
        <v>37973</v>
      </c>
      <c r="K348" s="2">
        <f>COUNTIF(F:F,J348)</f>
        <v>0</v>
      </c>
      <c r="L348">
        <f>IF(K348&gt;0,1,0)</f>
        <v>0</v>
      </c>
    </row>
    <row r="349" spans="1:12" x14ac:dyDescent="0.3">
      <c r="A349" t="s">
        <v>539</v>
      </c>
      <c r="B349" s="1" t="str">
        <f t="shared" si="10"/>
        <v>11/4/2003</v>
      </c>
      <c r="C349" s="2">
        <v>11</v>
      </c>
      <c r="D349">
        <v>4</v>
      </c>
      <c r="E349">
        <v>2003</v>
      </c>
      <c r="F349" s="1">
        <f t="shared" si="11"/>
        <v>37929</v>
      </c>
      <c r="J349" s="1">
        <f>IF($H$2+(ROW()-2)&lt;=$H$3+1,$H$2+(ROW()-2),"")</f>
        <v>37974</v>
      </c>
      <c r="K349" s="2">
        <f>COUNTIF(F:F,J349)</f>
        <v>0</v>
      </c>
      <c r="L349">
        <f>IF(K349&gt;0,1,0)</f>
        <v>0</v>
      </c>
    </row>
    <row r="350" spans="1:12" x14ac:dyDescent="0.3">
      <c r="A350" t="s">
        <v>540</v>
      </c>
      <c r="B350" s="1" t="str">
        <f t="shared" si="10"/>
        <v>11/12/2003</v>
      </c>
      <c r="C350" s="2">
        <v>11</v>
      </c>
      <c r="D350">
        <v>12</v>
      </c>
      <c r="E350">
        <v>2003</v>
      </c>
      <c r="F350" s="1">
        <f t="shared" si="11"/>
        <v>37937</v>
      </c>
      <c r="J350" s="1">
        <f>IF($H$2+(ROW()-2)&lt;=$H$3+1,$H$2+(ROW()-2),"")</f>
        <v>37975</v>
      </c>
      <c r="K350" s="2">
        <f>COUNTIF(F:F,J350)</f>
        <v>0</v>
      </c>
      <c r="L350">
        <f>IF(K350&gt;0,1,0)</f>
        <v>0</v>
      </c>
    </row>
    <row r="351" spans="1:12" x14ac:dyDescent="0.3">
      <c r="A351" t="s">
        <v>541</v>
      </c>
      <c r="B351" s="1" t="str">
        <f t="shared" si="10"/>
        <v>11/20/2003</v>
      </c>
      <c r="C351" s="2">
        <v>11</v>
      </c>
      <c r="D351">
        <v>20</v>
      </c>
      <c r="E351">
        <v>2003</v>
      </c>
      <c r="F351" s="1">
        <f t="shared" si="11"/>
        <v>37945</v>
      </c>
      <c r="J351" s="1">
        <f>IF($H$2+(ROW()-2)&lt;=$H$3+1,$H$2+(ROW()-2),"")</f>
        <v>37976</v>
      </c>
      <c r="K351" s="2">
        <f>COUNTIF(F:F,J351)</f>
        <v>0</v>
      </c>
      <c r="L351">
        <f>IF(K351&gt;0,1,0)</f>
        <v>0</v>
      </c>
    </row>
    <row r="352" spans="1:12" x14ac:dyDescent="0.3">
      <c r="A352" t="s">
        <v>549</v>
      </c>
      <c r="B352" s="1" t="str">
        <f t="shared" si="10"/>
        <v>12/2/2003</v>
      </c>
      <c r="C352" s="2">
        <v>12</v>
      </c>
      <c r="D352">
        <v>2</v>
      </c>
      <c r="E352">
        <v>2003</v>
      </c>
      <c r="F352" s="1">
        <f t="shared" si="11"/>
        <v>37957</v>
      </c>
      <c r="J352" s="1">
        <f>IF($H$2+(ROW()-2)&lt;=$H$3+1,$H$2+(ROW()-2),"")</f>
        <v>37977</v>
      </c>
      <c r="K352" s="2">
        <f>COUNTIF(F:F,J352)</f>
        <v>0</v>
      </c>
      <c r="L352">
        <f>IF(K352&gt;0,1,0)</f>
        <v>0</v>
      </c>
    </row>
    <row r="353" spans="1:12" x14ac:dyDescent="0.3">
      <c r="A353" t="s">
        <v>93</v>
      </c>
      <c r="B353" s="1" t="str">
        <f t="shared" si="10"/>
        <v>1/15/2004</v>
      </c>
      <c r="C353" s="2">
        <v>1</v>
      </c>
      <c r="D353">
        <v>15</v>
      </c>
      <c r="E353">
        <v>2004</v>
      </c>
      <c r="F353" s="1">
        <f t="shared" si="11"/>
        <v>38001</v>
      </c>
      <c r="J353" s="1">
        <f>IF($H$2+(ROW()-2)&lt;=$H$3+1,$H$2+(ROW()-2),"")</f>
        <v>37978</v>
      </c>
      <c r="K353" s="2">
        <f>COUNTIF(F:F,J353)</f>
        <v>0</v>
      </c>
      <c r="L353">
        <f>IF(K353&gt;0,1,0)</f>
        <v>0</v>
      </c>
    </row>
    <row r="354" spans="1:12" x14ac:dyDescent="0.3">
      <c r="A354" t="s">
        <v>550</v>
      </c>
      <c r="B354" s="1" t="str">
        <f t="shared" si="10"/>
        <v>2/22/2004</v>
      </c>
      <c r="C354" s="2">
        <v>2</v>
      </c>
      <c r="D354">
        <v>22</v>
      </c>
      <c r="E354">
        <v>2004</v>
      </c>
      <c r="F354" s="1">
        <f t="shared" si="11"/>
        <v>38039</v>
      </c>
      <c r="J354" s="1">
        <f>IF($H$2+(ROW()-2)&lt;=$H$3+1,$H$2+(ROW()-2),"")</f>
        <v>37979</v>
      </c>
      <c r="K354" s="2">
        <f>COUNTIF(F:F,J354)</f>
        <v>0</v>
      </c>
      <c r="L354">
        <f>IF(K354&gt;0,1,0)</f>
        <v>0</v>
      </c>
    </row>
    <row r="355" spans="1:12" x14ac:dyDescent="0.3">
      <c r="A355" t="s">
        <v>557</v>
      </c>
      <c r="B355" s="1" t="str">
        <f t="shared" si="10"/>
        <v>4/9/2004</v>
      </c>
      <c r="C355" s="2">
        <v>4</v>
      </c>
      <c r="D355">
        <v>9</v>
      </c>
      <c r="E355">
        <v>2004</v>
      </c>
      <c r="F355" s="1">
        <f t="shared" si="11"/>
        <v>38086</v>
      </c>
      <c r="J355" s="1">
        <f>IF($H$2+(ROW()-2)&lt;=$H$3+1,$H$2+(ROW()-2),"")</f>
        <v>37980</v>
      </c>
      <c r="K355" s="2">
        <f>COUNTIF(F:F,J355)</f>
        <v>0</v>
      </c>
      <c r="L355">
        <f>IF(K355&gt;0,1,0)</f>
        <v>0</v>
      </c>
    </row>
    <row r="356" spans="1:12" x14ac:dyDescent="0.3">
      <c r="A356" t="s">
        <v>558</v>
      </c>
      <c r="B356" s="1" t="str">
        <f t="shared" si="10"/>
        <v>6/1/2004</v>
      </c>
      <c r="C356" s="2">
        <v>6</v>
      </c>
      <c r="D356">
        <v>1</v>
      </c>
      <c r="E356">
        <v>2004</v>
      </c>
      <c r="F356" s="1">
        <f t="shared" si="11"/>
        <v>38139</v>
      </c>
      <c r="J356" s="1">
        <f>IF($H$2+(ROW()-2)&lt;=$H$3+1,$H$2+(ROW()-2),"")</f>
        <v>37981</v>
      </c>
      <c r="K356" s="2">
        <f>COUNTIF(F:F,J356)</f>
        <v>0</v>
      </c>
      <c r="L356">
        <f>IF(K356&gt;0,1,0)</f>
        <v>0</v>
      </c>
    </row>
    <row r="357" spans="1:12" x14ac:dyDescent="0.3">
      <c r="A357" t="s">
        <v>559</v>
      </c>
      <c r="B357" s="1" t="str">
        <f t="shared" si="10"/>
        <v>7/6/2004</v>
      </c>
      <c r="C357" s="2">
        <v>7</v>
      </c>
      <c r="D357">
        <v>6</v>
      </c>
      <c r="E357">
        <v>2004</v>
      </c>
      <c r="F357" s="1">
        <f t="shared" si="11"/>
        <v>38174</v>
      </c>
      <c r="J357" s="1">
        <f>IF($H$2+(ROW()-2)&lt;=$H$3+1,$H$2+(ROW()-2),"")</f>
        <v>37982</v>
      </c>
      <c r="K357" s="2">
        <f>COUNTIF(F:F,J357)</f>
        <v>0</v>
      </c>
      <c r="L357">
        <f>IF(K357&gt;0,1,0)</f>
        <v>0</v>
      </c>
    </row>
    <row r="358" spans="1:12" x14ac:dyDescent="0.3">
      <c r="A358" t="s">
        <v>566</v>
      </c>
      <c r="B358" s="1" t="str">
        <f t="shared" si="10"/>
        <v>8/2/2004</v>
      </c>
      <c r="C358" s="2">
        <v>8</v>
      </c>
      <c r="D358">
        <v>2</v>
      </c>
      <c r="E358">
        <v>2004</v>
      </c>
      <c r="F358" s="1">
        <f t="shared" si="11"/>
        <v>38201</v>
      </c>
      <c r="J358" s="1">
        <f>IF($H$2+(ROW()-2)&lt;=$H$3+1,$H$2+(ROW()-2),"")</f>
        <v>37983</v>
      </c>
      <c r="K358" s="2">
        <f>COUNTIF(F:F,J358)</f>
        <v>0</v>
      </c>
      <c r="L358">
        <f>IF(K358&gt;0,1,0)</f>
        <v>0</v>
      </c>
    </row>
    <row r="359" spans="1:12" x14ac:dyDescent="0.3">
      <c r="A359" t="s">
        <v>571</v>
      </c>
      <c r="B359" s="1" t="str">
        <f t="shared" si="10"/>
        <v>8/30/2004</v>
      </c>
      <c r="C359" s="2">
        <v>8</v>
      </c>
      <c r="D359">
        <v>30</v>
      </c>
      <c r="E359">
        <v>2004</v>
      </c>
      <c r="F359" s="1">
        <f t="shared" si="11"/>
        <v>38229</v>
      </c>
      <c r="J359" s="1">
        <f>IF($H$2+(ROW()-2)&lt;=$H$3+1,$H$2+(ROW()-2),"")</f>
        <v>37984</v>
      </c>
      <c r="K359" s="2">
        <f>COUNTIF(F:F,J359)</f>
        <v>0</v>
      </c>
      <c r="L359">
        <f>IF(K359&gt;0,1,0)</f>
        <v>0</v>
      </c>
    </row>
    <row r="360" spans="1:12" x14ac:dyDescent="0.3">
      <c r="A360" t="s">
        <v>572</v>
      </c>
      <c r="B360" s="1" t="str">
        <f t="shared" si="10"/>
        <v>10/4/2003</v>
      </c>
      <c r="C360" s="2">
        <v>10</v>
      </c>
      <c r="D360">
        <v>4</v>
      </c>
      <c r="E360">
        <v>2003</v>
      </c>
      <c r="F360" s="1">
        <f t="shared" si="11"/>
        <v>37898</v>
      </c>
      <c r="J360" s="1">
        <f>IF($H$2+(ROW()-2)&lt;=$H$3+1,$H$2+(ROW()-2),"")</f>
        <v>37985</v>
      </c>
      <c r="K360" s="2">
        <f>COUNTIF(F:F,J360)</f>
        <v>0</v>
      </c>
      <c r="L360">
        <f>IF(K360&gt;0,1,0)</f>
        <v>0</v>
      </c>
    </row>
    <row r="361" spans="1:12" x14ac:dyDescent="0.3">
      <c r="A361" t="s">
        <v>578</v>
      </c>
      <c r="B361" s="1" t="str">
        <f t="shared" si="10"/>
        <v>10/16/2004</v>
      </c>
      <c r="C361" s="2">
        <v>10</v>
      </c>
      <c r="D361">
        <v>16</v>
      </c>
      <c r="E361">
        <v>2004</v>
      </c>
      <c r="F361" s="1">
        <f t="shared" si="11"/>
        <v>38276</v>
      </c>
      <c r="J361" s="1">
        <f>IF($H$2+(ROW()-2)&lt;=$H$3+1,$H$2+(ROW()-2),"")</f>
        <v>37986</v>
      </c>
      <c r="K361" s="2">
        <f>COUNTIF(F:F,J361)</f>
        <v>0</v>
      </c>
      <c r="L361">
        <f>IF(K361&gt;0,1,0)</f>
        <v>0</v>
      </c>
    </row>
    <row r="362" spans="1:12" x14ac:dyDescent="0.3">
      <c r="A362" t="s">
        <v>579</v>
      </c>
      <c r="B362" s="1" t="str">
        <f t="shared" si="10"/>
        <v>11/3/2004</v>
      </c>
      <c r="C362" s="2">
        <v>11</v>
      </c>
      <c r="D362">
        <v>3</v>
      </c>
      <c r="E362">
        <v>2004</v>
      </c>
      <c r="F362" s="1">
        <f t="shared" si="11"/>
        <v>38294</v>
      </c>
      <c r="J362" s="1">
        <f>IF($H$2+(ROW()-2)&lt;=$H$3+1,$H$2+(ROW()-2),"")</f>
        <v>37987</v>
      </c>
      <c r="K362" s="2">
        <f>COUNTIF(F:F,J362)</f>
        <v>0</v>
      </c>
      <c r="L362">
        <f>IF(K362&gt;0,1,0)</f>
        <v>0</v>
      </c>
    </row>
    <row r="363" spans="1:12" x14ac:dyDescent="0.3">
      <c r="A363" t="s">
        <v>163</v>
      </c>
      <c r="B363" s="1" t="str">
        <f t="shared" si="10"/>
        <v>11/15/2004</v>
      </c>
      <c r="C363" s="2">
        <v>11</v>
      </c>
      <c r="D363">
        <v>15</v>
      </c>
      <c r="E363">
        <v>2004</v>
      </c>
      <c r="F363" s="1">
        <f t="shared" si="11"/>
        <v>38306</v>
      </c>
      <c r="J363" s="1">
        <f>IF($H$2+(ROW()-2)&lt;=$H$3+1,$H$2+(ROW()-2),"")</f>
        <v>37988</v>
      </c>
      <c r="K363" s="2">
        <f>COUNTIF(F:F,J363)</f>
        <v>15</v>
      </c>
      <c r="L363">
        <f>IF(K363&gt;0,1,0)</f>
        <v>1</v>
      </c>
    </row>
    <row r="364" spans="1:12" x14ac:dyDescent="0.3">
      <c r="A364" t="s">
        <v>164</v>
      </c>
      <c r="B364" s="1" t="str">
        <f t="shared" si="10"/>
        <v>11/24/2004</v>
      </c>
      <c r="C364" s="2">
        <v>11</v>
      </c>
      <c r="D364">
        <v>24</v>
      </c>
      <c r="E364">
        <v>2004</v>
      </c>
      <c r="F364" s="1">
        <f t="shared" si="11"/>
        <v>38315</v>
      </c>
      <c r="J364" s="1">
        <f>IF($H$2+(ROW()-2)&lt;=$H$3+1,$H$2+(ROW()-2),"")</f>
        <v>37989</v>
      </c>
      <c r="K364" s="2">
        <f>COUNTIF(F:F,J364)</f>
        <v>0</v>
      </c>
      <c r="L364">
        <f>IF(K364&gt;0,1,0)</f>
        <v>0</v>
      </c>
    </row>
    <row r="365" spans="1:12" x14ac:dyDescent="0.3">
      <c r="A365" t="s">
        <v>580</v>
      </c>
      <c r="B365" s="1" t="str">
        <f t="shared" si="10"/>
        <v>1/6/2005</v>
      </c>
      <c r="C365" s="2">
        <v>1</v>
      </c>
      <c r="D365">
        <v>6</v>
      </c>
      <c r="E365">
        <v>2005</v>
      </c>
      <c r="F365" s="1">
        <f t="shared" si="11"/>
        <v>38358</v>
      </c>
      <c r="J365" s="1">
        <f>IF($H$2+(ROW()-2)&lt;=$H$3+1,$H$2+(ROW()-2),"")</f>
        <v>37990</v>
      </c>
      <c r="K365" s="2">
        <f>COUNTIF(F:F,J365)</f>
        <v>0</v>
      </c>
      <c r="L365">
        <f>IF(K365&gt;0,1,0)</f>
        <v>0</v>
      </c>
    </row>
    <row r="366" spans="1:12" x14ac:dyDescent="0.3">
      <c r="A366" t="s">
        <v>659</v>
      </c>
      <c r="B366" s="1" t="str">
        <f t="shared" si="10"/>
        <v>2/9/2005</v>
      </c>
      <c r="C366" s="2">
        <v>2</v>
      </c>
      <c r="D366">
        <v>9</v>
      </c>
      <c r="E366">
        <v>2005</v>
      </c>
      <c r="F366" s="1">
        <f t="shared" si="11"/>
        <v>38392</v>
      </c>
      <c r="J366" s="1">
        <f>IF($H$2+(ROW()-2)&lt;=$H$3+1,$H$2+(ROW()-2),"")</f>
        <v>37991</v>
      </c>
      <c r="K366" s="2">
        <f>COUNTIF(F:F,J366)</f>
        <v>0</v>
      </c>
      <c r="L366">
        <f>IF(K366&gt;0,1,0)</f>
        <v>0</v>
      </c>
    </row>
    <row r="367" spans="1:12" x14ac:dyDescent="0.3">
      <c r="A367" t="s">
        <v>183</v>
      </c>
      <c r="B367" s="1" t="str">
        <f t="shared" si="10"/>
        <v>3/3/2005</v>
      </c>
      <c r="C367" s="2">
        <v>3</v>
      </c>
      <c r="D367">
        <v>3</v>
      </c>
      <c r="E367">
        <v>2005</v>
      </c>
      <c r="F367" s="1">
        <f t="shared" si="11"/>
        <v>38414</v>
      </c>
      <c r="J367" s="1">
        <f>IF($H$2+(ROW()-2)&lt;=$H$3+1,$H$2+(ROW()-2),"")</f>
        <v>37992</v>
      </c>
      <c r="K367" s="2">
        <f>COUNTIF(F:F,J367)</f>
        <v>0</v>
      </c>
      <c r="L367">
        <f>IF(K367&gt;0,1,0)</f>
        <v>0</v>
      </c>
    </row>
    <row r="368" spans="1:12" x14ac:dyDescent="0.3">
      <c r="A368" t="s">
        <v>588</v>
      </c>
      <c r="B368" s="1" t="str">
        <f t="shared" si="10"/>
        <v>5/17/2005</v>
      </c>
      <c r="C368" s="2">
        <v>5</v>
      </c>
      <c r="D368">
        <v>17</v>
      </c>
      <c r="E368">
        <v>2005</v>
      </c>
      <c r="F368" s="1">
        <f t="shared" si="11"/>
        <v>38489</v>
      </c>
      <c r="J368" s="1">
        <f>IF($H$2+(ROW()-2)&lt;=$H$3+1,$H$2+(ROW()-2),"")</f>
        <v>37993</v>
      </c>
      <c r="K368" s="2">
        <f>COUNTIF(F:F,J368)</f>
        <v>0</v>
      </c>
      <c r="L368">
        <f>IF(K368&gt;0,1,0)</f>
        <v>0</v>
      </c>
    </row>
    <row r="369" spans="1:12" x14ac:dyDescent="0.3">
      <c r="A369" t="s">
        <v>644</v>
      </c>
      <c r="B369" s="1" t="str">
        <f t="shared" si="10"/>
        <v>1/31/2003</v>
      </c>
      <c r="C369" s="2">
        <v>1</v>
      </c>
      <c r="D369">
        <v>31</v>
      </c>
      <c r="E369">
        <v>2003</v>
      </c>
      <c r="F369" s="1">
        <f t="shared" si="11"/>
        <v>37652</v>
      </c>
      <c r="J369" s="1">
        <f>IF($H$2+(ROW()-2)&lt;=$H$3+1,$H$2+(ROW()-2),"")</f>
        <v>37994</v>
      </c>
      <c r="K369" s="2">
        <f>COUNTIF(F:F,J369)</f>
        <v>0</v>
      </c>
      <c r="L369">
        <f>IF(K369&gt;0,1,0)</f>
        <v>0</v>
      </c>
    </row>
    <row r="370" spans="1:12" x14ac:dyDescent="0.3">
      <c r="A370" t="s">
        <v>661</v>
      </c>
      <c r="B370" s="1" t="str">
        <f t="shared" si="10"/>
        <v>4/4/2003</v>
      </c>
      <c r="C370" s="2">
        <v>4</v>
      </c>
      <c r="D370">
        <v>4</v>
      </c>
      <c r="E370">
        <v>2003</v>
      </c>
      <c r="F370" s="1">
        <f t="shared" si="11"/>
        <v>37715</v>
      </c>
      <c r="J370" s="1">
        <f>IF($H$2+(ROW()-2)&lt;=$H$3+1,$H$2+(ROW()-2),"")</f>
        <v>37995</v>
      </c>
      <c r="K370" s="2">
        <f>COUNTIF(F:F,J370)</f>
        <v>8</v>
      </c>
      <c r="L370">
        <f>IF(K370&gt;0,1,0)</f>
        <v>1</v>
      </c>
    </row>
    <row r="371" spans="1:12" x14ac:dyDescent="0.3">
      <c r="A371" t="s">
        <v>591</v>
      </c>
      <c r="B371" s="1" t="str">
        <f t="shared" si="10"/>
        <v>6/3/2003</v>
      </c>
      <c r="C371" s="2">
        <v>6</v>
      </c>
      <c r="D371">
        <v>3</v>
      </c>
      <c r="E371">
        <v>2003</v>
      </c>
      <c r="F371" s="1">
        <f t="shared" si="11"/>
        <v>37775</v>
      </c>
      <c r="J371" s="1">
        <f>IF($H$2+(ROW()-2)&lt;=$H$3+1,$H$2+(ROW()-2),"")</f>
        <v>37996</v>
      </c>
      <c r="K371" s="2">
        <f>COUNTIF(F:F,J371)</f>
        <v>0</v>
      </c>
      <c r="L371">
        <f>IF(K371&gt;0,1,0)</f>
        <v>0</v>
      </c>
    </row>
    <row r="372" spans="1:12" x14ac:dyDescent="0.3">
      <c r="A372" t="s">
        <v>662</v>
      </c>
      <c r="B372" s="1" t="str">
        <f t="shared" si="10"/>
        <v>8/1/2003</v>
      </c>
      <c r="C372" s="2">
        <v>8</v>
      </c>
      <c r="D372">
        <v>1</v>
      </c>
      <c r="E372">
        <v>2003</v>
      </c>
      <c r="F372" s="1">
        <f t="shared" si="11"/>
        <v>37834</v>
      </c>
      <c r="J372" s="1">
        <f>IF($H$2+(ROW()-2)&lt;=$H$3+1,$H$2+(ROW()-2),"")</f>
        <v>37997</v>
      </c>
      <c r="K372" s="2">
        <f>COUNTIF(F:F,J372)</f>
        <v>0</v>
      </c>
      <c r="L372">
        <f>IF(K372&gt;0,1,0)</f>
        <v>0</v>
      </c>
    </row>
    <row r="373" spans="1:12" x14ac:dyDescent="0.3">
      <c r="A373" t="s">
        <v>663</v>
      </c>
      <c r="B373" s="1" t="str">
        <f t="shared" si="10"/>
        <v>9/21/2003</v>
      </c>
      <c r="C373" s="2">
        <v>9</v>
      </c>
      <c r="D373">
        <v>21</v>
      </c>
      <c r="E373">
        <v>2003</v>
      </c>
      <c r="F373" s="1">
        <f t="shared" si="11"/>
        <v>37885</v>
      </c>
      <c r="J373" s="1">
        <f>IF($H$2+(ROW()-2)&lt;=$H$3+1,$H$2+(ROW()-2),"")</f>
        <v>37998</v>
      </c>
      <c r="K373" s="2">
        <f>COUNTIF(F:F,J373)</f>
        <v>17</v>
      </c>
      <c r="L373">
        <f>IF(K373&gt;0,1,0)</f>
        <v>1</v>
      </c>
    </row>
    <row r="374" spans="1:12" x14ac:dyDescent="0.3">
      <c r="A374" t="s">
        <v>598</v>
      </c>
      <c r="B374" s="1" t="str">
        <f t="shared" si="10"/>
        <v>10/22/2003</v>
      </c>
      <c r="C374" s="2">
        <v>10</v>
      </c>
      <c r="D374">
        <v>22</v>
      </c>
      <c r="E374">
        <v>2003</v>
      </c>
      <c r="F374" s="1">
        <f t="shared" si="11"/>
        <v>37916</v>
      </c>
      <c r="J374" s="1">
        <f>IF($H$2+(ROW()-2)&lt;=$H$3+1,$H$2+(ROW()-2),"")</f>
        <v>37999</v>
      </c>
      <c r="K374" s="2">
        <f>COUNTIF(F:F,J374)</f>
        <v>0</v>
      </c>
      <c r="L374">
        <f>IF(K374&gt;0,1,0)</f>
        <v>0</v>
      </c>
    </row>
    <row r="375" spans="1:12" x14ac:dyDescent="0.3">
      <c r="A375" t="s">
        <v>237</v>
      </c>
      <c r="B375" s="1" t="str">
        <f t="shared" si="10"/>
        <v>11/6/2003</v>
      </c>
      <c r="C375" s="2">
        <v>11</v>
      </c>
      <c r="D375">
        <v>6</v>
      </c>
      <c r="E375">
        <v>2003</v>
      </c>
      <c r="F375" s="1">
        <f t="shared" si="11"/>
        <v>37931</v>
      </c>
      <c r="J375" s="1">
        <f>IF($H$2+(ROW()-2)&lt;=$H$3+1,$H$2+(ROW()-2),"")</f>
        <v>38000</v>
      </c>
      <c r="K375" s="2">
        <f>COUNTIF(F:F,J375)</f>
        <v>0</v>
      </c>
      <c r="L375">
        <f>IF(K375&gt;0,1,0)</f>
        <v>0</v>
      </c>
    </row>
    <row r="376" spans="1:12" x14ac:dyDescent="0.3">
      <c r="A376" t="s">
        <v>413</v>
      </c>
      <c r="B376" s="1" t="str">
        <f t="shared" si="10"/>
        <v>11/14/2003</v>
      </c>
      <c r="C376" s="2">
        <v>11</v>
      </c>
      <c r="D376">
        <v>14</v>
      </c>
      <c r="E376">
        <v>2003</v>
      </c>
      <c r="F376" s="1">
        <f t="shared" si="11"/>
        <v>37939</v>
      </c>
      <c r="J376" s="1">
        <f>IF($H$2+(ROW()-2)&lt;=$H$3+1,$H$2+(ROW()-2),"")</f>
        <v>38001</v>
      </c>
      <c r="K376" s="2">
        <f>COUNTIF(F:F,J376)</f>
        <v>15</v>
      </c>
      <c r="L376">
        <f>IF(K376&gt;0,1,0)</f>
        <v>1</v>
      </c>
    </row>
    <row r="377" spans="1:12" x14ac:dyDescent="0.3">
      <c r="A377" t="s">
        <v>251</v>
      </c>
      <c r="B377" s="1" t="str">
        <f t="shared" si="10"/>
        <v>11/25/2003</v>
      </c>
      <c r="C377" s="2">
        <v>11</v>
      </c>
      <c r="D377">
        <v>25</v>
      </c>
      <c r="E377">
        <v>2003</v>
      </c>
      <c r="F377" s="1">
        <f t="shared" si="11"/>
        <v>37950</v>
      </c>
      <c r="J377" s="1">
        <f>IF($H$2+(ROW()-2)&lt;=$H$3+1,$H$2+(ROW()-2),"")</f>
        <v>38002</v>
      </c>
      <c r="K377" s="2">
        <f>COUNTIF(F:F,J377)</f>
        <v>16</v>
      </c>
      <c r="L377">
        <f>IF(K377&gt;0,1,0)</f>
        <v>1</v>
      </c>
    </row>
    <row r="378" spans="1:12" x14ac:dyDescent="0.3">
      <c r="A378" t="s">
        <v>504</v>
      </c>
      <c r="B378" s="1" t="str">
        <f t="shared" si="10"/>
        <v>12/9/2003</v>
      </c>
      <c r="C378" s="2">
        <v>12</v>
      </c>
      <c r="D378">
        <v>9</v>
      </c>
      <c r="E378">
        <v>2003</v>
      </c>
      <c r="F378" s="1">
        <f t="shared" si="11"/>
        <v>37964</v>
      </c>
      <c r="J378" s="1">
        <f>IF($H$2+(ROW()-2)&lt;=$H$3+1,$H$2+(ROW()-2),"")</f>
        <v>38003</v>
      </c>
      <c r="K378" s="2">
        <f>COUNTIF(F:F,J378)</f>
        <v>0</v>
      </c>
      <c r="L378">
        <f>IF(K378&gt;0,1,0)</f>
        <v>0</v>
      </c>
    </row>
    <row r="379" spans="1:12" x14ac:dyDescent="0.3">
      <c r="A379" t="s">
        <v>670</v>
      </c>
      <c r="B379" s="1" t="str">
        <f t="shared" si="10"/>
        <v>2/10/2004</v>
      </c>
      <c r="C379" s="2">
        <v>2</v>
      </c>
      <c r="D379">
        <v>10</v>
      </c>
      <c r="E379">
        <v>2004</v>
      </c>
      <c r="F379" s="1">
        <f t="shared" si="11"/>
        <v>38027</v>
      </c>
      <c r="J379" s="1">
        <f>IF($H$2+(ROW()-2)&lt;=$H$3+1,$H$2+(ROW()-2),"")</f>
        <v>38004</v>
      </c>
      <c r="K379" s="2">
        <f>COUNTIF(F:F,J379)</f>
        <v>0</v>
      </c>
      <c r="L379">
        <f>IF(K379&gt;0,1,0)</f>
        <v>0</v>
      </c>
    </row>
    <row r="380" spans="1:12" x14ac:dyDescent="0.3">
      <c r="A380" t="s">
        <v>515</v>
      </c>
      <c r="B380" s="1" t="str">
        <f t="shared" si="10"/>
        <v>3/11/2004</v>
      </c>
      <c r="C380" s="2">
        <v>3</v>
      </c>
      <c r="D380">
        <v>11</v>
      </c>
      <c r="E380">
        <v>2004</v>
      </c>
      <c r="F380" s="1">
        <f t="shared" si="11"/>
        <v>38057</v>
      </c>
      <c r="J380" s="1">
        <f>IF($H$2+(ROW()-2)&lt;=$H$3+1,$H$2+(ROW()-2),"")</f>
        <v>38005</v>
      </c>
      <c r="K380" s="2">
        <f>COUNTIF(F:F,J380)</f>
        <v>0</v>
      </c>
      <c r="L380">
        <f>IF(K380&gt;0,1,0)</f>
        <v>0</v>
      </c>
    </row>
    <row r="381" spans="1:12" x14ac:dyDescent="0.3">
      <c r="A381" t="s">
        <v>615</v>
      </c>
      <c r="B381" s="1" t="str">
        <f t="shared" si="10"/>
        <v>5/5/2004</v>
      </c>
      <c r="C381" s="2">
        <v>5</v>
      </c>
      <c r="D381">
        <v>5</v>
      </c>
      <c r="E381">
        <v>2004</v>
      </c>
      <c r="F381" s="1">
        <f t="shared" si="11"/>
        <v>38112</v>
      </c>
      <c r="J381" s="1">
        <f>IF($H$2+(ROW()-2)&lt;=$H$3+1,$H$2+(ROW()-2),"")</f>
        <v>38006</v>
      </c>
      <c r="K381" s="2">
        <f>COUNTIF(F:F,J381)</f>
        <v>0</v>
      </c>
      <c r="L381">
        <f>IF(K381&gt;0,1,0)</f>
        <v>0</v>
      </c>
    </row>
    <row r="382" spans="1:12" x14ac:dyDescent="0.3">
      <c r="A382" t="s">
        <v>283</v>
      </c>
      <c r="B382" s="1" t="str">
        <f t="shared" si="10"/>
        <v>6/15/2004</v>
      </c>
      <c r="C382" s="2">
        <v>6</v>
      </c>
      <c r="D382">
        <v>15</v>
      </c>
      <c r="E382">
        <v>2004</v>
      </c>
      <c r="F382" s="1">
        <f t="shared" si="11"/>
        <v>38153</v>
      </c>
      <c r="J382" s="1">
        <f>IF($H$2+(ROW()-2)&lt;=$H$3+1,$H$2+(ROW()-2),"")</f>
        <v>38007</v>
      </c>
      <c r="K382" s="2">
        <f>COUNTIF(F:F,J382)</f>
        <v>0</v>
      </c>
      <c r="L382">
        <f>IF(K382&gt;0,1,0)</f>
        <v>0</v>
      </c>
    </row>
    <row r="383" spans="1:12" x14ac:dyDescent="0.3">
      <c r="A383" t="s">
        <v>616</v>
      </c>
      <c r="B383" s="1" t="str">
        <f t="shared" si="10"/>
        <v>7/20/2004</v>
      </c>
      <c r="C383" s="2">
        <v>7</v>
      </c>
      <c r="D383">
        <v>20</v>
      </c>
      <c r="E383">
        <v>2004</v>
      </c>
      <c r="F383" s="1">
        <f t="shared" si="11"/>
        <v>38188</v>
      </c>
      <c r="J383" s="1">
        <f>IF($H$2+(ROW()-2)&lt;=$H$3+1,$H$2+(ROW()-2),"")</f>
        <v>38008</v>
      </c>
      <c r="K383" s="2">
        <f>COUNTIF(F:F,J383)</f>
        <v>3</v>
      </c>
      <c r="L383">
        <f>IF(K383&gt;0,1,0)</f>
        <v>1</v>
      </c>
    </row>
    <row r="384" spans="1:12" x14ac:dyDescent="0.3">
      <c r="A384" t="s">
        <v>516</v>
      </c>
      <c r="B384" s="1" t="str">
        <f t="shared" si="10"/>
        <v>8/19/2004</v>
      </c>
      <c r="C384" s="2">
        <v>8</v>
      </c>
      <c r="D384">
        <v>19</v>
      </c>
      <c r="E384">
        <v>2004</v>
      </c>
      <c r="F384" s="1">
        <f t="shared" si="11"/>
        <v>38218</v>
      </c>
      <c r="J384" s="1">
        <f>IF($H$2+(ROW()-2)&lt;=$H$3+1,$H$2+(ROW()-2),"")</f>
        <v>38009</v>
      </c>
      <c r="K384" s="2">
        <f>COUNTIF(F:F,J384)</f>
        <v>0</v>
      </c>
      <c r="L384">
        <f>IF(K384&gt;0,1,0)</f>
        <v>0</v>
      </c>
    </row>
    <row r="385" spans="1:12" x14ac:dyDescent="0.3">
      <c r="A385" t="s">
        <v>301</v>
      </c>
      <c r="B385" s="1" t="str">
        <f t="shared" si="10"/>
        <v>9/8/2004</v>
      </c>
      <c r="C385" s="2">
        <v>9</v>
      </c>
      <c r="D385">
        <v>8</v>
      </c>
      <c r="E385">
        <v>2004</v>
      </c>
      <c r="F385" s="1">
        <f t="shared" si="11"/>
        <v>38238</v>
      </c>
      <c r="J385" s="1">
        <f>IF($H$2+(ROW()-2)&lt;=$H$3+1,$H$2+(ROW()-2),"")</f>
        <v>38010</v>
      </c>
      <c r="K385" s="2">
        <f>COUNTIF(F:F,J385)</f>
        <v>0</v>
      </c>
      <c r="L385">
        <f>IF(K385&gt;0,1,0)</f>
        <v>0</v>
      </c>
    </row>
    <row r="386" spans="1:12" x14ac:dyDescent="0.3">
      <c r="A386" t="s">
        <v>517</v>
      </c>
      <c r="B386" s="1" t="str">
        <f t="shared" si="10"/>
        <v>10/13/2004</v>
      </c>
      <c r="C386" s="2">
        <v>10</v>
      </c>
      <c r="D386">
        <v>13</v>
      </c>
      <c r="E386">
        <v>2004</v>
      </c>
      <c r="F386" s="1">
        <f t="shared" si="11"/>
        <v>38273</v>
      </c>
      <c r="J386" s="1">
        <f>IF($H$2+(ROW()-2)&lt;=$H$3+1,$H$2+(ROW()-2),"")</f>
        <v>38011</v>
      </c>
      <c r="K386" s="2">
        <f>COUNTIF(F:F,J386)</f>
        <v>0</v>
      </c>
      <c r="L386">
        <f>IF(K386&gt;0,1,0)</f>
        <v>0</v>
      </c>
    </row>
    <row r="387" spans="1:12" x14ac:dyDescent="0.3">
      <c r="A387" t="s">
        <v>518</v>
      </c>
      <c r="B387" s="1" t="str">
        <f t="shared" ref="B387:B450" si="12">SUBSTITUTE(A387," 0:00","")</f>
        <v>10/22/2004</v>
      </c>
      <c r="C387" s="2">
        <v>10</v>
      </c>
      <c r="D387">
        <v>22</v>
      </c>
      <c r="E387">
        <v>2004</v>
      </c>
      <c r="F387" s="1">
        <f t="shared" ref="F387:F450" si="13">DATE(E387,C387,D387)</f>
        <v>38282</v>
      </c>
      <c r="J387" s="1">
        <f>IF($H$2+(ROW()-2)&lt;=$H$3+1,$H$2+(ROW()-2),"")</f>
        <v>38012</v>
      </c>
      <c r="K387" s="2">
        <f>COUNTIF(F:F,J387)</f>
        <v>7</v>
      </c>
      <c r="L387">
        <f>IF(K387&gt;0,1,0)</f>
        <v>1</v>
      </c>
    </row>
    <row r="388" spans="1:12" x14ac:dyDescent="0.3">
      <c r="A388" t="s">
        <v>469</v>
      </c>
      <c r="B388" s="1" t="str">
        <f t="shared" si="12"/>
        <v>11/5/2004</v>
      </c>
      <c r="C388" s="2">
        <v>11</v>
      </c>
      <c r="D388">
        <v>5</v>
      </c>
      <c r="E388">
        <v>2004</v>
      </c>
      <c r="F388" s="1">
        <f t="shared" si="13"/>
        <v>38296</v>
      </c>
      <c r="J388" s="1">
        <f>IF($H$2+(ROW()-2)&lt;=$H$3+1,$H$2+(ROW()-2),"")</f>
        <v>38013</v>
      </c>
      <c r="K388" s="2">
        <f>COUNTIF(F:F,J388)</f>
        <v>0</v>
      </c>
      <c r="L388">
        <f>IF(K388&gt;0,1,0)</f>
        <v>0</v>
      </c>
    </row>
    <row r="389" spans="1:12" x14ac:dyDescent="0.3">
      <c r="A389" t="s">
        <v>630</v>
      </c>
      <c r="B389" s="1" t="str">
        <f t="shared" si="12"/>
        <v>11/20/2004</v>
      </c>
      <c r="C389" s="2">
        <v>11</v>
      </c>
      <c r="D389">
        <v>20</v>
      </c>
      <c r="E389">
        <v>2004</v>
      </c>
      <c r="F389" s="1">
        <f t="shared" si="13"/>
        <v>38311</v>
      </c>
      <c r="J389" s="1">
        <f>IF($H$2+(ROW()-2)&lt;=$H$3+1,$H$2+(ROW()-2),"")</f>
        <v>38014</v>
      </c>
      <c r="K389" s="2">
        <f>COUNTIF(F:F,J389)</f>
        <v>0</v>
      </c>
      <c r="L389">
        <f>IF(K389&gt;0,1,0)</f>
        <v>0</v>
      </c>
    </row>
    <row r="390" spans="1:12" x14ac:dyDescent="0.3">
      <c r="A390" t="s">
        <v>656</v>
      </c>
      <c r="B390" s="1" t="str">
        <f t="shared" si="12"/>
        <v>12/1/2004</v>
      </c>
      <c r="C390" s="2">
        <v>12</v>
      </c>
      <c r="D390">
        <v>1</v>
      </c>
      <c r="E390">
        <v>2004</v>
      </c>
      <c r="F390" s="1">
        <f t="shared" si="13"/>
        <v>38322</v>
      </c>
      <c r="J390" s="1">
        <f>IF($H$2+(ROW()-2)&lt;=$H$3+1,$H$2+(ROW()-2),"")</f>
        <v>38015</v>
      </c>
      <c r="K390" s="2">
        <f>COUNTIF(F:F,J390)</f>
        <v>10</v>
      </c>
      <c r="L390">
        <f>IF(K390&gt;0,1,0)</f>
        <v>1</v>
      </c>
    </row>
    <row r="391" spans="1:12" x14ac:dyDescent="0.3">
      <c r="A391" t="s">
        <v>327</v>
      </c>
      <c r="B391" s="1" t="str">
        <f t="shared" si="12"/>
        <v>12/10/2004</v>
      </c>
      <c r="C391" s="2">
        <v>12</v>
      </c>
      <c r="D391">
        <v>10</v>
      </c>
      <c r="E391">
        <v>2004</v>
      </c>
      <c r="F391" s="1">
        <f t="shared" si="13"/>
        <v>38331</v>
      </c>
      <c r="J391" s="1">
        <f>IF($H$2+(ROW()-2)&lt;=$H$3+1,$H$2+(ROW()-2),"")</f>
        <v>38016</v>
      </c>
      <c r="K391" s="2">
        <f>COUNTIF(F:F,J391)</f>
        <v>0</v>
      </c>
      <c r="L391">
        <f>IF(K391&gt;0,1,0)</f>
        <v>0</v>
      </c>
    </row>
    <row r="392" spans="1:12" x14ac:dyDescent="0.3">
      <c r="A392" t="s">
        <v>631</v>
      </c>
      <c r="B392" s="1" t="str">
        <f t="shared" si="12"/>
        <v>1/23/2005</v>
      </c>
      <c r="C392" s="2">
        <v>1</v>
      </c>
      <c r="D392">
        <v>23</v>
      </c>
      <c r="E392">
        <v>2005</v>
      </c>
      <c r="F392" s="1">
        <f t="shared" si="13"/>
        <v>38375</v>
      </c>
      <c r="J392" s="1">
        <f>IF($H$2+(ROW()-2)&lt;=$H$3+1,$H$2+(ROW()-2),"")</f>
        <v>38017</v>
      </c>
      <c r="K392" s="2">
        <f>COUNTIF(F:F,J392)</f>
        <v>0</v>
      </c>
      <c r="L392">
        <f>IF(K392&gt;0,1,0)</f>
        <v>0</v>
      </c>
    </row>
    <row r="393" spans="1:12" x14ac:dyDescent="0.3">
      <c r="A393" t="s">
        <v>333</v>
      </c>
      <c r="B393" s="1" t="str">
        <f t="shared" si="12"/>
        <v>2/17/2005</v>
      </c>
      <c r="C393" s="2">
        <v>2</v>
      </c>
      <c r="D393">
        <v>17</v>
      </c>
      <c r="E393">
        <v>2005</v>
      </c>
      <c r="F393" s="1">
        <f t="shared" si="13"/>
        <v>38400</v>
      </c>
      <c r="J393" s="1">
        <f>IF($H$2+(ROW()-2)&lt;=$H$3+1,$H$2+(ROW()-2),"")</f>
        <v>38018</v>
      </c>
      <c r="K393" s="2">
        <f>COUNTIF(F:F,J393)</f>
        <v>0</v>
      </c>
      <c r="L393">
        <f>IF(K393&gt;0,1,0)</f>
        <v>0</v>
      </c>
    </row>
    <row r="394" spans="1:12" x14ac:dyDescent="0.3">
      <c r="A394" t="s">
        <v>675</v>
      </c>
      <c r="B394" s="1" t="str">
        <f t="shared" si="12"/>
        <v>5/3/2005</v>
      </c>
      <c r="C394" s="2">
        <v>5</v>
      </c>
      <c r="D394">
        <v>3</v>
      </c>
      <c r="E394">
        <v>2005</v>
      </c>
      <c r="F394" s="1">
        <f t="shared" si="13"/>
        <v>38475</v>
      </c>
      <c r="J394" s="1">
        <f>IF($H$2+(ROW()-2)&lt;=$H$3+1,$H$2+(ROW()-2),"")</f>
        <v>38019</v>
      </c>
      <c r="K394" s="2">
        <f>COUNTIF(F:F,J394)</f>
        <v>1</v>
      </c>
      <c r="L394">
        <f>IF(K394&gt;0,1,0)</f>
        <v>1</v>
      </c>
    </row>
    <row r="395" spans="1:12" x14ac:dyDescent="0.3">
      <c r="A395" t="s">
        <v>351</v>
      </c>
      <c r="B395" s="1" t="str">
        <f t="shared" si="12"/>
        <v>5/31/2005</v>
      </c>
      <c r="C395" s="2">
        <v>5</v>
      </c>
      <c r="D395">
        <v>31</v>
      </c>
      <c r="E395">
        <v>2005</v>
      </c>
      <c r="F395" s="1">
        <f t="shared" si="13"/>
        <v>38503</v>
      </c>
      <c r="J395" s="1">
        <f>IF($H$2+(ROW()-2)&lt;=$H$3+1,$H$2+(ROW()-2),"")</f>
        <v>38020</v>
      </c>
      <c r="K395" s="2">
        <f>COUNTIF(F:F,J395)</f>
        <v>0</v>
      </c>
      <c r="L395">
        <f>IF(K395&gt;0,1,0)</f>
        <v>0</v>
      </c>
    </row>
    <row r="396" spans="1:12" x14ac:dyDescent="0.3">
      <c r="A396" t="s">
        <v>520</v>
      </c>
      <c r="B396" s="1" t="str">
        <f t="shared" si="12"/>
        <v>3/3/2003</v>
      </c>
      <c r="C396" s="2">
        <v>3</v>
      </c>
      <c r="D396">
        <v>3</v>
      </c>
      <c r="E396">
        <v>2003</v>
      </c>
      <c r="F396" s="1">
        <f t="shared" si="13"/>
        <v>37683</v>
      </c>
      <c r="J396" s="1">
        <f>IF($H$2+(ROW()-2)&lt;=$H$3+1,$H$2+(ROW()-2),"")</f>
        <v>38021</v>
      </c>
      <c r="K396" s="2">
        <f>COUNTIF(F:F,J396)</f>
        <v>7</v>
      </c>
      <c r="L396">
        <f>IF(K396&gt;0,1,0)</f>
        <v>1</v>
      </c>
    </row>
    <row r="397" spans="1:12" x14ac:dyDescent="0.3">
      <c r="A397" t="s">
        <v>530</v>
      </c>
      <c r="B397" s="1" t="str">
        <f t="shared" si="12"/>
        <v>5/8/2003</v>
      </c>
      <c r="C397" s="2">
        <v>5</v>
      </c>
      <c r="D397">
        <v>8</v>
      </c>
      <c r="E397">
        <v>2003</v>
      </c>
      <c r="F397" s="1">
        <f t="shared" si="13"/>
        <v>37749</v>
      </c>
      <c r="J397" s="1">
        <f>IF($H$2+(ROW()-2)&lt;=$H$3+1,$H$2+(ROW()-2),"")</f>
        <v>38022</v>
      </c>
      <c r="K397" s="2">
        <f>COUNTIF(F:F,J397)</f>
        <v>0</v>
      </c>
      <c r="L397">
        <f>IF(K397&gt;0,1,0)</f>
        <v>0</v>
      </c>
    </row>
    <row r="398" spans="1:12" x14ac:dyDescent="0.3">
      <c r="A398" t="s">
        <v>537</v>
      </c>
      <c r="B398" s="1" t="str">
        <f t="shared" si="12"/>
        <v>7/2/2003</v>
      </c>
      <c r="C398" s="2">
        <v>7</v>
      </c>
      <c r="D398">
        <v>2</v>
      </c>
      <c r="E398">
        <v>2003</v>
      </c>
      <c r="F398" s="1">
        <f t="shared" si="13"/>
        <v>37804</v>
      </c>
      <c r="J398" s="1">
        <f>IF($H$2+(ROW()-2)&lt;=$H$3+1,$H$2+(ROW()-2),"")</f>
        <v>38023</v>
      </c>
      <c r="K398" s="2">
        <f>COUNTIF(F:F,J398)</f>
        <v>0</v>
      </c>
      <c r="L398">
        <f>IF(K398&gt;0,1,0)</f>
        <v>0</v>
      </c>
    </row>
    <row r="399" spans="1:12" x14ac:dyDescent="0.3">
      <c r="A399" t="s">
        <v>538</v>
      </c>
      <c r="B399" s="1" t="str">
        <f t="shared" si="12"/>
        <v>9/5/2003</v>
      </c>
      <c r="C399" s="2">
        <v>9</v>
      </c>
      <c r="D399">
        <v>5</v>
      </c>
      <c r="E399">
        <v>2003</v>
      </c>
      <c r="F399" s="1">
        <f t="shared" si="13"/>
        <v>37869</v>
      </c>
      <c r="J399" s="1">
        <f>IF($H$2+(ROW()-2)&lt;=$H$3+1,$H$2+(ROW()-2),"")</f>
        <v>38024</v>
      </c>
      <c r="K399" s="2">
        <f>COUNTIF(F:F,J399)</f>
        <v>0</v>
      </c>
      <c r="L399">
        <f>IF(K399&gt;0,1,0)</f>
        <v>0</v>
      </c>
    </row>
    <row r="400" spans="1:12" x14ac:dyDescent="0.3">
      <c r="A400" t="s">
        <v>649</v>
      </c>
      <c r="B400" s="1" t="str">
        <f t="shared" si="12"/>
        <v>10/11/2003</v>
      </c>
      <c r="C400" s="2">
        <v>10</v>
      </c>
      <c r="D400">
        <v>11</v>
      </c>
      <c r="E400">
        <v>2003</v>
      </c>
      <c r="F400" s="1">
        <f t="shared" si="13"/>
        <v>37905</v>
      </c>
      <c r="J400" s="1">
        <f>IF($H$2+(ROW()-2)&lt;=$H$3+1,$H$2+(ROW()-2),"")</f>
        <v>38025</v>
      </c>
      <c r="K400" s="2">
        <f>COUNTIF(F:F,J400)</f>
        <v>0</v>
      </c>
      <c r="L400">
        <f>IF(K400&gt;0,1,0)</f>
        <v>0</v>
      </c>
    </row>
    <row r="401" spans="1:12" x14ac:dyDescent="0.3">
      <c r="A401" t="s">
        <v>539</v>
      </c>
      <c r="B401" s="1" t="str">
        <f t="shared" si="12"/>
        <v>11/4/2003</v>
      </c>
      <c r="C401" s="2">
        <v>11</v>
      </c>
      <c r="D401">
        <v>4</v>
      </c>
      <c r="E401">
        <v>2003</v>
      </c>
      <c r="F401" s="1">
        <f t="shared" si="13"/>
        <v>37929</v>
      </c>
      <c r="J401" s="1">
        <f>IF($H$2+(ROW()-2)&lt;=$H$3+1,$H$2+(ROW()-2),"")</f>
        <v>38026</v>
      </c>
      <c r="K401" s="2">
        <f>COUNTIF(F:F,J401)</f>
        <v>0</v>
      </c>
      <c r="L401">
        <f>IF(K401&gt;0,1,0)</f>
        <v>0</v>
      </c>
    </row>
    <row r="402" spans="1:12" x14ac:dyDescent="0.3">
      <c r="A402" t="s">
        <v>540</v>
      </c>
      <c r="B402" s="1" t="str">
        <f t="shared" si="12"/>
        <v>11/12/2003</v>
      </c>
      <c r="C402" s="2">
        <v>11</v>
      </c>
      <c r="D402">
        <v>12</v>
      </c>
      <c r="E402">
        <v>2003</v>
      </c>
      <c r="F402" s="1">
        <f t="shared" si="13"/>
        <v>37937</v>
      </c>
      <c r="J402" s="1">
        <f>IF($H$2+(ROW()-2)&lt;=$H$3+1,$H$2+(ROW()-2),"")</f>
        <v>38027</v>
      </c>
      <c r="K402" s="2">
        <f>COUNTIF(F:F,J402)</f>
        <v>4</v>
      </c>
      <c r="L402">
        <f>IF(K402&gt;0,1,0)</f>
        <v>1</v>
      </c>
    </row>
    <row r="403" spans="1:12" x14ac:dyDescent="0.3">
      <c r="A403" t="s">
        <v>541</v>
      </c>
      <c r="B403" s="1" t="str">
        <f t="shared" si="12"/>
        <v>11/20/2003</v>
      </c>
      <c r="C403" s="2">
        <v>11</v>
      </c>
      <c r="D403">
        <v>20</v>
      </c>
      <c r="E403">
        <v>2003</v>
      </c>
      <c r="F403" s="1">
        <f t="shared" si="13"/>
        <v>37945</v>
      </c>
      <c r="J403" s="1">
        <f>IF($H$2+(ROW()-2)&lt;=$H$3+1,$H$2+(ROW()-2),"")</f>
        <v>38028</v>
      </c>
      <c r="K403" s="2">
        <f>COUNTIF(F:F,J403)</f>
        <v>0</v>
      </c>
      <c r="L403">
        <f>IF(K403&gt;0,1,0)</f>
        <v>0</v>
      </c>
    </row>
    <row r="404" spans="1:12" x14ac:dyDescent="0.3">
      <c r="A404" t="s">
        <v>549</v>
      </c>
      <c r="B404" s="1" t="str">
        <f t="shared" si="12"/>
        <v>12/2/2003</v>
      </c>
      <c r="C404" s="2">
        <v>12</v>
      </c>
      <c r="D404">
        <v>2</v>
      </c>
      <c r="E404">
        <v>2003</v>
      </c>
      <c r="F404" s="1">
        <f t="shared" si="13"/>
        <v>37957</v>
      </c>
      <c r="J404" s="1">
        <f>IF($H$2+(ROW()-2)&lt;=$H$3+1,$H$2+(ROW()-2),"")</f>
        <v>38029</v>
      </c>
      <c r="K404" s="2">
        <f>COUNTIF(F:F,J404)</f>
        <v>9</v>
      </c>
      <c r="L404">
        <f>IF(K404&gt;0,1,0)</f>
        <v>1</v>
      </c>
    </row>
    <row r="405" spans="1:12" x14ac:dyDescent="0.3">
      <c r="A405" t="s">
        <v>650</v>
      </c>
      <c r="B405" s="1" t="str">
        <f t="shared" si="12"/>
        <v>1/16/2004</v>
      </c>
      <c r="C405" s="2">
        <v>1</v>
      </c>
      <c r="D405">
        <v>16</v>
      </c>
      <c r="E405">
        <v>2004</v>
      </c>
      <c r="F405" s="1">
        <f t="shared" si="13"/>
        <v>38002</v>
      </c>
      <c r="J405" s="1">
        <f>IF($H$2+(ROW()-2)&lt;=$H$3+1,$H$2+(ROW()-2),"")</f>
        <v>38030</v>
      </c>
      <c r="K405" s="2">
        <f>COUNTIF(F:F,J405)</f>
        <v>0</v>
      </c>
      <c r="L405">
        <f>IF(K405&gt;0,1,0)</f>
        <v>0</v>
      </c>
    </row>
    <row r="406" spans="1:12" x14ac:dyDescent="0.3">
      <c r="A406" t="s">
        <v>550</v>
      </c>
      <c r="B406" s="1" t="str">
        <f t="shared" si="12"/>
        <v>2/22/2004</v>
      </c>
      <c r="C406" s="2">
        <v>2</v>
      </c>
      <c r="D406">
        <v>22</v>
      </c>
      <c r="E406">
        <v>2004</v>
      </c>
      <c r="F406" s="1">
        <f t="shared" si="13"/>
        <v>38039</v>
      </c>
      <c r="J406" s="1">
        <f>IF($H$2+(ROW()-2)&lt;=$H$3+1,$H$2+(ROW()-2),"")</f>
        <v>38031</v>
      </c>
      <c r="K406" s="2">
        <f>COUNTIF(F:F,J406)</f>
        <v>0</v>
      </c>
      <c r="L406">
        <f>IF(K406&gt;0,1,0)</f>
        <v>0</v>
      </c>
    </row>
    <row r="407" spans="1:12" x14ac:dyDescent="0.3">
      <c r="A407" t="s">
        <v>677</v>
      </c>
      <c r="B407" s="1" t="str">
        <f t="shared" si="12"/>
        <v>4/12/2004</v>
      </c>
      <c r="C407" s="2">
        <v>4</v>
      </c>
      <c r="D407">
        <v>12</v>
      </c>
      <c r="E407">
        <v>2004</v>
      </c>
      <c r="F407" s="1">
        <f t="shared" si="13"/>
        <v>38089</v>
      </c>
      <c r="J407" s="1">
        <f>IF($H$2+(ROW()-2)&lt;=$H$3+1,$H$2+(ROW()-2),"")</f>
        <v>38032</v>
      </c>
      <c r="K407" s="2">
        <f>COUNTIF(F:F,J407)</f>
        <v>0</v>
      </c>
      <c r="L407">
        <f>IF(K407&gt;0,1,0)</f>
        <v>0</v>
      </c>
    </row>
    <row r="408" spans="1:12" x14ac:dyDescent="0.3">
      <c r="A408" t="s">
        <v>558</v>
      </c>
      <c r="B408" s="1" t="str">
        <f t="shared" si="12"/>
        <v>6/1/2004</v>
      </c>
      <c r="C408" s="2">
        <v>6</v>
      </c>
      <c r="D408">
        <v>1</v>
      </c>
      <c r="E408">
        <v>2004</v>
      </c>
      <c r="F408" s="1">
        <f t="shared" si="13"/>
        <v>38139</v>
      </c>
      <c r="J408" s="1">
        <f>IF($H$2+(ROW()-2)&lt;=$H$3+1,$H$2+(ROW()-2),"")</f>
        <v>38033</v>
      </c>
      <c r="K408" s="2">
        <f>COUNTIF(F:F,J408)</f>
        <v>0</v>
      </c>
      <c r="L408">
        <f>IF(K408&gt;0,1,0)</f>
        <v>0</v>
      </c>
    </row>
    <row r="409" spans="1:12" x14ac:dyDescent="0.3">
      <c r="A409" t="s">
        <v>559</v>
      </c>
      <c r="B409" s="1" t="str">
        <f t="shared" si="12"/>
        <v>7/6/2004</v>
      </c>
      <c r="C409" s="2">
        <v>7</v>
      </c>
      <c r="D409">
        <v>6</v>
      </c>
      <c r="E409">
        <v>2004</v>
      </c>
      <c r="F409" s="1">
        <f t="shared" si="13"/>
        <v>38174</v>
      </c>
      <c r="J409" s="1">
        <f>IF($H$2+(ROW()-2)&lt;=$H$3+1,$H$2+(ROW()-2),"")</f>
        <v>38034</v>
      </c>
      <c r="K409" s="2">
        <f>COUNTIF(F:F,J409)</f>
        <v>0</v>
      </c>
      <c r="L409">
        <f>IF(K409&gt;0,1,0)</f>
        <v>0</v>
      </c>
    </row>
    <row r="410" spans="1:12" x14ac:dyDescent="0.3">
      <c r="A410" t="s">
        <v>678</v>
      </c>
      <c r="B410" s="1" t="str">
        <f t="shared" si="12"/>
        <v>8/4/2004</v>
      </c>
      <c r="C410" s="2">
        <v>8</v>
      </c>
      <c r="D410">
        <v>4</v>
      </c>
      <c r="E410">
        <v>2004</v>
      </c>
      <c r="F410" s="1">
        <f t="shared" si="13"/>
        <v>38203</v>
      </c>
      <c r="J410" s="1">
        <f>IF($H$2+(ROW()-2)&lt;=$H$3+1,$H$2+(ROW()-2),"")</f>
        <v>38035</v>
      </c>
      <c r="K410" s="2">
        <f>COUNTIF(F:F,J410)</f>
        <v>5</v>
      </c>
      <c r="L410">
        <f>IF(K410&gt;0,1,0)</f>
        <v>1</v>
      </c>
    </row>
    <row r="411" spans="1:12" x14ac:dyDescent="0.3">
      <c r="A411" t="s">
        <v>571</v>
      </c>
      <c r="B411" s="1" t="str">
        <f t="shared" si="12"/>
        <v>8/30/2004</v>
      </c>
      <c r="C411" s="2">
        <v>8</v>
      </c>
      <c r="D411">
        <v>30</v>
      </c>
      <c r="E411">
        <v>2004</v>
      </c>
      <c r="F411" s="1">
        <f t="shared" si="13"/>
        <v>38229</v>
      </c>
      <c r="J411" s="1">
        <f>IF($H$2+(ROW()-2)&lt;=$H$3+1,$H$2+(ROW()-2),"")</f>
        <v>38036</v>
      </c>
      <c r="K411" s="2">
        <f>COUNTIF(F:F,J411)</f>
        <v>18</v>
      </c>
      <c r="L411">
        <f>IF(K411&gt;0,1,0)</f>
        <v>1</v>
      </c>
    </row>
    <row r="412" spans="1:12" x14ac:dyDescent="0.3">
      <c r="A412" t="s">
        <v>572</v>
      </c>
      <c r="B412" s="1" t="str">
        <f t="shared" si="12"/>
        <v>10/4/2003</v>
      </c>
      <c r="C412" s="2">
        <v>10</v>
      </c>
      <c r="D412">
        <v>4</v>
      </c>
      <c r="E412">
        <v>2003</v>
      </c>
      <c r="F412" s="1">
        <f t="shared" si="13"/>
        <v>37898</v>
      </c>
      <c r="J412" s="1">
        <f>IF($H$2+(ROW()-2)&lt;=$H$3+1,$H$2+(ROW()-2),"")</f>
        <v>38037</v>
      </c>
      <c r="K412" s="2">
        <f>COUNTIF(F:F,J412)</f>
        <v>15</v>
      </c>
      <c r="L412">
        <f>IF(K412&gt;0,1,0)</f>
        <v>1</v>
      </c>
    </row>
    <row r="413" spans="1:12" x14ac:dyDescent="0.3">
      <c r="A413" t="s">
        <v>578</v>
      </c>
      <c r="B413" s="1" t="str">
        <f t="shared" si="12"/>
        <v>10/16/2004</v>
      </c>
      <c r="C413" s="2">
        <v>10</v>
      </c>
      <c r="D413">
        <v>16</v>
      </c>
      <c r="E413">
        <v>2004</v>
      </c>
      <c r="F413" s="1">
        <f t="shared" si="13"/>
        <v>38276</v>
      </c>
      <c r="J413" s="1">
        <f>IF($H$2+(ROW()-2)&lt;=$H$3+1,$H$2+(ROW()-2),"")</f>
        <v>38038</v>
      </c>
      <c r="K413" s="2">
        <f>COUNTIF(F:F,J413)</f>
        <v>6</v>
      </c>
      <c r="L413">
        <f>IF(K413&gt;0,1,0)</f>
        <v>1</v>
      </c>
    </row>
    <row r="414" spans="1:12" x14ac:dyDescent="0.3">
      <c r="A414" t="s">
        <v>320</v>
      </c>
      <c r="B414" s="1" t="str">
        <f t="shared" si="12"/>
        <v>11/4/2004</v>
      </c>
      <c r="C414" s="2">
        <v>11</v>
      </c>
      <c r="D414">
        <v>4</v>
      </c>
      <c r="E414">
        <v>2004</v>
      </c>
      <c r="F414" s="1">
        <f t="shared" si="13"/>
        <v>38295</v>
      </c>
      <c r="J414" s="1">
        <f>IF($H$2+(ROW()-2)&lt;=$H$3+1,$H$2+(ROW()-2),"")</f>
        <v>38039</v>
      </c>
      <c r="K414" s="2">
        <f>COUNTIF(F:F,J414)</f>
        <v>14</v>
      </c>
      <c r="L414">
        <f>IF(K414&gt;0,1,0)</f>
        <v>1</v>
      </c>
    </row>
    <row r="415" spans="1:12" x14ac:dyDescent="0.3">
      <c r="A415" t="s">
        <v>163</v>
      </c>
      <c r="B415" s="1" t="str">
        <f t="shared" si="12"/>
        <v>11/15/2004</v>
      </c>
      <c r="C415" s="2">
        <v>11</v>
      </c>
      <c r="D415">
        <v>15</v>
      </c>
      <c r="E415">
        <v>2004</v>
      </c>
      <c r="F415" s="1">
        <f t="shared" si="13"/>
        <v>38306</v>
      </c>
      <c r="J415" s="1">
        <f>IF($H$2+(ROW()-2)&lt;=$H$3+1,$H$2+(ROW()-2),"")</f>
        <v>38040</v>
      </c>
      <c r="K415" s="2">
        <f>COUNTIF(F:F,J415)</f>
        <v>0</v>
      </c>
      <c r="L415">
        <f>IF(K415&gt;0,1,0)</f>
        <v>0</v>
      </c>
    </row>
    <row r="416" spans="1:12" x14ac:dyDescent="0.3">
      <c r="A416" t="s">
        <v>164</v>
      </c>
      <c r="B416" s="1" t="str">
        <f t="shared" si="12"/>
        <v>11/24/2004</v>
      </c>
      <c r="C416" s="2">
        <v>11</v>
      </c>
      <c r="D416">
        <v>24</v>
      </c>
      <c r="E416">
        <v>2004</v>
      </c>
      <c r="F416" s="1">
        <f t="shared" si="13"/>
        <v>38315</v>
      </c>
      <c r="J416" s="1">
        <f>IF($H$2+(ROW()-2)&lt;=$H$3+1,$H$2+(ROW()-2),"")</f>
        <v>38041</v>
      </c>
      <c r="K416" s="2">
        <f>COUNTIF(F:F,J416)</f>
        <v>0</v>
      </c>
      <c r="L416">
        <f>IF(K416&gt;0,1,0)</f>
        <v>0</v>
      </c>
    </row>
    <row r="417" spans="1:12" x14ac:dyDescent="0.3">
      <c r="A417" t="s">
        <v>580</v>
      </c>
      <c r="B417" s="1" t="str">
        <f t="shared" si="12"/>
        <v>1/6/2005</v>
      </c>
      <c r="C417" s="2">
        <v>1</v>
      </c>
      <c r="D417">
        <v>6</v>
      </c>
      <c r="E417">
        <v>2005</v>
      </c>
      <c r="F417" s="1">
        <f t="shared" si="13"/>
        <v>38358</v>
      </c>
      <c r="J417" s="1">
        <f>IF($H$2+(ROW()-2)&lt;=$H$3+1,$H$2+(ROW()-2),"")</f>
        <v>38042</v>
      </c>
      <c r="K417" s="2">
        <f>COUNTIF(F:F,J417)</f>
        <v>0</v>
      </c>
      <c r="L417">
        <f>IF(K417&gt;0,1,0)</f>
        <v>0</v>
      </c>
    </row>
    <row r="418" spans="1:12" x14ac:dyDescent="0.3">
      <c r="A418" t="s">
        <v>659</v>
      </c>
      <c r="B418" s="1" t="str">
        <f t="shared" si="12"/>
        <v>2/9/2005</v>
      </c>
      <c r="C418" s="2">
        <v>2</v>
      </c>
      <c r="D418">
        <v>9</v>
      </c>
      <c r="E418">
        <v>2005</v>
      </c>
      <c r="F418" s="1">
        <f t="shared" si="13"/>
        <v>38392</v>
      </c>
      <c r="J418" s="1">
        <f>IF($H$2+(ROW()-2)&lt;=$H$3+1,$H$2+(ROW()-2),"")</f>
        <v>38043</v>
      </c>
      <c r="K418" s="2">
        <f>COUNTIF(F:F,J418)</f>
        <v>7</v>
      </c>
      <c r="L418">
        <f>IF(K418&gt;0,1,0)</f>
        <v>1</v>
      </c>
    </row>
    <row r="419" spans="1:12" x14ac:dyDescent="0.3">
      <c r="A419" t="s">
        <v>183</v>
      </c>
      <c r="B419" s="1" t="str">
        <f t="shared" si="12"/>
        <v>3/3/2005</v>
      </c>
      <c r="C419" s="2">
        <v>3</v>
      </c>
      <c r="D419">
        <v>3</v>
      </c>
      <c r="E419">
        <v>2005</v>
      </c>
      <c r="F419" s="1">
        <f t="shared" si="13"/>
        <v>38414</v>
      </c>
      <c r="J419" s="1">
        <f>IF($H$2+(ROW()-2)&lt;=$H$3+1,$H$2+(ROW()-2),"")</f>
        <v>38044</v>
      </c>
      <c r="K419" s="2">
        <f>COUNTIF(F:F,J419)</f>
        <v>0</v>
      </c>
      <c r="L419">
        <f>IF(K419&gt;0,1,0)</f>
        <v>0</v>
      </c>
    </row>
    <row r="420" spans="1:12" x14ac:dyDescent="0.3">
      <c r="A420" t="s">
        <v>679</v>
      </c>
      <c r="B420" s="1" t="str">
        <f t="shared" si="12"/>
        <v>4/14/2005</v>
      </c>
      <c r="C420" s="2">
        <v>4</v>
      </c>
      <c r="D420">
        <v>14</v>
      </c>
      <c r="E420">
        <v>2005</v>
      </c>
      <c r="F420" s="1">
        <f t="shared" si="13"/>
        <v>38456</v>
      </c>
      <c r="J420" s="1">
        <f>IF($H$2+(ROW()-2)&lt;=$H$3+1,$H$2+(ROW()-2),"")</f>
        <v>38045</v>
      </c>
      <c r="K420" s="2">
        <f>COUNTIF(F:F,J420)</f>
        <v>0</v>
      </c>
      <c r="L420">
        <f>IF(K420&gt;0,1,0)</f>
        <v>0</v>
      </c>
    </row>
    <row r="421" spans="1:12" x14ac:dyDescent="0.3">
      <c r="A421" t="s">
        <v>588</v>
      </c>
      <c r="B421" s="1" t="str">
        <f t="shared" si="12"/>
        <v>5/17/2005</v>
      </c>
      <c r="C421" s="2">
        <v>5</v>
      </c>
      <c r="D421">
        <v>17</v>
      </c>
      <c r="E421">
        <v>2005</v>
      </c>
      <c r="F421" s="1">
        <f t="shared" si="13"/>
        <v>38489</v>
      </c>
      <c r="J421" s="1">
        <f>IF($H$2+(ROW()-2)&lt;=$H$3+1,$H$2+(ROW()-2),"")</f>
        <v>38046</v>
      </c>
      <c r="K421" s="2">
        <f>COUNTIF(F:F,J421)</f>
        <v>0</v>
      </c>
      <c r="L421">
        <f>IF(K421&gt;0,1,0)</f>
        <v>0</v>
      </c>
    </row>
    <row r="422" spans="1:12" x14ac:dyDescent="0.3">
      <c r="A422" t="s">
        <v>207</v>
      </c>
      <c r="B422" s="1" t="str">
        <f t="shared" si="12"/>
        <v>1/29/2003</v>
      </c>
      <c r="C422" s="2">
        <v>1</v>
      </c>
      <c r="D422">
        <v>29</v>
      </c>
      <c r="E422">
        <v>2003</v>
      </c>
      <c r="F422" s="1">
        <f t="shared" si="13"/>
        <v>37650</v>
      </c>
      <c r="J422" s="1">
        <f>IF($H$2+(ROW()-2)&lt;=$H$3+1,$H$2+(ROW()-2),"")</f>
        <v>38047</v>
      </c>
      <c r="K422" s="2">
        <f>COUNTIF(F:F,J422)</f>
        <v>0</v>
      </c>
      <c r="L422">
        <f>IF(K422&gt;0,1,0)</f>
        <v>0</v>
      </c>
    </row>
    <row r="423" spans="1:12" x14ac:dyDescent="0.3">
      <c r="A423" t="s">
        <v>635</v>
      </c>
      <c r="B423" s="1" t="str">
        <f t="shared" si="12"/>
        <v>3/26/2003</v>
      </c>
      <c r="C423" s="2">
        <v>3</v>
      </c>
      <c r="D423">
        <v>26</v>
      </c>
      <c r="E423">
        <v>2003</v>
      </c>
      <c r="F423" s="1">
        <f t="shared" si="13"/>
        <v>37706</v>
      </c>
      <c r="J423" s="1">
        <f>IF($H$2+(ROW()-2)&lt;=$H$3+1,$H$2+(ROW()-2),"")</f>
        <v>38048</v>
      </c>
      <c r="K423" s="2">
        <f>COUNTIF(F:F,J423)</f>
        <v>15</v>
      </c>
      <c r="L423">
        <f>IF(K423&gt;0,1,0)</f>
        <v>1</v>
      </c>
    </row>
    <row r="424" spans="1:12" x14ac:dyDescent="0.3">
      <c r="A424" t="s">
        <v>218</v>
      </c>
      <c r="B424" s="1" t="str">
        <f t="shared" si="12"/>
        <v>5/28/2003</v>
      </c>
      <c r="C424" s="2">
        <v>5</v>
      </c>
      <c r="D424">
        <v>28</v>
      </c>
      <c r="E424">
        <v>2003</v>
      </c>
      <c r="F424" s="1">
        <f t="shared" si="13"/>
        <v>37769</v>
      </c>
      <c r="J424" s="1">
        <f>IF($H$2+(ROW()-2)&lt;=$H$3+1,$H$2+(ROW()-2),"")</f>
        <v>38049</v>
      </c>
      <c r="K424" s="2">
        <f>COUNTIF(F:F,J424)</f>
        <v>0</v>
      </c>
      <c r="L424">
        <f>IF(K424&gt;0,1,0)</f>
        <v>0</v>
      </c>
    </row>
    <row r="425" spans="1:12" x14ac:dyDescent="0.3">
      <c r="A425" t="s">
        <v>223</v>
      </c>
      <c r="B425" s="1" t="str">
        <f t="shared" si="12"/>
        <v>7/24/2003</v>
      </c>
      <c r="C425" s="2">
        <v>7</v>
      </c>
      <c r="D425">
        <v>24</v>
      </c>
      <c r="E425">
        <v>2003</v>
      </c>
      <c r="F425" s="1">
        <f t="shared" si="13"/>
        <v>37826</v>
      </c>
      <c r="J425" s="1">
        <f>IF($H$2+(ROW()-2)&lt;=$H$3+1,$H$2+(ROW()-2),"")</f>
        <v>38050</v>
      </c>
      <c r="K425" s="2">
        <f>COUNTIF(F:F,J425)</f>
        <v>0</v>
      </c>
      <c r="L425">
        <f>IF(K425&gt;0,1,0)</f>
        <v>0</v>
      </c>
    </row>
    <row r="426" spans="1:12" x14ac:dyDescent="0.3">
      <c r="A426" t="s">
        <v>224</v>
      </c>
      <c r="B426" s="1" t="str">
        <f t="shared" si="12"/>
        <v>9/19/2003</v>
      </c>
      <c r="C426" s="2">
        <v>9</v>
      </c>
      <c r="D426">
        <v>19</v>
      </c>
      <c r="E426">
        <v>2003</v>
      </c>
      <c r="F426" s="1">
        <f t="shared" si="13"/>
        <v>37883</v>
      </c>
      <c r="J426" s="1">
        <f>IF($H$2+(ROW()-2)&lt;=$H$3+1,$H$2+(ROW()-2),"")</f>
        <v>38051</v>
      </c>
      <c r="K426" s="2">
        <f>COUNTIF(F:F,J426)</f>
        <v>0</v>
      </c>
      <c r="L426">
        <f>IF(K426&gt;0,1,0)</f>
        <v>0</v>
      </c>
    </row>
    <row r="427" spans="1:12" x14ac:dyDescent="0.3">
      <c r="A427" t="s">
        <v>496</v>
      </c>
      <c r="B427" s="1" t="str">
        <f t="shared" si="12"/>
        <v>10/21/2003</v>
      </c>
      <c r="C427" s="2">
        <v>10</v>
      </c>
      <c r="D427">
        <v>21</v>
      </c>
      <c r="E427">
        <v>2003</v>
      </c>
      <c r="F427" s="1">
        <f t="shared" si="13"/>
        <v>37915</v>
      </c>
      <c r="J427" s="1">
        <f>IF($H$2+(ROW()-2)&lt;=$H$3+1,$H$2+(ROW()-2),"")</f>
        <v>38052</v>
      </c>
      <c r="K427" s="2">
        <f>COUNTIF(F:F,J427)</f>
        <v>0</v>
      </c>
      <c r="L427">
        <f>IF(K427&gt;0,1,0)</f>
        <v>0</v>
      </c>
    </row>
    <row r="428" spans="1:12" x14ac:dyDescent="0.3">
      <c r="A428" t="s">
        <v>237</v>
      </c>
      <c r="B428" s="1" t="str">
        <f t="shared" si="12"/>
        <v>11/6/2003</v>
      </c>
      <c r="C428" s="2">
        <v>11</v>
      </c>
      <c r="D428">
        <v>6</v>
      </c>
      <c r="E428">
        <v>2003</v>
      </c>
      <c r="F428" s="1">
        <f t="shared" si="13"/>
        <v>37931</v>
      </c>
      <c r="J428" s="1">
        <f>IF($H$2+(ROW()-2)&lt;=$H$3+1,$H$2+(ROW()-2),"")</f>
        <v>38053</v>
      </c>
      <c r="K428" s="2">
        <f>COUNTIF(F:F,J428)</f>
        <v>0</v>
      </c>
      <c r="L428">
        <f>IF(K428&gt;0,1,0)</f>
        <v>0</v>
      </c>
    </row>
    <row r="429" spans="1:12" x14ac:dyDescent="0.3">
      <c r="A429" t="s">
        <v>245</v>
      </c>
      <c r="B429" s="1" t="str">
        <f t="shared" si="12"/>
        <v>11/13/2003</v>
      </c>
      <c r="C429" s="2">
        <v>11</v>
      </c>
      <c r="D429">
        <v>13</v>
      </c>
      <c r="E429">
        <v>2003</v>
      </c>
      <c r="F429" s="1">
        <f t="shared" si="13"/>
        <v>37938</v>
      </c>
      <c r="J429" s="1">
        <f>IF($H$2+(ROW()-2)&lt;=$H$3+1,$H$2+(ROW()-2),"")</f>
        <v>38054</v>
      </c>
      <c r="K429" s="2">
        <f>COUNTIF(F:F,J429)</f>
        <v>0</v>
      </c>
      <c r="L429">
        <f>IF(K429&gt;0,1,0)</f>
        <v>0</v>
      </c>
    </row>
    <row r="430" spans="1:12" x14ac:dyDescent="0.3">
      <c r="A430" t="s">
        <v>251</v>
      </c>
      <c r="B430" s="1" t="str">
        <f t="shared" si="12"/>
        <v>11/25/2003</v>
      </c>
      <c r="C430" s="2">
        <v>11</v>
      </c>
      <c r="D430">
        <v>25</v>
      </c>
      <c r="E430">
        <v>2003</v>
      </c>
      <c r="F430" s="1">
        <f t="shared" si="13"/>
        <v>37950</v>
      </c>
      <c r="J430" s="1">
        <f>IF($H$2+(ROW()-2)&lt;=$H$3+1,$H$2+(ROW()-2),"")</f>
        <v>38055</v>
      </c>
      <c r="K430" s="2">
        <f>COUNTIF(F:F,J430)</f>
        <v>0</v>
      </c>
      <c r="L430">
        <f>IF(K430&gt;0,1,0)</f>
        <v>0</v>
      </c>
    </row>
    <row r="431" spans="1:12" x14ac:dyDescent="0.3">
      <c r="A431" t="s">
        <v>258</v>
      </c>
      <c r="B431" s="1" t="str">
        <f t="shared" si="12"/>
        <v>12/5/2003</v>
      </c>
      <c r="C431" s="2">
        <v>12</v>
      </c>
      <c r="D431">
        <v>5</v>
      </c>
      <c r="E431">
        <v>2003</v>
      </c>
      <c r="F431" s="1">
        <f t="shared" si="13"/>
        <v>37960</v>
      </c>
      <c r="J431" s="1">
        <f>IF($H$2+(ROW()-2)&lt;=$H$3+1,$H$2+(ROW()-2),"")</f>
        <v>38056</v>
      </c>
      <c r="K431" s="2">
        <f>COUNTIF(F:F,J431)</f>
        <v>6</v>
      </c>
      <c r="L431">
        <f>IF(K431&gt;0,1,0)</f>
        <v>1</v>
      </c>
    </row>
    <row r="432" spans="1:12" x14ac:dyDescent="0.3">
      <c r="A432" t="s">
        <v>268</v>
      </c>
      <c r="B432" s="1" t="str">
        <f t="shared" si="12"/>
        <v>1/29/2004</v>
      </c>
      <c r="C432" s="2">
        <v>1</v>
      </c>
      <c r="D432">
        <v>29</v>
      </c>
      <c r="E432">
        <v>2004</v>
      </c>
      <c r="F432" s="1">
        <f t="shared" si="13"/>
        <v>38015</v>
      </c>
      <c r="J432" s="1">
        <f>IF($H$2+(ROW()-2)&lt;=$H$3+1,$H$2+(ROW()-2),"")</f>
        <v>38057</v>
      </c>
      <c r="K432" s="2">
        <f>COUNTIF(F:F,J432)</f>
        <v>14</v>
      </c>
      <c r="L432">
        <f>IF(K432&gt;0,1,0)</f>
        <v>1</v>
      </c>
    </row>
    <row r="433" spans="1:12" x14ac:dyDescent="0.3">
      <c r="A433" t="s">
        <v>274</v>
      </c>
      <c r="B433" s="1" t="str">
        <f t="shared" si="12"/>
        <v>3/10/2004</v>
      </c>
      <c r="C433" s="2">
        <v>3</v>
      </c>
      <c r="D433">
        <v>10</v>
      </c>
      <c r="E433">
        <v>2004</v>
      </c>
      <c r="F433" s="1">
        <f t="shared" si="13"/>
        <v>38056</v>
      </c>
      <c r="J433" s="1">
        <f>IF($H$2+(ROW()-2)&lt;=$H$3+1,$H$2+(ROW()-2),"")</f>
        <v>38058</v>
      </c>
      <c r="K433" s="2">
        <f>COUNTIF(F:F,J433)</f>
        <v>0</v>
      </c>
      <c r="L433">
        <f>IF(K433&gt;0,1,0)</f>
        <v>0</v>
      </c>
    </row>
    <row r="434" spans="1:12" x14ac:dyDescent="0.3">
      <c r="A434" t="s">
        <v>278</v>
      </c>
      <c r="B434" s="1" t="str">
        <f t="shared" si="12"/>
        <v>5/4/2004</v>
      </c>
      <c r="C434" s="2">
        <v>5</v>
      </c>
      <c r="D434">
        <v>4</v>
      </c>
      <c r="E434">
        <v>2004</v>
      </c>
      <c r="F434" s="1">
        <f t="shared" si="13"/>
        <v>38111</v>
      </c>
      <c r="J434" s="1">
        <f>IF($H$2+(ROW()-2)&lt;=$H$3+1,$H$2+(ROW()-2),"")</f>
        <v>38059</v>
      </c>
      <c r="K434" s="2">
        <f>COUNTIF(F:F,J434)</f>
        <v>0</v>
      </c>
      <c r="L434">
        <f>IF(K434&gt;0,1,0)</f>
        <v>0</v>
      </c>
    </row>
    <row r="435" spans="1:12" x14ac:dyDescent="0.3">
      <c r="A435" t="s">
        <v>283</v>
      </c>
      <c r="B435" s="1" t="str">
        <f t="shared" si="12"/>
        <v>6/15/2004</v>
      </c>
      <c r="C435" s="2">
        <v>6</v>
      </c>
      <c r="D435">
        <v>15</v>
      </c>
      <c r="E435">
        <v>2004</v>
      </c>
      <c r="F435" s="1">
        <f t="shared" si="13"/>
        <v>38153</v>
      </c>
      <c r="J435" s="1">
        <f>IF($H$2+(ROW()-2)&lt;=$H$3+1,$H$2+(ROW()-2),"")</f>
        <v>38060</v>
      </c>
      <c r="K435" s="2">
        <f>COUNTIF(F:F,J435)</f>
        <v>0</v>
      </c>
      <c r="L435">
        <f>IF(K435&gt;0,1,0)</f>
        <v>0</v>
      </c>
    </row>
    <row r="436" spans="1:12" x14ac:dyDescent="0.3">
      <c r="A436" t="s">
        <v>292</v>
      </c>
      <c r="B436" s="1" t="str">
        <f t="shared" si="12"/>
        <v>7/19/2004</v>
      </c>
      <c r="C436" s="2">
        <v>7</v>
      </c>
      <c r="D436">
        <v>19</v>
      </c>
      <c r="E436">
        <v>2004</v>
      </c>
      <c r="F436" s="1">
        <f t="shared" si="13"/>
        <v>38187</v>
      </c>
      <c r="J436" s="1">
        <f>IF($H$2+(ROW()-2)&lt;=$H$3+1,$H$2+(ROW()-2),"")</f>
        <v>38061</v>
      </c>
      <c r="K436" s="2">
        <f>COUNTIF(F:F,J436)</f>
        <v>8</v>
      </c>
      <c r="L436">
        <f>IF(K436&gt;0,1,0)</f>
        <v>1</v>
      </c>
    </row>
    <row r="437" spans="1:12" x14ac:dyDescent="0.3">
      <c r="A437" t="s">
        <v>293</v>
      </c>
      <c r="B437" s="1" t="str">
        <f t="shared" si="12"/>
        <v>8/17/2004</v>
      </c>
      <c r="C437" s="2">
        <v>8</v>
      </c>
      <c r="D437">
        <v>17</v>
      </c>
      <c r="E437">
        <v>2004</v>
      </c>
      <c r="F437" s="1">
        <f t="shared" si="13"/>
        <v>38216</v>
      </c>
      <c r="J437" s="1">
        <f>IF($H$2+(ROW()-2)&lt;=$H$3+1,$H$2+(ROW()-2),"")</f>
        <v>38062</v>
      </c>
      <c r="K437" s="2">
        <f>COUNTIF(F:F,J437)</f>
        <v>0</v>
      </c>
      <c r="L437">
        <f>IF(K437&gt;0,1,0)</f>
        <v>0</v>
      </c>
    </row>
    <row r="438" spans="1:12" x14ac:dyDescent="0.3">
      <c r="A438" t="s">
        <v>301</v>
      </c>
      <c r="B438" s="1" t="str">
        <f t="shared" si="12"/>
        <v>9/8/2004</v>
      </c>
      <c r="C438" s="2">
        <v>9</v>
      </c>
      <c r="D438">
        <v>8</v>
      </c>
      <c r="E438">
        <v>2004</v>
      </c>
      <c r="F438" s="1">
        <f t="shared" si="13"/>
        <v>38238</v>
      </c>
      <c r="J438" s="1">
        <f>IF($H$2+(ROW()-2)&lt;=$H$3+1,$H$2+(ROW()-2),"")</f>
        <v>38063</v>
      </c>
      <c r="K438" s="2">
        <f>COUNTIF(F:F,J438)</f>
        <v>0</v>
      </c>
      <c r="L438">
        <f>IF(K438&gt;0,1,0)</f>
        <v>0</v>
      </c>
    </row>
    <row r="439" spans="1:12" x14ac:dyDescent="0.3">
      <c r="A439" t="s">
        <v>308</v>
      </c>
      <c r="B439" s="1" t="str">
        <f t="shared" si="12"/>
        <v>10/11/2004</v>
      </c>
      <c r="C439" s="2">
        <v>10</v>
      </c>
      <c r="D439">
        <v>11</v>
      </c>
      <c r="E439">
        <v>2004</v>
      </c>
      <c r="F439" s="1">
        <f t="shared" si="13"/>
        <v>38271</v>
      </c>
      <c r="J439" s="1">
        <f>IF($H$2+(ROW()-2)&lt;=$H$3+1,$H$2+(ROW()-2),"")</f>
        <v>38064</v>
      </c>
      <c r="K439" s="2">
        <f>COUNTIF(F:F,J439)</f>
        <v>0</v>
      </c>
      <c r="L439">
        <f>IF(K439&gt;0,1,0)</f>
        <v>0</v>
      </c>
    </row>
    <row r="440" spans="1:12" x14ac:dyDescent="0.3">
      <c r="A440" t="s">
        <v>314</v>
      </c>
      <c r="B440" s="1" t="str">
        <f t="shared" si="12"/>
        <v>10/21/2004</v>
      </c>
      <c r="C440" s="2">
        <v>10</v>
      </c>
      <c r="D440">
        <v>21</v>
      </c>
      <c r="E440">
        <v>2004</v>
      </c>
      <c r="F440" s="1">
        <f t="shared" si="13"/>
        <v>38281</v>
      </c>
      <c r="J440" s="1">
        <f>IF($H$2+(ROW()-2)&lt;=$H$3+1,$H$2+(ROW()-2),"")</f>
        <v>38065</v>
      </c>
      <c r="K440" s="2">
        <f>COUNTIF(F:F,J440)</f>
        <v>2</v>
      </c>
      <c r="L440">
        <f>IF(K440&gt;0,1,0)</f>
        <v>1</v>
      </c>
    </row>
    <row r="441" spans="1:12" x14ac:dyDescent="0.3">
      <c r="A441" t="s">
        <v>320</v>
      </c>
      <c r="B441" s="1" t="str">
        <f t="shared" si="12"/>
        <v>11/4/2004</v>
      </c>
      <c r="C441" s="2">
        <v>11</v>
      </c>
      <c r="D441">
        <v>4</v>
      </c>
      <c r="E441">
        <v>2004</v>
      </c>
      <c r="F441" s="1">
        <f t="shared" si="13"/>
        <v>38295</v>
      </c>
      <c r="J441" s="1">
        <f>IF($H$2+(ROW()-2)&lt;=$H$3+1,$H$2+(ROW()-2),"")</f>
        <v>38066</v>
      </c>
      <c r="K441" s="2">
        <f>COUNTIF(F:F,J441)</f>
        <v>8</v>
      </c>
      <c r="L441">
        <f>IF(K441&gt;0,1,0)</f>
        <v>1</v>
      </c>
    </row>
    <row r="442" spans="1:12" x14ac:dyDescent="0.3">
      <c r="A442" t="s">
        <v>325</v>
      </c>
      <c r="B442" s="1" t="str">
        <f t="shared" si="12"/>
        <v>11/18/2004</v>
      </c>
      <c r="C442" s="2">
        <v>11</v>
      </c>
      <c r="D442">
        <v>18</v>
      </c>
      <c r="E442">
        <v>2004</v>
      </c>
      <c r="F442" s="1">
        <f t="shared" si="13"/>
        <v>38309</v>
      </c>
      <c r="J442" s="1">
        <f>IF($H$2+(ROW()-2)&lt;=$H$3+1,$H$2+(ROW()-2),"")</f>
        <v>38067</v>
      </c>
      <c r="K442" s="2">
        <f>COUNTIF(F:F,J442)</f>
        <v>0</v>
      </c>
      <c r="L442">
        <f>IF(K442&gt;0,1,0)</f>
        <v>0</v>
      </c>
    </row>
    <row r="443" spans="1:12" x14ac:dyDescent="0.3">
      <c r="A443" t="s">
        <v>326</v>
      </c>
      <c r="B443" s="1" t="str">
        <f t="shared" si="12"/>
        <v>11/29/2004</v>
      </c>
      <c r="C443" s="2">
        <v>11</v>
      </c>
      <c r="D443">
        <v>29</v>
      </c>
      <c r="E443">
        <v>2004</v>
      </c>
      <c r="F443" s="1">
        <f t="shared" si="13"/>
        <v>38320</v>
      </c>
      <c r="J443" s="1">
        <f>IF($H$2+(ROW()-2)&lt;=$H$3+1,$H$2+(ROW()-2),"")</f>
        <v>38068</v>
      </c>
      <c r="K443" s="2">
        <f>COUNTIF(F:F,J443)</f>
        <v>0</v>
      </c>
      <c r="L443">
        <f>IF(K443&gt;0,1,0)</f>
        <v>0</v>
      </c>
    </row>
    <row r="444" spans="1:12" x14ac:dyDescent="0.3">
      <c r="A444" t="s">
        <v>327</v>
      </c>
      <c r="B444" s="1" t="str">
        <f t="shared" si="12"/>
        <v>12/10/2004</v>
      </c>
      <c r="C444" s="2">
        <v>12</v>
      </c>
      <c r="D444">
        <v>10</v>
      </c>
      <c r="E444">
        <v>2004</v>
      </c>
      <c r="F444" s="1">
        <f t="shared" si="13"/>
        <v>38331</v>
      </c>
      <c r="J444" s="1">
        <f>IF($H$2+(ROW()-2)&lt;=$H$3+1,$H$2+(ROW()-2),"")</f>
        <v>38069</v>
      </c>
      <c r="K444" s="2">
        <f>COUNTIF(F:F,J444)</f>
        <v>0</v>
      </c>
      <c r="L444">
        <f>IF(K444&gt;0,1,0)</f>
        <v>0</v>
      </c>
    </row>
    <row r="445" spans="1:12" x14ac:dyDescent="0.3">
      <c r="A445" t="s">
        <v>328</v>
      </c>
      <c r="B445" s="1" t="str">
        <f t="shared" si="12"/>
        <v>1/20/2005</v>
      </c>
      <c r="C445" s="2">
        <v>1</v>
      </c>
      <c r="D445">
        <v>20</v>
      </c>
      <c r="E445">
        <v>2005</v>
      </c>
      <c r="F445" s="1">
        <f t="shared" si="13"/>
        <v>38372</v>
      </c>
      <c r="J445" s="1">
        <f>IF($H$2+(ROW()-2)&lt;=$H$3+1,$H$2+(ROW()-2),"")</f>
        <v>38070</v>
      </c>
      <c r="K445" s="2">
        <f>COUNTIF(F:F,J445)</f>
        <v>0</v>
      </c>
      <c r="L445">
        <f>IF(K445&gt;0,1,0)</f>
        <v>0</v>
      </c>
    </row>
    <row r="446" spans="1:12" x14ac:dyDescent="0.3">
      <c r="A446" t="s">
        <v>333</v>
      </c>
      <c r="B446" s="1" t="str">
        <f t="shared" si="12"/>
        <v>2/17/2005</v>
      </c>
      <c r="C446" s="2">
        <v>2</v>
      </c>
      <c r="D446">
        <v>17</v>
      </c>
      <c r="E446">
        <v>2005</v>
      </c>
      <c r="F446" s="1">
        <f t="shared" si="13"/>
        <v>38400</v>
      </c>
      <c r="J446" s="1">
        <f>IF($H$2+(ROW()-2)&lt;=$H$3+1,$H$2+(ROW()-2),"")</f>
        <v>38071</v>
      </c>
      <c r="K446" s="2">
        <f>COUNTIF(F:F,J446)</f>
        <v>0</v>
      </c>
      <c r="L446">
        <f>IF(K446&gt;0,1,0)</f>
        <v>0</v>
      </c>
    </row>
    <row r="447" spans="1:12" x14ac:dyDescent="0.3">
      <c r="A447" t="s">
        <v>334</v>
      </c>
      <c r="B447" s="1" t="str">
        <f t="shared" si="12"/>
        <v>3/9/2005</v>
      </c>
      <c r="C447" s="2">
        <v>3</v>
      </c>
      <c r="D447">
        <v>9</v>
      </c>
      <c r="E447">
        <v>2005</v>
      </c>
      <c r="F447" s="1">
        <f t="shared" si="13"/>
        <v>38420</v>
      </c>
      <c r="J447" s="1">
        <f>IF($H$2+(ROW()-2)&lt;=$H$3+1,$H$2+(ROW()-2),"")</f>
        <v>38072</v>
      </c>
      <c r="K447" s="2">
        <f>COUNTIF(F:F,J447)</f>
        <v>0</v>
      </c>
      <c r="L447">
        <f>IF(K447&gt;0,1,0)</f>
        <v>0</v>
      </c>
    </row>
    <row r="448" spans="1:12" x14ac:dyDescent="0.3">
      <c r="A448" t="s">
        <v>342</v>
      </c>
      <c r="B448" s="1" t="str">
        <f t="shared" si="12"/>
        <v>5/1/2005</v>
      </c>
      <c r="C448" s="2">
        <v>5</v>
      </c>
      <c r="D448">
        <v>1</v>
      </c>
      <c r="E448">
        <v>2005</v>
      </c>
      <c r="F448" s="1">
        <f t="shared" si="13"/>
        <v>38473</v>
      </c>
      <c r="J448" s="1">
        <f>IF($H$2+(ROW()-2)&lt;=$H$3+1,$H$2+(ROW()-2),"")</f>
        <v>38073</v>
      </c>
      <c r="K448" s="2">
        <f>COUNTIF(F:F,J448)</f>
        <v>0</v>
      </c>
      <c r="L448">
        <f>IF(K448&gt;0,1,0)</f>
        <v>0</v>
      </c>
    </row>
    <row r="449" spans="1:12" x14ac:dyDescent="0.3">
      <c r="A449" t="s">
        <v>351</v>
      </c>
      <c r="B449" s="1" t="str">
        <f t="shared" si="12"/>
        <v>5/31/2005</v>
      </c>
      <c r="C449" s="2">
        <v>5</v>
      </c>
      <c r="D449">
        <v>31</v>
      </c>
      <c r="E449">
        <v>2005</v>
      </c>
      <c r="F449" s="1">
        <f t="shared" si="13"/>
        <v>38503</v>
      </c>
      <c r="J449" s="1">
        <f>IF($H$2+(ROW()-2)&lt;=$H$3+1,$H$2+(ROW()-2),"")</f>
        <v>38074</v>
      </c>
      <c r="K449" s="2">
        <f>COUNTIF(F:F,J449)</f>
        <v>0</v>
      </c>
      <c r="L449">
        <f>IF(K449&gt;0,1,0)</f>
        <v>0</v>
      </c>
    </row>
    <row r="450" spans="1:12" x14ac:dyDescent="0.3">
      <c r="A450" t="s">
        <v>687</v>
      </c>
      <c r="B450" s="1" t="str">
        <f t="shared" si="12"/>
        <v>3/10/2003</v>
      </c>
      <c r="C450" s="2">
        <v>3</v>
      </c>
      <c r="D450">
        <v>10</v>
      </c>
      <c r="E450">
        <v>2003</v>
      </c>
      <c r="F450" s="1">
        <f t="shared" si="13"/>
        <v>37690</v>
      </c>
      <c r="J450" s="1">
        <f>IF($H$2+(ROW()-2)&lt;=$H$3+1,$H$2+(ROW()-2),"")</f>
        <v>38075</v>
      </c>
      <c r="K450" s="2">
        <f>COUNTIF(F:F,J450)</f>
        <v>3</v>
      </c>
      <c r="L450">
        <f>IF(K450&gt;0,1,0)</f>
        <v>1</v>
      </c>
    </row>
    <row r="451" spans="1:12" x14ac:dyDescent="0.3">
      <c r="A451" t="s">
        <v>530</v>
      </c>
      <c r="B451" s="1" t="str">
        <f t="shared" ref="B451:B514" si="14">SUBSTITUTE(A451," 0:00","")</f>
        <v>5/8/2003</v>
      </c>
      <c r="C451" s="2">
        <v>5</v>
      </c>
      <c r="D451">
        <v>8</v>
      </c>
      <c r="E451">
        <v>2003</v>
      </c>
      <c r="F451" s="1">
        <f t="shared" ref="F451:F514" si="15">DATE(E451,C451,D451)</f>
        <v>37749</v>
      </c>
      <c r="J451" s="1">
        <f>IF($H$2+(ROW()-2)&lt;=$H$3+1,$H$2+(ROW()-2),"")</f>
        <v>38076</v>
      </c>
      <c r="K451" s="2">
        <f>COUNTIF(F:F,J451)</f>
        <v>0</v>
      </c>
      <c r="L451">
        <f>IF(K451&gt;0,1,0)</f>
        <v>0</v>
      </c>
    </row>
    <row r="452" spans="1:12" x14ac:dyDescent="0.3">
      <c r="A452" t="s">
        <v>689</v>
      </c>
      <c r="B452" s="1" t="str">
        <f t="shared" si="14"/>
        <v>7/4/2003</v>
      </c>
      <c r="C452" s="2">
        <v>7</v>
      </c>
      <c r="D452">
        <v>4</v>
      </c>
      <c r="E452">
        <v>2003</v>
      </c>
      <c r="F452" s="1">
        <f t="shared" si="15"/>
        <v>37806</v>
      </c>
      <c r="J452" s="1">
        <f>IF($H$2+(ROW()-2)&lt;=$H$3+1,$H$2+(ROW()-2),"")</f>
        <v>38077</v>
      </c>
      <c r="K452" s="2">
        <f>COUNTIF(F:F,J452)</f>
        <v>0</v>
      </c>
      <c r="L452">
        <f>IF(K452&gt;0,1,0)</f>
        <v>0</v>
      </c>
    </row>
    <row r="453" spans="1:12" x14ac:dyDescent="0.3">
      <c r="A453" t="s">
        <v>690</v>
      </c>
      <c r="B453" s="1" t="str">
        <f t="shared" si="14"/>
        <v>9/11/2003</v>
      </c>
      <c r="C453" s="2">
        <v>9</v>
      </c>
      <c r="D453">
        <v>11</v>
      </c>
      <c r="E453">
        <v>2003</v>
      </c>
      <c r="F453" s="1">
        <f t="shared" si="15"/>
        <v>37875</v>
      </c>
      <c r="J453" s="1">
        <f>IF($H$2+(ROW()-2)&lt;=$H$3+1,$H$2+(ROW()-2),"")</f>
        <v>38078</v>
      </c>
      <c r="K453" s="2">
        <f>COUNTIF(F:F,J453)</f>
        <v>0</v>
      </c>
      <c r="L453">
        <f>IF(K453&gt;0,1,0)</f>
        <v>0</v>
      </c>
    </row>
    <row r="454" spans="1:12" x14ac:dyDescent="0.3">
      <c r="A454" t="s">
        <v>691</v>
      </c>
      <c r="B454" s="1" t="str">
        <f t="shared" si="14"/>
        <v>10/17/2003</v>
      </c>
      <c r="C454" s="2">
        <v>10</v>
      </c>
      <c r="D454">
        <v>17</v>
      </c>
      <c r="E454">
        <v>2003</v>
      </c>
      <c r="F454" s="1">
        <f t="shared" si="15"/>
        <v>37911</v>
      </c>
      <c r="J454" s="1">
        <f>IF($H$2+(ROW()-2)&lt;=$H$3+1,$H$2+(ROW()-2),"")</f>
        <v>38079</v>
      </c>
      <c r="K454" s="2">
        <f>COUNTIF(F:F,J454)</f>
        <v>12</v>
      </c>
      <c r="L454">
        <f>IF(K454&gt;0,1,0)</f>
        <v>1</v>
      </c>
    </row>
    <row r="455" spans="1:12" x14ac:dyDescent="0.3">
      <c r="A455" t="s">
        <v>692</v>
      </c>
      <c r="B455" s="1" t="str">
        <f t="shared" si="14"/>
        <v>11/5/2003</v>
      </c>
      <c r="C455" s="2">
        <v>11</v>
      </c>
      <c r="D455">
        <v>5</v>
      </c>
      <c r="E455">
        <v>2003</v>
      </c>
      <c r="F455" s="1">
        <f t="shared" si="15"/>
        <v>37930</v>
      </c>
      <c r="J455" s="1">
        <f>IF($H$2+(ROW()-2)&lt;=$H$3+1,$H$2+(ROW()-2),"")</f>
        <v>38080</v>
      </c>
      <c r="K455" s="2">
        <f>COUNTIF(F:F,J455)</f>
        <v>3</v>
      </c>
      <c r="L455">
        <f>IF(K455&gt;0,1,0)</f>
        <v>1</v>
      </c>
    </row>
    <row r="456" spans="1:12" x14ac:dyDescent="0.3">
      <c r="A456" t="s">
        <v>540</v>
      </c>
      <c r="B456" s="1" t="str">
        <f t="shared" si="14"/>
        <v>11/12/2003</v>
      </c>
      <c r="C456" s="2">
        <v>11</v>
      </c>
      <c r="D456">
        <v>12</v>
      </c>
      <c r="E456">
        <v>2003</v>
      </c>
      <c r="F456" s="1">
        <f t="shared" si="15"/>
        <v>37937</v>
      </c>
      <c r="J456" s="1">
        <f>IF($H$2+(ROW()-2)&lt;=$H$3+1,$H$2+(ROW()-2),"")</f>
        <v>38081</v>
      </c>
      <c r="K456" s="2">
        <f>COUNTIF(F:F,J456)</f>
        <v>0</v>
      </c>
      <c r="L456">
        <f>IF(K456&gt;0,1,0)</f>
        <v>0</v>
      </c>
    </row>
    <row r="457" spans="1:12" x14ac:dyDescent="0.3">
      <c r="A457" t="s">
        <v>541</v>
      </c>
      <c r="B457" s="1" t="str">
        <f t="shared" si="14"/>
        <v>11/20/2003</v>
      </c>
      <c r="C457" s="2">
        <v>11</v>
      </c>
      <c r="D457">
        <v>20</v>
      </c>
      <c r="E457">
        <v>2003</v>
      </c>
      <c r="F457" s="1">
        <f t="shared" si="15"/>
        <v>37945</v>
      </c>
      <c r="J457" s="1">
        <f>IF($H$2+(ROW()-2)&lt;=$H$3+1,$H$2+(ROW()-2),"")</f>
        <v>38082</v>
      </c>
      <c r="K457" s="2">
        <f>COUNTIF(F:F,J457)</f>
        <v>9</v>
      </c>
      <c r="L457">
        <f>IF(K457&gt;0,1,0)</f>
        <v>1</v>
      </c>
    </row>
    <row r="458" spans="1:12" x14ac:dyDescent="0.3">
      <c r="A458" t="s">
        <v>549</v>
      </c>
      <c r="B458" s="1" t="str">
        <f t="shared" si="14"/>
        <v>12/2/2003</v>
      </c>
      <c r="C458" s="2">
        <v>12</v>
      </c>
      <c r="D458">
        <v>2</v>
      </c>
      <c r="E458">
        <v>2003</v>
      </c>
      <c r="F458" s="1">
        <f t="shared" si="15"/>
        <v>37957</v>
      </c>
      <c r="J458" s="1">
        <f>IF($H$2+(ROW()-2)&lt;=$H$3+1,$H$2+(ROW()-2),"")</f>
        <v>38083</v>
      </c>
      <c r="K458" s="2">
        <f>COUNTIF(F:F,J458)</f>
        <v>0</v>
      </c>
      <c r="L458">
        <f>IF(K458&gt;0,1,0)</f>
        <v>0</v>
      </c>
    </row>
    <row r="459" spans="1:12" x14ac:dyDescent="0.3">
      <c r="A459" t="s">
        <v>650</v>
      </c>
      <c r="B459" s="1" t="str">
        <f t="shared" si="14"/>
        <v>1/16/2004</v>
      </c>
      <c r="C459" s="2">
        <v>1</v>
      </c>
      <c r="D459">
        <v>16</v>
      </c>
      <c r="E459">
        <v>2004</v>
      </c>
      <c r="F459" s="1">
        <f t="shared" si="15"/>
        <v>38002</v>
      </c>
      <c r="J459" s="1">
        <f>IF($H$2+(ROW()-2)&lt;=$H$3+1,$H$2+(ROW()-2),"")</f>
        <v>38084</v>
      </c>
      <c r="K459" s="2">
        <f>COUNTIF(F:F,J459)</f>
        <v>0</v>
      </c>
      <c r="L459">
        <f>IF(K459&gt;0,1,0)</f>
        <v>0</v>
      </c>
    </row>
    <row r="460" spans="1:12" x14ac:dyDescent="0.3">
      <c r="A460" t="s">
        <v>550</v>
      </c>
      <c r="B460" s="1" t="str">
        <f t="shared" si="14"/>
        <v>2/22/2004</v>
      </c>
      <c r="C460" s="2">
        <v>2</v>
      </c>
      <c r="D460">
        <v>22</v>
      </c>
      <c r="E460">
        <v>2004</v>
      </c>
      <c r="F460" s="1">
        <f t="shared" si="15"/>
        <v>38039</v>
      </c>
      <c r="J460" s="1">
        <f>IF($H$2+(ROW()-2)&lt;=$H$3+1,$H$2+(ROW()-2),"")</f>
        <v>38085</v>
      </c>
      <c r="K460" s="2">
        <f>COUNTIF(F:F,J460)</f>
        <v>0</v>
      </c>
      <c r="L460">
        <f>IF(K460&gt;0,1,0)</f>
        <v>0</v>
      </c>
    </row>
    <row r="461" spans="1:12" x14ac:dyDescent="0.3">
      <c r="A461" t="s">
        <v>693</v>
      </c>
      <c r="B461" s="1" t="str">
        <f t="shared" si="14"/>
        <v>4/13/2004</v>
      </c>
      <c r="C461" s="2">
        <v>4</v>
      </c>
      <c r="D461">
        <v>13</v>
      </c>
      <c r="E461">
        <v>2004</v>
      </c>
      <c r="F461" s="1">
        <f t="shared" si="15"/>
        <v>38090</v>
      </c>
      <c r="J461" s="1">
        <f>IF($H$2+(ROW()-2)&lt;=$H$3+1,$H$2+(ROW()-2),"")</f>
        <v>38086</v>
      </c>
      <c r="K461" s="2">
        <f>COUNTIF(F:F,J461)</f>
        <v>8</v>
      </c>
      <c r="L461">
        <f>IF(K461&gt;0,1,0)</f>
        <v>1</v>
      </c>
    </row>
    <row r="462" spans="1:12" x14ac:dyDescent="0.3">
      <c r="A462" t="s">
        <v>558</v>
      </c>
      <c r="B462" s="1" t="str">
        <f t="shared" si="14"/>
        <v>6/1/2004</v>
      </c>
      <c r="C462" s="2">
        <v>6</v>
      </c>
      <c r="D462">
        <v>1</v>
      </c>
      <c r="E462">
        <v>2004</v>
      </c>
      <c r="F462" s="1">
        <f t="shared" si="15"/>
        <v>38139</v>
      </c>
      <c r="J462" s="1">
        <f>IF($H$2+(ROW()-2)&lt;=$H$3+1,$H$2+(ROW()-2),"")</f>
        <v>38087</v>
      </c>
      <c r="K462" s="2">
        <f>COUNTIF(F:F,J462)</f>
        <v>0</v>
      </c>
      <c r="L462">
        <f>IF(K462&gt;0,1,0)</f>
        <v>0</v>
      </c>
    </row>
    <row r="463" spans="1:12" x14ac:dyDescent="0.3">
      <c r="A463" t="s">
        <v>559</v>
      </c>
      <c r="B463" s="1" t="str">
        <f t="shared" si="14"/>
        <v>7/6/2004</v>
      </c>
      <c r="C463" s="2">
        <v>7</v>
      </c>
      <c r="D463">
        <v>6</v>
      </c>
      <c r="E463">
        <v>2004</v>
      </c>
      <c r="F463" s="1">
        <f t="shared" si="15"/>
        <v>38174</v>
      </c>
      <c r="J463" s="1">
        <f>IF($H$2+(ROW()-2)&lt;=$H$3+1,$H$2+(ROW()-2),"")</f>
        <v>38088</v>
      </c>
      <c r="K463" s="2">
        <f>COUNTIF(F:F,J463)</f>
        <v>0</v>
      </c>
      <c r="L463">
        <f>IF(K463&gt;0,1,0)</f>
        <v>0</v>
      </c>
    </row>
    <row r="464" spans="1:12" x14ac:dyDescent="0.3">
      <c r="A464" t="s">
        <v>694</v>
      </c>
      <c r="B464" s="1" t="str">
        <f t="shared" si="14"/>
        <v>8/6/2004</v>
      </c>
      <c r="C464" s="2">
        <v>8</v>
      </c>
      <c r="D464">
        <v>6</v>
      </c>
      <c r="E464">
        <v>2004</v>
      </c>
      <c r="F464" s="1">
        <f t="shared" si="15"/>
        <v>38205</v>
      </c>
      <c r="J464" s="1">
        <f>IF($H$2+(ROW()-2)&lt;=$H$3+1,$H$2+(ROW()-2),"")</f>
        <v>38089</v>
      </c>
      <c r="K464" s="2">
        <f>COUNTIF(F:F,J464)</f>
        <v>5</v>
      </c>
      <c r="L464">
        <f>IF(K464&gt;0,1,0)</f>
        <v>1</v>
      </c>
    </row>
    <row r="465" spans="1:12" x14ac:dyDescent="0.3">
      <c r="A465" t="s">
        <v>571</v>
      </c>
      <c r="B465" s="1" t="str">
        <f t="shared" si="14"/>
        <v>8/30/2004</v>
      </c>
      <c r="C465" s="2">
        <v>8</v>
      </c>
      <c r="D465">
        <v>30</v>
      </c>
      <c r="E465">
        <v>2004</v>
      </c>
      <c r="F465" s="1">
        <f t="shared" si="15"/>
        <v>38229</v>
      </c>
      <c r="J465" s="1">
        <f>IF($H$2+(ROW()-2)&lt;=$H$3+1,$H$2+(ROW()-2),"")</f>
        <v>38090</v>
      </c>
      <c r="K465" s="2">
        <f>COUNTIF(F:F,J465)</f>
        <v>15</v>
      </c>
      <c r="L465">
        <f>IF(K465&gt;0,1,0)</f>
        <v>1</v>
      </c>
    </row>
    <row r="466" spans="1:12" x14ac:dyDescent="0.3">
      <c r="A466" t="s">
        <v>699</v>
      </c>
      <c r="B466" s="1" t="str">
        <f t="shared" si="14"/>
        <v>10/5/2003</v>
      </c>
      <c r="C466" s="2">
        <v>10</v>
      </c>
      <c r="D466">
        <v>5</v>
      </c>
      <c r="E466">
        <v>2003</v>
      </c>
      <c r="F466" s="1">
        <f t="shared" si="15"/>
        <v>37899</v>
      </c>
      <c r="J466" s="1">
        <f>IF($H$2+(ROW()-2)&lt;=$H$3+1,$H$2+(ROW()-2),"")</f>
        <v>38091</v>
      </c>
      <c r="K466" s="2">
        <f>COUNTIF(F:F,J466)</f>
        <v>0</v>
      </c>
      <c r="L466">
        <f>IF(K466&gt;0,1,0)</f>
        <v>0</v>
      </c>
    </row>
    <row r="467" spans="1:12" x14ac:dyDescent="0.3">
      <c r="A467" t="s">
        <v>578</v>
      </c>
      <c r="B467" s="1" t="str">
        <f t="shared" si="14"/>
        <v>10/16/2004</v>
      </c>
      <c r="C467" s="2">
        <v>10</v>
      </c>
      <c r="D467">
        <v>16</v>
      </c>
      <c r="E467">
        <v>2004</v>
      </c>
      <c r="F467" s="1">
        <f t="shared" si="15"/>
        <v>38276</v>
      </c>
      <c r="J467" s="1">
        <f>IF($H$2+(ROW()-2)&lt;=$H$3+1,$H$2+(ROW()-2),"")</f>
        <v>38092</v>
      </c>
      <c r="K467" s="2">
        <f>COUNTIF(F:F,J467)</f>
        <v>0</v>
      </c>
      <c r="L467">
        <f>IF(K467&gt;0,1,0)</f>
        <v>0</v>
      </c>
    </row>
    <row r="468" spans="1:12" x14ac:dyDescent="0.3">
      <c r="A468" t="s">
        <v>320</v>
      </c>
      <c r="B468" s="1" t="str">
        <f t="shared" si="14"/>
        <v>11/4/2004</v>
      </c>
      <c r="C468" s="2">
        <v>11</v>
      </c>
      <c r="D468">
        <v>4</v>
      </c>
      <c r="E468">
        <v>2004</v>
      </c>
      <c r="F468" s="1">
        <f t="shared" si="15"/>
        <v>38295</v>
      </c>
      <c r="J468" s="1">
        <f>IF($H$2+(ROW()-2)&lt;=$H$3+1,$H$2+(ROW()-2),"")</f>
        <v>38093</v>
      </c>
      <c r="K468" s="2">
        <f>COUNTIF(F:F,J468)</f>
        <v>0</v>
      </c>
      <c r="L468">
        <f>IF(K468&gt;0,1,0)</f>
        <v>0</v>
      </c>
    </row>
    <row r="469" spans="1:12" x14ac:dyDescent="0.3">
      <c r="A469" t="s">
        <v>707</v>
      </c>
      <c r="B469" s="1" t="str">
        <f t="shared" si="14"/>
        <v>11/17/2004</v>
      </c>
      <c r="C469" s="2">
        <v>11</v>
      </c>
      <c r="D469">
        <v>17</v>
      </c>
      <c r="E469">
        <v>2004</v>
      </c>
      <c r="F469" s="1">
        <f t="shared" si="15"/>
        <v>38308</v>
      </c>
      <c r="J469" s="1">
        <f>IF($H$2+(ROW()-2)&lt;=$H$3+1,$H$2+(ROW()-2),"")</f>
        <v>38094</v>
      </c>
      <c r="K469" s="2">
        <f>COUNTIF(F:F,J469)</f>
        <v>0</v>
      </c>
      <c r="L469">
        <f>IF(K469&gt;0,1,0)</f>
        <v>0</v>
      </c>
    </row>
    <row r="470" spans="1:12" x14ac:dyDescent="0.3">
      <c r="A470" t="s">
        <v>164</v>
      </c>
      <c r="B470" s="1" t="str">
        <f t="shared" si="14"/>
        <v>11/24/2004</v>
      </c>
      <c r="C470" s="2">
        <v>11</v>
      </c>
      <c r="D470">
        <v>24</v>
      </c>
      <c r="E470">
        <v>2004</v>
      </c>
      <c r="F470" s="1">
        <f t="shared" si="15"/>
        <v>38315</v>
      </c>
      <c r="J470" s="1">
        <f>IF($H$2+(ROW()-2)&lt;=$H$3+1,$H$2+(ROW()-2),"")</f>
        <v>38095</v>
      </c>
      <c r="K470" s="2">
        <f>COUNTIF(F:F,J470)</f>
        <v>0</v>
      </c>
      <c r="L470">
        <f>IF(K470&gt;0,1,0)</f>
        <v>0</v>
      </c>
    </row>
    <row r="471" spans="1:12" x14ac:dyDescent="0.3">
      <c r="A471" t="s">
        <v>708</v>
      </c>
      <c r="B471" s="1" t="str">
        <f t="shared" si="14"/>
        <v>12/9/2004</v>
      </c>
      <c r="C471" s="2">
        <v>12</v>
      </c>
      <c r="D471">
        <v>9</v>
      </c>
      <c r="E471">
        <v>2004</v>
      </c>
      <c r="F471" s="1">
        <f t="shared" si="15"/>
        <v>38330</v>
      </c>
      <c r="J471" s="1">
        <f>IF($H$2+(ROW()-2)&lt;=$H$3+1,$H$2+(ROW()-2),"")</f>
        <v>38096</v>
      </c>
      <c r="K471" s="2">
        <f>COUNTIF(F:F,J471)</f>
        <v>0</v>
      </c>
      <c r="L471">
        <f>IF(K471&gt;0,1,0)</f>
        <v>0</v>
      </c>
    </row>
    <row r="472" spans="1:12" x14ac:dyDescent="0.3">
      <c r="A472" t="s">
        <v>709</v>
      </c>
      <c r="B472" s="1" t="str">
        <f t="shared" si="14"/>
        <v>1/7/2005</v>
      </c>
      <c r="C472" s="2">
        <v>1</v>
      </c>
      <c r="D472">
        <v>7</v>
      </c>
      <c r="E472">
        <v>2005</v>
      </c>
      <c r="F472" s="1">
        <f t="shared" si="15"/>
        <v>38359</v>
      </c>
      <c r="J472" s="1">
        <f>IF($H$2+(ROW()-2)&lt;=$H$3+1,$H$2+(ROW()-2),"")</f>
        <v>38097</v>
      </c>
      <c r="K472" s="2">
        <f>COUNTIF(F:F,J472)</f>
        <v>1</v>
      </c>
      <c r="L472">
        <f>IF(K472&gt;0,1,0)</f>
        <v>1</v>
      </c>
    </row>
    <row r="473" spans="1:12" x14ac:dyDescent="0.3">
      <c r="A473" t="s">
        <v>659</v>
      </c>
      <c r="B473" s="1" t="str">
        <f t="shared" si="14"/>
        <v>2/9/2005</v>
      </c>
      <c r="C473" s="2">
        <v>2</v>
      </c>
      <c r="D473">
        <v>9</v>
      </c>
      <c r="E473">
        <v>2005</v>
      </c>
      <c r="F473" s="1">
        <f t="shared" si="15"/>
        <v>38392</v>
      </c>
      <c r="J473" s="1">
        <f>IF($H$2+(ROW()-2)&lt;=$H$3+1,$H$2+(ROW()-2),"")</f>
        <v>38098</v>
      </c>
      <c r="K473" s="2">
        <f>COUNTIF(F:F,J473)</f>
        <v>0</v>
      </c>
      <c r="L473">
        <f>IF(K473&gt;0,1,0)</f>
        <v>0</v>
      </c>
    </row>
    <row r="474" spans="1:12" x14ac:dyDescent="0.3">
      <c r="A474" t="s">
        <v>710</v>
      </c>
      <c r="B474" s="1" t="str">
        <f t="shared" si="14"/>
        <v>3/4/2005</v>
      </c>
      <c r="C474" s="2">
        <v>3</v>
      </c>
      <c r="D474">
        <v>4</v>
      </c>
      <c r="E474">
        <v>2005</v>
      </c>
      <c r="F474" s="1">
        <f t="shared" si="15"/>
        <v>38415</v>
      </c>
      <c r="J474" s="1">
        <f>IF($H$2+(ROW()-2)&lt;=$H$3+1,$H$2+(ROW()-2),"")</f>
        <v>38099</v>
      </c>
      <c r="K474" s="2">
        <f>COUNTIF(F:F,J474)</f>
        <v>0</v>
      </c>
      <c r="L474">
        <f>IF(K474&gt;0,1,0)</f>
        <v>0</v>
      </c>
    </row>
    <row r="475" spans="1:12" x14ac:dyDescent="0.3">
      <c r="A475" t="s">
        <v>711</v>
      </c>
      <c r="B475" s="1" t="str">
        <f t="shared" si="14"/>
        <v>4/15/2005</v>
      </c>
      <c r="C475" s="2">
        <v>4</v>
      </c>
      <c r="D475">
        <v>15</v>
      </c>
      <c r="E475">
        <v>2005</v>
      </c>
      <c r="F475" s="1">
        <f t="shared" si="15"/>
        <v>38457</v>
      </c>
      <c r="J475" s="1">
        <f>IF($H$2+(ROW()-2)&lt;=$H$3+1,$H$2+(ROW()-2),"")</f>
        <v>38100</v>
      </c>
      <c r="K475" s="2">
        <f>COUNTIF(F:F,J475)</f>
        <v>0</v>
      </c>
      <c r="L475">
        <f>IF(K475&gt;0,1,0)</f>
        <v>0</v>
      </c>
    </row>
    <row r="476" spans="1:12" x14ac:dyDescent="0.3">
      <c r="A476" t="s">
        <v>588</v>
      </c>
      <c r="B476" s="1" t="str">
        <f t="shared" si="14"/>
        <v>5/17/2005</v>
      </c>
      <c r="C476" s="2">
        <v>5</v>
      </c>
      <c r="D476">
        <v>17</v>
      </c>
      <c r="E476">
        <v>2005</v>
      </c>
      <c r="F476" s="1">
        <f t="shared" si="15"/>
        <v>38489</v>
      </c>
      <c r="J476" s="1">
        <f>IF($H$2+(ROW()-2)&lt;=$H$3+1,$H$2+(ROW()-2),"")</f>
        <v>38101</v>
      </c>
      <c r="K476" s="2">
        <f>COUNTIF(F:F,J476)</f>
        <v>0</v>
      </c>
      <c r="L476">
        <f>IF(K476&gt;0,1,0)</f>
        <v>0</v>
      </c>
    </row>
    <row r="477" spans="1:12" x14ac:dyDescent="0.3">
      <c r="A477" t="s">
        <v>712</v>
      </c>
      <c r="B477" s="1" t="str">
        <f t="shared" si="14"/>
        <v>1/10/2003</v>
      </c>
      <c r="C477" s="2">
        <v>1</v>
      </c>
      <c r="D477">
        <v>10</v>
      </c>
      <c r="E477">
        <v>2003</v>
      </c>
      <c r="F477" s="1">
        <f t="shared" si="15"/>
        <v>37631</v>
      </c>
      <c r="J477" s="1">
        <f>IF($H$2+(ROW()-2)&lt;=$H$3+1,$H$2+(ROW()-2),"")</f>
        <v>38102</v>
      </c>
      <c r="K477" s="2">
        <f>COUNTIF(F:F,J477)</f>
        <v>0</v>
      </c>
      <c r="L477">
        <f>IF(K477&gt;0,1,0)</f>
        <v>0</v>
      </c>
    </row>
    <row r="478" spans="1:12" x14ac:dyDescent="0.3">
      <c r="A478" t="s">
        <v>715</v>
      </c>
      <c r="B478" s="1" t="str">
        <f t="shared" si="14"/>
        <v>3/25/2003</v>
      </c>
      <c r="C478" s="2">
        <v>3</v>
      </c>
      <c r="D478">
        <v>25</v>
      </c>
      <c r="E478">
        <v>2003</v>
      </c>
      <c r="F478" s="1">
        <f t="shared" si="15"/>
        <v>37705</v>
      </c>
      <c r="J478" s="1">
        <f>IF($H$2+(ROW()-2)&lt;=$H$3+1,$H$2+(ROW()-2),"")</f>
        <v>38103</v>
      </c>
      <c r="K478" s="2">
        <f>COUNTIF(F:F,J478)</f>
        <v>2</v>
      </c>
      <c r="L478">
        <f>IF(K478&gt;0,1,0)</f>
        <v>1</v>
      </c>
    </row>
    <row r="479" spans="1:12" x14ac:dyDescent="0.3">
      <c r="A479" t="s">
        <v>716</v>
      </c>
      <c r="B479" s="1" t="str">
        <f t="shared" si="14"/>
        <v>5/21/2003</v>
      </c>
      <c r="C479" s="2">
        <v>5</v>
      </c>
      <c r="D479">
        <v>21</v>
      </c>
      <c r="E479">
        <v>2003</v>
      </c>
      <c r="F479" s="1">
        <f t="shared" si="15"/>
        <v>37762</v>
      </c>
      <c r="J479" s="1">
        <f>IF($H$2+(ROW()-2)&lt;=$H$3+1,$H$2+(ROW()-2),"")</f>
        <v>38104</v>
      </c>
      <c r="K479" s="2">
        <f>COUNTIF(F:F,J479)</f>
        <v>0</v>
      </c>
      <c r="L479">
        <f>IF(K479&gt;0,1,0)</f>
        <v>0</v>
      </c>
    </row>
    <row r="480" spans="1:12" x14ac:dyDescent="0.3">
      <c r="A480" t="s">
        <v>717</v>
      </c>
      <c r="B480" s="1" t="str">
        <f t="shared" si="14"/>
        <v>7/16/2003</v>
      </c>
      <c r="C480" s="2">
        <v>7</v>
      </c>
      <c r="D480">
        <v>16</v>
      </c>
      <c r="E480">
        <v>2003</v>
      </c>
      <c r="F480" s="1">
        <f t="shared" si="15"/>
        <v>37818</v>
      </c>
      <c r="J480" s="1">
        <f>IF($H$2+(ROW()-2)&lt;=$H$3+1,$H$2+(ROW()-2),"")</f>
        <v>38105</v>
      </c>
      <c r="K480" s="2">
        <f>COUNTIF(F:F,J480)</f>
        <v>0</v>
      </c>
      <c r="L480">
        <f>IF(K480&gt;0,1,0)</f>
        <v>0</v>
      </c>
    </row>
    <row r="481" spans="1:12" x14ac:dyDescent="0.3">
      <c r="A481" t="s">
        <v>718</v>
      </c>
      <c r="B481" s="1" t="str">
        <f t="shared" si="14"/>
        <v>9/12/2003</v>
      </c>
      <c r="C481" s="2">
        <v>9</v>
      </c>
      <c r="D481">
        <v>12</v>
      </c>
      <c r="E481">
        <v>2003</v>
      </c>
      <c r="F481" s="1">
        <f t="shared" si="15"/>
        <v>37876</v>
      </c>
      <c r="J481" s="1">
        <f>IF($H$2+(ROW()-2)&lt;=$H$3+1,$H$2+(ROW()-2),"")</f>
        <v>38106</v>
      </c>
      <c r="K481" s="2">
        <f>COUNTIF(F:F,J481)</f>
        <v>9</v>
      </c>
      <c r="L481">
        <f>IF(K481&gt;0,1,0)</f>
        <v>1</v>
      </c>
    </row>
    <row r="482" spans="1:12" x14ac:dyDescent="0.3">
      <c r="A482" t="s">
        <v>719</v>
      </c>
      <c r="B482" s="1" t="str">
        <f t="shared" si="14"/>
        <v>10/18/2003</v>
      </c>
      <c r="C482" s="2">
        <v>10</v>
      </c>
      <c r="D482">
        <v>18</v>
      </c>
      <c r="E482">
        <v>2003</v>
      </c>
      <c r="F482" s="1">
        <f t="shared" si="15"/>
        <v>37912</v>
      </c>
      <c r="J482" s="1">
        <f>IF($H$2+(ROW()-2)&lt;=$H$3+1,$H$2+(ROW()-2),"")</f>
        <v>38107</v>
      </c>
      <c r="K482" s="2">
        <f>COUNTIF(F:F,J482)</f>
        <v>0</v>
      </c>
      <c r="L482">
        <f>IF(K482&gt;0,1,0)</f>
        <v>0</v>
      </c>
    </row>
    <row r="483" spans="1:12" x14ac:dyDescent="0.3">
      <c r="A483" t="s">
        <v>692</v>
      </c>
      <c r="B483" s="1" t="str">
        <f t="shared" si="14"/>
        <v>11/5/2003</v>
      </c>
      <c r="C483" s="2">
        <v>11</v>
      </c>
      <c r="D483">
        <v>5</v>
      </c>
      <c r="E483">
        <v>2003</v>
      </c>
      <c r="F483" s="1">
        <f t="shared" si="15"/>
        <v>37930</v>
      </c>
      <c r="J483" s="1">
        <f>IF($H$2+(ROW()-2)&lt;=$H$3+1,$H$2+(ROW()-2),"")</f>
        <v>38108</v>
      </c>
      <c r="K483" s="2">
        <f>COUNTIF(F:F,J483)</f>
        <v>0</v>
      </c>
      <c r="L483">
        <f>IF(K483&gt;0,1,0)</f>
        <v>0</v>
      </c>
    </row>
    <row r="484" spans="1:12" x14ac:dyDescent="0.3">
      <c r="A484" t="s">
        <v>540</v>
      </c>
      <c r="B484" s="1" t="str">
        <f t="shared" si="14"/>
        <v>11/12/2003</v>
      </c>
      <c r="C484" s="2">
        <v>11</v>
      </c>
      <c r="D484">
        <v>12</v>
      </c>
      <c r="E484">
        <v>2003</v>
      </c>
      <c r="F484" s="1">
        <f t="shared" si="15"/>
        <v>37937</v>
      </c>
      <c r="J484" s="1">
        <f>IF($H$2+(ROW()-2)&lt;=$H$3+1,$H$2+(ROW()-2),"")</f>
        <v>38109</v>
      </c>
      <c r="K484" s="2">
        <f>COUNTIF(F:F,J484)</f>
        <v>0</v>
      </c>
      <c r="L484">
        <f>IF(K484&gt;0,1,0)</f>
        <v>0</v>
      </c>
    </row>
    <row r="485" spans="1:12" x14ac:dyDescent="0.3">
      <c r="A485" t="s">
        <v>726</v>
      </c>
      <c r="B485" s="1" t="str">
        <f t="shared" si="14"/>
        <v>11/21/2003</v>
      </c>
      <c r="C485" s="2">
        <v>11</v>
      </c>
      <c r="D485">
        <v>21</v>
      </c>
      <c r="E485">
        <v>2003</v>
      </c>
      <c r="F485" s="1">
        <f t="shared" si="15"/>
        <v>37946</v>
      </c>
      <c r="J485" s="1">
        <f>IF($H$2+(ROW()-2)&lt;=$H$3+1,$H$2+(ROW()-2),"")</f>
        <v>38110</v>
      </c>
      <c r="K485" s="2">
        <f>COUNTIF(F:F,J485)</f>
        <v>0</v>
      </c>
      <c r="L485">
        <f>IF(K485&gt;0,1,0)</f>
        <v>0</v>
      </c>
    </row>
    <row r="486" spans="1:12" x14ac:dyDescent="0.3">
      <c r="A486" t="s">
        <v>733</v>
      </c>
      <c r="B486" s="1" t="str">
        <f t="shared" si="14"/>
        <v>12/3/2003</v>
      </c>
      <c r="C486" s="2">
        <v>12</v>
      </c>
      <c r="D486">
        <v>3</v>
      </c>
      <c r="E486">
        <v>2003</v>
      </c>
      <c r="F486" s="1">
        <f t="shared" si="15"/>
        <v>37958</v>
      </c>
      <c r="J486" s="1">
        <f>IF($H$2+(ROW()-2)&lt;=$H$3+1,$H$2+(ROW()-2),"")</f>
        <v>38111</v>
      </c>
      <c r="K486" s="2">
        <f>COUNTIF(F:F,J486)</f>
        <v>9</v>
      </c>
      <c r="L486">
        <f>IF(K486&gt;0,1,0)</f>
        <v>1</v>
      </c>
    </row>
    <row r="487" spans="1:12" x14ac:dyDescent="0.3">
      <c r="A487" t="s">
        <v>268</v>
      </c>
      <c r="B487" s="1" t="str">
        <f t="shared" si="14"/>
        <v>1/29/2004</v>
      </c>
      <c r="C487" s="2">
        <v>1</v>
      </c>
      <c r="D487">
        <v>29</v>
      </c>
      <c r="E487">
        <v>2004</v>
      </c>
      <c r="F487" s="1">
        <f t="shared" si="15"/>
        <v>38015</v>
      </c>
      <c r="J487" s="1">
        <f>IF($H$2+(ROW()-2)&lt;=$H$3+1,$H$2+(ROW()-2),"")</f>
        <v>38112</v>
      </c>
      <c r="K487" s="2">
        <f>COUNTIF(F:F,J487)</f>
        <v>17</v>
      </c>
      <c r="L487">
        <f>IF(K487&gt;0,1,0)</f>
        <v>1</v>
      </c>
    </row>
    <row r="488" spans="1:12" x14ac:dyDescent="0.3">
      <c r="A488" t="s">
        <v>734</v>
      </c>
      <c r="B488" s="1" t="str">
        <f t="shared" si="14"/>
        <v>3/2/2004</v>
      </c>
      <c r="C488" s="2">
        <v>3</v>
      </c>
      <c r="D488">
        <v>2</v>
      </c>
      <c r="E488">
        <v>2004</v>
      </c>
      <c r="F488" s="1">
        <f t="shared" si="15"/>
        <v>38048</v>
      </c>
      <c r="J488" s="1">
        <f>IF($H$2+(ROW()-2)&lt;=$H$3+1,$H$2+(ROW()-2),"")</f>
        <v>38113</v>
      </c>
      <c r="K488" s="2">
        <f>COUNTIF(F:F,J488)</f>
        <v>0</v>
      </c>
      <c r="L488">
        <f>IF(K488&gt;0,1,0)</f>
        <v>0</v>
      </c>
    </row>
    <row r="489" spans="1:12" x14ac:dyDescent="0.3">
      <c r="A489" t="s">
        <v>735</v>
      </c>
      <c r="B489" s="1" t="str">
        <f t="shared" si="14"/>
        <v>4/29/2004</v>
      </c>
      <c r="C489" s="2">
        <v>4</v>
      </c>
      <c r="D489">
        <v>29</v>
      </c>
      <c r="E489">
        <v>2004</v>
      </c>
      <c r="F489" s="1">
        <f t="shared" si="15"/>
        <v>38106</v>
      </c>
      <c r="J489" s="1">
        <f>IF($H$2+(ROW()-2)&lt;=$H$3+1,$H$2+(ROW()-2),"")</f>
        <v>38114</v>
      </c>
      <c r="K489" s="2">
        <f>COUNTIF(F:F,J489)</f>
        <v>14</v>
      </c>
      <c r="L489">
        <f>IF(K489&gt;0,1,0)</f>
        <v>1</v>
      </c>
    </row>
    <row r="490" spans="1:12" x14ac:dyDescent="0.3">
      <c r="A490" t="s">
        <v>736</v>
      </c>
      <c r="B490" s="1" t="str">
        <f t="shared" si="14"/>
        <v>6/8/2004</v>
      </c>
      <c r="C490" s="2">
        <v>6</v>
      </c>
      <c r="D490">
        <v>8</v>
      </c>
      <c r="E490">
        <v>2004</v>
      </c>
      <c r="F490" s="1">
        <f t="shared" si="15"/>
        <v>38146</v>
      </c>
      <c r="J490" s="1">
        <f>IF($H$2+(ROW()-2)&lt;=$H$3+1,$H$2+(ROW()-2),"")</f>
        <v>38115</v>
      </c>
      <c r="K490" s="2">
        <f>COUNTIF(F:F,J490)</f>
        <v>5</v>
      </c>
      <c r="L490">
        <f>IF(K490&gt;0,1,0)</f>
        <v>1</v>
      </c>
    </row>
    <row r="491" spans="1:12" x14ac:dyDescent="0.3">
      <c r="A491" t="s">
        <v>293</v>
      </c>
      <c r="B491" s="1" t="str">
        <f t="shared" si="14"/>
        <v>8/17/2004</v>
      </c>
      <c r="C491" s="2">
        <v>8</v>
      </c>
      <c r="D491">
        <v>17</v>
      </c>
      <c r="E491">
        <v>2004</v>
      </c>
      <c r="F491" s="1">
        <f t="shared" si="15"/>
        <v>38216</v>
      </c>
      <c r="J491" s="1">
        <f>IF($H$2+(ROW()-2)&lt;=$H$3+1,$H$2+(ROW()-2),"")</f>
        <v>38116</v>
      </c>
      <c r="K491" s="2">
        <f>COUNTIF(F:F,J491)</f>
        <v>0</v>
      </c>
      <c r="L491">
        <f>IF(K491&gt;0,1,0)</f>
        <v>0</v>
      </c>
    </row>
    <row r="492" spans="1:12" x14ac:dyDescent="0.3">
      <c r="A492" t="s">
        <v>737</v>
      </c>
      <c r="B492" s="1" t="str">
        <f t="shared" si="14"/>
        <v>9/3/2004</v>
      </c>
      <c r="C492" s="2">
        <v>9</v>
      </c>
      <c r="D492">
        <v>3</v>
      </c>
      <c r="E492">
        <v>2004</v>
      </c>
      <c r="F492" s="1">
        <f t="shared" si="15"/>
        <v>38233</v>
      </c>
      <c r="J492" s="1">
        <f>IF($H$2+(ROW()-2)&lt;=$H$3+1,$H$2+(ROW()-2),"")</f>
        <v>38117</v>
      </c>
      <c r="K492" s="2">
        <f>COUNTIF(F:F,J492)</f>
        <v>0</v>
      </c>
      <c r="L492">
        <f>IF(K492&gt;0,1,0)</f>
        <v>0</v>
      </c>
    </row>
    <row r="493" spans="1:12" x14ac:dyDescent="0.3">
      <c r="A493" t="s">
        <v>308</v>
      </c>
      <c r="B493" s="1" t="str">
        <f t="shared" si="14"/>
        <v>10/11/2004</v>
      </c>
      <c r="C493" s="2">
        <v>10</v>
      </c>
      <c r="D493">
        <v>11</v>
      </c>
      <c r="E493">
        <v>2004</v>
      </c>
      <c r="F493" s="1">
        <f t="shared" si="15"/>
        <v>38271</v>
      </c>
      <c r="J493" s="1">
        <f>IF($H$2+(ROW()-2)&lt;=$H$3+1,$H$2+(ROW()-2),"")</f>
        <v>38118</v>
      </c>
      <c r="K493" s="2">
        <f>COUNTIF(F:F,J493)</f>
        <v>14</v>
      </c>
      <c r="L493">
        <f>IF(K493&gt;0,1,0)</f>
        <v>1</v>
      </c>
    </row>
    <row r="494" spans="1:12" x14ac:dyDescent="0.3">
      <c r="A494" t="s">
        <v>314</v>
      </c>
      <c r="B494" s="1" t="str">
        <f t="shared" si="14"/>
        <v>10/21/2004</v>
      </c>
      <c r="C494" s="2">
        <v>10</v>
      </c>
      <c r="D494">
        <v>21</v>
      </c>
      <c r="E494">
        <v>2004</v>
      </c>
      <c r="F494" s="1">
        <f t="shared" si="15"/>
        <v>38281</v>
      </c>
      <c r="J494" s="1">
        <f>IF($H$2+(ROW()-2)&lt;=$H$3+1,$H$2+(ROW()-2),"")</f>
        <v>38119</v>
      </c>
      <c r="K494" s="2">
        <f>COUNTIF(F:F,J494)</f>
        <v>0</v>
      </c>
      <c r="L494">
        <f>IF(K494&gt;0,1,0)</f>
        <v>0</v>
      </c>
    </row>
    <row r="495" spans="1:12" x14ac:dyDescent="0.3">
      <c r="A495" t="s">
        <v>320</v>
      </c>
      <c r="B495" s="1" t="str">
        <f t="shared" si="14"/>
        <v>11/4/2004</v>
      </c>
      <c r="C495" s="2">
        <v>11</v>
      </c>
      <c r="D495">
        <v>4</v>
      </c>
      <c r="E495">
        <v>2004</v>
      </c>
      <c r="F495" s="1">
        <f t="shared" si="15"/>
        <v>38295</v>
      </c>
      <c r="J495" s="1">
        <f>IF($H$2+(ROW()-2)&lt;=$H$3+1,$H$2+(ROW()-2),"")</f>
        <v>38120</v>
      </c>
      <c r="K495" s="2">
        <f>COUNTIF(F:F,J495)</f>
        <v>0</v>
      </c>
      <c r="L495">
        <f>IF(K495&gt;0,1,0)</f>
        <v>0</v>
      </c>
    </row>
    <row r="496" spans="1:12" x14ac:dyDescent="0.3">
      <c r="A496" t="s">
        <v>707</v>
      </c>
      <c r="B496" s="1" t="str">
        <f t="shared" si="14"/>
        <v>11/17/2004</v>
      </c>
      <c r="C496" s="2">
        <v>11</v>
      </c>
      <c r="D496">
        <v>17</v>
      </c>
      <c r="E496">
        <v>2004</v>
      </c>
      <c r="F496" s="1">
        <f t="shared" si="15"/>
        <v>38308</v>
      </c>
      <c r="J496" s="1">
        <f>IF($H$2+(ROW()-2)&lt;=$H$3+1,$H$2+(ROW()-2),"")</f>
        <v>38121</v>
      </c>
      <c r="K496" s="2">
        <f>COUNTIF(F:F,J496)</f>
        <v>0</v>
      </c>
      <c r="L496">
        <f>IF(K496&gt;0,1,0)</f>
        <v>0</v>
      </c>
    </row>
    <row r="497" spans="1:12" x14ac:dyDescent="0.3">
      <c r="A497" t="s">
        <v>326</v>
      </c>
      <c r="B497" s="1" t="str">
        <f t="shared" si="14"/>
        <v>11/29/2004</v>
      </c>
      <c r="C497" s="2">
        <v>11</v>
      </c>
      <c r="D497">
        <v>29</v>
      </c>
      <c r="E497">
        <v>2004</v>
      </c>
      <c r="F497" s="1">
        <f t="shared" si="15"/>
        <v>38320</v>
      </c>
      <c r="J497" s="1">
        <f>IF($H$2+(ROW()-2)&lt;=$H$3+1,$H$2+(ROW()-2),"")</f>
        <v>38122</v>
      </c>
      <c r="K497" s="2">
        <f>COUNTIF(F:F,J497)</f>
        <v>0</v>
      </c>
      <c r="L497">
        <f>IF(K497&gt;0,1,0)</f>
        <v>0</v>
      </c>
    </row>
    <row r="498" spans="1:12" x14ac:dyDescent="0.3">
      <c r="A498" t="s">
        <v>708</v>
      </c>
      <c r="B498" s="1" t="str">
        <f t="shared" si="14"/>
        <v>12/9/2004</v>
      </c>
      <c r="C498" s="2">
        <v>12</v>
      </c>
      <c r="D498">
        <v>9</v>
      </c>
      <c r="E498">
        <v>2004</v>
      </c>
      <c r="F498" s="1">
        <f t="shared" si="15"/>
        <v>38330</v>
      </c>
      <c r="J498" s="1">
        <f>IF($H$2+(ROW()-2)&lt;=$H$3+1,$H$2+(ROW()-2),"")</f>
        <v>38123</v>
      </c>
      <c r="K498" s="2">
        <f>COUNTIF(F:F,J498)</f>
        <v>0</v>
      </c>
      <c r="L498">
        <f>IF(K498&gt;0,1,0)</f>
        <v>0</v>
      </c>
    </row>
    <row r="499" spans="1:12" x14ac:dyDescent="0.3">
      <c r="A499" t="s">
        <v>328</v>
      </c>
      <c r="B499" s="1" t="str">
        <f t="shared" si="14"/>
        <v>1/20/2005</v>
      </c>
      <c r="C499" s="2">
        <v>1</v>
      </c>
      <c r="D499">
        <v>20</v>
      </c>
      <c r="E499">
        <v>2005</v>
      </c>
      <c r="F499" s="1">
        <f t="shared" si="15"/>
        <v>38372</v>
      </c>
      <c r="J499" s="1">
        <f>IF($H$2+(ROW()-2)&lt;=$H$3+1,$H$2+(ROW()-2),"")</f>
        <v>38124</v>
      </c>
      <c r="K499" s="2">
        <f>COUNTIF(F:F,J499)</f>
        <v>0</v>
      </c>
      <c r="L499">
        <f>IF(K499&gt;0,1,0)</f>
        <v>0</v>
      </c>
    </row>
    <row r="500" spans="1:12" x14ac:dyDescent="0.3">
      <c r="A500" t="s">
        <v>738</v>
      </c>
      <c r="B500" s="1" t="str">
        <f t="shared" si="14"/>
        <v>2/16/2005</v>
      </c>
      <c r="C500" s="2">
        <v>2</v>
      </c>
      <c r="D500">
        <v>16</v>
      </c>
      <c r="E500">
        <v>2005</v>
      </c>
      <c r="F500" s="1">
        <f t="shared" si="15"/>
        <v>38399</v>
      </c>
      <c r="J500" s="1">
        <f>IF($H$2+(ROW()-2)&lt;=$H$3+1,$H$2+(ROW()-2),"")</f>
        <v>38125</v>
      </c>
      <c r="K500" s="2">
        <f>COUNTIF(F:F,J500)</f>
        <v>6</v>
      </c>
      <c r="L500">
        <f>IF(K500&gt;0,1,0)</f>
        <v>1</v>
      </c>
    </row>
    <row r="501" spans="1:12" x14ac:dyDescent="0.3">
      <c r="A501" t="s">
        <v>334</v>
      </c>
      <c r="B501" s="1" t="str">
        <f t="shared" si="14"/>
        <v>3/9/2005</v>
      </c>
      <c r="C501" s="2">
        <v>3</v>
      </c>
      <c r="D501">
        <v>9</v>
      </c>
      <c r="E501">
        <v>2005</v>
      </c>
      <c r="F501" s="1">
        <f t="shared" si="15"/>
        <v>38420</v>
      </c>
      <c r="J501" s="1">
        <f>IF($H$2+(ROW()-2)&lt;=$H$3+1,$H$2+(ROW()-2),"")</f>
        <v>38126</v>
      </c>
      <c r="K501" s="2">
        <f>COUNTIF(F:F,J501)</f>
        <v>0</v>
      </c>
      <c r="L501">
        <f>IF(K501&gt;0,1,0)</f>
        <v>0</v>
      </c>
    </row>
    <row r="502" spans="1:12" x14ac:dyDescent="0.3">
      <c r="A502" t="s">
        <v>739</v>
      </c>
      <c r="B502" s="1" t="str">
        <f t="shared" si="14"/>
        <v>5/30/2005</v>
      </c>
      <c r="C502" s="2">
        <v>5</v>
      </c>
      <c r="D502">
        <v>30</v>
      </c>
      <c r="E502">
        <v>2005</v>
      </c>
      <c r="F502" s="1">
        <f t="shared" si="15"/>
        <v>38502</v>
      </c>
      <c r="J502" s="1">
        <f>IF($H$2+(ROW()-2)&lt;=$H$3+1,$H$2+(ROW()-2),"")</f>
        <v>38127</v>
      </c>
      <c r="K502" s="2">
        <f>COUNTIF(F:F,J502)</f>
        <v>0</v>
      </c>
      <c r="L502">
        <f>IF(K502&gt;0,1,0)</f>
        <v>0</v>
      </c>
    </row>
    <row r="503" spans="1:12" x14ac:dyDescent="0.3">
      <c r="A503" t="s">
        <v>712</v>
      </c>
      <c r="B503" s="1" t="str">
        <f t="shared" si="14"/>
        <v>1/10/2003</v>
      </c>
      <c r="C503" s="2">
        <v>1</v>
      </c>
      <c r="D503">
        <v>10</v>
      </c>
      <c r="E503">
        <v>2003</v>
      </c>
      <c r="F503" s="1">
        <f t="shared" si="15"/>
        <v>37631</v>
      </c>
      <c r="J503" s="1">
        <f>IF($H$2+(ROW()-2)&lt;=$H$3+1,$H$2+(ROW()-2),"")</f>
        <v>38128</v>
      </c>
      <c r="K503" s="2">
        <f>COUNTIF(F:F,J503)</f>
        <v>0</v>
      </c>
      <c r="L503">
        <f>IF(K503&gt;0,1,0)</f>
        <v>0</v>
      </c>
    </row>
    <row r="504" spans="1:12" x14ac:dyDescent="0.3">
      <c r="A504" t="s">
        <v>715</v>
      </c>
      <c r="B504" s="1" t="str">
        <f t="shared" si="14"/>
        <v>3/25/2003</v>
      </c>
      <c r="C504" s="2">
        <v>3</v>
      </c>
      <c r="D504">
        <v>25</v>
      </c>
      <c r="E504">
        <v>2003</v>
      </c>
      <c r="F504" s="1">
        <f t="shared" si="15"/>
        <v>37705</v>
      </c>
      <c r="J504" s="1">
        <f>IF($H$2+(ROW()-2)&lt;=$H$3+1,$H$2+(ROW()-2),"")</f>
        <v>38129</v>
      </c>
      <c r="K504" s="2">
        <f>COUNTIF(F:F,J504)</f>
        <v>0</v>
      </c>
      <c r="L504">
        <f>IF(K504&gt;0,1,0)</f>
        <v>0</v>
      </c>
    </row>
    <row r="505" spans="1:12" x14ac:dyDescent="0.3">
      <c r="A505" t="s">
        <v>218</v>
      </c>
      <c r="B505" s="1" t="str">
        <f t="shared" si="14"/>
        <v>5/28/2003</v>
      </c>
      <c r="C505" s="2">
        <v>5</v>
      </c>
      <c r="D505">
        <v>28</v>
      </c>
      <c r="E505">
        <v>2003</v>
      </c>
      <c r="F505" s="1">
        <f t="shared" si="15"/>
        <v>37769</v>
      </c>
      <c r="J505" s="1">
        <f>IF($H$2+(ROW()-2)&lt;=$H$3+1,$H$2+(ROW()-2),"")</f>
        <v>38130</v>
      </c>
      <c r="K505" s="2">
        <f>COUNTIF(F:F,J505)</f>
        <v>0</v>
      </c>
      <c r="L505">
        <f>IF(K505&gt;0,1,0)</f>
        <v>0</v>
      </c>
    </row>
    <row r="506" spans="1:12" x14ac:dyDescent="0.3">
      <c r="A506" t="s">
        <v>717</v>
      </c>
      <c r="B506" s="1" t="str">
        <f t="shared" si="14"/>
        <v>7/16/2003</v>
      </c>
      <c r="C506" s="2">
        <v>7</v>
      </c>
      <c r="D506">
        <v>16</v>
      </c>
      <c r="E506">
        <v>2003</v>
      </c>
      <c r="F506" s="1">
        <f t="shared" si="15"/>
        <v>37818</v>
      </c>
      <c r="J506" s="1">
        <f>IF($H$2+(ROW()-2)&lt;=$H$3+1,$H$2+(ROW()-2),"")</f>
        <v>38131</v>
      </c>
      <c r="K506" s="2">
        <f>COUNTIF(F:F,J506)</f>
        <v>0</v>
      </c>
      <c r="L506">
        <f>IF(K506&gt;0,1,0)</f>
        <v>0</v>
      </c>
    </row>
    <row r="507" spans="1:12" x14ac:dyDescent="0.3">
      <c r="A507" t="s">
        <v>718</v>
      </c>
      <c r="B507" s="1" t="str">
        <f t="shared" si="14"/>
        <v>9/12/2003</v>
      </c>
      <c r="C507" s="2">
        <v>9</v>
      </c>
      <c r="D507">
        <v>12</v>
      </c>
      <c r="E507">
        <v>2003</v>
      </c>
      <c r="F507" s="1">
        <f t="shared" si="15"/>
        <v>37876</v>
      </c>
      <c r="J507" s="1">
        <f>IF($H$2+(ROW()-2)&lt;=$H$3+1,$H$2+(ROW()-2),"")</f>
        <v>38132</v>
      </c>
      <c r="K507" s="2">
        <f>COUNTIF(F:F,J507)</f>
        <v>0</v>
      </c>
      <c r="L507">
        <f>IF(K507&gt;0,1,0)</f>
        <v>0</v>
      </c>
    </row>
    <row r="508" spans="1:12" x14ac:dyDescent="0.3">
      <c r="A508" t="s">
        <v>719</v>
      </c>
      <c r="B508" s="1" t="str">
        <f t="shared" si="14"/>
        <v>10/18/2003</v>
      </c>
      <c r="C508" s="2">
        <v>10</v>
      </c>
      <c r="D508">
        <v>18</v>
      </c>
      <c r="E508">
        <v>2003</v>
      </c>
      <c r="F508" s="1">
        <f t="shared" si="15"/>
        <v>37912</v>
      </c>
      <c r="J508" s="1">
        <f>IF($H$2+(ROW()-2)&lt;=$H$3+1,$H$2+(ROW()-2),"")</f>
        <v>38133</v>
      </c>
      <c r="K508" s="2">
        <f>COUNTIF(F:F,J508)</f>
        <v>9</v>
      </c>
      <c r="L508">
        <f>IF(K508&gt;0,1,0)</f>
        <v>1</v>
      </c>
    </row>
    <row r="509" spans="1:12" x14ac:dyDescent="0.3">
      <c r="A509" t="s">
        <v>692</v>
      </c>
      <c r="B509" s="1" t="str">
        <f t="shared" si="14"/>
        <v>11/5/2003</v>
      </c>
      <c r="C509" s="2">
        <v>11</v>
      </c>
      <c r="D509">
        <v>5</v>
      </c>
      <c r="E509">
        <v>2003</v>
      </c>
      <c r="F509" s="1">
        <f t="shared" si="15"/>
        <v>37930</v>
      </c>
      <c r="J509" s="1">
        <f>IF($H$2+(ROW()-2)&lt;=$H$3+1,$H$2+(ROW()-2),"")</f>
        <v>38134</v>
      </c>
      <c r="K509" s="2">
        <f>COUNTIF(F:F,J509)</f>
        <v>0</v>
      </c>
      <c r="L509">
        <f>IF(K509&gt;0,1,0)</f>
        <v>0</v>
      </c>
    </row>
    <row r="510" spans="1:12" x14ac:dyDescent="0.3">
      <c r="A510" t="s">
        <v>540</v>
      </c>
      <c r="B510" s="1" t="str">
        <f t="shared" si="14"/>
        <v>11/12/2003</v>
      </c>
      <c r="C510" s="2">
        <v>11</v>
      </c>
      <c r="D510">
        <v>12</v>
      </c>
      <c r="E510">
        <v>2003</v>
      </c>
      <c r="F510" s="1">
        <f t="shared" si="15"/>
        <v>37937</v>
      </c>
      <c r="J510" s="1">
        <f>IF($H$2+(ROW()-2)&lt;=$H$3+1,$H$2+(ROW()-2),"")</f>
        <v>38135</v>
      </c>
      <c r="K510" s="2">
        <f>COUNTIF(F:F,J510)</f>
        <v>0</v>
      </c>
      <c r="L510">
        <f>IF(K510&gt;0,1,0)</f>
        <v>0</v>
      </c>
    </row>
    <row r="511" spans="1:12" x14ac:dyDescent="0.3">
      <c r="A511" t="s">
        <v>726</v>
      </c>
      <c r="B511" s="1" t="str">
        <f t="shared" si="14"/>
        <v>11/21/2003</v>
      </c>
      <c r="C511" s="2">
        <v>11</v>
      </c>
      <c r="D511">
        <v>21</v>
      </c>
      <c r="E511">
        <v>2003</v>
      </c>
      <c r="F511" s="1">
        <f t="shared" si="15"/>
        <v>37946</v>
      </c>
      <c r="J511" s="1">
        <f>IF($H$2+(ROW()-2)&lt;=$H$3+1,$H$2+(ROW()-2),"")</f>
        <v>38136</v>
      </c>
      <c r="K511" s="2">
        <f>COUNTIF(F:F,J511)</f>
        <v>0</v>
      </c>
      <c r="L511">
        <f>IF(K511&gt;0,1,0)</f>
        <v>0</v>
      </c>
    </row>
    <row r="512" spans="1:12" x14ac:dyDescent="0.3">
      <c r="A512" t="s">
        <v>733</v>
      </c>
      <c r="B512" s="1" t="str">
        <f t="shared" si="14"/>
        <v>12/3/2003</v>
      </c>
      <c r="C512" s="2">
        <v>12</v>
      </c>
      <c r="D512">
        <v>3</v>
      </c>
      <c r="E512">
        <v>2003</v>
      </c>
      <c r="F512" s="1">
        <f t="shared" si="15"/>
        <v>37958</v>
      </c>
      <c r="J512" s="1">
        <f>IF($H$2+(ROW()-2)&lt;=$H$3+1,$H$2+(ROW()-2),"")</f>
        <v>38137</v>
      </c>
      <c r="K512" s="2">
        <f>COUNTIF(F:F,J512)</f>
        <v>0</v>
      </c>
      <c r="L512">
        <f>IF(K512&gt;0,1,0)</f>
        <v>0</v>
      </c>
    </row>
    <row r="513" spans="1:12" x14ac:dyDescent="0.3">
      <c r="A513" t="s">
        <v>268</v>
      </c>
      <c r="B513" s="1" t="str">
        <f t="shared" si="14"/>
        <v>1/29/2004</v>
      </c>
      <c r="C513" s="2">
        <v>1</v>
      </c>
      <c r="D513">
        <v>29</v>
      </c>
      <c r="E513">
        <v>2004</v>
      </c>
      <c r="F513" s="1">
        <f t="shared" si="15"/>
        <v>38015</v>
      </c>
      <c r="J513" s="1">
        <f>IF($H$2+(ROW()-2)&lt;=$H$3+1,$H$2+(ROW()-2),"")</f>
        <v>38138</v>
      </c>
      <c r="K513" s="2">
        <f>COUNTIF(F:F,J513)</f>
        <v>0</v>
      </c>
      <c r="L513">
        <f>IF(K513&gt;0,1,0)</f>
        <v>0</v>
      </c>
    </row>
    <row r="514" spans="1:12" x14ac:dyDescent="0.3">
      <c r="A514" t="s">
        <v>734</v>
      </c>
      <c r="B514" s="1" t="str">
        <f t="shared" si="14"/>
        <v>3/2/2004</v>
      </c>
      <c r="C514" s="2">
        <v>3</v>
      </c>
      <c r="D514">
        <v>2</v>
      </c>
      <c r="E514">
        <v>2004</v>
      </c>
      <c r="F514" s="1">
        <f t="shared" si="15"/>
        <v>38048</v>
      </c>
      <c r="J514" s="1">
        <f>IF($H$2+(ROW()-2)&lt;=$H$3+1,$H$2+(ROW()-2),"")</f>
        <v>38139</v>
      </c>
      <c r="K514" s="2">
        <f>COUNTIF(F:F,J514)</f>
        <v>14</v>
      </c>
      <c r="L514">
        <f>IF(K514&gt;0,1,0)</f>
        <v>1</v>
      </c>
    </row>
    <row r="515" spans="1:12" x14ac:dyDescent="0.3">
      <c r="A515" t="s">
        <v>735</v>
      </c>
      <c r="B515" s="1" t="str">
        <f t="shared" ref="B515:B578" si="16">SUBSTITUTE(A515," 0:00","")</f>
        <v>4/29/2004</v>
      </c>
      <c r="C515" s="2">
        <v>4</v>
      </c>
      <c r="D515">
        <v>29</v>
      </c>
      <c r="E515">
        <v>2004</v>
      </c>
      <c r="F515" s="1">
        <f t="shared" ref="F515:F578" si="17">DATE(E515,C515,D515)</f>
        <v>38106</v>
      </c>
      <c r="J515" s="1">
        <f>IF($H$2+(ROW()-2)&lt;=$H$3+1,$H$2+(ROW()-2),"")</f>
        <v>38140</v>
      </c>
      <c r="K515" s="2">
        <f>COUNTIF(F:F,J515)</f>
        <v>0</v>
      </c>
      <c r="L515">
        <f>IF(K515&gt;0,1,0)</f>
        <v>0</v>
      </c>
    </row>
    <row r="516" spans="1:12" x14ac:dyDescent="0.3">
      <c r="A516" t="s">
        <v>736</v>
      </c>
      <c r="B516" s="1" t="str">
        <f t="shared" si="16"/>
        <v>6/8/2004</v>
      </c>
      <c r="C516" s="2">
        <v>6</v>
      </c>
      <c r="D516">
        <v>8</v>
      </c>
      <c r="E516">
        <v>2004</v>
      </c>
      <c r="F516" s="1">
        <f t="shared" si="17"/>
        <v>38146</v>
      </c>
      <c r="J516" s="1">
        <f>IF($H$2+(ROW()-2)&lt;=$H$3+1,$H$2+(ROW()-2),"")</f>
        <v>38141</v>
      </c>
      <c r="K516" s="2">
        <f>COUNTIF(F:F,J516)</f>
        <v>0</v>
      </c>
      <c r="L516">
        <f>IF(K516&gt;0,1,0)</f>
        <v>0</v>
      </c>
    </row>
    <row r="517" spans="1:12" x14ac:dyDescent="0.3">
      <c r="A517" t="s">
        <v>293</v>
      </c>
      <c r="B517" s="1" t="str">
        <f t="shared" si="16"/>
        <v>8/17/2004</v>
      </c>
      <c r="C517" s="2">
        <v>8</v>
      </c>
      <c r="D517">
        <v>17</v>
      </c>
      <c r="E517">
        <v>2004</v>
      </c>
      <c r="F517" s="1">
        <f t="shared" si="17"/>
        <v>38216</v>
      </c>
      <c r="J517" s="1">
        <f>IF($H$2+(ROW()-2)&lt;=$H$3+1,$H$2+(ROW()-2),"")</f>
        <v>38142</v>
      </c>
      <c r="K517" s="2">
        <f>COUNTIF(F:F,J517)</f>
        <v>2</v>
      </c>
      <c r="L517">
        <f>IF(K517&gt;0,1,0)</f>
        <v>1</v>
      </c>
    </row>
    <row r="518" spans="1:12" x14ac:dyDescent="0.3">
      <c r="A518" t="s">
        <v>737</v>
      </c>
      <c r="B518" s="1" t="str">
        <f t="shared" si="16"/>
        <v>9/3/2004</v>
      </c>
      <c r="C518" s="2">
        <v>9</v>
      </c>
      <c r="D518">
        <v>3</v>
      </c>
      <c r="E518">
        <v>2004</v>
      </c>
      <c r="F518" s="1">
        <f t="shared" si="17"/>
        <v>38233</v>
      </c>
      <c r="J518" s="1">
        <f>IF($H$2+(ROW()-2)&lt;=$H$3+1,$H$2+(ROW()-2),"")</f>
        <v>38143</v>
      </c>
      <c r="K518" s="2">
        <f>COUNTIF(F:F,J518)</f>
        <v>0</v>
      </c>
      <c r="L518">
        <f>IF(K518&gt;0,1,0)</f>
        <v>0</v>
      </c>
    </row>
    <row r="519" spans="1:12" x14ac:dyDescent="0.3">
      <c r="A519" t="s">
        <v>308</v>
      </c>
      <c r="B519" s="1" t="str">
        <f t="shared" si="16"/>
        <v>10/11/2004</v>
      </c>
      <c r="C519" s="2">
        <v>10</v>
      </c>
      <c r="D519">
        <v>11</v>
      </c>
      <c r="E519">
        <v>2004</v>
      </c>
      <c r="F519" s="1">
        <f t="shared" si="17"/>
        <v>38271</v>
      </c>
      <c r="J519" s="1">
        <f>IF($H$2+(ROW()-2)&lt;=$H$3+1,$H$2+(ROW()-2),"")</f>
        <v>38144</v>
      </c>
      <c r="K519" s="2">
        <f>COUNTIF(F:F,J519)</f>
        <v>0</v>
      </c>
      <c r="L519">
        <f>IF(K519&gt;0,1,0)</f>
        <v>0</v>
      </c>
    </row>
    <row r="520" spans="1:12" x14ac:dyDescent="0.3">
      <c r="A520" t="s">
        <v>314</v>
      </c>
      <c r="B520" s="1" t="str">
        <f t="shared" si="16"/>
        <v>10/21/2004</v>
      </c>
      <c r="C520" s="2">
        <v>10</v>
      </c>
      <c r="D520">
        <v>21</v>
      </c>
      <c r="E520">
        <v>2004</v>
      </c>
      <c r="F520" s="1">
        <f t="shared" si="17"/>
        <v>38281</v>
      </c>
      <c r="J520" s="1">
        <f>IF($H$2+(ROW()-2)&lt;=$H$3+1,$H$2+(ROW()-2),"")</f>
        <v>38145</v>
      </c>
      <c r="K520" s="2">
        <f>COUNTIF(F:F,J520)</f>
        <v>0</v>
      </c>
      <c r="L520">
        <f>IF(K520&gt;0,1,0)</f>
        <v>0</v>
      </c>
    </row>
    <row r="521" spans="1:12" x14ac:dyDescent="0.3">
      <c r="A521" t="s">
        <v>320</v>
      </c>
      <c r="B521" s="1" t="str">
        <f t="shared" si="16"/>
        <v>11/4/2004</v>
      </c>
      <c r="C521" s="2">
        <v>11</v>
      </c>
      <c r="D521">
        <v>4</v>
      </c>
      <c r="E521">
        <v>2004</v>
      </c>
      <c r="F521" s="1">
        <f t="shared" si="17"/>
        <v>38295</v>
      </c>
      <c r="J521" s="1">
        <f>IF($H$2+(ROW()-2)&lt;=$H$3+1,$H$2+(ROW()-2),"")</f>
        <v>38146</v>
      </c>
      <c r="K521" s="2">
        <f>COUNTIF(F:F,J521)</f>
        <v>2</v>
      </c>
      <c r="L521">
        <f>IF(K521&gt;0,1,0)</f>
        <v>1</v>
      </c>
    </row>
    <row r="522" spans="1:12" x14ac:dyDescent="0.3">
      <c r="A522" t="s">
        <v>707</v>
      </c>
      <c r="B522" s="1" t="str">
        <f t="shared" si="16"/>
        <v>11/17/2004</v>
      </c>
      <c r="C522" s="2">
        <v>11</v>
      </c>
      <c r="D522">
        <v>17</v>
      </c>
      <c r="E522">
        <v>2004</v>
      </c>
      <c r="F522" s="1">
        <f t="shared" si="17"/>
        <v>38308</v>
      </c>
      <c r="J522" s="1">
        <f>IF($H$2+(ROW()-2)&lt;=$H$3+1,$H$2+(ROW()-2),"")</f>
        <v>38147</v>
      </c>
      <c r="K522" s="2">
        <f>COUNTIF(F:F,J522)</f>
        <v>0</v>
      </c>
      <c r="L522">
        <f>IF(K522&gt;0,1,0)</f>
        <v>0</v>
      </c>
    </row>
    <row r="523" spans="1:12" x14ac:dyDescent="0.3">
      <c r="A523" t="s">
        <v>326</v>
      </c>
      <c r="B523" s="1" t="str">
        <f t="shared" si="16"/>
        <v>11/29/2004</v>
      </c>
      <c r="C523" s="2">
        <v>11</v>
      </c>
      <c r="D523">
        <v>29</v>
      </c>
      <c r="E523">
        <v>2004</v>
      </c>
      <c r="F523" s="1">
        <f t="shared" si="17"/>
        <v>38320</v>
      </c>
      <c r="J523" s="1">
        <f>IF($H$2+(ROW()-2)&lt;=$H$3+1,$H$2+(ROW()-2),"")</f>
        <v>38148</v>
      </c>
      <c r="K523" s="2">
        <f>COUNTIF(F:F,J523)</f>
        <v>0</v>
      </c>
      <c r="L523">
        <f>IF(K523&gt;0,1,0)</f>
        <v>0</v>
      </c>
    </row>
    <row r="524" spans="1:12" x14ac:dyDescent="0.3">
      <c r="A524" t="s">
        <v>708</v>
      </c>
      <c r="B524" s="1" t="str">
        <f t="shared" si="16"/>
        <v>12/9/2004</v>
      </c>
      <c r="C524" s="2">
        <v>12</v>
      </c>
      <c r="D524">
        <v>9</v>
      </c>
      <c r="E524">
        <v>2004</v>
      </c>
      <c r="F524" s="1">
        <f t="shared" si="17"/>
        <v>38330</v>
      </c>
      <c r="J524" s="1">
        <f>IF($H$2+(ROW()-2)&lt;=$H$3+1,$H$2+(ROW()-2),"")</f>
        <v>38149</v>
      </c>
      <c r="K524" s="2">
        <f>COUNTIF(F:F,J524)</f>
        <v>0</v>
      </c>
      <c r="L524">
        <f>IF(K524&gt;0,1,0)</f>
        <v>0</v>
      </c>
    </row>
    <row r="525" spans="1:12" x14ac:dyDescent="0.3">
      <c r="A525" t="s">
        <v>328</v>
      </c>
      <c r="B525" s="1" t="str">
        <f t="shared" si="16"/>
        <v>1/20/2005</v>
      </c>
      <c r="C525" s="2">
        <v>1</v>
      </c>
      <c r="D525">
        <v>20</v>
      </c>
      <c r="E525">
        <v>2005</v>
      </c>
      <c r="F525" s="1">
        <f t="shared" si="17"/>
        <v>38372</v>
      </c>
      <c r="J525" s="1">
        <f>IF($H$2+(ROW()-2)&lt;=$H$3+1,$H$2+(ROW()-2),"")</f>
        <v>38150</v>
      </c>
      <c r="K525" s="2">
        <f>COUNTIF(F:F,J525)</f>
        <v>0</v>
      </c>
      <c r="L525">
        <f>IF(K525&gt;0,1,0)</f>
        <v>0</v>
      </c>
    </row>
    <row r="526" spans="1:12" x14ac:dyDescent="0.3">
      <c r="A526" t="s">
        <v>333</v>
      </c>
      <c r="B526" s="1" t="str">
        <f t="shared" si="16"/>
        <v>2/17/2005</v>
      </c>
      <c r="C526" s="2">
        <v>2</v>
      </c>
      <c r="D526">
        <v>17</v>
      </c>
      <c r="E526">
        <v>2005</v>
      </c>
      <c r="F526" s="1">
        <f t="shared" si="17"/>
        <v>38400</v>
      </c>
      <c r="J526" s="1">
        <f>IF($H$2+(ROW()-2)&lt;=$H$3+1,$H$2+(ROW()-2),"")</f>
        <v>38151</v>
      </c>
      <c r="K526" s="2">
        <f>COUNTIF(F:F,J526)</f>
        <v>0</v>
      </c>
      <c r="L526">
        <f>IF(K526&gt;0,1,0)</f>
        <v>0</v>
      </c>
    </row>
    <row r="527" spans="1:12" x14ac:dyDescent="0.3">
      <c r="A527" t="s">
        <v>334</v>
      </c>
      <c r="B527" s="1" t="str">
        <f t="shared" si="16"/>
        <v>3/9/2005</v>
      </c>
      <c r="C527" s="2">
        <v>3</v>
      </c>
      <c r="D527">
        <v>9</v>
      </c>
      <c r="E527">
        <v>2005</v>
      </c>
      <c r="F527" s="1">
        <f t="shared" si="17"/>
        <v>38420</v>
      </c>
      <c r="J527" s="1">
        <f>IF($H$2+(ROW()-2)&lt;=$H$3+1,$H$2+(ROW()-2),"")</f>
        <v>38152</v>
      </c>
      <c r="K527" s="2">
        <f>COUNTIF(F:F,J527)</f>
        <v>5</v>
      </c>
      <c r="L527">
        <f>IF(K527&gt;0,1,0)</f>
        <v>1</v>
      </c>
    </row>
    <row r="528" spans="1:12" x14ac:dyDescent="0.3">
      <c r="A528" t="s">
        <v>739</v>
      </c>
      <c r="B528" s="1" t="str">
        <f t="shared" si="16"/>
        <v>5/30/2005</v>
      </c>
      <c r="C528" s="2">
        <v>5</v>
      </c>
      <c r="D528">
        <v>30</v>
      </c>
      <c r="E528">
        <v>2005</v>
      </c>
      <c r="F528" s="1">
        <f t="shared" si="17"/>
        <v>38502</v>
      </c>
      <c r="J528" s="1">
        <f>IF($H$2+(ROW()-2)&lt;=$H$3+1,$H$2+(ROW()-2),"")</f>
        <v>38153</v>
      </c>
      <c r="K528" s="2">
        <f>COUNTIF(F:F,J528)</f>
        <v>19</v>
      </c>
      <c r="L528">
        <f>IF(K528&gt;0,1,0)</f>
        <v>1</v>
      </c>
    </row>
    <row r="529" spans="1:12" x14ac:dyDescent="0.3">
      <c r="A529" t="s">
        <v>741</v>
      </c>
      <c r="B529" s="1" t="str">
        <f t="shared" si="16"/>
        <v>3/18/2003</v>
      </c>
      <c r="C529" s="2">
        <v>3</v>
      </c>
      <c r="D529">
        <v>18</v>
      </c>
      <c r="E529">
        <v>2003</v>
      </c>
      <c r="F529" s="1">
        <f t="shared" si="17"/>
        <v>37698</v>
      </c>
      <c r="J529" s="1">
        <f>IF($H$2+(ROW()-2)&lt;=$H$3+1,$H$2+(ROW()-2),"")</f>
        <v>38154</v>
      </c>
      <c r="K529" s="2">
        <f>COUNTIF(F:F,J529)</f>
        <v>0</v>
      </c>
      <c r="L529">
        <f>IF(K529&gt;0,1,0)</f>
        <v>0</v>
      </c>
    </row>
    <row r="530" spans="1:12" x14ac:dyDescent="0.3">
      <c r="A530" t="s">
        <v>743</v>
      </c>
      <c r="B530" s="1" t="str">
        <f t="shared" si="16"/>
        <v>5/20/2003</v>
      </c>
      <c r="C530" s="2">
        <v>5</v>
      </c>
      <c r="D530">
        <v>20</v>
      </c>
      <c r="E530">
        <v>2003</v>
      </c>
      <c r="F530" s="1">
        <f t="shared" si="17"/>
        <v>37761</v>
      </c>
      <c r="J530" s="1">
        <f>IF($H$2+(ROW()-2)&lt;=$H$3+1,$H$2+(ROW()-2),"")</f>
        <v>38155</v>
      </c>
      <c r="K530" s="2">
        <f>COUNTIF(F:F,J530)</f>
        <v>9</v>
      </c>
      <c r="L530">
        <f>IF(K530&gt;0,1,0)</f>
        <v>1</v>
      </c>
    </row>
    <row r="531" spans="1:12" x14ac:dyDescent="0.3">
      <c r="A531" t="s">
        <v>744</v>
      </c>
      <c r="B531" s="1" t="str">
        <f t="shared" si="16"/>
        <v>7/10/2003</v>
      </c>
      <c r="C531" s="2">
        <v>7</v>
      </c>
      <c r="D531">
        <v>10</v>
      </c>
      <c r="E531">
        <v>2003</v>
      </c>
      <c r="F531" s="1">
        <f t="shared" si="17"/>
        <v>37812</v>
      </c>
      <c r="J531" s="1">
        <f>IF($H$2+(ROW()-2)&lt;=$H$3+1,$H$2+(ROW()-2),"")</f>
        <v>38156</v>
      </c>
      <c r="K531" s="2">
        <f>COUNTIF(F:F,J531)</f>
        <v>0</v>
      </c>
      <c r="L531">
        <f>IF(K531&gt;0,1,0)</f>
        <v>0</v>
      </c>
    </row>
    <row r="532" spans="1:12" x14ac:dyDescent="0.3">
      <c r="A532" t="s">
        <v>690</v>
      </c>
      <c r="B532" s="1" t="str">
        <f t="shared" si="16"/>
        <v>9/11/2003</v>
      </c>
      <c r="C532" s="2">
        <v>9</v>
      </c>
      <c r="D532">
        <v>11</v>
      </c>
      <c r="E532">
        <v>2003</v>
      </c>
      <c r="F532" s="1">
        <f t="shared" si="17"/>
        <v>37875</v>
      </c>
      <c r="J532" s="1">
        <f>IF($H$2+(ROW()-2)&lt;=$H$3+1,$H$2+(ROW()-2),"")</f>
        <v>38157</v>
      </c>
      <c r="K532" s="2">
        <f>COUNTIF(F:F,J532)</f>
        <v>0</v>
      </c>
      <c r="L532">
        <f>IF(K532&gt;0,1,0)</f>
        <v>0</v>
      </c>
    </row>
    <row r="533" spans="1:12" x14ac:dyDescent="0.3">
      <c r="A533" t="s">
        <v>691</v>
      </c>
      <c r="B533" s="1" t="str">
        <f t="shared" si="16"/>
        <v>10/17/2003</v>
      </c>
      <c r="C533" s="2">
        <v>10</v>
      </c>
      <c r="D533">
        <v>17</v>
      </c>
      <c r="E533">
        <v>2003</v>
      </c>
      <c r="F533" s="1">
        <f t="shared" si="17"/>
        <v>37911</v>
      </c>
      <c r="J533" s="1">
        <f>IF($H$2+(ROW()-2)&lt;=$H$3+1,$H$2+(ROW()-2),"")</f>
        <v>38158</v>
      </c>
      <c r="K533" s="2">
        <f>COUNTIF(F:F,J533)</f>
        <v>0</v>
      </c>
      <c r="L533">
        <f>IF(K533&gt;0,1,0)</f>
        <v>0</v>
      </c>
    </row>
    <row r="534" spans="1:12" x14ac:dyDescent="0.3">
      <c r="A534" t="s">
        <v>692</v>
      </c>
      <c r="B534" s="1" t="str">
        <f t="shared" si="16"/>
        <v>11/5/2003</v>
      </c>
      <c r="C534" s="2">
        <v>11</v>
      </c>
      <c r="D534">
        <v>5</v>
      </c>
      <c r="E534">
        <v>2003</v>
      </c>
      <c r="F534" s="1">
        <f t="shared" si="17"/>
        <v>37930</v>
      </c>
      <c r="J534" s="1">
        <f>IF($H$2+(ROW()-2)&lt;=$H$3+1,$H$2+(ROW()-2),"")</f>
        <v>38159</v>
      </c>
      <c r="K534" s="2">
        <f>COUNTIF(F:F,J534)</f>
        <v>0</v>
      </c>
      <c r="L534">
        <f>IF(K534&gt;0,1,0)</f>
        <v>0</v>
      </c>
    </row>
    <row r="535" spans="1:12" x14ac:dyDescent="0.3">
      <c r="A535" t="s">
        <v>540</v>
      </c>
      <c r="B535" s="1" t="str">
        <f t="shared" si="16"/>
        <v>11/12/2003</v>
      </c>
      <c r="C535" s="2">
        <v>11</v>
      </c>
      <c r="D535">
        <v>12</v>
      </c>
      <c r="E535">
        <v>2003</v>
      </c>
      <c r="F535" s="1">
        <f t="shared" si="17"/>
        <v>37937</v>
      </c>
      <c r="J535" s="1">
        <f>IF($H$2+(ROW()-2)&lt;=$H$3+1,$H$2+(ROW()-2),"")</f>
        <v>38160</v>
      </c>
      <c r="K535" s="2">
        <f>COUNTIF(F:F,J535)</f>
        <v>0</v>
      </c>
      <c r="L535">
        <f>IF(K535&gt;0,1,0)</f>
        <v>0</v>
      </c>
    </row>
    <row r="536" spans="1:12" x14ac:dyDescent="0.3">
      <c r="A536" t="s">
        <v>541</v>
      </c>
      <c r="B536" s="1" t="str">
        <f t="shared" si="16"/>
        <v>11/20/2003</v>
      </c>
      <c r="C536" s="2">
        <v>11</v>
      </c>
      <c r="D536">
        <v>20</v>
      </c>
      <c r="E536">
        <v>2003</v>
      </c>
      <c r="F536" s="1">
        <f t="shared" si="17"/>
        <v>37945</v>
      </c>
      <c r="J536" s="1">
        <f>IF($H$2+(ROW()-2)&lt;=$H$3+1,$H$2+(ROW()-2),"")</f>
        <v>38161</v>
      </c>
      <c r="K536" s="2">
        <f>COUNTIF(F:F,J536)</f>
        <v>0</v>
      </c>
      <c r="L536">
        <f>IF(K536&gt;0,1,0)</f>
        <v>0</v>
      </c>
    </row>
    <row r="537" spans="1:12" x14ac:dyDescent="0.3">
      <c r="A537" t="s">
        <v>549</v>
      </c>
      <c r="B537" s="1" t="str">
        <f t="shared" si="16"/>
        <v>12/2/2003</v>
      </c>
      <c r="C537" s="2">
        <v>12</v>
      </c>
      <c r="D537">
        <v>2</v>
      </c>
      <c r="E537">
        <v>2003</v>
      </c>
      <c r="F537" s="1">
        <f t="shared" si="17"/>
        <v>37957</v>
      </c>
      <c r="J537" s="1">
        <f>IF($H$2+(ROW()-2)&lt;=$H$3+1,$H$2+(ROW()-2),"")</f>
        <v>38162</v>
      </c>
      <c r="K537" s="2">
        <f>COUNTIF(F:F,J537)</f>
        <v>16</v>
      </c>
      <c r="L537">
        <f>IF(K537&gt;0,1,0)</f>
        <v>1</v>
      </c>
    </row>
    <row r="538" spans="1:12" x14ac:dyDescent="0.3">
      <c r="A538" t="s">
        <v>650</v>
      </c>
      <c r="B538" s="1" t="str">
        <f t="shared" si="16"/>
        <v>1/16/2004</v>
      </c>
      <c r="C538" s="2">
        <v>1</v>
      </c>
      <c r="D538">
        <v>16</v>
      </c>
      <c r="E538">
        <v>2004</v>
      </c>
      <c r="F538" s="1">
        <f t="shared" si="17"/>
        <v>38002</v>
      </c>
      <c r="J538" s="1">
        <f>IF($H$2+(ROW()-2)&lt;=$H$3+1,$H$2+(ROW()-2),"")</f>
        <v>38163</v>
      </c>
      <c r="K538" s="2">
        <f>COUNTIF(F:F,J538)</f>
        <v>0</v>
      </c>
      <c r="L538">
        <f>IF(K538&gt;0,1,0)</f>
        <v>0</v>
      </c>
    </row>
    <row r="539" spans="1:12" x14ac:dyDescent="0.3">
      <c r="A539" t="s">
        <v>745</v>
      </c>
      <c r="B539" s="1" t="str">
        <f t="shared" si="16"/>
        <v>2/26/2004</v>
      </c>
      <c r="C539" s="2">
        <v>2</v>
      </c>
      <c r="D539">
        <v>26</v>
      </c>
      <c r="E539">
        <v>2004</v>
      </c>
      <c r="F539" s="1">
        <f t="shared" si="17"/>
        <v>38043</v>
      </c>
      <c r="J539" s="1">
        <f>IF($H$2+(ROW()-2)&lt;=$H$3+1,$H$2+(ROW()-2),"")</f>
        <v>38164</v>
      </c>
      <c r="K539" s="2">
        <f>COUNTIF(F:F,J539)</f>
        <v>0</v>
      </c>
      <c r="L539">
        <f>IF(K539&gt;0,1,0)</f>
        <v>0</v>
      </c>
    </row>
    <row r="540" spans="1:12" x14ac:dyDescent="0.3">
      <c r="A540" t="s">
        <v>693</v>
      </c>
      <c r="B540" s="1" t="str">
        <f t="shared" si="16"/>
        <v>4/13/2004</v>
      </c>
      <c r="C540" s="2">
        <v>4</v>
      </c>
      <c r="D540">
        <v>13</v>
      </c>
      <c r="E540">
        <v>2004</v>
      </c>
      <c r="F540" s="1">
        <f t="shared" si="17"/>
        <v>38090</v>
      </c>
      <c r="J540" s="1">
        <f>IF($H$2+(ROW()-2)&lt;=$H$3+1,$H$2+(ROW()-2),"")</f>
        <v>38165</v>
      </c>
      <c r="K540" s="2">
        <f>COUNTIF(F:F,J540)</f>
        <v>0</v>
      </c>
      <c r="L540">
        <f>IF(K540&gt;0,1,0)</f>
        <v>0</v>
      </c>
    </row>
    <row r="541" spans="1:12" x14ac:dyDescent="0.3">
      <c r="A541" t="s">
        <v>558</v>
      </c>
      <c r="B541" s="1" t="str">
        <f t="shared" si="16"/>
        <v>6/1/2004</v>
      </c>
      <c r="C541" s="2">
        <v>6</v>
      </c>
      <c r="D541">
        <v>1</v>
      </c>
      <c r="E541">
        <v>2004</v>
      </c>
      <c r="F541" s="1">
        <f t="shared" si="17"/>
        <v>38139</v>
      </c>
      <c r="J541" s="1">
        <f>IF($H$2+(ROW()-2)&lt;=$H$3+1,$H$2+(ROW()-2),"")</f>
        <v>38166</v>
      </c>
      <c r="K541" s="2">
        <f>COUNTIF(F:F,J541)</f>
        <v>11</v>
      </c>
      <c r="L541">
        <f>IF(K541&gt;0,1,0)</f>
        <v>1</v>
      </c>
    </row>
    <row r="542" spans="1:12" x14ac:dyDescent="0.3">
      <c r="A542" t="s">
        <v>559</v>
      </c>
      <c r="B542" s="1" t="str">
        <f t="shared" si="16"/>
        <v>7/6/2004</v>
      </c>
      <c r="C542" s="2">
        <v>7</v>
      </c>
      <c r="D542">
        <v>6</v>
      </c>
      <c r="E542">
        <v>2004</v>
      </c>
      <c r="F542" s="1">
        <f t="shared" si="17"/>
        <v>38174</v>
      </c>
      <c r="J542" s="1">
        <f>IF($H$2+(ROW()-2)&lt;=$H$3+1,$H$2+(ROW()-2),"")</f>
        <v>38167</v>
      </c>
      <c r="K542" s="2">
        <f>COUNTIF(F:F,J542)</f>
        <v>0</v>
      </c>
      <c r="L542">
        <f>IF(K542&gt;0,1,0)</f>
        <v>0</v>
      </c>
    </row>
    <row r="543" spans="1:12" x14ac:dyDescent="0.3">
      <c r="A543" t="s">
        <v>694</v>
      </c>
      <c r="B543" s="1" t="str">
        <f t="shared" si="16"/>
        <v>8/6/2004</v>
      </c>
      <c r="C543" s="2">
        <v>8</v>
      </c>
      <c r="D543">
        <v>6</v>
      </c>
      <c r="E543">
        <v>2004</v>
      </c>
      <c r="F543" s="1">
        <f t="shared" si="17"/>
        <v>38205</v>
      </c>
      <c r="J543" s="1">
        <f>IF($H$2+(ROW()-2)&lt;=$H$3+1,$H$2+(ROW()-2),"")</f>
        <v>38168</v>
      </c>
      <c r="K543" s="2">
        <f>COUNTIF(F:F,J543)</f>
        <v>7</v>
      </c>
      <c r="L543">
        <f>IF(K543&gt;0,1,0)</f>
        <v>1</v>
      </c>
    </row>
    <row r="544" spans="1:12" x14ac:dyDescent="0.3">
      <c r="A544" t="s">
        <v>746</v>
      </c>
      <c r="B544" s="1" t="str">
        <f t="shared" si="16"/>
        <v>9/1/2004</v>
      </c>
      <c r="C544" s="2">
        <v>9</v>
      </c>
      <c r="D544">
        <v>1</v>
      </c>
      <c r="E544">
        <v>2004</v>
      </c>
      <c r="F544" s="1">
        <f t="shared" si="17"/>
        <v>38231</v>
      </c>
      <c r="J544" s="1">
        <f>IF($H$2+(ROW()-2)&lt;=$H$3+1,$H$2+(ROW()-2),"")</f>
        <v>38169</v>
      </c>
      <c r="K544" s="2">
        <f>COUNTIF(F:F,J544)</f>
        <v>0</v>
      </c>
      <c r="L544">
        <f>IF(K544&gt;0,1,0)</f>
        <v>0</v>
      </c>
    </row>
    <row r="545" spans="1:12" x14ac:dyDescent="0.3">
      <c r="A545" t="s">
        <v>699</v>
      </c>
      <c r="B545" s="1" t="str">
        <f t="shared" si="16"/>
        <v>10/5/2003</v>
      </c>
      <c r="C545" s="2">
        <v>10</v>
      </c>
      <c r="D545">
        <v>5</v>
      </c>
      <c r="E545">
        <v>2003</v>
      </c>
      <c r="F545" s="1">
        <f t="shared" si="17"/>
        <v>37899</v>
      </c>
      <c r="J545" s="1">
        <f>IF($H$2+(ROW()-2)&lt;=$H$3+1,$H$2+(ROW()-2),"")</f>
        <v>38170</v>
      </c>
      <c r="K545" s="2">
        <f>COUNTIF(F:F,J545)</f>
        <v>2</v>
      </c>
      <c r="L545">
        <f>IF(K545&gt;0,1,0)</f>
        <v>1</v>
      </c>
    </row>
    <row r="546" spans="1:12" x14ac:dyDescent="0.3">
      <c r="A546" t="s">
        <v>578</v>
      </c>
      <c r="B546" s="1" t="str">
        <f t="shared" si="16"/>
        <v>10/16/2004</v>
      </c>
      <c r="C546" s="2">
        <v>10</v>
      </c>
      <c r="D546">
        <v>16</v>
      </c>
      <c r="E546">
        <v>2004</v>
      </c>
      <c r="F546" s="1">
        <f t="shared" si="17"/>
        <v>38276</v>
      </c>
      <c r="J546" s="1">
        <f>IF($H$2+(ROW()-2)&lt;=$H$3+1,$H$2+(ROW()-2),"")</f>
        <v>38171</v>
      </c>
      <c r="K546" s="2">
        <f>COUNTIF(F:F,J546)</f>
        <v>0</v>
      </c>
      <c r="L546">
        <f>IF(K546&gt;0,1,0)</f>
        <v>0</v>
      </c>
    </row>
    <row r="547" spans="1:12" x14ac:dyDescent="0.3">
      <c r="A547" t="s">
        <v>320</v>
      </c>
      <c r="B547" s="1" t="str">
        <f t="shared" si="16"/>
        <v>11/4/2004</v>
      </c>
      <c r="C547" s="2">
        <v>11</v>
      </c>
      <c r="D547">
        <v>4</v>
      </c>
      <c r="E547">
        <v>2004</v>
      </c>
      <c r="F547" s="1">
        <f t="shared" si="17"/>
        <v>38295</v>
      </c>
      <c r="J547" s="1">
        <f>IF($H$2+(ROW()-2)&lt;=$H$3+1,$H$2+(ROW()-2),"")</f>
        <v>38172</v>
      </c>
      <c r="K547" s="2">
        <f>COUNTIF(F:F,J547)</f>
        <v>0</v>
      </c>
      <c r="L547">
        <f>IF(K547&gt;0,1,0)</f>
        <v>0</v>
      </c>
    </row>
    <row r="548" spans="1:12" x14ac:dyDescent="0.3">
      <c r="A548" t="s">
        <v>707</v>
      </c>
      <c r="B548" s="1" t="str">
        <f t="shared" si="16"/>
        <v>11/17/2004</v>
      </c>
      <c r="C548" s="2">
        <v>11</v>
      </c>
      <c r="D548">
        <v>17</v>
      </c>
      <c r="E548">
        <v>2004</v>
      </c>
      <c r="F548" s="1">
        <f t="shared" si="17"/>
        <v>38308</v>
      </c>
      <c r="J548" s="1">
        <f>IF($H$2+(ROW()-2)&lt;=$H$3+1,$H$2+(ROW()-2),"")</f>
        <v>38173</v>
      </c>
      <c r="K548" s="2">
        <f>COUNTIF(F:F,J548)</f>
        <v>0</v>
      </c>
      <c r="L548">
        <f>IF(K548&gt;0,1,0)</f>
        <v>0</v>
      </c>
    </row>
    <row r="549" spans="1:12" x14ac:dyDescent="0.3">
      <c r="A549" t="s">
        <v>164</v>
      </c>
      <c r="B549" s="1" t="str">
        <f t="shared" si="16"/>
        <v>11/24/2004</v>
      </c>
      <c r="C549" s="2">
        <v>11</v>
      </c>
      <c r="D549">
        <v>24</v>
      </c>
      <c r="E549">
        <v>2004</v>
      </c>
      <c r="F549" s="1">
        <f t="shared" si="17"/>
        <v>38315</v>
      </c>
      <c r="J549" s="1">
        <f>IF($H$2+(ROW()-2)&lt;=$H$3+1,$H$2+(ROW()-2),"")</f>
        <v>38174</v>
      </c>
      <c r="K549" s="2">
        <f>COUNTIF(F:F,J549)</f>
        <v>15</v>
      </c>
      <c r="L549">
        <f>IF(K549&gt;0,1,0)</f>
        <v>1</v>
      </c>
    </row>
    <row r="550" spans="1:12" x14ac:dyDescent="0.3">
      <c r="A550" t="s">
        <v>747</v>
      </c>
      <c r="B550" s="1" t="str">
        <f t="shared" si="16"/>
        <v>1/12/2005</v>
      </c>
      <c r="C550" s="2">
        <v>1</v>
      </c>
      <c r="D550">
        <v>12</v>
      </c>
      <c r="E550">
        <v>2005</v>
      </c>
      <c r="F550" s="1">
        <f t="shared" si="17"/>
        <v>38364</v>
      </c>
      <c r="J550" s="1">
        <f>IF($H$2+(ROW()-2)&lt;=$H$3+1,$H$2+(ROW()-2),"")</f>
        <v>38175</v>
      </c>
      <c r="K550" s="2">
        <f>COUNTIF(F:F,J550)</f>
        <v>6</v>
      </c>
      <c r="L550">
        <f>IF(K550&gt;0,1,0)</f>
        <v>1</v>
      </c>
    </row>
    <row r="551" spans="1:12" x14ac:dyDescent="0.3">
      <c r="A551" t="s">
        <v>748</v>
      </c>
      <c r="B551" s="1" t="str">
        <f t="shared" si="16"/>
        <v>2/10/2005</v>
      </c>
      <c r="C551" s="2">
        <v>2</v>
      </c>
      <c r="D551">
        <v>10</v>
      </c>
      <c r="E551">
        <v>2005</v>
      </c>
      <c r="F551" s="1">
        <f t="shared" si="17"/>
        <v>38393</v>
      </c>
      <c r="J551" s="1">
        <f>IF($H$2+(ROW()-2)&lt;=$H$3+1,$H$2+(ROW()-2),"")</f>
        <v>38176</v>
      </c>
      <c r="K551" s="2">
        <f>COUNTIF(F:F,J551)</f>
        <v>0</v>
      </c>
      <c r="L551">
        <f>IF(K551&gt;0,1,0)</f>
        <v>0</v>
      </c>
    </row>
    <row r="552" spans="1:12" x14ac:dyDescent="0.3">
      <c r="A552" t="s">
        <v>749</v>
      </c>
      <c r="B552" s="1" t="str">
        <f t="shared" si="16"/>
        <v>4/22/2005</v>
      </c>
      <c r="C552" s="2">
        <v>4</v>
      </c>
      <c r="D552">
        <v>22</v>
      </c>
      <c r="E552">
        <v>2005</v>
      </c>
      <c r="F552" s="1">
        <f t="shared" si="17"/>
        <v>38464</v>
      </c>
      <c r="J552" s="1">
        <f>IF($H$2+(ROW()-2)&lt;=$H$3+1,$H$2+(ROW()-2),"")</f>
        <v>38177</v>
      </c>
      <c r="K552" s="2">
        <f>COUNTIF(F:F,J552)</f>
        <v>0</v>
      </c>
      <c r="L552">
        <f>IF(K552&gt;0,1,0)</f>
        <v>0</v>
      </c>
    </row>
    <row r="553" spans="1:12" x14ac:dyDescent="0.3">
      <c r="A553" t="s">
        <v>588</v>
      </c>
      <c r="B553" s="1" t="str">
        <f t="shared" si="16"/>
        <v>5/17/2005</v>
      </c>
      <c r="C553" s="2">
        <v>5</v>
      </c>
      <c r="D553">
        <v>17</v>
      </c>
      <c r="E553">
        <v>2005</v>
      </c>
      <c r="F553" s="1">
        <f t="shared" si="17"/>
        <v>38489</v>
      </c>
      <c r="J553" s="1">
        <f>IF($H$2+(ROW()-2)&lt;=$H$3+1,$H$2+(ROW()-2),"")</f>
        <v>38178</v>
      </c>
      <c r="K553" s="2">
        <f>COUNTIF(F:F,J553)</f>
        <v>0</v>
      </c>
      <c r="L553">
        <f>IF(K553&gt;0,1,0)</f>
        <v>0</v>
      </c>
    </row>
    <row r="554" spans="1:12" x14ac:dyDescent="0.3">
      <c r="A554" t="s">
        <v>750</v>
      </c>
      <c r="B554" s="1" t="str">
        <f t="shared" si="16"/>
        <v>2/17/2003</v>
      </c>
      <c r="C554" s="2">
        <v>2</v>
      </c>
      <c r="D554">
        <v>17</v>
      </c>
      <c r="E554">
        <v>2003</v>
      </c>
      <c r="F554" s="1">
        <f t="shared" si="17"/>
        <v>37669</v>
      </c>
      <c r="J554" s="1">
        <f>IF($H$2+(ROW()-2)&lt;=$H$3+1,$H$2+(ROW()-2),"")</f>
        <v>38179</v>
      </c>
      <c r="K554" s="2">
        <f>COUNTIF(F:F,J554)</f>
        <v>0</v>
      </c>
      <c r="L554">
        <f>IF(K554&gt;0,1,0)</f>
        <v>0</v>
      </c>
    </row>
    <row r="555" spans="1:12" x14ac:dyDescent="0.3">
      <c r="A555" t="s">
        <v>390</v>
      </c>
      <c r="B555" s="1" t="str">
        <f t="shared" si="16"/>
        <v>4/28/2003</v>
      </c>
      <c r="C555" s="2">
        <v>4</v>
      </c>
      <c r="D555">
        <v>28</v>
      </c>
      <c r="E555">
        <v>2003</v>
      </c>
      <c r="F555" s="1">
        <f t="shared" si="17"/>
        <v>37739</v>
      </c>
      <c r="J555" s="1">
        <f>IF($H$2+(ROW()-2)&lt;=$H$3+1,$H$2+(ROW()-2),"")</f>
        <v>38180</v>
      </c>
      <c r="K555" s="2">
        <f>COUNTIF(F:F,J555)</f>
        <v>0</v>
      </c>
      <c r="L555">
        <f>IF(K555&gt;0,1,0)</f>
        <v>0</v>
      </c>
    </row>
    <row r="556" spans="1:12" x14ac:dyDescent="0.3">
      <c r="A556" t="s">
        <v>753</v>
      </c>
      <c r="B556" s="1" t="str">
        <f t="shared" si="16"/>
        <v>6/16/2003</v>
      </c>
      <c r="C556" s="2">
        <v>6</v>
      </c>
      <c r="D556">
        <v>16</v>
      </c>
      <c r="E556">
        <v>2003</v>
      </c>
      <c r="F556" s="1">
        <f t="shared" si="17"/>
        <v>37788</v>
      </c>
      <c r="J556" s="1">
        <f>IF($H$2+(ROW()-2)&lt;=$H$3+1,$H$2+(ROW()-2),"")</f>
        <v>38181</v>
      </c>
      <c r="K556" s="2">
        <f>COUNTIF(F:F,J556)</f>
        <v>0</v>
      </c>
      <c r="L556">
        <f>IF(K556&gt;0,1,0)</f>
        <v>0</v>
      </c>
    </row>
    <row r="557" spans="1:12" x14ac:dyDescent="0.3">
      <c r="A557" t="s">
        <v>398</v>
      </c>
      <c r="B557" s="1" t="str">
        <f t="shared" si="16"/>
        <v>8/10/2003</v>
      </c>
      <c r="C557" s="2">
        <v>8</v>
      </c>
      <c r="D557">
        <v>10</v>
      </c>
      <c r="E557">
        <v>2003</v>
      </c>
      <c r="F557" s="1">
        <f t="shared" si="17"/>
        <v>37843</v>
      </c>
      <c r="J557" s="1">
        <f>IF($H$2+(ROW()-2)&lt;=$H$3+1,$H$2+(ROW()-2),"")</f>
        <v>38182</v>
      </c>
      <c r="K557" s="2">
        <f>COUNTIF(F:F,J557)</f>
        <v>0</v>
      </c>
      <c r="L557">
        <f>IF(K557&gt;0,1,0)</f>
        <v>0</v>
      </c>
    </row>
    <row r="558" spans="1:12" x14ac:dyDescent="0.3">
      <c r="A558" t="s">
        <v>403</v>
      </c>
      <c r="B558" s="1" t="str">
        <f t="shared" si="16"/>
        <v>10/6/2003</v>
      </c>
      <c r="C558" s="2">
        <v>10</v>
      </c>
      <c r="D558">
        <v>6</v>
      </c>
      <c r="E558">
        <v>2003</v>
      </c>
      <c r="F558" s="1">
        <f t="shared" si="17"/>
        <v>37900</v>
      </c>
      <c r="J558" s="1">
        <f>IF($H$2+(ROW()-2)&lt;=$H$3+1,$H$2+(ROW()-2),"")</f>
        <v>38183</v>
      </c>
      <c r="K558" s="2">
        <f>COUNTIF(F:F,J558)</f>
        <v>0</v>
      </c>
      <c r="L558">
        <f>IF(K558&gt;0,1,0)</f>
        <v>0</v>
      </c>
    </row>
    <row r="559" spans="1:12" x14ac:dyDescent="0.3">
      <c r="A559" t="s">
        <v>404</v>
      </c>
      <c r="B559" s="1" t="str">
        <f t="shared" si="16"/>
        <v>10/23/2003</v>
      </c>
      <c r="C559" s="2">
        <v>10</v>
      </c>
      <c r="D559">
        <v>23</v>
      </c>
      <c r="E559">
        <v>2003</v>
      </c>
      <c r="F559" s="1">
        <f t="shared" si="17"/>
        <v>37917</v>
      </c>
      <c r="J559" s="1">
        <f>IF($H$2+(ROW()-2)&lt;=$H$3+1,$H$2+(ROW()-2),"")</f>
        <v>38184</v>
      </c>
      <c r="K559" s="2">
        <f>COUNTIF(F:F,J559)</f>
        <v>2</v>
      </c>
      <c r="L559">
        <f>IF(K559&gt;0,1,0)</f>
        <v>1</v>
      </c>
    </row>
    <row r="560" spans="1:12" x14ac:dyDescent="0.3">
      <c r="A560" t="s">
        <v>406</v>
      </c>
      <c r="B560" s="1" t="str">
        <f t="shared" si="16"/>
        <v>11/8/2003</v>
      </c>
      <c r="C560" s="2">
        <v>11</v>
      </c>
      <c r="D560">
        <v>8</v>
      </c>
      <c r="E560">
        <v>2003</v>
      </c>
      <c r="F560" s="1">
        <f t="shared" si="17"/>
        <v>37933</v>
      </c>
      <c r="J560" s="1">
        <f>IF($H$2+(ROW()-2)&lt;=$H$3+1,$H$2+(ROW()-2),"")</f>
        <v>38185</v>
      </c>
      <c r="K560" s="2">
        <f>COUNTIF(F:F,J560)</f>
        <v>0</v>
      </c>
      <c r="L560">
        <f>IF(K560&gt;0,1,0)</f>
        <v>0</v>
      </c>
    </row>
    <row r="561" spans="1:12" x14ac:dyDescent="0.3">
      <c r="A561" t="s">
        <v>413</v>
      </c>
      <c r="B561" s="1" t="str">
        <f t="shared" si="16"/>
        <v>11/14/2003</v>
      </c>
      <c r="C561" s="2">
        <v>11</v>
      </c>
      <c r="D561">
        <v>14</v>
      </c>
      <c r="E561">
        <v>2003</v>
      </c>
      <c r="F561" s="1">
        <f t="shared" si="17"/>
        <v>37939</v>
      </c>
      <c r="J561" s="1">
        <f>IF($H$2+(ROW()-2)&lt;=$H$3+1,$H$2+(ROW()-2),"")</f>
        <v>38186</v>
      </c>
      <c r="K561" s="2">
        <f>COUNTIF(F:F,J561)</f>
        <v>0</v>
      </c>
      <c r="L561">
        <f>IF(K561&gt;0,1,0)</f>
        <v>0</v>
      </c>
    </row>
    <row r="562" spans="1:12" x14ac:dyDescent="0.3">
      <c r="A562" t="s">
        <v>758</v>
      </c>
      <c r="B562" s="1" t="str">
        <f t="shared" si="16"/>
        <v>11/27/2003</v>
      </c>
      <c r="C562" s="2">
        <v>11</v>
      </c>
      <c r="D562">
        <v>27</v>
      </c>
      <c r="E562">
        <v>2003</v>
      </c>
      <c r="F562" s="1">
        <f t="shared" si="17"/>
        <v>37952</v>
      </c>
      <c r="J562" s="1">
        <f>IF($H$2+(ROW()-2)&lt;=$H$3+1,$H$2+(ROW()-2),"")</f>
        <v>38187</v>
      </c>
      <c r="K562" s="2">
        <f>COUNTIF(F:F,J562)</f>
        <v>11</v>
      </c>
      <c r="L562">
        <f>IF(K562&gt;0,1,0)</f>
        <v>1</v>
      </c>
    </row>
    <row r="563" spans="1:12" x14ac:dyDescent="0.3">
      <c r="A563" t="s">
        <v>355</v>
      </c>
      <c r="B563" s="1" t="str">
        <f t="shared" si="16"/>
        <v>1/12/2004</v>
      </c>
      <c r="C563" s="2">
        <v>1</v>
      </c>
      <c r="D563">
        <v>12</v>
      </c>
      <c r="E563">
        <v>2004</v>
      </c>
      <c r="F563" s="1">
        <f t="shared" si="17"/>
        <v>37998</v>
      </c>
      <c r="J563" s="1">
        <f>IF($H$2+(ROW()-2)&lt;=$H$3+1,$H$2+(ROW()-2),"")</f>
        <v>38188</v>
      </c>
      <c r="K563" s="2">
        <f>COUNTIF(F:F,J563)</f>
        <v>17</v>
      </c>
      <c r="L563">
        <f>IF(K563&gt;0,1,0)</f>
        <v>1</v>
      </c>
    </row>
    <row r="564" spans="1:12" x14ac:dyDescent="0.3">
      <c r="A564" t="s">
        <v>432</v>
      </c>
      <c r="B564" s="1" t="str">
        <f t="shared" si="16"/>
        <v>2/19/2004</v>
      </c>
      <c r="C564" s="2">
        <v>2</v>
      </c>
      <c r="D564">
        <v>19</v>
      </c>
      <c r="E564">
        <v>2004</v>
      </c>
      <c r="F564" s="1">
        <f t="shared" si="17"/>
        <v>38036</v>
      </c>
      <c r="J564" s="1">
        <f>IF($H$2+(ROW()-2)&lt;=$H$3+1,$H$2+(ROW()-2),"")</f>
        <v>38189</v>
      </c>
      <c r="K564" s="2">
        <f>COUNTIF(F:F,J564)</f>
        <v>20</v>
      </c>
      <c r="L564">
        <f>IF(K564&gt;0,1,0)</f>
        <v>1</v>
      </c>
    </row>
    <row r="565" spans="1:12" x14ac:dyDescent="0.3">
      <c r="A565" t="s">
        <v>759</v>
      </c>
      <c r="B565" s="1" t="str">
        <f t="shared" si="16"/>
        <v>5/11/2004</v>
      </c>
      <c r="C565" s="2">
        <v>5</v>
      </c>
      <c r="D565">
        <v>11</v>
      </c>
      <c r="E565">
        <v>2004</v>
      </c>
      <c r="F565" s="1">
        <f t="shared" si="17"/>
        <v>38118</v>
      </c>
      <c r="J565" s="1">
        <f>IF($H$2+(ROW()-2)&lt;=$H$3+1,$H$2+(ROW()-2),"")</f>
        <v>38190</v>
      </c>
      <c r="K565" s="2">
        <f>COUNTIF(F:F,J565)</f>
        <v>0</v>
      </c>
      <c r="L565">
        <f>IF(K565&gt;0,1,0)</f>
        <v>0</v>
      </c>
    </row>
    <row r="566" spans="1:12" x14ac:dyDescent="0.3">
      <c r="A566" t="s">
        <v>760</v>
      </c>
      <c r="B566" s="1" t="str">
        <f t="shared" si="16"/>
        <v>6/24/2004</v>
      </c>
      <c r="C566" s="2">
        <v>6</v>
      </c>
      <c r="D566">
        <v>24</v>
      </c>
      <c r="E566">
        <v>2004</v>
      </c>
      <c r="F566" s="1">
        <f t="shared" si="17"/>
        <v>38162</v>
      </c>
      <c r="J566" s="1">
        <f>IF($H$2+(ROW()-2)&lt;=$H$3+1,$H$2+(ROW()-2),"")</f>
        <v>38191</v>
      </c>
      <c r="K566" s="2">
        <f>COUNTIF(F:F,J566)</f>
        <v>18</v>
      </c>
      <c r="L566">
        <f>IF(K566&gt;0,1,0)</f>
        <v>1</v>
      </c>
    </row>
    <row r="567" spans="1:12" x14ac:dyDescent="0.3">
      <c r="A567" t="s">
        <v>438</v>
      </c>
      <c r="B567" s="1" t="str">
        <f t="shared" si="16"/>
        <v>7/21/2004</v>
      </c>
      <c r="C567" s="2">
        <v>7</v>
      </c>
      <c r="D567">
        <v>21</v>
      </c>
      <c r="E567">
        <v>2004</v>
      </c>
      <c r="F567" s="1">
        <f t="shared" si="17"/>
        <v>38189</v>
      </c>
      <c r="J567" s="1">
        <f>IF($H$2+(ROW()-2)&lt;=$H$3+1,$H$2+(ROW()-2),"")</f>
        <v>38192</v>
      </c>
      <c r="K567" s="2">
        <f>COUNTIF(F:F,J567)</f>
        <v>0</v>
      </c>
      <c r="L567">
        <f>IF(K567&gt;0,1,0)</f>
        <v>0</v>
      </c>
    </row>
    <row r="568" spans="1:12" x14ac:dyDescent="0.3">
      <c r="A568" t="s">
        <v>761</v>
      </c>
      <c r="B568" s="1" t="str">
        <f t="shared" si="16"/>
        <v>8/21/2004</v>
      </c>
      <c r="C568" s="2">
        <v>8</v>
      </c>
      <c r="D568">
        <v>21</v>
      </c>
      <c r="E568">
        <v>2004</v>
      </c>
      <c r="F568" s="1">
        <f t="shared" si="17"/>
        <v>38220</v>
      </c>
      <c r="J568" s="1">
        <f>IF($H$2+(ROW()-2)&lt;=$H$3+1,$H$2+(ROW()-2),"")</f>
        <v>38193</v>
      </c>
      <c r="K568" s="2">
        <f>COUNTIF(F:F,J568)</f>
        <v>0</v>
      </c>
      <c r="L568">
        <f>IF(K568&gt;0,1,0)</f>
        <v>0</v>
      </c>
    </row>
    <row r="569" spans="1:12" x14ac:dyDescent="0.3">
      <c r="A569" t="s">
        <v>762</v>
      </c>
      <c r="B569" s="1" t="str">
        <f t="shared" si="16"/>
        <v>9/15/2004</v>
      </c>
      <c r="C569" s="2">
        <v>9</v>
      </c>
      <c r="D569">
        <v>15</v>
      </c>
      <c r="E569">
        <v>2004</v>
      </c>
      <c r="F569" s="1">
        <f t="shared" si="17"/>
        <v>38245</v>
      </c>
      <c r="J569" s="1">
        <f>IF($H$2+(ROW()-2)&lt;=$H$3+1,$H$2+(ROW()-2),"")</f>
        <v>38194</v>
      </c>
      <c r="K569" s="2">
        <f>COUNTIF(F:F,J569)</f>
        <v>0</v>
      </c>
      <c r="L569">
        <f>IF(K569&gt;0,1,0)</f>
        <v>0</v>
      </c>
    </row>
    <row r="570" spans="1:12" x14ac:dyDescent="0.3">
      <c r="A570" t="s">
        <v>459</v>
      </c>
      <c r="B570" s="1" t="str">
        <f t="shared" si="16"/>
        <v>10/14/2004</v>
      </c>
      <c r="C570" s="2">
        <v>10</v>
      </c>
      <c r="D570">
        <v>14</v>
      </c>
      <c r="E570">
        <v>2004</v>
      </c>
      <c r="F570" s="1">
        <f t="shared" si="17"/>
        <v>38274</v>
      </c>
      <c r="J570" s="1">
        <f>IF($H$2+(ROW()-2)&lt;=$H$3+1,$H$2+(ROW()-2),"")</f>
        <v>38195</v>
      </c>
      <c r="K570" s="2">
        <f>COUNTIF(F:F,J570)</f>
        <v>0</v>
      </c>
      <c r="L570">
        <f>IF(K570&gt;0,1,0)</f>
        <v>0</v>
      </c>
    </row>
    <row r="571" spans="1:12" x14ac:dyDescent="0.3">
      <c r="A571" t="s">
        <v>460</v>
      </c>
      <c r="B571" s="1" t="str">
        <f t="shared" si="16"/>
        <v>11/1/2004</v>
      </c>
      <c r="C571" s="2">
        <v>11</v>
      </c>
      <c r="D571">
        <v>1</v>
      </c>
      <c r="E571">
        <v>2004</v>
      </c>
      <c r="F571" s="1">
        <f t="shared" si="17"/>
        <v>38292</v>
      </c>
      <c r="J571" s="1">
        <f>IF($H$2+(ROW()-2)&lt;=$H$3+1,$H$2+(ROW()-2),"")</f>
        <v>38196</v>
      </c>
      <c r="K571" s="2">
        <f>COUNTIF(F:F,J571)</f>
        <v>0</v>
      </c>
      <c r="L571">
        <f>IF(K571&gt;0,1,0)</f>
        <v>0</v>
      </c>
    </row>
    <row r="572" spans="1:12" x14ac:dyDescent="0.3">
      <c r="A572" t="s">
        <v>768</v>
      </c>
      <c r="B572" s="1" t="str">
        <f t="shared" si="16"/>
        <v>11/10/2004</v>
      </c>
      <c r="C572" s="2">
        <v>11</v>
      </c>
      <c r="D572">
        <v>10</v>
      </c>
      <c r="E572">
        <v>2004</v>
      </c>
      <c r="F572" s="1">
        <f t="shared" si="17"/>
        <v>38301</v>
      </c>
      <c r="J572" s="1">
        <f>IF($H$2+(ROW()-2)&lt;=$H$3+1,$H$2+(ROW()-2),"")</f>
        <v>38197</v>
      </c>
      <c r="K572" s="2">
        <f>COUNTIF(F:F,J572)</f>
        <v>0</v>
      </c>
      <c r="L572">
        <f>IF(K572&gt;0,1,0)</f>
        <v>0</v>
      </c>
    </row>
    <row r="573" spans="1:12" x14ac:dyDescent="0.3">
      <c r="A573" t="s">
        <v>769</v>
      </c>
      <c r="B573" s="1" t="str">
        <f t="shared" si="16"/>
        <v>11/22/2004</v>
      </c>
      <c r="C573" s="2">
        <v>11</v>
      </c>
      <c r="D573">
        <v>22</v>
      </c>
      <c r="E573">
        <v>2004</v>
      </c>
      <c r="F573" s="1">
        <f t="shared" si="17"/>
        <v>38313</v>
      </c>
      <c r="J573" s="1">
        <f>IF($H$2+(ROW()-2)&lt;=$H$3+1,$H$2+(ROW()-2),"")</f>
        <v>38198</v>
      </c>
      <c r="K573" s="2">
        <f>COUNTIF(F:F,J573)</f>
        <v>0</v>
      </c>
      <c r="L573">
        <f>IF(K573&gt;0,1,0)</f>
        <v>0</v>
      </c>
    </row>
    <row r="574" spans="1:12" x14ac:dyDescent="0.3">
      <c r="A574" t="s">
        <v>777</v>
      </c>
      <c r="B574" s="1" t="str">
        <f t="shared" si="16"/>
        <v>12/3/2004</v>
      </c>
      <c r="C574" s="2">
        <v>12</v>
      </c>
      <c r="D574">
        <v>3</v>
      </c>
      <c r="E574">
        <v>2004</v>
      </c>
      <c r="F574" s="1">
        <f t="shared" si="17"/>
        <v>38324</v>
      </c>
      <c r="J574" s="1">
        <f>IF($H$2+(ROW()-2)&lt;=$H$3+1,$H$2+(ROW()-2),"")</f>
        <v>38199</v>
      </c>
      <c r="K574" s="2">
        <f>COUNTIF(F:F,J574)</f>
        <v>0</v>
      </c>
      <c r="L574">
        <f>IF(K574&gt;0,1,0)</f>
        <v>0</v>
      </c>
    </row>
    <row r="575" spans="1:12" x14ac:dyDescent="0.3">
      <c r="A575" t="s">
        <v>473</v>
      </c>
      <c r="B575" s="1" t="str">
        <f t="shared" si="16"/>
        <v>1/31/2005</v>
      </c>
      <c r="C575" s="2">
        <v>1</v>
      </c>
      <c r="D575">
        <v>31</v>
      </c>
      <c r="E575">
        <v>2005</v>
      </c>
      <c r="F575" s="1">
        <f t="shared" si="17"/>
        <v>38383</v>
      </c>
      <c r="J575" s="1">
        <f>IF($H$2+(ROW()-2)&lt;=$H$3+1,$H$2+(ROW()-2),"")</f>
        <v>38200</v>
      </c>
      <c r="K575" s="2">
        <f>COUNTIF(F:F,J575)</f>
        <v>0</v>
      </c>
      <c r="L575">
        <f>IF(K575&gt;0,1,0)</f>
        <v>0</v>
      </c>
    </row>
    <row r="576" spans="1:12" x14ac:dyDescent="0.3">
      <c r="A576" t="s">
        <v>778</v>
      </c>
      <c r="B576" s="1" t="str">
        <f t="shared" si="16"/>
        <v>3/1/2005</v>
      </c>
      <c r="C576" s="2">
        <v>3</v>
      </c>
      <c r="D576">
        <v>1</v>
      </c>
      <c r="E576">
        <v>2005</v>
      </c>
      <c r="F576" s="1">
        <f t="shared" si="17"/>
        <v>38412</v>
      </c>
      <c r="J576" s="1">
        <f>IF($H$2+(ROW()-2)&lt;=$H$3+1,$H$2+(ROW()-2),"")</f>
        <v>38201</v>
      </c>
      <c r="K576" s="2">
        <f>COUNTIF(F:F,J576)</f>
        <v>14</v>
      </c>
      <c r="L576">
        <f>IF(K576&gt;0,1,0)</f>
        <v>1</v>
      </c>
    </row>
    <row r="577" spans="1:12" x14ac:dyDescent="0.3">
      <c r="A577" t="s">
        <v>779</v>
      </c>
      <c r="B577" s="1" t="str">
        <f t="shared" si="16"/>
        <v>3/30/2005</v>
      </c>
      <c r="C577" s="2">
        <v>3</v>
      </c>
      <c r="D577">
        <v>30</v>
      </c>
      <c r="E577">
        <v>2005</v>
      </c>
      <c r="F577" s="1">
        <f t="shared" si="17"/>
        <v>38441</v>
      </c>
      <c r="J577" s="1">
        <f>IF($H$2+(ROW()-2)&lt;=$H$3+1,$H$2+(ROW()-2),"")</f>
        <v>38202</v>
      </c>
      <c r="K577" s="2">
        <f>COUNTIF(F:F,J577)</f>
        <v>0</v>
      </c>
      <c r="L577">
        <f>IF(K577&gt;0,1,0)</f>
        <v>0</v>
      </c>
    </row>
    <row r="578" spans="1:12" x14ac:dyDescent="0.3">
      <c r="A578" t="s">
        <v>482</v>
      </c>
      <c r="B578" s="1" t="str">
        <f t="shared" si="16"/>
        <v>4/1/2005</v>
      </c>
      <c r="C578" s="2">
        <v>4</v>
      </c>
      <c r="D578">
        <v>1</v>
      </c>
      <c r="E578">
        <v>2005</v>
      </c>
      <c r="F578" s="1">
        <f t="shared" si="17"/>
        <v>38443</v>
      </c>
      <c r="J578" s="1">
        <f>IF($H$2+(ROW()-2)&lt;=$H$3+1,$H$2+(ROW()-2),"")</f>
        <v>38203</v>
      </c>
      <c r="K578" s="2">
        <f>COUNTIF(F:F,J578)</f>
        <v>1</v>
      </c>
      <c r="L578">
        <f>IF(K578&gt;0,1,0)</f>
        <v>1</v>
      </c>
    </row>
    <row r="579" spans="1:12" x14ac:dyDescent="0.3">
      <c r="A579" t="s">
        <v>780</v>
      </c>
      <c r="B579" s="1" t="str">
        <f t="shared" ref="B579:B642" si="18">SUBSTITUTE(A579," 0:00","")</f>
        <v>5/10/2005</v>
      </c>
      <c r="C579" s="2">
        <v>5</v>
      </c>
      <c r="D579">
        <v>10</v>
      </c>
      <c r="E579">
        <v>2005</v>
      </c>
      <c r="F579" s="1">
        <f t="shared" ref="F579:F642" si="19">DATE(E579,C579,D579)</f>
        <v>38482</v>
      </c>
      <c r="J579" s="1">
        <f>IF($H$2+(ROW()-2)&lt;=$H$3+1,$H$2+(ROW()-2),"")</f>
        <v>38204</v>
      </c>
      <c r="K579" s="2">
        <f>COUNTIF(F:F,J579)</f>
        <v>0</v>
      </c>
      <c r="L579">
        <f>IF(K579&gt;0,1,0)</f>
        <v>0</v>
      </c>
    </row>
    <row r="580" spans="1:12" x14ac:dyDescent="0.3">
      <c r="A580" t="s">
        <v>781</v>
      </c>
      <c r="B580" s="1" t="str">
        <f t="shared" si="18"/>
        <v>1/6/2003</v>
      </c>
      <c r="C580" s="2">
        <v>1</v>
      </c>
      <c r="D580">
        <v>6</v>
      </c>
      <c r="E580">
        <v>2003</v>
      </c>
      <c r="F580" s="1">
        <f t="shared" si="19"/>
        <v>37627</v>
      </c>
      <c r="J580" s="1">
        <f>IF($H$2+(ROW()-2)&lt;=$H$3+1,$H$2+(ROW()-2),"")</f>
        <v>38205</v>
      </c>
      <c r="K580" s="2">
        <f>COUNTIF(F:F,J580)</f>
        <v>10</v>
      </c>
      <c r="L580">
        <f>IF(K580&gt;0,1,0)</f>
        <v>1</v>
      </c>
    </row>
    <row r="581" spans="1:12" x14ac:dyDescent="0.3">
      <c r="A581" t="s">
        <v>741</v>
      </c>
      <c r="B581" s="1" t="str">
        <f t="shared" si="18"/>
        <v>3/18/2003</v>
      </c>
      <c r="C581" s="2">
        <v>3</v>
      </c>
      <c r="D581">
        <v>18</v>
      </c>
      <c r="E581">
        <v>2003</v>
      </c>
      <c r="F581" s="1">
        <f t="shared" si="19"/>
        <v>37698</v>
      </c>
      <c r="J581" s="1">
        <f>IF($H$2+(ROW()-2)&lt;=$H$3+1,$H$2+(ROW()-2),"")</f>
        <v>38206</v>
      </c>
      <c r="K581" s="2">
        <f>COUNTIF(F:F,J581)</f>
        <v>0</v>
      </c>
      <c r="L581">
        <f>IF(K581&gt;0,1,0)</f>
        <v>0</v>
      </c>
    </row>
    <row r="582" spans="1:12" x14ac:dyDescent="0.3">
      <c r="A582" t="s">
        <v>716</v>
      </c>
      <c r="B582" s="1" t="str">
        <f t="shared" si="18"/>
        <v>5/21/2003</v>
      </c>
      <c r="C582" s="2">
        <v>5</v>
      </c>
      <c r="D582">
        <v>21</v>
      </c>
      <c r="E582">
        <v>2003</v>
      </c>
      <c r="F582" s="1">
        <f t="shared" si="19"/>
        <v>37762</v>
      </c>
      <c r="J582" s="1">
        <f>IF($H$2+(ROW()-2)&lt;=$H$3+1,$H$2+(ROW()-2),"")</f>
        <v>38207</v>
      </c>
      <c r="K582" s="2">
        <f>COUNTIF(F:F,J582)</f>
        <v>0</v>
      </c>
      <c r="L582">
        <f>IF(K582&gt;0,1,0)</f>
        <v>0</v>
      </c>
    </row>
    <row r="583" spans="1:12" x14ac:dyDescent="0.3">
      <c r="A583" t="s">
        <v>718</v>
      </c>
      <c r="B583" s="1" t="str">
        <f t="shared" si="18"/>
        <v>9/12/2003</v>
      </c>
      <c r="C583" s="2">
        <v>9</v>
      </c>
      <c r="D583">
        <v>12</v>
      </c>
      <c r="E583">
        <v>2003</v>
      </c>
      <c r="F583" s="1">
        <f t="shared" si="19"/>
        <v>37876</v>
      </c>
      <c r="J583" s="1">
        <f>IF($H$2+(ROW()-2)&lt;=$H$3+1,$H$2+(ROW()-2),"")</f>
        <v>38208</v>
      </c>
      <c r="K583" s="2">
        <f>COUNTIF(F:F,J583)</f>
        <v>6</v>
      </c>
      <c r="L583">
        <f>IF(K583&gt;0,1,0)</f>
        <v>1</v>
      </c>
    </row>
    <row r="584" spans="1:12" x14ac:dyDescent="0.3">
      <c r="A584" t="s">
        <v>719</v>
      </c>
      <c r="B584" s="1" t="str">
        <f t="shared" si="18"/>
        <v>10/18/2003</v>
      </c>
      <c r="C584" s="2">
        <v>10</v>
      </c>
      <c r="D584">
        <v>18</v>
      </c>
      <c r="E584">
        <v>2003</v>
      </c>
      <c r="F584" s="1">
        <f t="shared" si="19"/>
        <v>37912</v>
      </c>
      <c r="J584" s="1">
        <f>IF($H$2+(ROW()-2)&lt;=$H$3+1,$H$2+(ROW()-2),"")</f>
        <v>38209</v>
      </c>
      <c r="K584" s="2">
        <f>COUNTIF(F:F,J584)</f>
        <v>0</v>
      </c>
      <c r="L584">
        <f>IF(K584&gt;0,1,0)</f>
        <v>0</v>
      </c>
    </row>
    <row r="585" spans="1:12" x14ac:dyDescent="0.3">
      <c r="A585" t="s">
        <v>692</v>
      </c>
      <c r="B585" s="1" t="str">
        <f t="shared" si="18"/>
        <v>11/5/2003</v>
      </c>
      <c r="C585" s="2">
        <v>11</v>
      </c>
      <c r="D585">
        <v>5</v>
      </c>
      <c r="E585">
        <v>2003</v>
      </c>
      <c r="F585" s="1">
        <f t="shared" si="19"/>
        <v>37930</v>
      </c>
      <c r="J585" s="1">
        <f>IF($H$2+(ROW()-2)&lt;=$H$3+1,$H$2+(ROW()-2),"")</f>
        <v>38210</v>
      </c>
      <c r="K585" s="2">
        <f>COUNTIF(F:F,J585)</f>
        <v>0</v>
      </c>
      <c r="L585">
        <f>IF(K585&gt;0,1,0)</f>
        <v>0</v>
      </c>
    </row>
    <row r="586" spans="1:12" x14ac:dyDescent="0.3">
      <c r="A586" t="s">
        <v>540</v>
      </c>
      <c r="B586" s="1" t="str">
        <f t="shared" si="18"/>
        <v>11/12/2003</v>
      </c>
      <c r="C586" s="2">
        <v>11</v>
      </c>
      <c r="D586">
        <v>12</v>
      </c>
      <c r="E586">
        <v>2003</v>
      </c>
      <c r="F586" s="1">
        <f t="shared" si="19"/>
        <v>37937</v>
      </c>
      <c r="J586" s="1">
        <f>IF($H$2+(ROW()-2)&lt;=$H$3+1,$H$2+(ROW()-2),"")</f>
        <v>38211</v>
      </c>
      <c r="K586" s="2">
        <f>COUNTIF(F:F,J586)</f>
        <v>0</v>
      </c>
      <c r="L586">
        <f>IF(K586&gt;0,1,0)</f>
        <v>0</v>
      </c>
    </row>
    <row r="587" spans="1:12" x14ac:dyDescent="0.3">
      <c r="A587" t="s">
        <v>726</v>
      </c>
      <c r="B587" s="1" t="str">
        <f t="shared" si="18"/>
        <v>11/21/2003</v>
      </c>
      <c r="C587" s="2">
        <v>11</v>
      </c>
      <c r="D587">
        <v>21</v>
      </c>
      <c r="E587">
        <v>2003</v>
      </c>
      <c r="F587" s="1">
        <f t="shared" si="19"/>
        <v>37946</v>
      </c>
      <c r="J587" s="1">
        <f>IF($H$2+(ROW()-2)&lt;=$H$3+1,$H$2+(ROW()-2),"")</f>
        <v>38212</v>
      </c>
      <c r="K587" s="2">
        <f>COUNTIF(F:F,J587)</f>
        <v>0</v>
      </c>
      <c r="L587">
        <f>IF(K587&gt;0,1,0)</f>
        <v>0</v>
      </c>
    </row>
    <row r="588" spans="1:12" x14ac:dyDescent="0.3">
      <c r="A588" t="s">
        <v>549</v>
      </c>
      <c r="B588" s="1" t="str">
        <f t="shared" si="18"/>
        <v>12/2/2003</v>
      </c>
      <c r="C588" s="2">
        <v>12</v>
      </c>
      <c r="D588">
        <v>2</v>
      </c>
      <c r="E588">
        <v>2003</v>
      </c>
      <c r="F588" s="1">
        <f t="shared" si="19"/>
        <v>37957</v>
      </c>
      <c r="J588" s="1">
        <f>IF($H$2+(ROW()-2)&lt;=$H$3+1,$H$2+(ROW()-2),"")</f>
        <v>38213</v>
      </c>
      <c r="K588" s="2">
        <f>COUNTIF(F:F,J588)</f>
        <v>0</v>
      </c>
      <c r="L588">
        <f>IF(K588&gt;0,1,0)</f>
        <v>0</v>
      </c>
    </row>
    <row r="589" spans="1:12" x14ac:dyDescent="0.3">
      <c r="A589" t="s">
        <v>783</v>
      </c>
      <c r="B589" s="1" t="str">
        <f t="shared" si="18"/>
        <v>1/26/2004</v>
      </c>
      <c r="C589" s="2">
        <v>1</v>
      </c>
      <c r="D589">
        <v>26</v>
      </c>
      <c r="E589">
        <v>2004</v>
      </c>
      <c r="F589" s="1">
        <f t="shared" si="19"/>
        <v>38012</v>
      </c>
      <c r="J589" s="1">
        <f>IF($H$2+(ROW()-2)&lt;=$H$3+1,$H$2+(ROW()-2),"")</f>
        <v>38214</v>
      </c>
      <c r="K589" s="2">
        <f>COUNTIF(F:F,J589)</f>
        <v>0</v>
      </c>
      <c r="L589">
        <f>IF(K589&gt;0,1,0)</f>
        <v>0</v>
      </c>
    </row>
    <row r="590" spans="1:12" x14ac:dyDescent="0.3">
      <c r="A590" t="s">
        <v>734</v>
      </c>
      <c r="B590" s="1" t="str">
        <f t="shared" si="18"/>
        <v>3/2/2004</v>
      </c>
      <c r="C590" s="2">
        <v>3</v>
      </c>
      <c r="D590">
        <v>2</v>
      </c>
      <c r="E590">
        <v>2004</v>
      </c>
      <c r="F590" s="1">
        <f t="shared" si="19"/>
        <v>38048</v>
      </c>
      <c r="J590" s="1">
        <f>IF($H$2+(ROW()-2)&lt;=$H$3+1,$H$2+(ROW()-2),"")</f>
        <v>38215</v>
      </c>
      <c r="K590" s="2">
        <f>COUNTIF(F:F,J590)</f>
        <v>0</v>
      </c>
      <c r="L590">
        <f>IF(K590&gt;0,1,0)</f>
        <v>0</v>
      </c>
    </row>
    <row r="591" spans="1:12" x14ac:dyDescent="0.3">
      <c r="A591" t="s">
        <v>693</v>
      </c>
      <c r="B591" s="1" t="str">
        <f t="shared" si="18"/>
        <v>4/13/2004</v>
      </c>
      <c r="C591" s="2">
        <v>4</v>
      </c>
      <c r="D591">
        <v>13</v>
      </c>
      <c r="E591">
        <v>2004</v>
      </c>
      <c r="F591" s="1">
        <f t="shared" si="19"/>
        <v>38090</v>
      </c>
      <c r="J591" s="1">
        <f>IF($H$2+(ROW()-2)&lt;=$H$3+1,$H$2+(ROW()-2),"")</f>
        <v>38216</v>
      </c>
      <c r="K591" s="2">
        <f>COUNTIF(F:F,J591)</f>
        <v>17</v>
      </c>
      <c r="L591">
        <f>IF(K591&gt;0,1,0)</f>
        <v>1</v>
      </c>
    </row>
    <row r="592" spans="1:12" x14ac:dyDescent="0.3">
      <c r="A592" t="s">
        <v>293</v>
      </c>
      <c r="B592" s="1" t="str">
        <f t="shared" si="18"/>
        <v>8/17/2004</v>
      </c>
      <c r="C592" s="2">
        <v>8</v>
      </c>
      <c r="D592">
        <v>17</v>
      </c>
      <c r="E592">
        <v>2004</v>
      </c>
      <c r="F592" s="1">
        <f t="shared" si="19"/>
        <v>38216</v>
      </c>
      <c r="J592" s="1">
        <f>IF($H$2+(ROW()-2)&lt;=$H$3+1,$H$2+(ROW()-2),"")</f>
        <v>38217</v>
      </c>
      <c r="K592" s="2">
        <f>COUNTIF(F:F,J592)</f>
        <v>0</v>
      </c>
      <c r="L592">
        <f>IF(K592&gt;0,1,0)</f>
        <v>0</v>
      </c>
    </row>
    <row r="593" spans="1:12" x14ac:dyDescent="0.3">
      <c r="A593" t="s">
        <v>746</v>
      </c>
      <c r="B593" s="1" t="str">
        <f t="shared" si="18"/>
        <v>9/1/2004</v>
      </c>
      <c r="C593" s="2">
        <v>9</v>
      </c>
      <c r="D593">
        <v>1</v>
      </c>
      <c r="E593">
        <v>2004</v>
      </c>
      <c r="F593" s="1">
        <f t="shared" si="19"/>
        <v>38231</v>
      </c>
      <c r="J593" s="1">
        <f>IF($H$2+(ROW()-2)&lt;=$H$3+1,$H$2+(ROW()-2),"")</f>
        <v>38218</v>
      </c>
      <c r="K593" s="2">
        <f>COUNTIF(F:F,J593)</f>
        <v>14</v>
      </c>
      <c r="L593">
        <f>IF(K593&gt;0,1,0)</f>
        <v>1</v>
      </c>
    </row>
    <row r="594" spans="1:12" x14ac:dyDescent="0.3">
      <c r="A594" t="s">
        <v>403</v>
      </c>
      <c r="B594" s="1" t="str">
        <f t="shared" si="18"/>
        <v>10/6/2003</v>
      </c>
      <c r="C594" s="2">
        <v>10</v>
      </c>
      <c r="D594">
        <v>6</v>
      </c>
      <c r="E594">
        <v>2003</v>
      </c>
      <c r="F594" s="1">
        <f t="shared" si="19"/>
        <v>37900</v>
      </c>
      <c r="J594" s="1">
        <f>IF($H$2+(ROW()-2)&lt;=$H$3+1,$H$2+(ROW()-2),"")</f>
        <v>38219</v>
      </c>
      <c r="K594" s="2">
        <f>COUNTIF(F:F,J594)</f>
        <v>27</v>
      </c>
      <c r="L594">
        <f>IF(K594&gt;0,1,0)</f>
        <v>1</v>
      </c>
    </row>
    <row r="595" spans="1:12" x14ac:dyDescent="0.3">
      <c r="A595" t="s">
        <v>314</v>
      </c>
      <c r="B595" s="1" t="str">
        <f t="shared" si="18"/>
        <v>10/21/2004</v>
      </c>
      <c r="C595" s="2">
        <v>10</v>
      </c>
      <c r="D595">
        <v>21</v>
      </c>
      <c r="E595">
        <v>2004</v>
      </c>
      <c r="F595" s="1">
        <f t="shared" si="19"/>
        <v>38281</v>
      </c>
      <c r="J595" s="1">
        <f>IF($H$2+(ROW()-2)&lt;=$H$3+1,$H$2+(ROW()-2),"")</f>
        <v>38220</v>
      </c>
      <c r="K595" s="2">
        <f>COUNTIF(F:F,J595)</f>
        <v>13</v>
      </c>
      <c r="L595">
        <f>IF(K595&gt;0,1,0)</f>
        <v>1</v>
      </c>
    </row>
    <row r="596" spans="1:12" x14ac:dyDescent="0.3">
      <c r="A596" t="s">
        <v>707</v>
      </c>
      <c r="B596" s="1" t="str">
        <f t="shared" si="18"/>
        <v>11/17/2004</v>
      </c>
      <c r="C596" s="2">
        <v>11</v>
      </c>
      <c r="D596">
        <v>17</v>
      </c>
      <c r="E596">
        <v>2004</v>
      </c>
      <c r="F596" s="1">
        <f t="shared" si="19"/>
        <v>38308</v>
      </c>
      <c r="J596" s="1">
        <f>IF($H$2+(ROW()-2)&lt;=$H$3+1,$H$2+(ROW()-2),"")</f>
        <v>38221</v>
      </c>
      <c r="K596" s="2">
        <f>COUNTIF(F:F,J596)</f>
        <v>0</v>
      </c>
      <c r="L596">
        <f>IF(K596&gt;0,1,0)</f>
        <v>0</v>
      </c>
    </row>
    <row r="597" spans="1:12" x14ac:dyDescent="0.3">
      <c r="A597" t="s">
        <v>784</v>
      </c>
      <c r="B597" s="1" t="str">
        <f t="shared" si="18"/>
        <v>11/25/2004</v>
      </c>
      <c r="C597" s="2">
        <v>11</v>
      </c>
      <c r="D597">
        <v>25</v>
      </c>
      <c r="E597">
        <v>2004</v>
      </c>
      <c r="F597" s="1">
        <f t="shared" si="19"/>
        <v>38316</v>
      </c>
      <c r="J597" s="1">
        <f>IF($H$2+(ROW()-2)&lt;=$H$3+1,$H$2+(ROW()-2),"")</f>
        <v>38222</v>
      </c>
      <c r="K597" s="2">
        <f>COUNTIF(F:F,J597)</f>
        <v>0</v>
      </c>
      <c r="L597">
        <f>IF(K597&gt;0,1,0)</f>
        <v>0</v>
      </c>
    </row>
    <row r="598" spans="1:12" x14ac:dyDescent="0.3">
      <c r="A598" t="s">
        <v>747</v>
      </c>
      <c r="B598" s="1" t="str">
        <f t="shared" si="18"/>
        <v>1/12/2005</v>
      </c>
      <c r="C598" s="2">
        <v>1</v>
      </c>
      <c r="D598">
        <v>12</v>
      </c>
      <c r="E598">
        <v>2005</v>
      </c>
      <c r="F598" s="1">
        <f t="shared" si="19"/>
        <v>38364</v>
      </c>
      <c r="J598" s="1">
        <f>IF($H$2+(ROW()-2)&lt;=$H$3+1,$H$2+(ROW()-2),"")</f>
        <v>38223</v>
      </c>
      <c r="K598" s="2">
        <f>COUNTIF(F:F,J598)</f>
        <v>0</v>
      </c>
      <c r="L598">
        <f>IF(K598&gt;0,1,0)</f>
        <v>0</v>
      </c>
    </row>
    <row r="599" spans="1:12" x14ac:dyDescent="0.3">
      <c r="A599" t="s">
        <v>748</v>
      </c>
      <c r="B599" s="1" t="str">
        <f t="shared" si="18"/>
        <v>2/10/2005</v>
      </c>
      <c r="C599" s="2">
        <v>2</v>
      </c>
      <c r="D599">
        <v>10</v>
      </c>
      <c r="E599">
        <v>2005</v>
      </c>
      <c r="F599" s="1">
        <f t="shared" si="19"/>
        <v>38393</v>
      </c>
      <c r="J599" s="1">
        <f>IF($H$2+(ROW()-2)&lt;=$H$3+1,$H$2+(ROW()-2),"")</f>
        <v>38224</v>
      </c>
      <c r="K599" s="2">
        <f>COUNTIF(F:F,J599)</f>
        <v>0</v>
      </c>
      <c r="L599">
        <f>IF(K599&gt;0,1,0)</f>
        <v>0</v>
      </c>
    </row>
    <row r="600" spans="1:12" x14ac:dyDescent="0.3">
      <c r="A600" t="s">
        <v>749</v>
      </c>
      <c r="B600" s="1" t="str">
        <f t="shared" si="18"/>
        <v>4/22/2005</v>
      </c>
      <c r="C600" s="2">
        <v>4</v>
      </c>
      <c r="D600">
        <v>22</v>
      </c>
      <c r="E600">
        <v>2005</v>
      </c>
      <c r="F600" s="1">
        <f t="shared" si="19"/>
        <v>38464</v>
      </c>
      <c r="J600" s="1">
        <f>IF($H$2+(ROW()-2)&lt;=$H$3+1,$H$2+(ROW()-2),"")</f>
        <v>38225</v>
      </c>
      <c r="K600" s="2">
        <f>COUNTIF(F:F,J600)</f>
        <v>0</v>
      </c>
      <c r="L600">
        <f>IF(K600&gt;0,1,0)</f>
        <v>0</v>
      </c>
    </row>
    <row r="601" spans="1:12" x14ac:dyDescent="0.3">
      <c r="A601" t="s">
        <v>785</v>
      </c>
      <c r="B601" s="1" t="str">
        <f t="shared" si="18"/>
        <v>5/29/2005</v>
      </c>
      <c r="C601" s="2">
        <v>5</v>
      </c>
      <c r="D601">
        <v>29</v>
      </c>
      <c r="E601">
        <v>2005</v>
      </c>
      <c r="F601" s="1">
        <f t="shared" si="19"/>
        <v>38501</v>
      </c>
      <c r="J601" s="1">
        <f>IF($H$2+(ROW()-2)&lt;=$H$3+1,$H$2+(ROW()-2),"")</f>
        <v>38226</v>
      </c>
      <c r="K601" s="2">
        <f>COUNTIF(F:F,J601)</f>
        <v>13</v>
      </c>
      <c r="L601">
        <f>IF(K601&gt;0,1,0)</f>
        <v>1</v>
      </c>
    </row>
    <row r="602" spans="1:12" x14ac:dyDescent="0.3">
      <c r="A602" t="s">
        <v>520</v>
      </c>
      <c r="B602" s="1" t="str">
        <f t="shared" si="18"/>
        <v>3/3/2003</v>
      </c>
      <c r="C602" s="2">
        <v>3</v>
      </c>
      <c r="D602">
        <v>3</v>
      </c>
      <c r="E602">
        <v>2003</v>
      </c>
      <c r="F602" s="1">
        <f t="shared" si="19"/>
        <v>37683</v>
      </c>
      <c r="J602" s="1">
        <f>IF($H$2+(ROW()-2)&lt;=$H$3+1,$H$2+(ROW()-2),"")</f>
        <v>38227</v>
      </c>
      <c r="K602" s="2">
        <f>COUNTIF(F:F,J602)</f>
        <v>1</v>
      </c>
      <c r="L602">
        <f>IF(K602&gt;0,1,0)</f>
        <v>1</v>
      </c>
    </row>
    <row r="603" spans="1:12" x14ac:dyDescent="0.3">
      <c r="A603" t="s">
        <v>530</v>
      </c>
      <c r="B603" s="1" t="str">
        <f t="shared" si="18"/>
        <v>5/8/2003</v>
      </c>
      <c r="C603" s="2">
        <v>5</v>
      </c>
      <c r="D603">
        <v>8</v>
      </c>
      <c r="E603">
        <v>2003</v>
      </c>
      <c r="F603" s="1">
        <f t="shared" si="19"/>
        <v>37749</v>
      </c>
      <c r="J603" s="1">
        <f>IF($H$2+(ROW()-2)&lt;=$H$3+1,$H$2+(ROW()-2),"")</f>
        <v>38228</v>
      </c>
      <c r="K603" s="2">
        <f>COUNTIF(F:F,J603)</f>
        <v>0</v>
      </c>
      <c r="L603">
        <f>IF(K603&gt;0,1,0)</f>
        <v>0</v>
      </c>
    </row>
    <row r="604" spans="1:12" x14ac:dyDescent="0.3">
      <c r="A604" t="s">
        <v>537</v>
      </c>
      <c r="B604" s="1" t="str">
        <f t="shared" si="18"/>
        <v>7/2/2003</v>
      </c>
      <c r="C604" s="2">
        <v>7</v>
      </c>
      <c r="D604">
        <v>2</v>
      </c>
      <c r="E604">
        <v>2003</v>
      </c>
      <c r="F604" s="1">
        <f t="shared" si="19"/>
        <v>37804</v>
      </c>
      <c r="J604" s="1">
        <f>IF($H$2+(ROW()-2)&lt;=$H$3+1,$H$2+(ROW()-2),"")</f>
        <v>38229</v>
      </c>
      <c r="K604" s="2">
        <f>COUNTIF(F:F,J604)</f>
        <v>17</v>
      </c>
      <c r="L604">
        <f>IF(K604&gt;0,1,0)</f>
        <v>1</v>
      </c>
    </row>
    <row r="605" spans="1:12" x14ac:dyDescent="0.3">
      <c r="A605" t="s">
        <v>538</v>
      </c>
      <c r="B605" s="1" t="str">
        <f t="shared" si="18"/>
        <v>9/5/2003</v>
      </c>
      <c r="C605" s="2">
        <v>9</v>
      </c>
      <c r="D605">
        <v>5</v>
      </c>
      <c r="E605">
        <v>2003</v>
      </c>
      <c r="F605" s="1">
        <f t="shared" si="19"/>
        <v>37869</v>
      </c>
      <c r="J605" s="1">
        <f>IF($H$2+(ROW()-2)&lt;=$H$3+1,$H$2+(ROW()-2),"")</f>
        <v>38230</v>
      </c>
      <c r="K605" s="2">
        <f>COUNTIF(F:F,J605)</f>
        <v>0</v>
      </c>
      <c r="L605">
        <f>IF(K605&gt;0,1,0)</f>
        <v>0</v>
      </c>
    </row>
    <row r="606" spans="1:12" x14ac:dyDescent="0.3">
      <c r="A606" t="s">
        <v>649</v>
      </c>
      <c r="B606" s="1" t="str">
        <f t="shared" si="18"/>
        <v>10/11/2003</v>
      </c>
      <c r="C606" s="2">
        <v>10</v>
      </c>
      <c r="D606">
        <v>11</v>
      </c>
      <c r="E606">
        <v>2003</v>
      </c>
      <c r="F606" s="1">
        <f t="shared" si="19"/>
        <v>37905</v>
      </c>
      <c r="J606" s="1">
        <f>IF($H$2+(ROW()-2)&lt;=$H$3+1,$H$2+(ROW()-2),"")</f>
        <v>38231</v>
      </c>
      <c r="K606" s="2">
        <f>COUNTIF(F:F,J606)</f>
        <v>14</v>
      </c>
      <c r="L606">
        <f>IF(K606&gt;0,1,0)</f>
        <v>1</v>
      </c>
    </row>
    <row r="607" spans="1:12" x14ac:dyDescent="0.3">
      <c r="A607" t="s">
        <v>539</v>
      </c>
      <c r="B607" s="1" t="str">
        <f t="shared" si="18"/>
        <v>11/4/2003</v>
      </c>
      <c r="C607" s="2">
        <v>11</v>
      </c>
      <c r="D607">
        <v>4</v>
      </c>
      <c r="E607">
        <v>2003</v>
      </c>
      <c r="F607" s="1">
        <f t="shared" si="19"/>
        <v>37929</v>
      </c>
      <c r="J607" s="1">
        <f>IF($H$2+(ROW()-2)&lt;=$H$3+1,$H$2+(ROW()-2),"")</f>
        <v>38232</v>
      </c>
      <c r="K607" s="2">
        <f>COUNTIF(F:F,J607)</f>
        <v>0</v>
      </c>
      <c r="L607">
        <f>IF(K607&gt;0,1,0)</f>
        <v>0</v>
      </c>
    </row>
    <row r="608" spans="1:12" x14ac:dyDescent="0.3">
      <c r="A608" t="s">
        <v>540</v>
      </c>
      <c r="B608" s="1" t="str">
        <f t="shared" si="18"/>
        <v>11/12/2003</v>
      </c>
      <c r="C608" s="2">
        <v>11</v>
      </c>
      <c r="D608">
        <v>12</v>
      </c>
      <c r="E608">
        <v>2003</v>
      </c>
      <c r="F608" s="1">
        <f t="shared" si="19"/>
        <v>37937</v>
      </c>
      <c r="J608" s="1">
        <f>IF($H$2+(ROW()-2)&lt;=$H$3+1,$H$2+(ROW()-2),"")</f>
        <v>38233</v>
      </c>
      <c r="K608" s="2">
        <f>COUNTIF(F:F,J608)</f>
        <v>4</v>
      </c>
      <c r="L608">
        <f>IF(K608&gt;0,1,0)</f>
        <v>1</v>
      </c>
    </row>
    <row r="609" spans="1:12" x14ac:dyDescent="0.3">
      <c r="A609" t="s">
        <v>541</v>
      </c>
      <c r="B609" s="1" t="str">
        <f t="shared" si="18"/>
        <v>11/20/2003</v>
      </c>
      <c r="C609" s="2">
        <v>11</v>
      </c>
      <c r="D609">
        <v>20</v>
      </c>
      <c r="E609">
        <v>2003</v>
      </c>
      <c r="F609" s="1">
        <f t="shared" si="19"/>
        <v>37945</v>
      </c>
      <c r="J609" s="1">
        <f>IF($H$2+(ROW()-2)&lt;=$H$3+1,$H$2+(ROW()-2),"")</f>
        <v>38234</v>
      </c>
      <c r="K609" s="2">
        <f>COUNTIF(F:F,J609)</f>
        <v>0</v>
      </c>
      <c r="L609">
        <f>IF(K609&gt;0,1,0)</f>
        <v>0</v>
      </c>
    </row>
    <row r="610" spans="1:12" x14ac:dyDescent="0.3">
      <c r="A610" t="s">
        <v>549</v>
      </c>
      <c r="B610" s="1" t="str">
        <f t="shared" si="18"/>
        <v>12/2/2003</v>
      </c>
      <c r="C610" s="2">
        <v>12</v>
      </c>
      <c r="D610">
        <v>2</v>
      </c>
      <c r="E610">
        <v>2003</v>
      </c>
      <c r="F610" s="1">
        <f t="shared" si="19"/>
        <v>37957</v>
      </c>
      <c r="J610" s="1">
        <f>IF($H$2+(ROW()-2)&lt;=$H$3+1,$H$2+(ROW()-2),"")</f>
        <v>38235</v>
      </c>
      <c r="K610" s="2">
        <f>COUNTIF(F:F,J610)</f>
        <v>0</v>
      </c>
      <c r="L610">
        <f>IF(K610&gt;0,1,0)</f>
        <v>0</v>
      </c>
    </row>
    <row r="611" spans="1:12" x14ac:dyDescent="0.3">
      <c r="A611" t="s">
        <v>650</v>
      </c>
      <c r="B611" s="1" t="str">
        <f t="shared" si="18"/>
        <v>1/16/2004</v>
      </c>
      <c r="C611" s="2">
        <v>1</v>
      </c>
      <c r="D611">
        <v>16</v>
      </c>
      <c r="E611">
        <v>2004</v>
      </c>
      <c r="F611" s="1">
        <f t="shared" si="19"/>
        <v>38002</v>
      </c>
      <c r="J611" s="1">
        <f>IF($H$2+(ROW()-2)&lt;=$H$3+1,$H$2+(ROW()-2),"")</f>
        <v>38236</v>
      </c>
      <c r="K611" s="2">
        <f>COUNTIF(F:F,J611)</f>
        <v>0</v>
      </c>
      <c r="L611">
        <f>IF(K611&gt;0,1,0)</f>
        <v>0</v>
      </c>
    </row>
    <row r="612" spans="1:12" x14ac:dyDescent="0.3">
      <c r="A612" t="s">
        <v>550</v>
      </c>
      <c r="B612" s="1" t="str">
        <f t="shared" si="18"/>
        <v>2/22/2004</v>
      </c>
      <c r="C612" s="2">
        <v>2</v>
      </c>
      <c r="D612">
        <v>22</v>
      </c>
      <c r="E612">
        <v>2004</v>
      </c>
      <c r="F612" s="1">
        <f t="shared" si="19"/>
        <v>38039</v>
      </c>
      <c r="J612" s="1">
        <f>IF($H$2+(ROW()-2)&lt;=$H$3+1,$H$2+(ROW()-2),"")</f>
        <v>38237</v>
      </c>
      <c r="K612" s="2">
        <f>COUNTIF(F:F,J612)</f>
        <v>2</v>
      </c>
      <c r="L612">
        <f>IF(K612&gt;0,1,0)</f>
        <v>1</v>
      </c>
    </row>
    <row r="613" spans="1:12" x14ac:dyDescent="0.3">
      <c r="A613" t="s">
        <v>677</v>
      </c>
      <c r="B613" s="1" t="str">
        <f t="shared" si="18"/>
        <v>4/12/2004</v>
      </c>
      <c r="C613" s="2">
        <v>4</v>
      </c>
      <c r="D613">
        <v>12</v>
      </c>
      <c r="E613">
        <v>2004</v>
      </c>
      <c r="F613" s="1">
        <f t="shared" si="19"/>
        <v>38089</v>
      </c>
      <c r="J613" s="1">
        <f>IF($H$2+(ROW()-2)&lt;=$H$3+1,$H$2+(ROW()-2),"")</f>
        <v>38238</v>
      </c>
      <c r="K613" s="2">
        <f>COUNTIF(F:F,J613)</f>
        <v>26</v>
      </c>
      <c r="L613">
        <f>IF(K613&gt;0,1,0)</f>
        <v>1</v>
      </c>
    </row>
    <row r="614" spans="1:12" x14ac:dyDescent="0.3">
      <c r="A614" t="s">
        <v>558</v>
      </c>
      <c r="B614" s="1" t="str">
        <f t="shared" si="18"/>
        <v>6/1/2004</v>
      </c>
      <c r="C614" s="2">
        <v>6</v>
      </c>
      <c r="D614">
        <v>1</v>
      </c>
      <c r="E614">
        <v>2004</v>
      </c>
      <c r="F614" s="1">
        <f t="shared" si="19"/>
        <v>38139</v>
      </c>
      <c r="J614" s="1">
        <f>IF($H$2+(ROW()-2)&lt;=$H$3+1,$H$2+(ROW()-2),"")</f>
        <v>38239</v>
      </c>
      <c r="K614" s="2">
        <f>COUNTIF(F:F,J614)</f>
        <v>9</v>
      </c>
      <c r="L614">
        <f>IF(K614&gt;0,1,0)</f>
        <v>1</v>
      </c>
    </row>
    <row r="615" spans="1:12" x14ac:dyDescent="0.3">
      <c r="A615" t="s">
        <v>559</v>
      </c>
      <c r="B615" s="1" t="str">
        <f t="shared" si="18"/>
        <v>7/6/2004</v>
      </c>
      <c r="C615" s="2">
        <v>7</v>
      </c>
      <c r="D615">
        <v>6</v>
      </c>
      <c r="E615">
        <v>2004</v>
      </c>
      <c r="F615" s="1">
        <f t="shared" si="19"/>
        <v>38174</v>
      </c>
      <c r="J615" s="1">
        <f>IF($H$2+(ROW()-2)&lt;=$H$3+1,$H$2+(ROW()-2),"")</f>
        <v>38240</v>
      </c>
      <c r="K615" s="2">
        <f>COUNTIF(F:F,J615)</f>
        <v>6</v>
      </c>
      <c r="L615">
        <f>IF(K615&gt;0,1,0)</f>
        <v>1</v>
      </c>
    </row>
    <row r="616" spans="1:12" x14ac:dyDescent="0.3">
      <c r="A616" t="s">
        <v>694</v>
      </c>
      <c r="B616" s="1" t="str">
        <f t="shared" si="18"/>
        <v>8/6/2004</v>
      </c>
      <c r="C616" s="2">
        <v>8</v>
      </c>
      <c r="D616">
        <v>6</v>
      </c>
      <c r="E616">
        <v>2004</v>
      </c>
      <c r="F616" s="1">
        <f t="shared" si="19"/>
        <v>38205</v>
      </c>
      <c r="J616" s="1">
        <f>IF($H$2+(ROW()-2)&lt;=$H$3+1,$H$2+(ROW()-2),"")</f>
        <v>38241</v>
      </c>
      <c r="K616" s="2">
        <f>COUNTIF(F:F,J616)</f>
        <v>0</v>
      </c>
      <c r="L616">
        <f>IF(K616&gt;0,1,0)</f>
        <v>0</v>
      </c>
    </row>
    <row r="617" spans="1:12" x14ac:dyDescent="0.3">
      <c r="A617" t="s">
        <v>571</v>
      </c>
      <c r="B617" s="1" t="str">
        <f t="shared" si="18"/>
        <v>8/30/2004</v>
      </c>
      <c r="C617" s="2">
        <v>8</v>
      </c>
      <c r="D617">
        <v>30</v>
      </c>
      <c r="E617">
        <v>2004</v>
      </c>
      <c r="F617" s="1">
        <f t="shared" si="19"/>
        <v>38229</v>
      </c>
      <c r="J617" s="1">
        <f>IF($H$2+(ROW()-2)&lt;=$H$3+1,$H$2+(ROW()-2),"")</f>
        <v>38242</v>
      </c>
      <c r="K617" s="2">
        <f>COUNTIF(F:F,J617)</f>
        <v>0</v>
      </c>
      <c r="L617">
        <f>IF(K617&gt;0,1,0)</f>
        <v>0</v>
      </c>
    </row>
    <row r="618" spans="1:12" x14ac:dyDescent="0.3">
      <c r="A618" t="s">
        <v>572</v>
      </c>
      <c r="B618" s="1" t="str">
        <f t="shared" si="18"/>
        <v>10/4/2003</v>
      </c>
      <c r="C618" s="2">
        <v>10</v>
      </c>
      <c r="D618">
        <v>4</v>
      </c>
      <c r="E618">
        <v>2003</v>
      </c>
      <c r="F618" s="1">
        <f t="shared" si="19"/>
        <v>37898</v>
      </c>
      <c r="J618" s="1">
        <f>IF($H$2+(ROW()-2)&lt;=$H$3+1,$H$2+(ROW()-2),"")</f>
        <v>38243</v>
      </c>
      <c r="K618" s="2">
        <f>COUNTIF(F:F,J618)</f>
        <v>0</v>
      </c>
      <c r="L618">
        <f>IF(K618&gt;0,1,0)</f>
        <v>0</v>
      </c>
    </row>
    <row r="619" spans="1:12" x14ac:dyDescent="0.3">
      <c r="A619" t="s">
        <v>578</v>
      </c>
      <c r="B619" s="1" t="str">
        <f t="shared" si="18"/>
        <v>10/16/2004</v>
      </c>
      <c r="C619" s="2">
        <v>10</v>
      </c>
      <c r="D619">
        <v>16</v>
      </c>
      <c r="E619">
        <v>2004</v>
      </c>
      <c r="F619" s="1">
        <f t="shared" si="19"/>
        <v>38276</v>
      </c>
      <c r="J619" s="1">
        <f>IF($H$2+(ROW()-2)&lt;=$H$3+1,$H$2+(ROW()-2),"")</f>
        <v>38244</v>
      </c>
      <c r="K619" s="2">
        <f>COUNTIF(F:F,J619)</f>
        <v>0</v>
      </c>
      <c r="L619">
        <f>IF(K619&gt;0,1,0)</f>
        <v>0</v>
      </c>
    </row>
    <row r="620" spans="1:12" x14ac:dyDescent="0.3">
      <c r="A620" t="s">
        <v>320</v>
      </c>
      <c r="B620" s="1" t="str">
        <f t="shared" si="18"/>
        <v>11/4/2004</v>
      </c>
      <c r="C620" s="2">
        <v>11</v>
      </c>
      <c r="D620">
        <v>4</v>
      </c>
      <c r="E620">
        <v>2004</v>
      </c>
      <c r="F620" s="1">
        <f t="shared" si="19"/>
        <v>38295</v>
      </c>
      <c r="J620" s="1">
        <f>IF($H$2+(ROW()-2)&lt;=$H$3+1,$H$2+(ROW()-2),"")</f>
        <v>38245</v>
      </c>
      <c r="K620" s="2">
        <f>COUNTIF(F:F,J620)</f>
        <v>14</v>
      </c>
      <c r="L620">
        <f>IF(K620&gt;0,1,0)</f>
        <v>1</v>
      </c>
    </row>
    <row r="621" spans="1:12" x14ac:dyDescent="0.3">
      <c r="A621" t="s">
        <v>163</v>
      </c>
      <c r="B621" s="1" t="str">
        <f t="shared" si="18"/>
        <v>11/15/2004</v>
      </c>
      <c r="C621" s="2">
        <v>11</v>
      </c>
      <c r="D621">
        <v>15</v>
      </c>
      <c r="E621">
        <v>2004</v>
      </c>
      <c r="F621" s="1">
        <f t="shared" si="19"/>
        <v>38306</v>
      </c>
      <c r="J621" s="1">
        <f>IF($H$2+(ROW()-2)&lt;=$H$3+1,$H$2+(ROW()-2),"")</f>
        <v>38246</v>
      </c>
      <c r="K621" s="2">
        <f>COUNTIF(F:F,J621)</f>
        <v>7</v>
      </c>
      <c r="L621">
        <f>IF(K621&gt;0,1,0)</f>
        <v>1</v>
      </c>
    </row>
    <row r="622" spans="1:12" x14ac:dyDescent="0.3">
      <c r="A622" t="s">
        <v>164</v>
      </c>
      <c r="B622" s="1" t="str">
        <f t="shared" si="18"/>
        <v>11/24/2004</v>
      </c>
      <c r="C622" s="2">
        <v>11</v>
      </c>
      <c r="D622">
        <v>24</v>
      </c>
      <c r="E622">
        <v>2004</v>
      </c>
      <c r="F622" s="1">
        <f t="shared" si="19"/>
        <v>38315</v>
      </c>
      <c r="J622" s="1">
        <f>IF($H$2+(ROW()-2)&lt;=$H$3+1,$H$2+(ROW()-2),"")</f>
        <v>38247</v>
      </c>
      <c r="K622" s="2">
        <f>COUNTIF(F:F,J622)</f>
        <v>0</v>
      </c>
      <c r="L622">
        <f>IF(K622&gt;0,1,0)</f>
        <v>0</v>
      </c>
    </row>
    <row r="623" spans="1:12" x14ac:dyDescent="0.3">
      <c r="A623" t="s">
        <v>580</v>
      </c>
      <c r="B623" s="1" t="str">
        <f t="shared" si="18"/>
        <v>1/6/2005</v>
      </c>
      <c r="C623" s="2">
        <v>1</v>
      </c>
      <c r="D623">
        <v>6</v>
      </c>
      <c r="E623">
        <v>2005</v>
      </c>
      <c r="F623" s="1">
        <f t="shared" si="19"/>
        <v>38358</v>
      </c>
      <c r="J623" s="1">
        <f>IF($H$2+(ROW()-2)&lt;=$H$3+1,$H$2+(ROW()-2),"")</f>
        <v>38248</v>
      </c>
      <c r="K623" s="2">
        <f>COUNTIF(F:F,J623)</f>
        <v>0</v>
      </c>
      <c r="L623">
        <f>IF(K623&gt;0,1,0)</f>
        <v>0</v>
      </c>
    </row>
    <row r="624" spans="1:12" x14ac:dyDescent="0.3">
      <c r="A624" t="s">
        <v>659</v>
      </c>
      <c r="B624" s="1" t="str">
        <f t="shared" si="18"/>
        <v>2/9/2005</v>
      </c>
      <c r="C624" s="2">
        <v>2</v>
      </c>
      <c r="D624">
        <v>9</v>
      </c>
      <c r="E624">
        <v>2005</v>
      </c>
      <c r="F624" s="1">
        <f t="shared" si="19"/>
        <v>38392</v>
      </c>
      <c r="J624" s="1">
        <f>IF($H$2+(ROW()-2)&lt;=$H$3+1,$H$2+(ROW()-2),"")</f>
        <v>38249</v>
      </c>
      <c r="K624" s="2">
        <f>COUNTIF(F:F,J624)</f>
        <v>0</v>
      </c>
      <c r="L624">
        <f>IF(K624&gt;0,1,0)</f>
        <v>0</v>
      </c>
    </row>
    <row r="625" spans="1:12" x14ac:dyDescent="0.3">
      <c r="A625" t="s">
        <v>183</v>
      </c>
      <c r="B625" s="1" t="str">
        <f t="shared" si="18"/>
        <v>3/3/2005</v>
      </c>
      <c r="C625" s="2">
        <v>3</v>
      </c>
      <c r="D625">
        <v>3</v>
      </c>
      <c r="E625">
        <v>2005</v>
      </c>
      <c r="F625" s="1">
        <f t="shared" si="19"/>
        <v>38414</v>
      </c>
      <c r="J625" s="1">
        <f>IF($H$2+(ROW()-2)&lt;=$H$3+1,$H$2+(ROW()-2),"")</f>
        <v>38250</v>
      </c>
      <c r="K625" s="2">
        <f>COUNTIF(F:F,J625)</f>
        <v>0</v>
      </c>
      <c r="L625">
        <f>IF(K625&gt;0,1,0)</f>
        <v>0</v>
      </c>
    </row>
    <row r="626" spans="1:12" x14ac:dyDescent="0.3">
      <c r="A626" t="s">
        <v>679</v>
      </c>
      <c r="B626" s="1" t="str">
        <f t="shared" si="18"/>
        <v>4/14/2005</v>
      </c>
      <c r="C626" s="2">
        <v>4</v>
      </c>
      <c r="D626">
        <v>14</v>
      </c>
      <c r="E626">
        <v>2005</v>
      </c>
      <c r="F626" s="1">
        <f t="shared" si="19"/>
        <v>38456</v>
      </c>
      <c r="J626" s="1">
        <f>IF($H$2+(ROW()-2)&lt;=$H$3+1,$H$2+(ROW()-2),"")</f>
        <v>38251</v>
      </c>
      <c r="K626" s="2">
        <f>COUNTIF(F:F,J626)</f>
        <v>0</v>
      </c>
      <c r="L626">
        <f>IF(K626&gt;0,1,0)</f>
        <v>0</v>
      </c>
    </row>
    <row r="627" spans="1:12" x14ac:dyDescent="0.3">
      <c r="A627" t="s">
        <v>588</v>
      </c>
      <c r="B627" s="1" t="str">
        <f t="shared" si="18"/>
        <v>5/17/2005</v>
      </c>
      <c r="C627" s="2">
        <v>5</v>
      </c>
      <c r="D627">
        <v>17</v>
      </c>
      <c r="E627">
        <v>2005</v>
      </c>
      <c r="F627" s="1">
        <f t="shared" si="19"/>
        <v>38489</v>
      </c>
      <c r="J627" s="1">
        <f>IF($H$2+(ROW()-2)&lt;=$H$3+1,$H$2+(ROW()-2),"")</f>
        <v>38252</v>
      </c>
      <c r="K627" s="2">
        <f>COUNTIF(F:F,J627)</f>
        <v>0</v>
      </c>
      <c r="L627">
        <f>IF(K627&gt;0,1,0)</f>
        <v>0</v>
      </c>
    </row>
    <row r="628" spans="1:12" x14ac:dyDescent="0.3">
      <c r="A628" t="s">
        <v>687</v>
      </c>
      <c r="B628" s="1" t="str">
        <f t="shared" si="18"/>
        <v>3/10/2003</v>
      </c>
      <c r="C628" s="2">
        <v>3</v>
      </c>
      <c r="D628">
        <v>10</v>
      </c>
      <c r="E628">
        <v>2003</v>
      </c>
      <c r="F628" s="1">
        <f t="shared" si="19"/>
        <v>37690</v>
      </c>
      <c r="J628" s="1">
        <f>IF($H$2+(ROW()-2)&lt;=$H$3+1,$H$2+(ROW()-2),"")</f>
        <v>38253</v>
      </c>
      <c r="K628" s="2">
        <f>COUNTIF(F:F,J628)</f>
        <v>0</v>
      </c>
      <c r="L628">
        <f>IF(K628&gt;0,1,0)</f>
        <v>0</v>
      </c>
    </row>
    <row r="629" spans="1:12" x14ac:dyDescent="0.3">
      <c r="A629" t="s">
        <v>530</v>
      </c>
      <c r="B629" s="1" t="str">
        <f t="shared" si="18"/>
        <v>5/8/2003</v>
      </c>
      <c r="C629" s="2">
        <v>5</v>
      </c>
      <c r="D629">
        <v>8</v>
      </c>
      <c r="E629">
        <v>2003</v>
      </c>
      <c r="F629" s="1">
        <f t="shared" si="19"/>
        <v>37749</v>
      </c>
      <c r="J629" s="1">
        <f>IF($H$2+(ROW()-2)&lt;=$H$3+1,$H$2+(ROW()-2),"")</f>
        <v>38254</v>
      </c>
      <c r="K629" s="2">
        <f>COUNTIF(F:F,J629)</f>
        <v>0</v>
      </c>
      <c r="L629">
        <f>IF(K629&gt;0,1,0)</f>
        <v>0</v>
      </c>
    </row>
    <row r="630" spans="1:12" x14ac:dyDescent="0.3">
      <c r="A630" t="s">
        <v>689</v>
      </c>
      <c r="B630" s="1" t="str">
        <f t="shared" si="18"/>
        <v>7/4/2003</v>
      </c>
      <c r="C630" s="2">
        <v>7</v>
      </c>
      <c r="D630">
        <v>4</v>
      </c>
      <c r="E630">
        <v>2003</v>
      </c>
      <c r="F630" s="1">
        <f t="shared" si="19"/>
        <v>37806</v>
      </c>
      <c r="J630" s="1">
        <f>IF($H$2+(ROW()-2)&lt;=$H$3+1,$H$2+(ROW()-2),"")</f>
        <v>38255</v>
      </c>
      <c r="K630" s="2">
        <f>COUNTIF(F:F,J630)</f>
        <v>0</v>
      </c>
      <c r="L630">
        <f>IF(K630&gt;0,1,0)</f>
        <v>0</v>
      </c>
    </row>
    <row r="631" spans="1:12" x14ac:dyDescent="0.3">
      <c r="A631" t="s">
        <v>690</v>
      </c>
      <c r="B631" s="1" t="str">
        <f t="shared" si="18"/>
        <v>9/11/2003</v>
      </c>
      <c r="C631" s="2">
        <v>9</v>
      </c>
      <c r="D631">
        <v>11</v>
      </c>
      <c r="E631">
        <v>2003</v>
      </c>
      <c r="F631" s="1">
        <f t="shared" si="19"/>
        <v>37875</v>
      </c>
      <c r="J631" s="1">
        <f>IF($H$2+(ROW()-2)&lt;=$H$3+1,$H$2+(ROW()-2),"")</f>
        <v>38256</v>
      </c>
      <c r="K631" s="2">
        <f>COUNTIF(F:F,J631)</f>
        <v>0</v>
      </c>
      <c r="L631">
        <f>IF(K631&gt;0,1,0)</f>
        <v>0</v>
      </c>
    </row>
    <row r="632" spans="1:12" x14ac:dyDescent="0.3">
      <c r="A632" t="s">
        <v>691</v>
      </c>
      <c r="B632" s="1" t="str">
        <f t="shared" si="18"/>
        <v>10/17/2003</v>
      </c>
      <c r="C632" s="2">
        <v>10</v>
      </c>
      <c r="D632">
        <v>17</v>
      </c>
      <c r="E632">
        <v>2003</v>
      </c>
      <c r="F632" s="1">
        <f t="shared" si="19"/>
        <v>37911</v>
      </c>
      <c r="J632" s="1">
        <f>IF($H$2+(ROW()-2)&lt;=$H$3+1,$H$2+(ROW()-2),"")</f>
        <v>38257</v>
      </c>
      <c r="K632" s="2">
        <f>COUNTIF(F:F,J632)</f>
        <v>2</v>
      </c>
      <c r="L632">
        <f>IF(K632&gt;0,1,0)</f>
        <v>1</v>
      </c>
    </row>
    <row r="633" spans="1:12" x14ac:dyDescent="0.3">
      <c r="A633" t="s">
        <v>692</v>
      </c>
      <c r="B633" s="1" t="str">
        <f t="shared" si="18"/>
        <v>11/5/2003</v>
      </c>
      <c r="C633" s="2">
        <v>11</v>
      </c>
      <c r="D633">
        <v>5</v>
      </c>
      <c r="E633">
        <v>2003</v>
      </c>
      <c r="F633" s="1">
        <f t="shared" si="19"/>
        <v>37930</v>
      </c>
      <c r="J633" s="1">
        <f>IF($H$2+(ROW()-2)&lt;=$H$3+1,$H$2+(ROW()-2),"")</f>
        <v>38258</v>
      </c>
      <c r="K633" s="2">
        <f>COUNTIF(F:F,J633)</f>
        <v>0</v>
      </c>
      <c r="L633">
        <f>IF(K633&gt;0,1,0)</f>
        <v>0</v>
      </c>
    </row>
    <row r="634" spans="1:12" x14ac:dyDescent="0.3">
      <c r="A634" t="s">
        <v>540</v>
      </c>
      <c r="B634" s="1" t="str">
        <f t="shared" si="18"/>
        <v>11/12/2003</v>
      </c>
      <c r="C634" s="2">
        <v>11</v>
      </c>
      <c r="D634">
        <v>12</v>
      </c>
      <c r="E634">
        <v>2003</v>
      </c>
      <c r="F634" s="1">
        <f t="shared" si="19"/>
        <v>37937</v>
      </c>
      <c r="J634" s="1">
        <f>IF($H$2+(ROW()-2)&lt;=$H$3+1,$H$2+(ROW()-2),"")</f>
        <v>38259</v>
      </c>
      <c r="K634" s="2">
        <f>COUNTIF(F:F,J634)</f>
        <v>0</v>
      </c>
      <c r="L634">
        <f>IF(K634&gt;0,1,0)</f>
        <v>0</v>
      </c>
    </row>
    <row r="635" spans="1:12" x14ac:dyDescent="0.3">
      <c r="A635" t="s">
        <v>541</v>
      </c>
      <c r="B635" s="1" t="str">
        <f t="shared" si="18"/>
        <v>11/20/2003</v>
      </c>
      <c r="C635" s="2">
        <v>11</v>
      </c>
      <c r="D635">
        <v>20</v>
      </c>
      <c r="E635">
        <v>2003</v>
      </c>
      <c r="F635" s="1">
        <f t="shared" si="19"/>
        <v>37945</v>
      </c>
      <c r="J635" s="1">
        <f>IF($H$2+(ROW()-2)&lt;=$H$3+1,$H$2+(ROW()-2),"")</f>
        <v>38260</v>
      </c>
      <c r="K635" s="2">
        <f>COUNTIF(F:F,J635)</f>
        <v>11</v>
      </c>
      <c r="L635">
        <f>IF(K635&gt;0,1,0)</f>
        <v>1</v>
      </c>
    </row>
    <row r="636" spans="1:12" x14ac:dyDescent="0.3">
      <c r="A636" t="s">
        <v>549</v>
      </c>
      <c r="B636" s="1" t="str">
        <f t="shared" si="18"/>
        <v>12/2/2003</v>
      </c>
      <c r="C636" s="2">
        <v>12</v>
      </c>
      <c r="D636">
        <v>2</v>
      </c>
      <c r="E636">
        <v>2003</v>
      </c>
      <c r="F636" s="1">
        <f t="shared" si="19"/>
        <v>37957</v>
      </c>
      <c r="J636" s="1">
        <f>IF($H$2+(ROW()-2)&lt;=$H$3+1,$H$2+(ROW()-2),"")</f>
        <v>38261</v>
      </c>
      <c r="K636" s="2">
        <f>COUNTIF(F:F,J636)</f>
        <v>0</v>
      </c>
      <c r="L636">
        <f>IF(K636&gt;0,1,0)</f>
        <v>0</v>
      </c>
    </row>
    <row r="637" spans="1:12" x14ac:dyDescent="0.3">
      <c r="A637" t="s">
        <v>650</v>
      </c>
      <c r="B637" s="1" t="str">
        <f t="shared" si="18"/>
        <v>1/16/2004</v>
      </c>
      <c r="C637" s="2">
        <v>1</v>
      </c>
      <c r="D637">
        <v>16</v>
      </c>
      <c r="E637">
        <v>2004</v>
      </c>
      <c r="F637" s="1">
        <f t="shared" si="19"/>
        <v>38002</v>
      </c>
      <c r="J637" s="1">
        <f>IF($H$2+(ROW()-2)&lt;=$H$3+1,$H$2+(ROW()-2),"")</f>
        <v>38262</v>
      </c>
      <c r="K637" s="2">
        <f>COUNTIF(F:F,J637)</f>
        <v>0</v>
      </c>
      <c r="L637">
        <f>IF(K637&gt;0,1,0)</f>
        <v>0</v>
      </c>
    </row>
    <row r="638" spans="1:12" x14ac:dyDescent="0.3">
      <c r="A638" t="s">
        <v>745</v>
      </c>
      <c r="B638" s="1" t="str">
        <f t="shared" si="18"/>
        <v>2/26/2004</v>
      </c>
      <c r="C638" s="2">
        <v>2</v>
      </c>
      <c r="D638">
        <v>26</v>
      </c>
      <c r="E638">
        <v>2004</v>
      </c>
      <c r="F638" s="1">
        <f t="shared" si="19"/>
        <v>38043</v>
      </c>
      <c r="J638" s="1">
        <f>IF($H$2+(ROW()-2)&lt;=$H$3+1,$H$2+(ROW()-2),"")</f>
        <v>38263</v>
      </c>
      <c r="K638" s="2">
        <f>COUNTIF(F:F,J638)</f>
        <v>0</v>
      </c>
      <c r="L638">
        <f>IF(K638&gt;0,1,0)</f>
        <v>0</v>
      </c>
    </row>
    <row r="639" spans="1:12" x14ac:dyDescent="0.3">
      <c r="A639" t="s">
        <v>693</v>
      </c>
      <c r="B639" s="1" t="str">
        <f t="shared" si="18"/>
        <v>4/13/2004</v>
      </c>
      <c r="C639" s="2">
        <v>4</v>
      </c>
      <c r="D639">
        <v>13</v>
      </c>
      <c r="E639">
        <v>2004</v>
      </c>
      <c r="F639" s="1">
        <f t="shared" si="19"/>
        <v>38090</v>
      </c>
      <c r="J639" s="1">
        <f>IF($H$2+(ROW()-2)&lt;=$H$3+1,$H$2+(ROW()-2),"")</f>
        <v>38264</v>
      </c>
      <c r="K639" s="2">
        <f>COUNTIF(F:F,J639)</f>
        <v>0</v>
      </c>
      <c r="L639">
        <f>IF(K639&gt;0,1,0)</f>
        <v>0</v>
      </c>
    </row>
    <row r="640" spans="1:12" x14ac:dyDescent="0.3">
      <c r="A640" t="s">
        <v>558</v>
      </c>
      <c r="B640" s="1" t="str">
        <f t="shared" si="18"/>
        <v>6/1/2004</v>
      </c>
      <c r="C640" s="2">
        <v>6</v>
      </c>
      <c r="D640">
        <v>1</v>
      </c>
      <c r="E640">
        <v>2004</v>
      </c>
      <c r="F640" s="1">
        <f t="shared" si="19"/>
        <v>38139</v>
      </c>
      <c r="J640" s="1">
        <f>IF($H$2+(ROW()-2)&lt;=$H$3+1,$H$2+(ROW()-2),"")</f>
        <v>38265</v>
      </c>
      <c r="K640" s="2">
        <f>COUNTIF(F:F,J640)</f>
        <v>0</v>
      </c>
      <c r="L640">
        <f>IF(K640&gt;0,1,0)</f>
        <v>0</v>
      </c>
    </row>
    <row r="641" spans="1:12" x14ac:dyDescent="0.3">
      <c r="A641" t="s">
        <v>559</v>
      </c>
      <c r="B641" s="1" t="str">
        <f t="shared" si="18"/>
        <v>7/6/2004</v>
      </c>
      <c r="C641" s="2">
        <v>7</v>
      </c>
      <c r="D641">
        <v>6</v>
      </c>
      <c r="E641">
        <v>2004</v>
      </c>
      <c r="F641" s="1">
        <f t="shared" si="19"/>
        <v>38174</v>
      </c>
      <c r="J641" s="1">
        <f>IF($H$2+(ROW()-2)&lt;=$H$3+1,$H$2+(ROW()-2),"")</f>
        <v>38266</v>
      </c>
      <c r="K641" s="2">
        <f>COUNTIF(F:F,J641)</f>
        <v>2</v>
      </c>
      <c r="L641">
        <f>IF(K641&gt;0,1,0)</f>
        <v>1</v>
      </c>
    </row>
    <row r="642" spans="1:12" x14ac:dyDescent="0.3">
      <c r="A642" t="s">
        <v>694</v>
      </c>
      <c r="B642" s="1" t="str">
        <f t="shared" si="18"/>
        <v>8/6/2004</v>
      </c>
      <c r="C642" s="2">
        <v>8</v>
      </c>
      <c r="D642">
        <v>6</v>
      </c>
      <c r="E642">
        <v>2004</v>
      </c>
      <c r="F642" s="1">
        <f t="shared" si="19"/>
        <v>38205</v>
      </c>
      <c r="J642" s="1">
        <f>IF($H$2+(ROW()-2)&lt;=$H$3+1,$H$2+(ROW()-2),"")</f>
        <v>38267</v>
      </c>
      <c r="K642" s="2">
        <f>COUNTIF(F:F,J642)</f>
        <v>0</v>
      </c>
      <c r="L642">
        <f>IF(K642&gt;0,1,0)</f>
        <v>0</v>
      </c>
    </row>
    <row r="643" spans="1:12" x14ac:dyDescent="0.3">
      <c r="A643" t="s">
        <v>571</v>
      </c>
      <c r="B643" s="1" t="str">
        <f t="shared" ref="B643:B706" si="20">SUBSTITUTE(A643," 0:00","")</f>
        <v>8/30/2004</v>
      </c>
      <c r="C643" s="2">
        <v>8</v>
      </c>
      <c r="D643">
        <v>30</v>
      </c>
      <c r="E643">
        <v>2004</v>
      </c>
      <c r="F643" s="1">
        <f t="shared" ref="F643:F706" si="21">DATE(E643,C643,D643)</f>
        <v>38229</v>
      </c>
      <c r="J643" s="1">
        <f>IF($H$2+(ROW()-2)&lt;=$H$3+1,$H$2+(ROW()-2),"")</f>
        <v>38268</v>
      </c>
      <c r="K643" s="2">
        <f>COUNTIF(F:F,J643)</f>
        <v>0</v>
      </c>
      <c r="L643">
        <f>IF(K643&gt;0,1,0)</f>
        <v>0</v>
      </c>
    </row>
    <row r="644" spans="1:12" x14ac:dyDescent="0.3">
      <c r="A644" t="s">
        <v>699</v>
      </c>
      <c r="B644" s="1" t="str">
        <f t="shared" si="20"/>
        <v>10/5/2003</v>
      </c>
      <c r="C644" s="2">
        <v>10</v>
      </c>
      <c r="D644">
        <v>5</v>
      </c>
      <c r="E644">
        <v>2003</v>
      </c>
      <c r="F644" s="1">
        <f t="shared" si="21"/>
        <v>37899</v>
      </c>
      <c r="J644" s="1">
        <f>IF($H$2+(ROW()-2)&lt;=$H$3+1,$H$2+(ROW()-2),"")</f>
        <v>38269</v>
      </c>
      <c r="K644" s="2">
        <f>COUNTIF(F:F,J644)</f>
        <v>0</v>
      </c>
      <c r="L644">
        <f>IF(K644&gt;0,1,0)</f>
        <v>0</v>
      </c>
    </row>
    <row r="645" spans="1:12" x14ac:dyDescent="0.3">
      <c r="A645" t="s">
        <v>578</v>
      </c>
      <c r="B645" s="1" t="str">
        <f t="shared" si="20"/>
        <v>10/16/2004</v>
      </c>
      <c r="C645" s="2">
        <v>10</v>
      </c>
      <c r="D645">
        <v>16</v>
      </c>
      <c r="E645">
        <v>2004</v>
      </c>
      <c r="F645" s="1">
        <f t="shared" si="21"/>
        <v>38276</v>
      </c>
      <c r="J645" s="1">
        <f>IF($H$2+(ROW()-2)&lt;=$H$3+1,$H$2+(ROW()-2),"")</f>
        <v>38270</v>
      </c>
      <c r="K645" s="2">
        <f>COUNTIF(F:F,J645)</f>
        <v>0</v>
      </c>
      <c r="L645">
        <f>IF(K645&gt;0,1,0)</f>
        <v>0</v>
      </c>
    </row>
    <row r="646" spans="1:12" x14ac:dyDescent="0.3">
      <c r="A646" t="s">
        <v>320</v>
      </c>
      <c r="B646" s="1" t="str">
        <f t="shared" si="20"/>
        <v>11/4/2004</v>
      </c>
      <c r="C646" s="2">
        <v>11</v>
      </c>
      <c r="D646">
        <v>4</v>
      </c>
      <c r="E646">
        <v>2004</v>
      </c>
      <c r="F646" s="1">
        <f t="shared" si="21"/>
        <v>38295</v>
      </c>
      <c r="J646" s="1">
        <f>IF($H$2+(ROW()-2)&lt;=$H$3+1,$H$2+(ROW()-2),"")</f>
        <v>38271</v>
      </c>
      <c r="K646" s="2">
        <f>COUNTIF(F:F,J646)</f>
        <v>17</v>
      </c>
      <c r="L646">
        <f>IF(K646&gt;0,1,0)</f>
        <v>1</v>
      </c>
    </row>
    <row r="647" spans="1:12" x14ac:dyDescent="0.3">
      <c r="A647" t="s">
        <v>707</v>
      </c>
      <c r="B647" s="1" t="str">
        <f t="shared" si="20"/>
        <v>11/17/2004</v>
      </c>
      <c r="C647" s="2">
        <v>11</v>
      </c>
      <c r="D647">
        <v>17</v>
      </c>
      <c r="E647">
        <v>2004</v>
      </c>
      <c r="F647" s="1">
        <f t="shared" si="21"/>
        <v>38308</v>
      </c>
      <c r="J647" s="1">
        <f>IF($H$2+(ROW()-2)&lt;=$H$3+1,$H$2+(ROW()-2),"")</f>
        <v>38272</v>
      </c>
      <c r="K647" s="2">
        <f>COUNTIF(F:F,J647)</f>
        <v>0</v>
      </c>
      <c r="L647">
        <f>IF(K647&gt;0,1,0)</f>
        <v>0</v>
      </c>
    </row>
    <row r="648" spans="1:12" x14ac:dyDescent="0.3">
      <c r="A648" t="s">
        <v>164</v>
      </c>
      <c r="B648" s="1" t="str">
        <f t="shared" si="20"/>
        <v>11/24/2004</v>
      </c>
      <c r="C648" s="2">
        <v>11</v>
      </c>
      <c r="D648">
        <v>24</v>
      </c>
      <c r="E648">
        <v>2004</v>
      </c>
      <c r="F648" s="1">
        <f t="shared" si="21"/>
        <v>38315</v>
      </c>
      <c r="J648" s="1">
        <f>IF($H$2+(ROW()-2)&lt;=$H$3+1,$H$2+(ROW()-2),"")</f>
        <v>38273</v>
      </c>
      <c r="K648" s="2">
        <f>COUNTIF(F:F,J648)</f>
        <v>14</v>
      </c>
      <c r="L648">
        <f>IF(K648&gt;0,1,0)</f>
        <v>1</v>
      </c>
    </row>
    <row r="649" spans="1:12" x14ac:dyDescent="0.3">
      <c r="A649" t="s">
        <v>708</v>
      </c>
      <c r="B649" s="1" t="str">
        <f t="shared" si="20"/>
        <v>12/9/2004</v>
      </c>
      <c r="C649" s="2">
        <v>12</v>
      </c>
      <c r="D649">
        <v>9</v>
      </c>
      <c r="E649">
        <v>2004</v>
      </c>
      <c r="F649" s="1">
        <f t="shared" si="21"/>
        <v>38330</v>
      </c>
      <c r="J649" s="1">
        <f>IF($H$2+(ROW()-2)&lt;=$H$3+1,$H$2+(ROW()-2),"")</f>
        <v>38274</v>
      </c>
      <c r="K649" s="2">
        <f>COUNTIF(F:F,J649)</f>
        <v>26</v>
      </c>
      <c r="L649">
        <f>IF(K649&gt;0,1,0)</f>
        <v>1</v>
      </c>
    </row>
    <row r="650" spans="1:12" x14ac:dyDescent="0.3">
      <c r="A650" t="s">
        <v>788</v>
      </c>
      <c r="B650" s="1" t="str">
        <f t="shared" si="20"/>
        <v>1/10/2005</v>
      </c>
      <c r="C650" s="2">
        <v>1</v>
      </c>
      <c r="D650">
        <v>10</v>
      </c>
      <c r="E650">
        <v>2005</v>
      </c>
      <c r="F650" s="1">
        <f t="shared" si="21"/>
        <v>38362</v>
      </c>
      <c r="J650" s="1">
        <f>IF($H$2+(ROW()-2)&lt;=$H$3+1,$H$2+(ROW()-2),"")</f>
        <v>38275</v>
      </c>
      <c r="K650" s="2">
        <f>COUNTIF(F:F,J650)</f>
        <v>22</v>
      </c>
      <c r="L650">
        <f>IF(K650&gt;0,1,0)</f>
        <v>1</v>
      </c>
    </row>
    <row r="651" spans="1:12" x14ac:dyDescent="0.3">
      <c r="A651" t="s">
        <v>659</v>
      </c>
      <c r="B651" s="1" t="str">
        <f t="shared" si="20"/>
        <v>2/9/2005</v>
      </c>
      <c r="C651" s="2">
        <v>2</v>
      </c>
      <c r="D651">
        <v>9</v>
      </c>
      <c r="E651">
        <v>2005</v>
      </c>
      <c r="F651" s="1">
        <f t="shared" si="21"/>
        <v>38392</v>
      </c>
      <c r="J651" s="1">
        <f>IF($H$2+(ROW()-2)&lt;=$H$3+1,$H$2+(ROW()-2),"")</f>
        <v>38276</v>
      </c>
      <c r="K651" s="2">
        <f>COUNTIF(F:F,J651)</f>
        <v>28</v>
      </c>
      <c r="L651">
        <f>IF(K651&gt;0,1,0)</f>
        <v>1</v>
      </c>
    </row>
    <row r="652" spans="1:12" x14ac:dyDescent="0.3">
      <c r="A652" t="s">
        <v>710</v>
      </c>
      <c r="B652" s="1" t="str">
        <f t="shared" si="20"/>
        <v>3/4/2005</v>
      </c>
      <c r="C652" s="2">
        <v>3</v>
      </c>
      <c r="D652">
        <v>4</v>
      </c>
      <c r="E652">
        <v>2005</v>
      </c>
      <c r="F652" s="1">
        <f t="shared" si="21"/>
        <v>38415</v>
      </c>
      <c r="J652" s="1">
        <f>IF($H$2+(ROW()-2)&lt;=$H$3+1,$H$2+(ROW()-2),"")</f>
        <v>38277</v>
      </c>
      <c r="K652" s="2">
        <f>COUNTIF(F:F,J652)</f>
        <v>0</v>
      </c>
      <c r="L652">
        <f>IF(K652&gt;0,1,0)</f>
        <v>0</v>
      </c>
    </row>
    <row r="653" spans="1:12" x14ac:dyDescent="0.3">
      <c r="A653" t="s">
        <v>711</v>
      </c>
      <c r="B653" s="1" t="str">
        <f t="shared" si="20"/>
        <v>4/15/2005</v>
      </c>
      <c r="C653" s="2">
        <v>4</v>
      </c>
      <c r="D653">
        <v>15</v>
      </c>
      <c r="E653">
        <v>2005</v>
      </c>
      <c r="F653" s="1">
        <f t="shared" si="21"/>
        <v>38457</v>
      </c>
      <c r="J653" s="1">
        <f>IF($H$2+(ROW()-2)&lt;=$H$3+1,$H$2+(ROW()-2),"")</f>
        <v>38278</v>
      </c>
      <c r="K653" s="2">
        <f>COUNTIF(F:F,J653)</f>
        <v>0</v>
      </c>
      <c r="L653">
        <f>IF(K653&gt;0,1,0)</f>
        <v>0</v>
      </c>
    </row>
    <row r="654" spans="1:12" x14ac:dyDescent="0.3">
      <c r="A654" t="s">
        <v>588</v>
      </c>
      <c r="B654" s="1" t="str">
        <f t="shared" si="20"/>
        <v>5/17/2005</v>
      </c>
      <c r="C654" s="2">
        <v>5</v>
      </c>
      <c r="D654">
        <v>17</v>
      </c>
      <c r="E654">
        <v>2005</v>
      </c>
      <c r="F654" s="1">
        <f t="shared" si="21"/>
        <v>38489</v>
      </c>
      <c r="J654" s="1">
        <f>IF($H$2+(ROW()-2)&lt;=$H$3+1,$H$2+(ROW()-2),"")</f>
        <v>38279</v>
      </c>
      <c r="K654" s="2">
        <f>COUNTIF(F:F,J654)</f>
        <v>0</v>
      </c>
      <c r="L654">
        <f>IF(K654&gt;0,1,0)</f>
        <v>0</v>
      </c>
    </row>
    <row r="655" spans="1:12" x14ac:dyDescent="0.3">
      <c r="A655" t="s">
        <v>644</v>
      </c>
      <c r="B655" s="1" t="str">
        <f t="shared" si="20"/>
        <v>1/31/2003</v>
      </c>
      <c r="C655" s="2">
        <v>1</v>
      </c>
      <c r="D655">
        <v>31</v>
      </c>
      <c r="E655">
        <v>2003</v>
      </c>
      <c r="F655" s="1">
        <f t="shared" si="21"/>
        <v>37652</v>
      </c>
      <c r="J655" s="1">
        <f>IF($H$2+(ROW()-2)&lt;=$H$3+1,$H$2+(ROW()-2),"")</f>
        <v>38280</v>
      </c>
      <c r="K655" s="2">
        <f>COUNTIF(F:F,J655)</f>
        <v>0</v>
      </c>
      <c r="L655">
        <f>IF(K655&gt;0,1,0)</f>
        <v>0</v>
      </c>
    </row>
    <row r="656" spans="1:12" x14ac:dyDescent="0.3">
      <c r="A656" t="s">
        <v>661</v>
      </c>
      <c r="B656" s="1" t="str">
        <f t="shared" si="20"/>
        <v>4/4/2003</v>
      </c>
      <c r="C656" s="2">
        <v>4</v>
      </c>
      <c r="D656">
        <v>4</v>
      </c>
      <c r="E656">
        <v>2003</v>
      </c>
      <c r="F656" s="1">
        <f t="shared" si="21"/>
        <v>37715</v>
      </c>
      <c r="J656" s="1">
        <f>IF($H$2+(ROW()-2)&lt;=$H$3+1,$H$2+(ROW()-2),"")</f>
        <v>38281</v>
      </c>
      <c r="K656" s="2">
        <f>COUNTIF(F:F,J656)</f>
        <v>17</v>
      </c>
      <c r="L656">
        <f>IF(K656&gt;0,1,0)</f>
        <v>1</v>
      </c>
    </row>
    <row r="657" spans="1:12" x14ac:dyDescent="0.3">
      <c r="A657" t="s">
        <v>591</v>
      </c>
      <c r="B657" s="1" t="str">
        <f t="shared" si="20"/>
        <v>6/3/2003</v>
      </c>
      <c r="C657" s="2">
        <v>6</v>
      </c>
      <c r="D657">
        <v>3</v>
      </c>
      <c r="E657">
        <v>2003</v>
      </c>
      <c r="F657" s="1">
        <f t="shared" si="21"/>
        <v>37775</v>
      </c>
      <c r="J657" s="1">
        <f>IF($H$2+(ROW()-2)&lt;=$H$3+1,$H$2+(ROW()-2),"")</f>
        <v>38282</v>
      </c>
      <c r="K657" s="2">
        <f>COUNTIF(F:F,J657)</f>
        <v>26</v>
      </c>
      <c r="L657">
        <f>IF(K657&gt;0,1,0)</f>
        <v>1</v>
      </c>
    </row>
    <row r="658" spans="1:12" x14ac:dyDescent="0.3">
      <c r="A658" t="s">
        <v>662</v>
      </c>
      <c r="B658" s="1" t="str">
        <f t="shared" si="20"/>
        <v>8/1/2003</v>
      </c>
      <c r="C658" s="2">
        <v>8</v>
      </c>
      <c r="D658">
        <v>1</v>
      </c>
      <c r="E658">
        <v>2003</v>
      </c>
      <c r="F658" s="1">
        <f t="shared" si="21"/>
        <v>37834</v>
      </c>
      <c r="J658" s="1">
        <f>IF($H$2+(ROW()-2)&lt;=$H$3+1,$H$2+(ROW()-2),"")</f>
        <v>38283</v>
      </c>
      <c r="K658" s="2">
        <f>COUNTIF(F:F,J658)</f>
        <v>0</v>
      </c>
      <c r="L658">
        <f>IF(K658&gt;0,1,0)</f>
        <v>0</v>
      </c>
    </row>
    <row r="659" spans="1:12" x14ac:dyDescent="0.3">
      <c r="A659" t="s">
        <v>663</v>
      </c>
      <c r="B659" s="1" t="str">
        <f t="shared" si="20"/>
        <v>9/21/2003</v>
      </c>
      <c r="C659" s="2">
        <v>9</v>
      </c>
      <c r="D659">
        <v>21</v>
      </c>
      <c r="E659">
        <v>2003</v>
      </c>
      <c r="F659" s="1">
        <f t="shared" si="21"/>
        <v>37885</v>
      </c>
      <c r="J659" s="1">
        <f>IF($H$2+(ROW()-2)&lt;=$H$3+1,$H$2+(ROW()-2),"")</f>
        <v>38284</v>
      </c>
      <c r="K659" s="2">
        <f>COUNTIF(F:F,J659)</f>
        <v>0</v>
      </c>
      <c r="L659">
        <f>IF(K659&gt;0,1,0)</f>
        <v>0</v>
      </c>
    </row>
    <row r="660" spans="1:12" x14ac:dyDescent="0.3">
      <c r="A660" t="s">
        <v>598</v>
      </c>
      <c r="B660" s="1" t="str">
        <f t="shared" si="20"/>
        <v>10/22/2003</v>
      </c>
      <c r="C660" s="2">
        <v>10</v>
      </c>
      <c r="D660">
        <v>22</v>
      </c>
      <c r="E660">
        <v>2003</v>
      </c>
      <c r="F660" s="1">
        <f t="shared" si="21"/>
        <v>37916</v>
      </c>
      <c r="J660" s="1">
        <f>IF($H$2+(ROW()-2)&lt;=$H$3+1,$H$2+(ROW()-2),"")</f>
        <v>38285</v>
      </c>
      <c r="K660" s="2">
        <f>COUNTIF(F:F,J660)</f>
        <v>0</v>
      </c>
      <c r="L660">
        <f>IF(K660&gt;0,1,0)</f>
        <v>0</v>
      </c>
    </row>
    <row r="661" spans="1:12" x14ac:dyDescent="0.3">
      <c r="A661" t="s">
        <v>237</v>
      </c>
      <c r="B661" s="1" t="str">
        <f t="shared" si="20"/>
        <v>11/6/2003</v>
      </c>
      <c r="C661" s="2">
        <v>11</v>
      </c>
      <c r="D661">
        <v>6</v>
      </c>
      <c r="E661">
        <v>2003</v>
      </c>
      <c r="F661" s="1">
        <f t="shared" si="21"/>
        <v>37931</v>
      </c>
      <c r="J661" s="1">
        <f>IF($H$2+(ROW()-2)&lt;=$H$3+1,$H$2+(ROW()-2),"")</f>
        <v>38286</v>
      </c>
      <c r="K661" s="2">
        <f>COUNTIF(F:F,J661)</f>
        <v>0</v>
      </c>
      <c r="L661">
        <f>IF(K661&gt;0,1,0)</f>
        <v>0</v>
      </c>
    </row>
    <row r="662" spans="1:12" x14ac:dyDescent="0.3">
      <c r="A662" t="s">
        <v>413</v>
      </c>
      <c r="B662" s="1" t="str">
        <f t="shared" si="20"/>
        <v>11/14/2003</v>
      </c>
      <c r="C662" s="2">
        <v>11</v>
      </c>
      <c r="D662">
        <v>14</v>
      </c>
      <c r="E662">
        <v>2003</v>
      </c>
      <c r="F662" s="1">
        <f t="shared" si="21"/>
        <v>37939</v>
      </c>
      <c r="J662" s="1">
        <f>IF($H$2+(ROW()-2)&lt;=$H$3+1,$H$2+(ROW()-2),"")</f>
        <v>38287</v>
      </c>
      <c r="K662" s="2">
        <f>COUNTIF(F:F,J662)</f>
        <v>0</v>
      </c>
      <c r="L662">
        <f>IF(K662&gt;0,1,0)</f>
        <v>0</v>
      </c>
    </row>
    <row r="663" spans="1:12" x14ac:dyDescent="0.3">
      <c r="A663" t="s">
        <v>251</v>
      </c>
      <c r="B663" s="1" t="str">
        <f t="shared" si="20"/>
        <v>11/25/2003</v>
      </c>
      <c r="C663" s="2">
        <v>11</v>
      </c>
      <c r="D663">
        <v>25</v>
      </c>
      <c r="E663">
        <v>2003</v>
      </c>
      <c r="F663" s="1">
        <f t="shared" si="21"/>
        <v>37950</v>
      </c>
      <c r="J663" s="1">
        <f>IF($H$2+(ROW()-2)&lt;=$H$3+1,$H$2+(ROW()-2),"")</f>
        <v>38288</v>
      </c>
      <c r="K663" s="2">
        <f>COUNTIF(F:F,J663)</f>
        <v>0</v>
      </c>
      <c r="L663">
        <f>IF(K663&gt;0,1,0)</f>
        <v>0</v>
      </c>
    </row>
    <row r="664" spans="1:12" x14ac:dyDescent="0.3">
      <c r="A664" t="s">
        <v>504</v>
      </c>
      <c r="B664" s="1" t="str">
        <f t="shared" si="20"/>
        <v>12/9/2003</v>
      </c>
      <c r="C664" s="2">
        <v>12</v>
      </c>
      <c r="D664">
        <v>9</v>
      </c>
      <c r="E664">
        <v>2003</v>
      </c>
      <c r="F664" s="1">
        <f t="shared" si="21"/>
        <v>37964</v>
      </c>
      <c r="J664" s="1">
        <f>IF($H$2+(ROW()-2)&lt;=$H$3+1,$H$2+(ROW()-2),"")</f>
        <v>38289</v>
      </c>
      <c r="K664" s="2">
        <f>COUNTIF(F:F,J664)</f>
        <v>7</v>
      </c>
      <c r="L664">
        <f>IF(K664&gt;0,1,0)</f>
        <v>1</v>
      </c>
    </row>
    <row r="665" spans="1:12" x14ac:dyDescent="0.3">
      <c r="A665" t="s">
        <v>670</v>
      </c>
      <c r="B665" s="1" t="str">
        <f t="shared" si="20"/>
        <v>2/10/2004</v>
      </c>
      <c r="C665" s="2">
        <v>2</v>
      </c>
      <c r="D665">
        <v>10</v>
      </c>
      <c r="E665">
        <v>2004</v>
      </c>
      <c r="F665" s="1">
        <f t="shared" si="21"/>
        <v>38027</v>
      </c>
      <c r="J665" s="1">
        <f>IF($H$2+(ROW()-2)&lt;=$H$3+1,$H$2+(ROW()-2),"")</f>
        <v>38290</v>
      </c>
      <c r="K665" s="2">
        <f>COUNTIF(F:F,J665)</f>
        <v>0</v>
      </c>
      <c r="L665">
        <f>IF(K665&gt;0,1,0)</f>
        <v>0</v>
      </c>
    </row>
    <row r="666" spans="1:12" x14ac:dyDescent="0.3">
      <c r="A666" t="s">
        <v>646</v>
      </c>
      <c r="B666" s="1" t="str">
        <f t="shared" si="20"/>
        <v>3/15/2004</v>
      </c>
      <c r="C666" s="2">
        <v>3</v>
      </c>
      <c r="D666">
        <v>15</v>
      </c>
      <c r="E666">
        <v>2004</v>
      </c>
      <c r="F666" s="1">
        <f t="shared" si="21"/>
        <v>38061</v>
      </c>
      <c r="J666" s="1">
        <f>IF($H$2+(ROW()-2)&lt;=$H$3+1,$H$2+(ROW()-2),"")</f>
        <v>38291</v>
      </c>
      <c r="K666" s="2">
        <f>COUNTIF(F:F,J666)</f>
        <v>0</v>
      </c>
      <c r="L666">
        <f>IF(K666&gt;0,1,0)</f>
        <v>0</v>
      </c>
    </row>
    <row r="667" spans="1:12" x14ac:dyDescent="0.3">
      <c r="A667" t="s">
        <v>615</v>
      </c>
      <c r="B667" s="1" t="str">
        <f t="shared" si="20"/>
        <v>5/5/2004</v>
      </c>
      <c r="C667" s="2">
        <v>5</v>
      </c>
      <c r="D667">
        <v>5</v>
      </c>
      <c r="E667">
        <v>2004</v>
      </c>
      <c r="F667" s="1">
        <f t="shared" si="21"/>
        <v>38112</v>
      </c>
      <c r="J667" s="1">
        <f>IF($H$2+(ROW()-2)&lt;=$H$3+1,$H$2+(ROW()-2),"")</f>
        <v>38292</v>
      </c>
      <c r="K667" s="2">
        <f>COUNTIF(F:F,J667)</f>
        <v>26</v>
      </c>
      <c r="L667">
        <f>IF(K667&gt;0,1,0)</f>
        <v>1</v>
      </c>
    </row>
    <row r="668" spans="1:12" x14ac:dyDescent="0.3">
      <c r="A668" t="s">
        <v>283</v>
      </c>
      <c r="B668" s="1" t="str">
        <f t="shared" si="20"/>
        <v>6/15/2004</v>
      </c>
      <c r="C668" s="2">
        <v>6</v>
      </c>
      <c r="D668">
        <v>15</v>
      </c>
      <c r="E668">
        <v>2004</v>
      </c>
      <c r="F668" s="1">
        <f t="shared" si="21"/>
        <v>38153</v>
      </c>
      <c r="J668" s="1">
        <f>IF($H$2+(ROW()-2)&lt;=$H$3+1,$H$2+(ROW()-2),"")</f>
        <v>38293</v>
      </c>
      <c r="K668" s="2">
        <f>COUNTIF(F:F,J668)</f>
        <v>10</v>
      </c>
      <c r="L668">
        <f>IF(K668&gt;0,1,0)</f>
        <v>1</v>
      </c>
    </row>
    <row r="669" spans="1:12" x14ac:dyDescent="0.3">
      <c r="A669" t="s">
        <v>616</v>
      </c>
      <c r="B669" s="1" t="str">
        <f t="shared" si="20"/>
        <v>7/20/2004</v>
      </c>
      <c r="C669" s="2">
        <v>7</v>
      </c>
      <c r="D669">
        <v>20</v>
      </c>
      <c r="E669">
        <v>2004</v>
      </c>
      <c r="F669" s="1">
        <f t="shared" si="21"/>
        <v>38188</v>
      </c>
      <c r="J669" s="1">
        <f>IF($H$2+(ROW()-2)&lt;=$H$3+1,$H$2+(ROW()-2),"")</f>
        <v>38294</v>
      </c>
      <c r="K669" s="2">
        <f>COUNTIF(F:F,J669)</f>
        <v>14</v>
      </c>
      <c r="L669">
        <f>IF(K669&gt;0,1,0)</f>
        <v>1</v>
      </c>
    </row>
    <row r="670" spans="1:12" x14ac:dyDescent="0.3">
      <c r="A670" t="s">
        <v>447</v>
      </c>
      <c r="B670" s="1" t="str">
        <f t="shared" si="20"/>
        <v>8/20/2004</v>
      </c>
      <c r="C670" s="2">
        <v>8</v>
      </c>
      <c r="D670">
        <v>20</v>
      </c>
      <c r="E670">
        <v>2004</v>
      </c>
      <c r="F670" s="1">
        <f t="shared" si="21"/>
        <v>38219</v>
      </c>
      <c r="J670" s="1">
        <f>IF($H$2+(ROW()-2)&lt;=$H$3+1,$H$2+(ROW()-2),"")</f>
        <v>38295</v>
      </c>
      <c r="K670" s="2">
        <f>COUNTIF(F:F,J670)</f>
        <v>29</v>
      </c>
      <c r="L670">
        <f>IF(K670&gt;0,1,0)</f>
        <v>1</v>
      </c>
    </row>
    <row r="671" spans="1:12" x14ac:dyDescent="0.3">
      <c r="A671" t="s">
        <v>301</v>
      </c>
      <c r="B671" s="1" t="str">
        <f t="shared" si="20"/>
        <v>9/8/2004</v>
      </c>
      <c r="C671" s="2">
        <v>9</v>
      </c>
      <c r="D671">
        <v>8</v>
      </c>
      <c r="E671">
        <v>2004</v>
      </c>
      <c r="F671" s="1">
        <f t="shared" si="21"/>
        <v>38238</v>
      </c>
      <c r="J671" s="1">
        <f>IF($H$2+(ROW()-2)&lt;=$H$3+1,$H$2+(ROW()-2),"")</f>
        <v>38296</v>
      </c>
      <c r="K671" s="2">
        <f>COUNTIF(F:F,J671)</f>
        <v>25</v>
      </c>
      <c r="L671">
        <f>IF(K671&gt;0,1,0)</f>
        <v>1</v>
      </c>
    </row>
    <row r="672" spans="1:12" x14ac:dyDescent="0.3">
      <c r="A672" t="s">
        <v>517</v>
      </c>
      <c r="B672" s="1" t="str">
        <f t="shared" si="20"/>
        <v>10/13/2004</v>
      </c>
      <c r="C672" s="2">
        <v>10</v>
      </c>
      <c r="D672">
        <v>13</v>
      </c>
      <c r="E672">
        <v>2004</v>
      </c>
      <c r="F672" s="1">
        <f t="shared" si="21"/>
        <v>38273</v>
      </c>
      <c r="J672" s="1">
        <f>IF($H$2+(ROW()-2)&lt;=$H$3+1,$H$2+(ROW()-2),"")</f>
        <v>38297</v>
      </c>
      <c r="K672" s="2">
        <f>COUNTIF(F:F,J672)</f>
        <v>0</v>
      </c>
      <c r="L672">
        <f>IF(K672&gt;0,1,0)</f>
        <v>0</v>
      </c>
    </row>
    <row r="673" spans="1:12" x14ac:dyDescent="0.3">
      <c r="A673" t="s">
        <v>518</v>
      </c>
      <c r="B673" s="1" t="str">
        <f t="shared" si="20"/>
        <v>10/22/2004</v>
      </c>
      <c r="C673" s="2">
        <v>10</v>
      </c>
      <c r="D673">
        <v>22</v>
      </c>
      <c r="E673">
        <v>2004</v>
      </c>
      <c r="F673" s="1">
        <f t="shared" si="21"/>
        <v>38282</v>
      </c>
      <c r="J673" s="1">
        <f>IF($H$2+(ROW()-2)&lt;=$H$3+1,$H$2+(ROW()-2),"")</f>
        <v>38298</v>
      </c>
      <c r="K673" s="2">
        <f>COUNTIF(F:F,J673)</f>
        <v>0</v>
      </c>
      <c r="L673">
        <f>IF(K673&gt;0,1,0)</f>
        <v>0</v>
      </c>
    </row>
    <row r="674" spans="1:12" x14ac:dyDescent="0.3">
      <c r="A674" t="s">
        <v>469</v>
      </c>
      <c r="B674" s="1" t="str">
        <f t="shared" si="20"/>
        <v>11/5/2004</v>
      </c>
      <c r="C674" s="2">
        <v>11</v>
      </c>
      <c r="D674">
        <v>5</v>
      </c>
      <c r="E674">
        <v>2004</v>
      </c>
      <c r="F674" s="1">
        <f t="shared" si="21"/>
        <v>38296</v>
      </c>
      <c r="J674" s="1">
        <f>IF($H$2+(ROW()-2)&lt;=$H$3+1,$H$2+(ROW()-2),"")</f>
        <v>38299</v>
      </c>
      <c r="K674" s="2">
        <f>COUNTIF(F:F,J674)</f>
        <v>0</v>
      </c>
      <c r="L674">
        <f>IF(K674&gt;0,1,0)</f>
        <v>0</v>
      </c>
    </row>
    <row r="675" spans="1:12" x14ac:dyDescent="0.3">
      <c r="A675" t="s">
        <v>630</v>
      </c>
      <c r="B675" s="1" t="str">
        <f t="shared" si="20"/>
        <v>11/20/2004</v>
      </c>
      <c r="C675" s="2">
        <v>11</v>
      </c>
      <c r="D675">
        <v>20</v>
      </c>
      <c r="E675">
        <v>2004</v>
      </c>
      <c r="F675" s="1">
        <f t="shared" si="21"/>
        <v>38311</v>
      </c>
      <c r="J675" s="1">
        <f>IF($H$2+(ROW()-2)&lt;=$H$3+1,$H$2+(ROW()-2),"")</f>
        <v>38300</v>
      </c>
      <c r="K675" s="2">
        <f>COUNTIF(F:F,J675)</f>
        <v>6</v>
      </c>
      <c r="L675">
        <f>IF(K675&gt;0,1,0)</f>
        <v>1</v>
      </c>
    </row>
    <row r="676" spans="1:12" x14ac:dyDescent="0.3">
      <c r="A676" t="s">
        <v>656</v>
      </c>
      <c r="B676" s="1" t="str">
        <f t="shared" si="20"/>
        <v>12/1/2004</v>
      </c>
      <c r="C676" s="2">
        <v>12</v>
      </c>
      <c r="D676">
        <v>1</v>
      </c>
      <c r="E676">
        <v>2004</v>
      </c>
      <c r="F676" s="1">
        <f t="shared" si="21"/>
        <v>38322</v>
      </c>
      <c r="J676" s="1">
        <f>IF($H$2+(ROW()-2)&lt;=$H$3+1,$H$2+(ROW()-2),"")</f>
        <v>38301</v>
      </c>
      <c r="K676" s="2">
        <f>COUNTIF(F:F,J676)</f>
        <v>8</v>
      </c>
      <c r="L676">
        <f>IF(K676&gt;0,1,0)</f>
        <v>1</v>
      </c>
    </row>
    <row r="677" spans="1:12" x14ac:dyDescent="0.3">
      <c r="A677" t="s">
        <v>327</v>
      </c>
      <c r="B677" s="1" t="str">
        <f t="shared" si="20"/>
        <v>12/10/2004</v>
      </c>
      <c r="C677" s="2">
        <v>12</v>
      </c>
      <c r="D677">
        <v>10</v>
      </c>
      <c r="E677">
        <v>2004</v>
      </c>
      <c r="F677" s="1">
        <f t="shared" si="21"/>
        <v>38331</v>
      </c>
      <c r="J677" s="1">
        <f>IF($H$2+(ROW()-2)&lt;=$H$3+1,$H$2+(ROW()-2),"")</f>
        <v>38302</v>
      </c>
      <c r="K677" s="2">
        <f>COUNTIF(F:F,J677)</f>
        <v>0</v>
      </c>
      <c r="L677">
        <f>IF(K677&gt;0,1,0)</f>
        <v>0</v>
      </c>
    </row>
    <row r="678" spans="1:12" x14ac:dyDescent="0.3">
      <c r="A678" t="s">
        <v>631</v>
      </c>
      <c r="B678" s="1" t="str">
        <f t="shared" si="20"/>
        <v>1/23/2005</v>
      </c>
      <c r="C678" s="2">
        <v>1</v>
      </c>
      <c r="D678">
        <v>23</v>
      </c>
      <c r="E678">
        <v>2005</v>
      </c>
      <c r="F678" s="1">
        <f t="shared" si="21"/>
        <v>38375</v>
      </c>
      <c r="J678" s="1">
        <f>IF($H$2+(ROW()-2)&lt;=$H$3+1,$H$2+(ROW()-2),"")</f>
        <v>38303</v>
      </c>
      <c r="K678" s="2">
        <f>COUNTIF(F:F,J678)</f>
        <v>14</v>
      </c>
      <c r="L678">
        <f>IF(K678&gt;0,1,0)</f>
        <v>1</v>
      </c>
    </row>
    <row r="679" spans="1:12" x14ac:dyDescent="0.3">
      <c r="A679" t="s">
        <v>333</v>
      </c>
      <c r="B679" s="1" t="str">
        <f t="shared" si="20"/>
        <v>2/17/2005</v>
      </c>
      <c r="C679" s="2">
        <v>2</v>
      </c>
      <c r="D679">
        <v>17</v>
      </c>
      <c r="E679">
        <v>2005</v>
      </c>
      <c r="F679" s="1">
        <f t="shared" si="21"/>
        <v>38400</v>
      </c>
      <c r="J679" s="1">
        <f>IF($H$2+(ROW()-2)&lt;=$H$3+1,$H$2+(ROW()-2),"")</f>
        <v>38304</v>
      </c>
      <c r="K679" s="2">
        <f>COUNTIF(F:F,J679)</f>
        <v>0</v>
      </c>
      <c r="L679">
        <f>IF(K679&gt;0,1,0)</f>
        <v>0</v>
      </c>
    </row>
    <row r="680" spans="1:12" x14ac:dyDescent="0.3">
      <c r="A680" t="s">
        <v>675</v>
      </c>
      <c r="B680" s="1" t="str">
        <f t="shared" si="20"/>
        <v>5/3/2005</v>
      </c>
      <c r="C680" s="2">
        <v>5</v>
      </c>
      <c r="D680">
        <v>3</v>
      </c>
      <c r="E680">
        <v>2005</v>
      </c>
      <c r="F680" s="1">
        <f t="shared" si="21"/>
        <v>38475</v>
      </c>
      <c r="J680" s="1">
        <f>IF($H$2+(ROW()-2)&lt;=$H$3+1,$H$2+(ROW()-2),"")</f>
        <v>38305</v>
      </c>
      <c r="K680" s="2">
        <f>COUNTIF(F:F,J680)</f>
        <v>0</v>
      </c>
      <c r="L680">
        <f>IF(K680&gt;0,1,0)</f>
        <v>0</v>
      </c>
    </row>
    <row r="681" spans="1:12" x14ac:dyDescent="0.3">
      <c r="A681" t="s">
        <v>351</v>
      </c>
      <c r="B681" s="1" t="str">
        <f t="shared" si="20"/>
        <v>5/31/2005</v>
      </c>
      <c r="C681" s="2">
        <v>5</v>
      </c>
      <c r="D681">
        <v>31</v>
      </c>
      <c r="E681">
        <v>2005</v>
      </c>
      <c r="F681" s="1">
        <f t="shared" si="21"/>
        <v>38503</v>
      </c>
      <c r="J681" s="1">
        <f>IF($H$2+(ROW()-2)&lt;=$H$3+1,$H$2+(ROW()-2),"")</f>
        <v>38306</v>
      </c>
      <c r="K681" s="2">
        <f>COUNTIF(F:F,J681)</f>
        <v>15</v>
      </c>
      <c r="L681">
        <f>IF(K681&gt;0,1,0)</f>
        <v>1</v>
      </c>
    </row>
    <row r="682" spans="1:12" x14ac:dyDescent="0.3">
      <c r="A682" t="s">
        <v>781</v>
      </c>
      <c r="B682" s="1" t="str">
        <f t="shared" si="20"/>
        <v>1/6/2003</v>
      </c>
      <c r="C682" s="2">
        <v>1</v>
      </c>
      <c r="D682">
        <v>6</v>
      </c>
      <c r="E682">
        <v>2003</v>
      </c>
      <c r="F682" s="1">
        <f t="shared" si="21"/>
        <v>37627</v>
      </c>
      <c r="J682" s="1">
        <f>IF($H$2+(ROW()-2)&lt;=$H$3+1,$H$2+(ROW()-2),"")</f>
        <v>38307</v>
      </c>
      <c r="K682" s="2">
        <f>COUNTIF(F:F,J682)</f>
        <v>4</v>
      </c>
      <c r="L682">
        <f>IF(K682&gt;0,1,0)</f>
        <v>1</v>
      </c>
    </row>
    <row r="683" spans="1:12" x14ac:dyDescent="0.3">
      <c r="A683" t="s">
        <v>741</v>
      </c>
      <c r="B683" s="1" t="str">
        <f t="shared" si="20"/>
        <v>3/18/2003</v>
      </c>
      <c r="C683" s="2">
        <v>3</v>
      </c>
      <c r="D683">
        <v>18</v>
      </c>
      <c r="E683">
        <v>2003</v>
      </c>
      <c r="F683" s="1">
        <f t="shared" si="21"/>
        <v>37698</v>
      </c>
      <c r="J683" s="1">
        <f>IF($H$2+(ROW()-2)&lt;=$H$3+1,$H$2+(ROW()-2),"")</f>
        <v>38308</v>
      </c>
      <c r="K683" s="2">
        <f>COUNTIF(F:F,J683)</f>
        <v>32</v>
      </c>
      <c r="L683">
        <f>IF(K683&gt;0,1,0)</f>
        <v>1</v>
      </c>
    </row>
    <row r="684" spans="1:12" x14ac:dyDescent="0.3">
      <c r="A684" t="s">
        <v>716</v>
      </c>
      <c r="B684" s="1" t="str">
        <f t="shared" si="20"/>
        <v>5/21/2003</v>
      </c>
      <c r="C684" s="2">
        <v>5</v>
      </c>
      <c r="D684">
        <v>21</v>
      </c>
      <c r="E684">
        <v>2003</v>
      </c>
      <c r="F684" s="1">
        <f t="shared" si="21"/>
        <v>37762</v>
      </c>
      <c r="J684" s="1">
        <f>IF($H$2+(ROW()-2)&lt;=$H$3+1,$H$2+(ROW()-2),"")</f>
        <v>38309</v>
      </c>
      <c r="K684" s="2">
        <f>COUNTIF(F:F,J684)</f>
        <v>8</v>
      </c>
      <c r="L684">
        <f>IF(K684&gt;0,1,0)</f>
        <v>1</v>
      </c>
    </row>
    <row r="685" spans="1:12" x14ac:dyDescent="0.3">
      <c r="A685" t="s">
        <v>718</v>
      </c>
      <c r="B685" s="1" t="str">
        <f t="shared" si="20"/>
        <v>9/12/2003</v>
      </c>
      <c r="C685" s="2">
        <v>9</v>
      </c>
      <c r="D685">
        <v>12</v>
      </c>
      <c r="E685">
        <v>2003</v>
      </c>
      <c r="F685" s="1">
        <f t="shared" si="21"/>
        <v>37876</v>
      </c>
      <c r="J685" s="1">
        <f>IF($H$2+(ROW()-2)&lt;=$H$3+1,$H$2+(ROW()-2),"")</f>
        <v>38310</v>
      </c>
      <c r="K685" s="2">
        <f>COUNTIF(F:F,J685)</f>
        <v>9</v>
      </c>
      <c r="L685">
        <f>IF(K685&gt;0,1,0)</f>
        <v>1</v>
      </c>
    </row>
    <row r="686" spans="1:12" x14ac:dyDescent="0.3">
      <c r="A686" t="s">
        <v>719</v>
      </c>
      <c r="B686" s="1" t="str">
        <f t="shared" si="20"/>
        <v>10/18/2003</v>
      </c>
      <c r="C686" s="2">
        <v>10</v>
      </c>
      <c r="D686">
        <v>18</v>
      </c>
      <c r="E686">
        <v>2003</v>
      </c>
      <c r="F686" s="1">
        <f t="shared" si="21"/>
        <v>37912</v>
      </c>
      <c r="J686" s="1">
        <f>IF($H$2+(ROW()-2)&lt;=$H$3+1,$H$2+(ROW()-2),"")</f>
        <v>38311</v>
      </c>
      <c r="K686" s="2">
        <f>COUNTIF(F:F,J686)</f>
        <v>12</v>
      </c>
      <c r="L686">
        <f>IF(K686&gt;0,1,0)</f>
        <v>1</v>
      </c>
    </row>
    <row r="687" spans="1:12" x14ac:dyDescent="0.3">
      <c r="A687" t="s">
        <v>692</v>
      </c>
      <c r="B687" s="1" t="str">
        <f t="shared" si="20"/>
        <v>11/5/2003</v>
      </c>
      <c r="C687" s="2">
        <v>11</v>
      </c>
      <c r="D687">
        <v>5</v>
      </c>
      <c r="E687">
        <v>2003</v>
      </c>
      <c r="F687" s="1">
        <f t="shared" si="21"/>
        <v>37930</v>
      </c>
      <c r="J687" s="1">
        <f>IF($H$2+(ROW()-2)&lt;=$H$3+1,$H$2+(ROW()-2),"")</f>
        <v>38312</v>
      </c>
      <c r="K687" s="2">
        <f>COUNTIF(F:F,J687)</f>
        <v>9</v>
      </c>
      <c r="L687">
        <f>IF(K687&gt;0,1,0)</f>
        <v>1</v>
      </c>
    </row>
    <row r="688" spans="1:12" x14ac:dyDescent="0.3">
      <c r="A688" t="s">
        <v>540</v>
      </c>
      <c r="B688" s="1" t="str">
        <f t="shared" si="20"/>
        <v>11/12/2003</v>
      </c>
      <c r="C688" s="2">
        <v>11</v>
      </c>
      <c r="D688">
        <v>12</v>
      </c>
      <c r="E688">
        <v>2003</v>
      </c>
      <c r="F688" s="1">
        <f t="shared" si="21"/>
        <v>37937</v>
      </c>
      <c r="J688" s="1">
        <f>IF($H$2+(ROW()-2)&lt;=$H$3+1,$H$2+(ROW()-2),"")</f>
        <v>38313</v>
      </c>
      <c r="K688" s="2">
        <f>COUNTIF(F:F,J688)</f>
        <v>3</v>
      </c>
      <c r="L688">
        <f>IF(K688&gt;0,1,0)</f>
        <v>1</v>
      </c>
    </row>
    <row r="689" spans="1:12" x14ac:dyDescent="0.3">
      <c r="A689" t="s">
        <v>726</v>
      </c>
      <c r="B689" s="1" t="str">
        <f t="shared" si="20"/>
        <v>11/21/2003</v>
      </c>
      <c r="C689" s="2">
        <v>11</v>
      </c>
      <c r="D689">
        <v>21</v>
      </c>
      <c r="E689">
        <v>2003</v>
      </c>
      <c r="F689" s="1">
        <f t="shared" si="21"/>
        <v>37946</v>
      </c>
      <c r="J689" s="1">
        <f>IF($H$2+(ROW()-2)&lt;=$H$3+1,$H$2+(ROW()-2),"")</f>
        <v>38314</v>
      </c>
      <c r="K689" s="2">
        <f>COUNTIF(F:F,J689)</f>
        <v>16</v>
      </c>
      <c r="L689">
        <f>IF(K689&gt;0,1,0)</f>
        <v>1</v>
      </c>
    </row>
    <row r="690" spans="1:12" x14ac:dyDescent="0.3">
      <c r="A690" t="s">
        <v>549</v>
      </c>
      <c r="B690" s="1" t="str">
        <f t="shared" si="20"/>
        <v>12/2/2003</v>
      </c>
      <c r="C690" s="2">
        <v>12</v>
      </c>
      <c r="D690">
        <v>2</v>
      </c>
      <c r="E690">
        <v>2003</v>
      </c>
      <c r="F690" s="1">
        <f t="shared" si="21"/>
        <v>37957</v>
      </c>
      <c r="J690" s="1">
        <f>IF($H$2+(ROW()-2)&lt;=$H$3+1,$H$2+(ROW()-2),"")</f>
        <v>38315</v>
      </c>
      <c r="K690" s="2">
        <f>COUNTIF(F:F,J690)</f>
        <v>35</v>
      </c>
      <c r="L690">
        <f>IF(K690&gt;0,1,0)</f>
        <v>1</v>
      </c>
    </row>
    <row r="691" spans="1:12" x14ac:dyDescent="0.3">
      <c r="A691" t="s">
        <v>783</v>
      </c>
      <c r="B691" s="1" t="str">
        <f t="shared" si="20"/>
        <v>1/26/2004</v>
      </c>
      <c r="C691" s="2">
        <v>1</v>
      </c>
      <c r="D691">
        <v>26</v>
      </c>
      <c r="E691">
        <v>2004</v>
      </c>
      <c r="F691" s="1">
        <f t="shared" si="21"/>
        <v>38012</v>
      </c>
      <c r="J691" s="1">
        <f>IF($H$2+(ROW()-2)&lt;=$H$3+1,$H$2+(ROW()-2),"")</f>
        <v>38316</v>
      </c>
      <c r="K691" s="2">
        <f>COUNTIF(F:F,J691)</f>
        <v>8</v>
      </c>
      <c r="L691">
        <f>IF(K691&gt;0,1,0)</f>
        <v>1</v>
      </c>
    </row>
    <row r="692" spans="1:12" x14ac:dyDescent="0.3">
      <c r="A692" t="s">
        <v>734</v>
      </c>
      <c r="B692" s="1" t="str">
        <f t="shared" si="20"/>
        <v>3/2/2004</v>
      </c>
      <c r="C692" s="2">
        <v>3</v>
      </c>
      <c r="D692">
        <v>2</v>
      </c>
      <c r="E692">
        <v>2004</v>
      </c>
      <c r="F692" s="1">
        <f t="shared" si="21"/>
        <v>38048</v>
      </c>
      <c r="J692" s="1">
        <f>IF($H$2+(ROW()-2)&lt;=$H$3+1,$H$2+(ROW()-2),"")</f>
        <v>38317</v>
      </c>
      <c r="K692" s="2">
        <f>COUNTIF(F:F,J692)</f>
        <v>0</v>
      </c>
      <c r="L692">
        <f>IF(K692&gt;0,1,0)</f>
        <v>0</v>
      </c>
    </row>
    <row r="693" spans="1:12" x14ac:dyDescent="0.3">
      <c r="A693" t="s">
        <v>693</v>
      </c>
      <c r="B693" s="1" t="str">
        <f t="shared" si="20"/>
        <v>4/13/2004</v>
      </c>
      <c r="C693" s="2">
        <v>4</v>
      </c>
      <c r="D693">
        <v>13</v>
      </c>
      <c r="E693">
        <v>2004</v>
      </c>
      <c r="F693" s="1">
        <f t="shared" si="21"/>
        <v>38090</v>
      </c>
      <c r="J693" s="1">
        <f>IF($H$2+(ROW()-2)&lt;=$H$3+1,$H$2+(ROW()-2),"")</f>
        <v>38318</v>
      </c>
      <c r="K693" s="2">
        <f>COUNTIF(F:F,J693)</f>
        <v>0</v>
      </c>
      <c r="L693">
        <f>IF(K693&gt;0,1,0)</f>
        <v>0</v>
      </c>
    </row>
    <row r="694" spans="1:12" x14ac:dyDescent="0.3">
      <c r="A694" t="s">
        <v>293</v>
      </c>
      <c r="B694" s="1" t="str">
        <f t="shared" si="20"/>
        <v>8/17/2004</v>
      </c>
      <c r="C694" s="2">
        <v>8</v>
      </c>
      <c r="D694">
        <v>17</v>
      </c>
      <c r="E694">
        <v>2004</v>
      </c>
      <c r="F694" s="1">
        <f t="shared" si="21"/>
        <v>38216</v>
      </c>
      <c r="J694" s="1">
        <f>IF($H$2+(ROW()-2)&lt;=$H$3+1,$H$2+(ROW()-2),"")</f>
        <v>38319</v>
      </c>
      <c r="K694" s="2">
        <f>COUNTIF(F:F,J694)</f>
        <v>0</v>
      </c>
      <c r="L694">
        <f>IF(K694&gt;0,1,0)</f>
        <v>0</v>
      </c>
    </row>
    <row r="695" spans="1:12" x14ac:dyDescent="0.3">
      <c r="A695" t="s">
        <v>746</v>
      </c>
      <c r="B695" s="1" t="str">
        <f t="shared" si="20"/>
        <v>9/1/2004</v>
      </c>
      <c r="C695" s="2">
        <v>9</v>
      </c>
      <c r="D695">
        <v>1</v>
      </c>
      <c r="E695">
        <v>2004</v>
      </c>
      <c r="F695" s="1">
        <f t="shared" si="21"/>
        <v>38231</v>
      </c>
      <c r="J695" s="1">
        <f>IF($H$2+(ROW()-2)&lt;=$H$3+1,$H$2+(ROW()-2),"")</f>
        <v>38320</v>
      </c>
      <c r="K695" s="2">
        <f>COUNTIF(F:F,J695)</f>
        <v>18</v>
      </c>
      <c r="L695">
        <f>IF(K695&gt;0,1,0)</f>
        <v>1</v>
      </c>
    </row>
    <row r="696" spans="1:12" x14ac:dyDescent="0.3">
      <c r="A696" t="s">
        <v>791</v>
      </c>
      <c r="B696" s="1" t="str">
        <f t="shared" si="20"/>
        <v>10/6/2004</v>
      </c>
      <c r="C696" s="2">
        <v>10</v>
      </c>
      <c r="D696">
        <v>6</v>
      </c>
      <c r="E696">
        <v>2004</v>
      </c>
      <c r="F696" s="1">
        <f t="shared" si="21"/>
        <v>38266</v>
      </c>
      <c r="J696" s="1">
        <f>IF($H$2+(ROW()-2)&lt;=$H$3+1,$H$2+(ROW()-2),"")</f>
        <v>38321</v>
      </c>
      <c r="K696" s="2">
        <f>COUNTIF(F:F,J696)</f>
        <v>0</v>
      </c>
      <c r="L696">
        <f>IF(K696&gt;0,1,0)</f>
        <v>0</v>
      </c>
    </row>
    <row r="697" spans="1:12" x14ac:dyDescent="0.3">
      <c r="A697" t="s">
        <v>314</v>
      </c>
      <c r="B697" s="1" t="str">
        <f t="shared" si="20"/>
        <v>10/21/2004</v>
      </c>
      <c r="C697" s="2">
        <v>10</v>
      </c>
      <c r="D697">
        <v>21</v>
      </c>
      <c r="E697">
        <v>2004</v>
      </c>
      <c r="F697" s="1">
        <f t="shared" si="21"/>
        <v>38281</v>
      </c>
      <c r="J697" s="1">
        <f>IF($H$2+(ROW()-2)&lt;=$H$3+1,$H$2+(ROW()-2),"")</f>
        <v>38322</v>
      </c>
      <c r="K697" s="2">
        <f>COUNTIF(F:F,J697)</f>
        <v>10</v>
      </c>
      <c r="L697">
        <f>IF(K697&gt;0,1,0)</f>
        <v>1</v>
      </c>
    </row>
    <row r="698" spans="1:12" x14ac:dyDescent="0.3">
      <c r="A698" t="s">
        <v>707</v>
      </c>
      <c r="B698" s="1" t="str">
        <f t="shared" si="20"/>
        <v>11/17/2004</v>
      </c>
      <c r="C698" s="2">
        <v>11</v>
      </c>
      <c r="D698">
        <v>17</v>
      </c>
      <c r="E698">
        <v>2004</v>
      </c>
      <c r="F698" s="1">
        <f t="shared" si="21"/>
        <v>38308</v>
      </c>
      <c r="J698" s="1">
        <f>IF($H$2+(ROW()-2)&lt;=$H$3+1,$H$2+(ROW()-2),"")</f>
        <v>38323</v>
      </c>
      <c r="K698" s="2">
        <f>COUNTIF(F:F,J698)</f>
        <v>17</v>
      </c>
      <c r="L698">
        <f>IF(K698&gt;0,1,0)</f>
        <v>1</v>
      </c>
    </row>
    <row r="699" spans="1:12" x14ac:dyDescent="0.3">
      <c r="A699" t="s">
        <v>784</v>
      </c>
      <c r="B699" s="1" t="str">
        <f t="shared" si="20"/>
        <v>11/25/2004</v>
      </c>
      <c r="C699" s="2">
        <v>11</v>
      </c>
      <c r="D699">
        <v>25</v>
      </c>
      <c r="E699">
        <v>2004</v>
      </c>
      <c r="F699" s="1">
        <f t="shared" si="21"/>
        <v>38316</v>
      </c>
      <c r="J699" s="1">
        <f>IF($H$2+(ROW()-2)&lt;=$H$3+1,$H$2+(ROW()-2),"")</f>
        <v>38324</v>
      </c>
      <c r="K699" s="2">
        <f>COUNTIF(F:F,J699)</f>
        <v>9</v>
      </c>
      <c r="L699">
        <f>IF(K699&gt;0,1,0)</f>
        <v>1</v>
      </c>
    </row>
    <row r="700" spans="1:12" x14ac:dyDescent="0.3">
      <c r="A700" t="s">
        <v>747</v>
      </c>
      <c r="B700" s="1" t="str">
        <f t="shared" si="20"/>
        <v>1/12/2005</v>
      </c>
      <c r="C700" s="2">
        <v>1</v>
      </c>
      <c r="D700">
        <v>12</v>
      </c>
      <c r="E700">
        <v>2005</v>
      </c>
      <c r="F700" s="1">
        <f t="shared" si="21"/>
        <v>38364</v>
      </c>
      <c r="J700" s="1">
        <f>IF($H$2+(ROW()-2)&lt;=$H$3+1,$H$2+(ROW()-2),"")</f>
        <v>38325</v>
      </c>
      <c r="K700" s="2">
        <f>COUNTIF(F:F,J700)</f>
        <v>9</v>
      </c>
      <c r="L700">
        <f>IF(K700&gt;0,1,0)</f>
        <v>1</v>
      </c>
    </row>
    <row r="701" spans="1:12" x14ac:dyDescent="0.3">
      <c r="A701" t="s">
        <v>748</v>
      </c>
      <c r="B701" s="1" t="str">
        <f t="shared" si="20"/>
        <v>2/10/2005</v>
      </c>
      <c r="C701" s="2">
        <v>2</v>
      </c>
      <c r="D701">
        <v>10</v>
      </c>
      <c r="E701">
        <v>2005</v>
      </c>
      <c r="F701" s="1">
        <f t="shared" si="21"/>
        <v>38393</v>
      </c>
      <c r="J701" s="1">
        <f>IF($H$2+(ROW()-2)&lt;=$H$3+1,$H$2+(ROW()-2),"")</f>
        <v>38326</v>
      </c>
      <c r="K701" s="2">
        <f>COUNTIF(F:F,J701)</f>
        <v>0</v>
      </c>
      <c r="L701">
        <f>IF(K701&gt;0,1,0)</f>
        <v>0</v>
      </c>
    </row>
    <row r="702" spans="1:12" x14ac:dyDescent="0.3">
      <c r="A702" t="s">
        <v>749</v>
      </c>
      <c r="B702" s="1" t="str">
        <f t="shared" si="20"/>
        <v>4/22/2005</v>
      </c>
      <c r="C702" s="2">
        <v>4</v>
      </c>
      <c r="D702">
        <v>22</v>
      </c>
      <c r="E702">
        <v>2005</v>
      </c>
      <c r="F702" s="1">
        <f t="shared" si="21"/>
        <v>38464</v>
      </c>
      <c r="J702" s="1">
        <f>IF($H$2+(ROW()-2)&lt;=$H$3+1,$H$2+(ROW()-2),"")</f>
        <v>38327</v>
      </c>
      <c r="K702" s="2">
        <f>COUNTIF(F:F,J702)</f>
        <v>0</v>
      </c>
      <c r="L702">
        <f>IF(K702&gt;0,1,0)</f>
        <v>0</v>
      </c>
    </row>
    <row r="703" spans="1:12" x14ac:dyDescent="0.3">
      <c r="A703" t="s">
        <v>785</v>
      </c>
      <c r="B703" s="1" t="str">
        <f t="shared" si="20"/>
        <v>5/29/2005</v>
      </c>
      <c r="C703" s="2">
        <v>5</v>
      </c>
      <c r="D703">
        <v>29</v>
      </c>
      <c r="E703">
        <v>2005</v>
      </c>
      <c r="F703" s="1">
        <f t="shared" si="21"/>
        <v>38501</v>
      </c>
      <c r="J703" s="1">
        <f>IF($H$2+(ROW()-2)&lt;=$H$3+1,$H$2+(ROW()-2),"")</f>
        <v>38328</v>
      </c>
      <c r="K703" s="2">
        <f>COUNTIF(F:F,J703)</f>
        <v>10</v>
      </c>
      <c r="L703">
        <f>IF(K703&gt;0,1,0)</f>
        <v>1</v>
      </c>
    </row>
    <row r="704" spans="1:12" x14ac:dyDescent="0.3">
      <c r="A704" t="s">
        <v>644</v>
      </c>
      <c r="B704" s="1" t="str">
        <f t="shared" si="20"/>
        <v>1/31/2003</v>
      </c>
      <c r="C704" s="2">
        <v>1</v>
      </c>
      <c r="D704">
        <v>31</v>
      </c>
      <c r="E704">
        <v>2003</v>
      </c>
      <c r="F704" s="1">
        <f t="shared" si="21"/>
        <v>37652</v>
      </c>
      <c r="J704" s="1">
        <f>IF($H$2+(ROW()-2)&lt;=$H$3+1,$H$2+(ROW()-2),"")</f>
        <v>38329</v>
      </c>
      <c r="K704" s="2">
        <f>COUNTIF(F:F,J704)</f>
        <v>0</v>
      </c>
      <c r="L704">
        <f>IF(K704&gt;0,1,0)</f>
        <v>0</v>
      </c>
    </row>
    <row r="705" spans="1:12" x14ac:dyDescent="0.3">
      <c r="A705" t="s">
        <v>490</v>
      </c>
      <c r="B705" s="1" t="str">
        <f t="shared" si="20"/>
        <v>4/1/2003</v>
      </c>
      <c r="C705" s="2">
        <v>4</v>
      </c>
      <c r="D705">
        <v>1</v>
      </c>
      <c r="E705">
        <v>2003</v>
      </c>
      <c r="F705" s="1">
        <f t="shared" si="21"/>
        <v>37712</v>
      </c>
      <c r="J705" s="1">
        <f>IF($H$2+(ROW()-2)&lt;=$H$3+1,$H$2+(ROW()-2),"")</f>
        <v>38330</v>
      </c>
      <c r="K705" s="2">
        <f>COUNTIF(F:F,J705)</f>
        <v>9</v>
      </c>
      <c r="L705">
        <f>IF(K705&gt;0,1,0)</f>
        <v>1</v>
      </c>
    </row>
    <row r="706" spans="1:12" x14ac:dyDescent="0.3">
      <c r="A706" t="s">
        <v>591</v>
      </c>
      <c r="B706" s="1" t="str">
        <f t="shared" si="20"/>
        <v>6/3/2003</v>
      </c>
      <c r="C706" s="2">
        <v>6</v>
      </c>
      <c r="D706">
        <v>3</v>
      </c>
      <c r="E706">
        <v>2003</v>
      </c>
      <c r="F706" s="1">
        <f t="shared" si="21"/>
        <v>37775</v>
      </c>
      <c r="J706" s="1">
        <f>IF($H$2+(ROW()-2)&lt;=$H$3+1,$H$2+(ROW()-2),"")</f>
        <v>38331</v>
      </c>
      <c r="K706" s="2">
        <f>COUNTIF(F:F,J706)</f>
        <v>24</v>
      </c>
      <c r="L706">
        <f>IF(K706&gt;0,1,0)</f>
        <v>1</v>
      </c>
    </row>
    <row r="707" spans="1:12" x14ac:dyDescent="0.3">
      <c r="A707" t="s">
        <v>662</v>
      </c>
      <c r="B707" s="1" t="str">
        <f t="shared" ref="B707:B770" si="22">SUBSTITUTE(A707," 0:00","")</f>
        <v>8/1/2003</v>
      </c>
      <c r="C707" s="2">
        <v>8</v>
      </c>
      <c r="D707">
        <v>1</v>
      </c>
      <c r="E707">
        <v>2003</v>
      </c>
      <c r="F707" s="1">
        <f t="shared" ref="F707:F770" si="23">DATE(E707,C707,D707)</f>
        <v>37834</v>
      </c>
      <c r="J707" s="1">
        <f>IF($H$2+(ROW()-2)&lt;=$H$3+1,$H$2+(ROW()-2),"")</f>
        <v>38332</v>
      </c>
      <c r="K707" s="2">
        <f>COUNTIF(F:F,J707)</f>
        <v>0</v>
      </c>
      <c r="L707">
        <f>IF(K707&gt;0,1,0)</f>
        <v>0</v>
      </c>
    </row>
    <row r="708" spans="1:12" x14ac:dyDescent="0.3">
      <c r="A708" t="s">
        <v>663</v>
      </c>
      <c r="B708" s="1" t="str">
        <f t="shared" si="22"/>
        <v>9/21/2003</v>
      </c>
      <c r="C708" s="2">
        <v>9</v>
      </c>
      <c r="D708">
        <v>21</v>
      </c>
      <c r="E708">
        <v>2003</v>
      </c>
      <c r="F708" s="1">
        <f t="shared" si="23"/>
        <v>37885</v>
      </c>
      <c r="J708" s="1">
        <f>IF($H$2+(ROW()-2)&lt;=$H$3+1,$H$2+(ROW()-2),"")</f>
        <v>38333</v>
      </c>
      <c r="K708" s="2">
        <f>COUNTIF(F:F,J708)</f>
        <v>0</v>
      </c>
      <c r="L708">
        <f>IF(K708&gt;0,1,0)</f>
        <v>0</v>
      </c>
    </row>
    <row r="709" spans="1:12" x14ac:dyDescent="0.3">
      <c r="A709" t="s">
        <v>598</v>
      </c>
      <c r="B709" s="1" t="str">
        <f t="shared" si="22"/>
        <v>10/22/2003</v>
      </c>
      <c r="C709" s="2">
        <v>10</v>
      </c>
      <c r="D709">
        <v>22</v>
      </c>
      <c r="E709">
        <v>2003</v>
      </c>
      <c r="F709" s="1">
        <f t="shared" si="23"/>
        <v>37916</v>
      </c>
      <c r="J709" s="1">
        <f>IF($H$2+(ROW()-2)&lt;=$H$3+1,$H$2+(ROW()-2),"")</f>
        <v>38334</v>
      </c>
      <c r="K709" s="2">
        <f>COUNTIF(F:F,J709)</f>
        <v>0</v>
      </c>
      <c r="L709">
        <f>IF(K709&gt;0,1,0)</f>
        <v>0</v>
      </c>
    </row>
    <row r="710" spans="1:12" x14ac:dyDescent="0.3">
      <c r="A710" t="s">
        <v>237</v>
      </c>
      <c r="B710" s="1" t="str">
        <f t="shared" si="22"/>
        <v>11/6/2003</v>
      </c>
      <c r="C710" s="2">
        <v>11</v>
      </c>
      <c r="D710">
        <v>6</v>
      </c>
      <c r="E710">
        <v>2003</v>
      </c>
      <c r="F710" s="1">
        <f t="shared" si="23"/>
        <v>37931</v>
      </c>
      <c r="J710" s="1">
        <f>IF($H$2+(ROW()-2)&lt;=$H$3+1,$H$2+(ROW()-2),"")</f>
        <v>38335</v>
      </c>
      <c r="K710" s="2">
        <f>COUNTIF(F:F,J710)</f>
        <v>0</v>
      </c>
      <c r="L710">
        <f>IF(K710&gt;0,1,0)</f>
        <v>0</v>
      </c>
    </row>
    <row r="711" spans="1:12" x14ac:dyDescent="0.3">
      <c r="A711" t="s">
        <v>413</v>
      </c>
      <c r="B711" s="1" t="str">
        <f t="shared" si="22"/>
        <v>11/14/2003</v>
      </c>
      <c r="C711" s="2">
        <v>11</v>
      </c>
      <c r="D711">
        <v>14</v>
      </c>
      <c r="E711">
        <v>2003</v>
      </c>
      <c r="F711" s="1">
        <f t="shared" si="23"/>
        <v>37939</v>
      </c>
      <c r="J711" s="1">
        <f>IF($H$2+(ROW()-2)&lt;=$H$3+1,$H$2+(ROW()-2),"")</f>
        <v>38336</v>
      </c>
      <c r="K711" s="2">
        <f>COUNTIF(F:F,J711)</f>
        <v>8</v>
      </c>
      <c r="L711">
        <f>IF(K711&gt;0,1,0)</f>
        <v>1</v>
      </c>
    </row>
    <row r="712" spans="1:12" x14ac:dyDescent="0.3">
      <c r="A712" t="s">
        <v>251</v>
      </c>
      <c r="B712" s="1" t="str">
        <f t="shared" si="22"/>
        <v>11/25/2003</v>
      </c>
      <c r="C712" s="2">
        <v>11</v>
      </c>
      <c r="D712">
        <v>25</v>
      </c>
      <c r="E712">
        <v>2003</v>
      </c>
      <c r="F712" s="1">
        <f t="shared" si="23"/>
        <v>37950</v>
      </c>
      <c r="J712" s="1">
        <f>IF($H$2+(ROW()-2)&lt;=$H$3+1,$H$2+(ROW()-2),"")</f>
        <v>38337</v>
      </c>
      <c r="K712" s="2">
        <f>COUNTIF(F:F,J712)</f>
        <v>0</v>
      </c>
      <c r="L712">
        <f>IF(K712&gt;0,1,0)</f>
        <v>0</v>
      </c>
    </row>
    <row r="713" spans="1:12" x14ac:dyDescent="0.3">
      <c r="A713" t="s">
        <v>504</v>
      </c>
      <c r="B713" s="1" t="str">
        <f t="shared" si="22"/>
        <v>12/9/2003</v>
      </c>
      <c r="C713" s="2">
        <v>12</v>
      </c>
      <c r="D713">
        <v>9</v>
      </c>
      <c r="E713">
        <v>2003</v>
      </c>
      <c r="F713" s="1">
        <f t="shared" si="23"/>
        <v>37964</v>
      </c>
      <c r="J713" s="1">
        <f>IF($H$2+(ROW()-2)&lt;=$H$3+1,$H$2+(ROW()-2),"")</f>
        <v>38338</v>
      </c>
      <c r="K713" s="2">
        <f>COUNTIF(F:F,J713)</f>
        <v>14</v>
      </c>
      <c r="L713">
        <f>IF(K713&gt;0,1,0)</f>
        <v>1</v>
      </c>
    </row>
    <row r="714" spans="1:12" x14ac:dyDescent="0.3">
      <c r="A714" t="s">
        <v>515</v>
      </c>
      <c r="B714" s="1" t="str">
        <f t="shared" si="22"/>
        <v>3/11/2004</v>
      </c>
      <c r="C714" s="2">
        <v>3</v>
      </c>
      <c r="D714">
        <v>11</v>
      </c>
      <c r="E714">
        <v>2004</v>
      </c>
      <c r="F714" s="1">
        <f t="shared" si="23"/>
        <v>38057</v>
      </c>
      <c r="J714" s="1">
        <f>IF($H$2+(ROW()-2)&lt;=$H$3+1,$H$2+(ROW()-2),"")</f>
        <v>38339</v>
      </c>
      <c r="K714" s="2">
        <f>COUNTIF(F:F,J714)</f>
        <v>0</v>
      </c>
      <c r="L714">
        <f>IF(K714&gt;0,1,0)</f>
        <v>0</v>
      </c>
    </row>
    <row r="715" spans="1:12" x14ac:dyDescent="0.3">
      <c r="A715" t="s">
        <v>615</v>
      </c>
      <c r="B715" s="1" t="str">
        <f t="shared" si="22"/>
        <v>5/5/2004</v>
      </c>
      <c r="C715" s="2">
        <v>5</v>
      </c>
      <c r="D715">
        <v>5</v>
      </c>
      <c r="E715">
        <v>2004</v>
      </c>
      <c r="F715" s="1">
        <f t="shared" si="23"/>
        <v>38112</v>
      </c>
      <c r="J715" s="1">
        <f>IF($H$2+(ROW()-2)&lt;=$H$3+1,$H$2+(ROW()-2),"")</f>
        <v>38340</v>
      </c>
      <c r="K715" s="2">
        <f>COUNTIF(F:F,J715)</f>
        <v>0</v>
      </c>
      <c r="L715">
        <f>IF(K715&gt;0,1,0)</f>
        <v>0</v>
      </c>
    </row>
    <row r="716" spans="1:12" x14ac:dyDescent="0.3">
      <c r="A716" t="s">
        <v>283</v>
      </c>
      <c r="B716" s="1" t="str">
        <f t="shared" si="22"/>
        <v>6/15/2004</v>
      </c>
      <c r="C716" s="2">
        <v>6</v>
      </c>
      <c r="D716">
        <v>15</v>
      </c>
      <c r="E716">
        <v>2004</v>
      </c>
      <c r="F716" s="1">
        <f t="shared" si="23"/>
        <v>38153</v>
      </c>
      <c r="J716" s="1">
        <f>IF($H$2+(ROW()-2)&lt;=$H$3+1,$H$2+(ROW()-2),"")</f>
        <v>38341</v>
      </c>
      <c r="K716" s="2">
        <f>COUNTIF(F:F,J716)</f>
        <v>0</v>
      </c>
      <c r="L716">
        <f>IF(K716&gt;0,1,0)</f>
        <v>0</v>
      </c>
    </row>
    <row r="717" spans="1:12" x14ac:dyDescent="0.3">
      <c r="A717" t="s">
        <v>616</v>
      </c>
      <c r="B717" s="1" t="str">
        <f t="shared" si="22"/>
        <v>7/20/2004</v>
      </c>
      <c r="C717" s="2">
        <v>7</v>
      </c>
      <c r="D717">
        <v>20</v>
      </c>
      <c r="E717">
        <v>2004</v>
      </c>
      <c r="F717" s="1">
        <f t="shared" si="23"/>
        <v>38188</v>
      </c>
      <c r="J717" s="1">
        <f>IF($H$2+(ROW()-2)&lt;=$H$3+1,$H$2+(ROW()-2),"")</f>
        <v>38342</v>
      </c>
      <c r="K717" s="2">
        <f>COUNTIF(F:F,J717)</f>
        <v>0</v>
      </c>
      <c r="L717">
        <f>IF(K717&gt;0,1,0)</f>
        <v>0</v>
      </c>
    </row>
    <row r="718" spans="1:12" x14ac:dyDescent="0.3">
      <c r="A718" t="s">
        <v>516</v>
      </c>
      <c r="B718" s="1" t="str">
        <f t="shared" si="22"/>
        <v>8/19/2004</v>
      </c>
      <c r="C718" s="2">
        <v>8</v>
      </c>
      <c r="D718">
        <v>19</v>
      </c>
      <c r="E718">
        <v>2004</v>
      </c>
      <c r="F718" s="1">
        <f t="shared" si="23"/>
        <v>38218</v>
      </c>
      <c r="J718" s="1">
        <f>IF($H$2+(ROW()-2)&lt;=$H$3+1,$H$2+(ROW()-2),"")</f>
        <v>38343</v>
      </c>
      <c r="K718" s="2">
        <f>COUNTIF(F:F,J718)</f>
        <v>0</v>
      </c>
      <c r="L718">
        <f>IF(K718&gt;0,1,0)</f>
        <v>0</v>
      </c>
    </row>
    <row r="719" spans="1:12" x14ac:dyDescent="0.3">
      <c r="A719" t="s">
        <v>301</v>
      </c>
      <c r="B719" s="1" t="str">
        <f t="shared" si="22"/>
        <v>9/8/2004</v>
      </c>
      <c r="C719" s="2">
        <v>9</v>
      </c>
      <c r="D719">
        <v>8</v>
      </c>
      <c r="E719">
        <v>2004</v>
      </c>
      <c r="F719" s="1">
        <f t="shared" si="23"/>
        <v>38238</v>
      </c>
      <c r="J719" s="1">
        <f>IF($H$2+(ROW()-2)&lt;=$H$3+1,$H$2+(ROW()-2),"")</f>
        <v>38344</v>
      </c>
      <c r="K719" s="2">
        <f>COUNTIF(F:F,J719)</f>
        <v>0</v>
      </c>
      <c r="L719">
        <f>IF(K719&gt;0,1,0)</f>
        <v>0</v>
      </c>
    </row>
    <row r="720" spans="1:12" x14ac:dyDescent="0.3">
      <c r="A720" t="s">
        <v>517</v>
      </c>
      <c r="B720" s="1" t="str">
        <f t="shared" si="22"/>
        <v>10/13/2004</v>
      </c>
      <c r="C720" s="2">
        <v>10</v>
      </c>
      <c r="D720">
        <v>13</v>
      </c>
      <c r="E720">
        <v>2004</v>
      </c>
      <c r="F720" s="1">
        <f t="shared" si="23"/>
        <v>38273</v>
      </c>
      <c r="J720" s="1">
        <f>IF($H$2+(ROW()-2)&lt;=$H$3+1,$H$2+(ROW()-2),"")</f>
        <v>38345</v>
      </c>
      <c r="K720" s="2">
        <f>COUNTIF(F:F,J720)</f>
        <v>0</v>
      </c>
      <c r="L720">
        <f>IF(K720&gt;0,1,0)</f>
        <v>0</v>
      </c>
    </row>
    <row r="721" spans="1:12" x14ac:dyDescent="0.3">
      <c r="A721" t="s">
        <v>518</v>
      </c>
      <c r="B721" s="1" t="str">
        <f t="shared" si="22"/>
        <v>10/22/2004</v>
      </c>
      <c r="C721" s="2">
        <v>10</v>
      </c>
      <c r="D721">
        <v>22</v>
      </c>
      <c r="E721">
        <v>2004</v>
      </c>
      <c r="F721" s="1">
        <f t="shared" si="23"/>
        <v>38282</v>
      </c>
      <c r="J721" s="1">
        <f>IF($H$2+(ROW()-2)&lt;=$H$3+1,$H$2+(ROW()-2),"")</f>
        <v>38346</v>
      </c>
      <c r="K721" s="2">
        <f>COUNTIF(F:F,J721)</f>
        <v>0</v>
      </c>
      <c r="L721">
        <f>IF(K721&gt;0,1,0)</f>
        <v>0</v>
      </c>
    </row>
    <row r="722" spans="1:12" x14ac:dyDescent="0.3">
      <c r="A722" t="s">
        <v>469</v>
      </c>
      <c r="B722" s="1" t="str">
        <f t="shared" si="22"/>
        <v>11/5/2004</v>
      </c>
      <c r="C722" s="2">
        <v>11</v>
      </c>
      <c r="D722">
        <v>5</v>
      </c>
      <c r="E722">
        <v>2004</v>
      </c>
      <c r="F722" s="1">
        <f t="shared" si="23"/>
        <v>38296</v>
      </c>
      <c r="J722" s="1">
        <f>IF($H$2+(ROW()-2)&lt;=$H$3+1,$H$2+(ROW()-2),"")</f>
        <v>38347</v>
      </c>
      <c r="K722" s="2">
        <f>COUNTIF(F:F,J722)</f>
        <v>0</v>
      </c>
      <c r="L722">
        <f>IF(K722&gt;0,1,0)</f>
        <v>0</v>
      </c>
    </row>
    <row r="723" spans="1:12" x14ac:dyDescent="0.3">
      <c r="A723" t="s">
        <v>519</v>
      </c>
      <c r="B723" s="1" t="str">
        <f t="shared" si="22"/>
        <v>11/19/2004</v>
      </c>
      <c r="C723" s="2">
        <v>11</v>
      </c>
      <c r="D723">
        <v>19</v>
      </c>
      <c r="E723">
        <v>2004</v>
      </c>
      <c r="F723" s="1">
        <f t="shared" si="23"/>
        <v>38310</v>
      </c>
      <c r="J723" s="1">
        <f>IF($H$2+(ROW()-2)&lt;=$H$3+1,$H$2+(ROW()-2),"")</f>
        <v>38348</v>
      </c>
      <c r="K723" s="2">
        <f>COUNTIF(F:F,J723)</f>
        <v>0</v>
      </c>
      <c r="L723">
        <f>IF(K723&gt;0,1,0)</f>
        <v>0</v>
      </c>
    </row>
    <row r="724" spans="1:12" x14ac:dyDescent="0.3">
      <c r="A724" t="s">
        <v>656</v>
      </c>
      <c r="B724" s="1" t="str">
        <f t="shared" si="22"/>
        <v>12/1/2004</v>
      </c>
      <c r="C724" s="2">
        <v>12</v>
      </c>
      <c r="D724">
        <v>1</v>
      </c>
      <c r="E724">
        <v>2004</v>
      </c>
      <c r="F724" s="1">
        <f t="shared" si="23"/>
        <v>38322</v>
      </c>
      <c r="J724" s="1">
        <f>IF($H$2+(ROW()-2)&lt;=$H$3+1,$H$2+(ROW()-2),"")</f>
        <v>38349</v>
      </c>
      <c r="K724" s="2">
        <f>COUNTIF(F:F,J724)</f>
        <v>0</v>
      </c>
      <c r="L724">
        <f>IF(K724&gt;0,1,0)</f>
        <v>0</v>
      </c>
    </row>
    <row r="725" spans="1:12" x14ac:dyDescent="0.3">
      <c r="A725" t="s">
        <v>327</v>
      </c>
      <c r="B725" s="1" t="str">
        <f t="shared" si="22"/>
        <v>12/10/2004</v>
      </c>
      <c r="C725" s="2">
        <v>12</v>
      </c>
      <c r="D725">
        <v>10</v>
      </c>
      <c r="E725">
        <v>2004</v>
      </c>
      <c r="F725" s="1">
        <f t="shared" si="23"/>
        <v>38331</v>
      </c>
      <c r="J725" s="1">
        <f>IF($H$2+(ROW()-2)&lt;=$H$3+1,$H$2+(ROW()-2),"")</f>
        <v>38350</v>
      </c>
      <c r="K725" s="2">
        <f>COUNTIF(F:F,J725)</f>
        <v>0</v>
      </c>
      <c r="L725">
        <f>IF(K725&gt;0,1,0)</f>
        <v>0</v>
      </c>
    </row>
    <row r="726" spans="1:12" x14ac:dyDescent="0.3">
      <c r="A726" t="s">
        <v>328</v>
      </c>
      <c r="B726" s="1" t="str">
        <f t="shared" si="22"/>
        <v>1/20/2005</v>
      </c>
      <c r="C726" s="2">
        <v>1</v>
      </c>
      <c r="D726">
        <v>20</v>
      </c>
      <c r="E726">
        <v>2005</v>
      </c>
      <c r="F726" s="1">
        <f t="shared" si="23"/>
        <v>38372</v>
      </c>
      <c r="J726" s="1">
        <f>IF($H$2+(ROW()-2)&lt;=$H$3+1,$H$2+(ROW()-2),"")</f>
        <v>38351</v>
      </c>
      <c r="K726" s="2">
        <f>COUNTIF(F:F,J726)</f>
        <v>0</v>
      </c>
      <c r="L726">
        <f>IF(K726&gt;0,1,0)</f>
        <v>0</v>
      </c>
    </row>
    <row r="727" spans="1:12" x14ac:dyDescent="0.3">
      <c r="A727" t="s">
        <v>793</v>
      </c>
      <c r="B727" s="1" t="str">
        <f t="shared" si="22"/>
        <v>2/22/2005</v>
      </c>
      <c r="C727" s="2">
        <v>2</v>
      </c>
      <c r="D727">
        <v>22</v>
      </c>
      <c r="E727">
        <v>2005</v>
      </c>
      <c r="F727" s="1">
        <f t="shared" si="23"/>
        <v>38405</v>
      </c>
      <c r="J727" s="1">
        <f>IF($H$2+(ROW()-2)&lt;=$H$3+1,$H$2+(ROW()-2),"")</f>
        <v>38352</v>
      </c>
      <c r="K727" s="2">
        <f>COUNTIF(F:F,J727)</f>
        <v>0</v>
      </c>
      <c r="L727">
        <f>IF(K727&gt;0,1,0)</f>
        <v>0</v>
      </c>
    </row>
    <row r="728" spans="1:12" x14ac:dyDescent="0.3">
      <c r="A728" t="s">
        <v>675</v>
      </c>
      <c r="B728" s="1" t="str">
        <f t="shared" si="22"/>
        <v>5/3/2005</v>
      </c>
      <c r="C728" s="2">
        <v>5</v>
      </c>
      <c r="D728">
        <v>3</v>
      </c>
      <c r="E728">
        <v>2005</v>
      </c>
      <c r="F728" s="1">
        <f t="shared" si="23"/>
        <v>38475</v>
      </c>
      <c r="J728" s="1">
        <f>IF($H$2+(ROW()-2)&lt;=$H$3+1,$H$2+(ROW()-2),"")</f>
        <v>38353</v>
      </c>
      <c r="K728" s="2">
        <f>COUNTIF(F:F,J728)</f>
        <v>0</v>
      </c>
      <c r="L728">
        <f>IF(K728&gt;0,1,0)</f>
        <v>0</v>
      </c>
    </row>
    <row r="729" spans="1:12" x14ac:dyDescent="0.3">
      <c r="A729" t="s">
        <v>351</v>
      </c>
      <c r="B729" s="1" t="str">
        <f t="shared" si="22"/>
        <v>5/31/2005</v>
      </c>
      <c r="C729" s="2">
        <v>5</v>
      </c>
      <c r="D729">
        <v>31</v>
      </c>
      <c r="E729">
        <v>2005</v>
      </c>
      <c r="F729" s="1">
        <f t="shared" si="23"/>
        <v>38503</v>
      </c>
      <c r="J729" s="1">
        <f>IF($H$2+(ROW()-2)&lt;=$H$3+1,$H$2+(ROW()-2),"")</f>
        <v>38354</v>
      </c>
      <c r="K729" s="2">
        <f>COUNTIF(F:F,J729)</f>
        <v>0</v>
      </c>
      <c r="L729">
        <f>IF(K729&gt;0,1,0)</f>
        <v>0</v>
      </c>
    </row>
    <row r="730" spans="1:12" x14ac:dyDescent="0.3">
      <c r="A730" t="s">
        <v>794</v>
      </c>
      <c r="B730" s="1" t="str">
        <f t="shared" si="22"/>
        <v>1/9/2003</v>
      </c>
      <c r="C730" s="2">
        <v>1</v>
      </c>
      <c r="D730">
        <v>9</v>
      </c>
      <c r="E730">
        <v>2003</v>
      </c>
      <c r="F730" s="1">
        <f t="shared" si="23"/>
        <v>37630</v>
      </c>
      <c r="J730" s="1">
        <f>IF($H$2+(ROW()-2)&lt;=$H$3+1,$H$2+(ROW()-2),"")</f>
        <v>38355</v>
      </c>
      <c r="K730" s="2">
        <f>COUNTIF(F:F,J730)</f>
        <v>0</v>
      </c>
      <c r="L730">
        <f>IF(K730&gt;0,1,0)</f>
        <v>0</v>
      </c>
    </row>
    <row r="731" spans="1:12" x14ac:dyDescent="0.3">
      <c r="A731" t="s">
        <v>741</v>
      </c>
      <c r="B731" s="1" t="str">
        <f t="shared" si="22"/>
        <v>3/18/2003</v>
      </c>
      <c r="C731" s="2">
        <v>3</v>
      </c>
      <c r="D731">
        <v>18</v>
      </c>
      <c r="E731">
        <v>2003</v>
      </c>
      <c r="F731" s="1">
        <f t="shared" si="23"/>
        <v>37698</v>
      </c>
      <c r="J731" s="1">
        <f>IF($H$2+(ROW()-2)&lt;=$H$3+1,$H$2+(ROW()-2),"")</f>
        <v>38356</v>
      </c>
      <c r="K731" s="2">
        <f>COUNTIF(F:F,J731)</f>
        <v>0</v>
      </c>
      <c r="L731">
        <f>IF(K731&gt;0,1,0)</f>
        <v>0</v>
      </c>
    </row>
    <row r="732" spans="1:12" x14ac:dyDescent="0.3">
      <c r="A732" t="s">
        <v>716</v>
      </c>
      <c r="B732" s="1" t="str">
        <f t="shared" si="22"/>
        <v>5/21/2003</v>
      </c>
      <c r="C732" s="2">
        <v>5</v>
      </c>
      <c r="D732">
        <v>21</v>
      </c>
      <c r="E732">
        <v>2003</v>
      </c>
      <c r="F732" s="1">
        <f t="shared" si="23"/>
        <v>37762</v>
      </c>
      <c r="J732" s="1">
        <f>IF($H$2+(ROW()-2)&lt;=$H$3+1,$H$2+(ROW()-2),"")</f>
        <v>38357</v>
      </c>
      <c r="K732" s="2">
        <f>COUNTIF(F:F,J732)</f>
        <v>4</v>
      </c>
      <c r="L732">
        <f>IF(K732&gt;0,1,0)</f>
        <v>1</v>
      </c>
    </row>
    <row r="733" spans="1:12" x14ac:dyDescent="0.3">
      <c r="A733" t="s">
        <v>718</v>
      </c>
      <c r="B733" s="1" t="str">
        <f t="shared" si="22"/>
        <v>9/12/2003</v>
      </c>
      <c r="C733" s="2">
        <v>9</v>
      </c>
      <c r="D733">
        <v>12</v>
      </c>
      <c r="E733">
        <v>2003</v>
      </c>
      <c r="F733" s="1">
        <f t="shared" si="23"/>
        <v>37876</v>
      </c>
      <c r="J733" s="1">
        <f>IF($H$2+(ROW()-2)&lt;=$H$3+1,$H$2+(ROW()-2),"")</f>
        <v>38358</v>
      </c>
      <c r="K733" s="2">
        <f>COUNTIF(F:F,J733)</f>
        <v>16</v>
      </c>
      <c r="L733">
        <f>IF(K733&gt;0,1,0)</f>
        <v>1</v>
      </c>
    </row>
    <row r="734" spans="1:12" x14ac:dyDescent="0.3">
      <c r="A734" t="s">
        <v>719</v>
      </c>
      <c r="B734" s="1" t="str">
        <f t="shared" si="22"/>
        <v>10/18/2003</v>
      </c>
      <c r="C734" s="2">
        <v>10</v>
      </c>
      <c r="D734">
        <v>18</v>
      </c>
      <c r="E734">
        <v>2003</v>
      </c>
      <c r="F734" s="1">
        <f t="shared" si="23"/>
        <v>37912</v>
      </c>
      <c r="J734" s="1">
        <f>IF($H$2+(ROW()-2)&lt;=$H$3+1,$H$2+(ROW()-2),"")</f>
        <v>38359</v>
      </c>
      <c r="K734" s="2">
        <f>COUNTIF(F:F,J734)</f>
        <v>3</v>
      </c>
      <c r="L734">
        <f>IF(K734&gt;0,1,0)</f>
        <v>1</v>
      </c>
    </row>
    <row r="735" spans="1:12" x14ac:dyDescent="0.3">
      <c r="A735" t="s">
        <v>692</v>
      </c>
      <c r="B735" s="1" t="str">
        <f t="shared" si="22"/>
        <v>11/5/2003</v>
      </c>
      <c r="C735" s="2">
        <v>11</v>
      </c>
      <c r="D735">
        <v>5</v>
      </c>
      <c r="E735">
        <v>2003</v>
      </c>
      <c r="F735" s="1">
        <f t="shared" si="23"/>
        <v>37930</v>
      </c>
      <c r="J735" s="1">
        <f>IF($H$2+(ROW()-2)&lt;=$H$3+1,$H$2+(ROW()-2),"")</f>
        <v>38360</v>
      </c>
      <c r="K735" s="2">
        <f>COUNTIF(F:F,J735)</f>
        <v>0</v>
      </c>
      <c r="L735">
        <f>IF(K735&gt;0,1,0)</f>
        <v>0</v>
      </c>
    </row>
    <row r="736" spans="1:12" x14ac:dyDescent="0.3">
      <c r="A736" t="s">
        <v>540</v>
      </c>
      <c r="B736" s="1" t="str">
        <f t="shared" si="22"/>
        <v>11/12/2003</v>
      </c>
      <c r="C736" s="2">
        <v>11</v>
      </c>
      <c r="D736">
        <v>12</v>
      </c>
      <c r="E736">
        <v>2003</v>
      </c>
      <c r="F736" s="1">
        <f t="shared" si="23"/>
        <v>37937</v>
      </c>
      <c r="J736" s="1">
        <f>IF($H$2+(ROW()-2)&lt;=$H$3+1,$H$2+(ROW()-2),"")</f>
        <v>38361</v>
      </c>
      <c r="K736" s="2">
        <f>COUNTIF(F:F,J736)</f>
        <v>0</v>
      </c>
      <c r="L736">
        <f>IF(K736&gt;0,1,0)</f>
        <v>0</v>
      </c>
    </row>
    <row r="737" spans="1:12" x14ac:dyDescent="0.3">
      <c r="A737" t="s">
        <v>726</v>
      </c>
      <c r="B737" s="1" t="str">
        <f t="shared" si="22"/>
        <v>11/21/2003</v>
      </c>
      <c r="C737" s="2">
        <v>11</v>
      </c>
      <c r="D737">
        <v>21</v>
      </c>
      <c r="E737">
        <v>2003</v>
      </c>
      <c r="F737" s="1">
        <f t="shared" si="23"/>
        <v>37946</v>
      </c>
      <c r="J737" s="1">
        <f>IF($H$2+(ROW()-2)&lt;=$H$3+1,$H$2+(ROW()-2),"")</f>
        <v>38362</v>
      </c>
      <c r="K737" s="2">
        <f>COUNTIF(F:F,J737)</f>
        <v>3</v>
      </c>
      <c r="L737">
        <f>IF(K737&gt;0,1,0)</f>
        <v>1</v>
      </c>
    </row>
    <row r="738" spans="1:12" x14ac:dyDescent="0.3">
      <c r="A738" t="s">
        <v>549</v>
      </c>
      <c r="B738" s="1" t="str">
        <f t="shared" si="22"/>
        <v>12/2/2003</v>
      </c>
      <c r="C738" s="2">
        <v>12</v>
      </c>
      <c r="D738">
        <v>2</v>
      </c>
      <c r="E738">
        <v>2003</v>
      </c>
      <c r="F738" s="1">
        <f t="shared" si="23"/>
        <v>37957</v>
      </c>
      <c r="J738" s="1">
        <f>IF($H$2+(ROW()-2)&lt;=$H$3+1,$H$2+(ROW()-2),"")</f>
        <v>38363</v>
      </c>
      <c r="K738" s="2">
        <f>COUNTIF(F:F,J738)</f>
        <v>0</v>
      </c>
      <c r="L738">
        <f>IF(K738&gt;0,1,0)</f>
        <v>0</v>
      </c>
    </row>
    <row r="739" spans="1:12" x14ac:dyDescent="0.3">
      <c r="A739" t="s">
        <v>783</v>
      </c>
      <c r="B739" s="1" t="str">
        <f t="shared" si="22"/>
        <v>1/26/2004</v>
      </c>
      <c r="C739" s="2">
        <v>1</v>
      </c>
      <c r="D739">
        <v>26</v>
      </c>
      <c r="E739">
        <v>2004</v>
      </c>
      <c r="F739" s="1">
        <f t="shared" si="23"/>
        <v>38012</v>
      </c>
      <c r="J739" s="1">
        <f>IF($H$2+(ROW()-2)&lt;=$H$3+1,$H$2+(ROW()-2),"")</f>
        <v>38364</v>
      </c>
      <c r="K739" s="2">
        <f>COUNTIF(F:F,J739)</f>
        <v>13</v>
      </c>
      <c r="L739">
        <f>IF(K739&gt;0,1,0)</f>
        <v>1</v>
      </c>
    </row>
    <row r="740" spans="1:12" x14ac:dyDescent="0.3">
      <c r="A740" t="s">
        <v>734</v>
      </c>
      <c r="B740" s="1" t="str">
        <f t="shared" si="22"/>
        <v>3/2/2004</v>
      </c>
      <c r="C740" s="2">
        <v>3</v>
      </c>
      <c r="D740">
        <v>2</v>
      </c>
      <c r="E740">
        <v>2004</v>
      </c>
      <c r="F740" s="1">
        <f t="shared" si="23"/>
        <v>38048</v>
      </c>
      <c r="J740" s="1">
        <f>IF($H$2+(ROW()-2)&lt;=$H$3+1,$H$2+(ROW()-2),"")</f>
        <v>38365</v>
      </c>
      <c r="K740" s="2">
        <f>COUNTIF(F:F,J740)</f>
        <v>0</v>
      </c>
      <c r="L740">
        <f>IF(K740&gt;0,1,0)</f>
        <v>0</v>
      </c>
    </row>
    <row r="741" spans="1:12" x14ac:dyDescent="0.3">
      <c r="A741" t="s">
        <v>796</v>
      </c>
      <c r="B741" s="1" t="str">
        <f t="shared" si="22"/>
        <v>4/26/2004</v>
      </c>
      <c r="C741" s="2">
        <v>4</v>
      </c>
      <c r="D741">
        <v>26</v>
      </c>
      <c r="E741">
        <v>2004</v>
      </c>
      <c r="F741" s="1">
        <f t="shared" si="23"/>
        <v>38103</v>
      </c>
      <c r="J741" s="1">
        <f>IF($H$2+(ROW()-2)&lt;=$H$3+1,$H$2+(ROW()-2),"")</f>
        <v>38366</v>
      </c>
      <c r="K741" s="2">
        <f>COUNTIF(F:F,J741)</f>
        <v>0</v>
      </c>
      <c r="L741">
        <f>IF(K741&gt;0,1,0)</f>
        <v>0</v>
      </c>
    </row>
    <row r="742" spans="1:12" x14ac:dyDescent="0.3">
      <c r="A742" t="s">
        <v>293</v>
      </c>
      <c r="B742" s="1" t="str">
        <f t="shared" si="22"/>
        <v>8/17/2004</v>
      </c>
      <c r="C742" s="2">
        <v>8</v>
      </c>
      <c r="D742">
        <v>17</v>
      </c>
      <c r="E742">
        <v>2004</v>
      </c>
      <c r="F742" s="1">
        <f t="shared" si="23"/>
        <v>38216</v>
      </c>
      <c r="J742" s="1">
        <f>IF($H$2+(ROW()-2)&lt;=$H$3+1,$H$2+(ROW()-2),"")</f>
        <v>38367</v>
      </c>
      <c r="K742" s="2">
        <f>COUNTIF(F:F,J742)</f>
        <v>0</v>
      </c>
      <c r="L742">
        <f>IF(K742&gt;0,1,0)</f>
        <v>0</v>
      </c>
    </row>
    <row r="743" spans="1:12" x14ac:dyDescent="0.3">
      <c r="A743" t="s">
        <v>746</v>
      </c>
      <c r="B743" s="1" t="str">
        <f t="shared" si="22"/>
        <v>9/1/2004</v>
      </c>
      <c r="C743" s="2">
        <v>9</v>
      </c>
      <c r="D743">
        <v>1</v>
      </c>
      <c r="E743">
        <v>2004</v>
      </c>
      <c r="F743" s="1">
        <f t="shared" si="23"/>
        <v>38231</v>
      </c>
      <c r="J743" s="1">
        <f>IF($H$2+(ROW()-2)&lt;=$H$3+1,$H$2+(ROW()-2),"")</f>
        <v>38368</v>
      </c>
      <c r="K743" s="2">
        <f>COUNTIF(F:F,J743)</f>
        <v>0</v>
      </c>
      <c r="L743">
        <f>IF(K743&gt;0,1,0)</f>
        <v>0</v>
      </c>
    </row>
    <row r="744" spans="1:12" x14ac:dyDescent="0.3">
      <c r="A744" t="s">
        <v>308</v>
      </c>
      <c r="B744" s="1" t="str">
        <f t="shared" si="22"/>
        <v>10/11/2004</v>
      </c>
      <c r="C744" s="2">
        <v>10</v>
      </c>
      <c r="D744">
        <v>11</v>
      </c>
      <c r="E744">
        <v>2004</v>
      </c>
      <c r="F744" s="1">
        <f t="shared" si="23"/>
        <v>38271</v>
      </c>
      <c r="J744" s="1">
        <f>IF($H$2+(ROW()-2)&lt;=$H$3+1,$H$2+(ROW()-2),"")</f>
        <v>38369</v>
      </c>
      <c r="K744" s="2">
        <f>COUNTIF(F:F,J744)</f>
        <v>0</v>
      </c>
      <c r="L744">
        <f>IF(K744&gt;0,1,0)</f>
        <v>0</v>
      </c>
    </row>
    <row r="745" spans="1:12" x14ac:dyDescent="0.3">
      <c r="A745" t="s">
        <v>314</v>
      </c>
      <c r="B745" s="1" t="str">
        <f t="shared" si="22"/>
        <v>10/21/2004</v>
      </c>
      <c r="C745" s="2">
        <v>10</v>
      </c>
      <c r="D745">
        <v>21</v>
      </c>
      <c r="E745">
        <v>2004</v>
      </c>
      <c r="F745" s="1">
        <f t="shared" si="23"/>
        <v>38281</v>
      </c>
      <c r="J745" s="1">
        <f>IF($H$2+(ROW()-2)&lt;=$H$3+1,$H$2+(ROW()-2),"")</f>
        <v>38370</v>
      </c>
      <c r="K745" s="2">
        <f>COUNTIF(F:F,J745)</f>
        <v>0</v>
      </c>
      <c r="L745">
        <f>IF(K745&gt;0,1,0)</f>
        <v>0</v>
      </c>
    </row>
    <row r="746" spans="1:12" x14ac:dyDescent="0.3">
      <c r="A746" t="s">
        <v>320</v>
      </c>
      <c r="B746" s="1" t="str">
        <f t="shared" si="22"/>
        <v>11/4/2004</v>
      </c>
      <c r="C746" s="2">
        <v>11</v>
      </c>
      <c r="D746">
        <v>4</v>
      </c>
      <c r="E746">
        <v>2004</v>
      </c>
      <c r="F746" s="1">
        <f t="shared" si="23"/>
        <v>38295</v>
      </c>
      <c r="J746" s="1">
        <f>IF($H$2+(ROW()-2)&lt;=$H$3+1,$H$2+(ROW()-2),"")</f>
        <v>38371</v>
      </c>
      <c r="K746" s="2">
        <f>COUNTIF(F:F,J746)</f>
        <v>5</v>
      </c>
      <c r="L746">
        <f>IF(K746&gt;0,1,0)</f>
        <v>1</v>
      </c>
    </row>
    <row r="747" spans="1:12" x14ac:dyDescent="0.3">
      <c r="A747" t="s">
        <v>707</v>
      </c>
      <c r="B747" s="1" t="str">
        <f t="shared" si="22"/>
        <v>11/17/2004</v>
      </c>
      <c r="C747" s="2">
        <v>11</v>
      </c>
      <c r="D747">
        <v>17</v>
      </c>
      <c r="E747">
        <v>2004</v>
      </c>
      <c r="F747" s="1">
        <f t="shared" si="23"/>
        <v>38308</v>
      </c>
      <c r="J747" s="1">
        <f>IF($H$2+(ROW()-2)&lt;=$H$3+1,$H$2+(ROW()-2),"")</f>
        <v>38372</v>
      </c>
      <c r="K747" s="2">
        <f>COUNTIF(F:F,J747)</f>
        <v>17</v>
      </c>
      <c r="L747">
        <f>IF(K747&gt;0,1,0)</f>
        <v>1</v>
      </c>
    </row>
    <row r="748" spans="1:12" x14ac:dyDescent="0.3">
      <c r="A748" t="s">
        <v>784</v>
      </c>
      <c r="B748" s="1" t="str">
        <f t="shared" si="22"/>
        <v>11/25/2004</v>
      </c>
      <c r="C748" s="2">
        <v>11</v>
      </c>
      <c r="D748">
        <v>25</v>
      </c>
      <c r="E748">
        <v>2004</v>
      </c>
      <c r="F748" s="1">
        <f t="shared" si="23"/>
        <v>38316</v>
      </c>
      <c r="J748" s="1">
        <f>IF($H$2+(ROW()-2)&lt;=$H$3+1,$H$2+(ROW()-2),"")</f>
        <v>38373</v>
      </c>
      <c r="K748" s="2">
        <f>COUNTIF(F:F,J748)</f>
        <v>0</v>
      </c>
      <c r="L748">
        <f>IF(K748&gt;0,1,0)</f>
        <v>0</v>
      </c>
    </row>
    <row r="749" spans="1:12" x14ac:dyDescent="0.3">
      <c r="A749" t="s">
        <v>708</v>
      </c>
      <c r="B749" s="1" t="str">
        <f t="shared" si="22"/>
        <v>12/9/2004</v>
      </c>
      <c r="C749" s="2">
        <v>12</v>
      </c>
      <c r="D749">
        <v>9</v>
      </c>
      <c r="E749">
        <v>2004</v>
      </c>
      <c r="F749" s="1">
        <f t="shared" si="23"/>
        <v>38330</v>
      </c>
      <c r="J749" s="1">
        <f>IF($H$2+(ROW()-2)&lt;=$H$3+1,$H$2+(ROW()-2),"")</f>
        <v>38374</v>
      </c>
      <c r="K749" s="2">
        <f>COUNTIF(F:F,J749)</f>
        <v>0</v>
      </c>
      <c r="L749">
        <f>IF(K749&gt;0,1,0)</f>
        <v>0</v>
      </c>
    </row>
    <row r="750" spans="1:12" x14ac:dyDescent="0.3">
      <c r="A750" t="s">
        <v>747</v>
      </c>
      <c r="B750" s="1" t="str">
        <f t="shared" si="22"/>
        <v>1/12/2005</v>
      </c>
      <c r="C750" s="2">
        <v>1</v>
      </c>
      <c r="D750">
        <v>12</v>
      </c>
      <c r="E750">
        <v>2005</v>
      </c>
      <c r="F750" s="1">
        <f t="shared" si="23"/>
        <v>38364</v>
      </c>
      <c r="J750" s="1">
        <f>IF($H$2+(ROW()-2)&lt;=$H$3+1,$H$2+(ROW()-2),"")</f>
        <v>38375</v>
      </c>
      <c r="K750" s="2">
        <f>COUNTIF(F:F,J750)</f>
        <v>12</v>
      </c>
      <c r="L750">
        <f>IF(K750&gt;0,1,0)</f>
        <v>1</v>
      </c>
    </row>
    <row r="751" spans="1:12" x14ac:dyDescent="0.3">
      <c r="A751" t="s">
        <v>738</v>
      </c>
      <c r="B751" s="1" t="str">
        <f t="shared" si="22"/>
        <v>2/16/2005</v>
      </c>
      <c r="C751" s="2">
        <v>2</v>
      </c>
      <c r="D751">
        <v>16</v>
      </c>
      <c r="E751">
        <v>2005</v>
      </c>
      <c r="F751" s="1">
        <f t="shared" si="23"/>
        <v>38399</v>
      </c>
      <c r="J751" s="1">
        <f>IF($H$2+(ROW()-2)&lt;=$H$3+1,$H$2+(ROW()-2),"")</f>
        <v>38376</v>
      </c>
      <c r="K751" s="2">
        <f>COUNTIF(F:F,J751)</f>
        <v>0</v>
      </c>
      <c r="L751">
        <f>IF(K751&gt;0,1,0)</f>
        <v>0</v>
      </c>
    </row>
    <row r="752" spans="1:12" x14ac:dyDescent="0.3">
      <c r="A752" t="s">
        <v>710</v>
      </c>
      <c r="B752" s="1" t="str">
        <f t="shared" si="22"/>
        <v>3/4/2005</v>
      </c>
      <c r="C752" s="2">
        <v>3</v>
      </c>
      <c r="D752">
        <v>4</v>
      </c>
      <c r="E752">
        <v>2005</v>
      </c>
      <c r="F752" s="1">
        <f t="shared" si="23"/>
        <v>38415</v>
      </c>
      <c r="J752" s="1">
        <f>IF($H$2+(ROW()-2)&lt;=$H$3+1,$H$2+(ROW()-2),"")</f>
        <v>38377</v>
      </c>
      <c r="K752" s="2">
        <f>COUNTIF(F:F,J752)</f>
        <v>0</v>
      </c>
      <c r="L752">
        <f>IF(K752&gt;0,1,0)</f>
        <v>0</v>
      </c>
    </row>
    <row r="753" spans="1:12" x14ac:dyDescent="0.3">
      <c r="A753" t="s">
        <v>797</v>
      </c>
      <c r="B753" s="1" t="str">
        <f t="shared" si="22"/>
        <v>4/23/2005</v>
      </c>
      <c r="C753" s="2">
        <v>4</v>
      </c>
      <c r="D753">
        <v>23</v>
      </c>
      <c r="E753">
        <v>2005</v>
      </c>
      <c r="F753" s="1">
        <f t="shared" si="23"/>
        <v>38465</v>
      </c>
      <c r="J753" s="1">
        <f>IF($H$2+(ROW()-2)&lt;=$H$3+1,$H$2+(ROW()-2),"")</f>
        <v>38378</v>
      </c>
      <c r="K753" s="2">
        <f>COUNTIF(F:F,J753)</f>
        <v>9</v>
      </c>
      <c r="L753">
        <f>IF(K753&gt;0,1,0)</f>
        <v>1</v>
      </c>
    </row>
    <row r="754" spans="1:12" x14ac:dyDescent="0.3">
      <c r="A754" t="s">
        <v>785</v>
      </c>
      <c r="B754" s="1" t="str">
        <f t="shared" si="22"/>
        <v>5/29/2005</v>
      </c>
      <c r="C754" s="2">
        <v>5</v>
      </c>
      <c r="D754">
        <v>29</v>
      </c>
      <c r="E754">
        <v>2005</v>
      </c>
      <c r="F754" s="1">
        <f t="shared" si="23"/>
        <v>38501</v>
      </c>
      <c r="J754" s="1">
        <f>IF($H$2+(ROW()-2)&lt;=$H$3+1,$H$2+(ROW()-2),"")</f>
        <v>38379</v>
      </c>
      <c r="K754" s="2">
        <f>COUNTIF(F:F,J754)</f>
        <v>0</v>
      </c>
      <c r="L754">
        <f>IF(K754&gt;0,1,0)</f>
        <v>0</v>
      </c>
    </row>
    <row r="755" spans="1:12" x14ac:dyDescent="0.3">
      <c r="A755" t="s">
        <v>207</v>
      </c>
      <c r="B755" s="1" t="str">
        <f t="shared" si="22"/>
        <v>1/29/2003</v>
      </c>
      <c r="C755" s="2">
        <v>1</v>
      </c>
      <c r="D755">
        <v>29</v>
      </c>
      <c r="E755">
        <v>2003</v>
      </c>
      <c r="F755" s="1">
        <f t="shared" si="23"/>
        <v>37650</v>
      </c>
      <c r="J755" s="1">
        <f>IF($H$2+(ROW()-2)&lt;=$H$3+1,$H$2+(ROW()-2),"")</f>
        <v>38380</v>
      </c>
      <c r="K755" s="2">
        <f>COUNTIF(F:F,J755)</f>
        <v>0</v>
      </c>
      <c r="L755">
        <f>IF(K755&gt;0,1,0)</f>
        <v>0</v>
      </c>
    </row>
    <row r="756" spans="1:12" x14ac:dyDescent="0.3">
      <c r="A756" t="s">
        <v>490</v>
      </c>
      <c r="B756" s="1" t="str">
        <f t="shared" si="22"/>
        <v>4/1/2003</v>
      </c>
      <c r="C756" s="2">
        <v>4</v>
      </c>
      <c r="D756">
        <v>1</v>
      </c>
      <c r="E756">
        <v>2003</v>
      </c>
      <c r="F756" s="1">
        <f t="shared" si="23"/>
        <v>37712</v>
      </c>
      <c r="J756" s="1">
        <f>IF($H$2+(ROW()-2)&lt;=$H$3+1,$H$2+(ROW()-2),"")</f>
        <v>38381</v>
      </c>
      <c r="K756" s="2">
        <f>COUNTIF(F:F,J756)</f>
        <v>0</v>
      </c>
      <c r="L756">
        <f>IF(K756&gt;0,1,0)</f>
        <v>0</v>
      </c>
    </row>
    <row r="757" spans="1:12" x14ac:dyDescent="0.3">
      <c r="A757" t="s">
        <v>218</v>
      </c>
      <c r="B757" s="1" t="str">
        <f t="shared" si="22"/>
        <v>5/28/2003</v>
      </c>
      <c r="C757" s="2">
        <v>5</v>
      </c>
      <c r="D757">
        <v>28</v>
      </c>
      <c r="E757">
        <v>2003</v>
      </c>
      <c r="F757" s="1">
        <f t="shared" si="23"/>
        <v>37769</v>
      </c>
      <c r="J757" s="1">
        <f>IF($H$2+(ROW()-2)&lt;=$H$3+1,$H$2+(ROW()-2),"")</f>
        <v>38382</v>
      </c>
      <c r="K757" s="2">
        <f>COUNTIF(F:F,J757)</f>
        <v>0</v>
      </c>
      <c r="L757">
        <f>IF(K757&gt;0,1,0)</f>
        <v>0</v>
      </c>
    </row>
    <row r="758" spans="1:12" x14ac:dyDescent="0.3">
      <c r="A758" t="s">
        <v>223</v>
      </c>
      <c r="B758" s="1" t="str">
        <f t="shared" si="22"/>
        <v>7/24/2003</v>
      </c>
      <c r="C758" s="2">
        <v>7</v>
      </c>
      <c r="D758">
        <v>24</v>
      </c>
      <c r="E758">
        <v>2003</v>
      </c>
      <c r="F758" s="1">
        <f t="shared" si="23"/>
        <v>37826</v>
      </c>
      <c r="J758" s="1">
        <f>IF($H$2+(ROW()-2)&lt;=$H$3+1,$H$2+(ROW()-2),"")</f>
        <v>38383</v>
      </c>
      <c r="K758" s="2">
        <f>COUNTIF(F:F,J758)</f>
        <v>17</v>
      </c>
      <c r="L758">
        <f>IF(K758&gt;0,1,0)</f>
        <v>1</v>
      </c>
    </row>
    <row r="759" spans="1:12" x14ac:dyDescent="0.3">
      <c r="A759" t="s">
        <v>663</v>
      </c>
      <c r="B759" s="1" t="str">
        <f t="shared" si="22"/>
        <v>9/21/2003</v>
      </c>
      <c r="C759" s="2">
        <v>9</v>
      </c>
      <c r="D759">
        <v>21</v>
      </c>
      <c r="E759">
        <v>2003</v>
      </c>
      <c r="F759" s="1">
        <f t="shared" si="23"/>
        <v>37885</v>
      </c>
      <c r="J759" s="1">
        <f>IF($H$2+(ROW()-2)&lt;=$H$3+1,$H$2+(ROW()-2),"")</f>
        <v>38384</v>
      </c>
      <c r="K759" s="2">
        <f>COUNTIF(F:F,J759)</f>
        <v>0</v>
      </c>
      <c r="L759">
        <f>IF(K759&gt;0,1,0)</f>
        <v>0</v>
      </c>
    </row>
    <row r="760" spans="1:12" x14ac:dyDescent="0.3">
      <c r="A760" t="s">
        <v>598</v>
      </c>
      <c r="B760" s="1" t="str">
        <f t="shared" si="22"/>
        <v>10/22/2003</v>
      </c>
      <c r="C760" s="2">
        <v>10</v>
      </c>
      <c r="D760">
        <v>22</v>
      </c>
      <c r="E760">
        <v>2003</v>
      </c>
      <c r="F760" s="1">
        <f t="shared" si="23"/>
        <v>37916</v>
      </c>
      <c r="J760" s="1">
        <f>IF($H$2+(ROW()-2)&lt;=$H$3+1,$H$2+(ROW()-2),"")</f>
        <v>38385</v>
      </c>
      <c r="K760" s="2">
        <f>COUNTIF(F:F,J760)</f>
        <v>6</v>
      </c>
      <c r="L760">
        <f>IF(K760&gt;0,1,0)</f>
        <v>1</v>
      </c>
    </row>
    <row r="761" spans="1:12" x14ac:dyDescent="0.3">
      <c r="A761" t="s">
        <v>237</v>
      </c>
      <c r="B761" s="1" t="str">
        <f t="shared" si="22"/>
        <v>11/6/2003</v>
      </c>
      <c r="C761" s="2">
        <v>11</v>
      </c>
      <c r="D761">
        <v>6</v>
      </c>
      <c r="E761">
        <v>2003</v>
      </c>
      <c r="F761" s="1">
        <f t="shared" si="23"/>
        <v>37931</v>
      </c>
      <c r="J761" s="1">
        <f>IF($H$2+(ROW()-2)&lt;=$H$3+1,$H$2+(ROW()-2),"")</f>
        <v>38386</v>
      </c>
      <c r="K761" s="2">
        <f>COUNTIF(F:F,J761)</f>
        <v>15</v>
      </c>
      <c r="L761">
        <f>IF(K761&gt;0,1,0)</f>
        <v>1</v>
      </c>
    </row>
    <row r="762" spans="1:12" x14ac:dyDescent="0.3">
      <c r="A762" t="s">
        <v>413</v>
      </c>
      <c r="B762" s="1" t="str">
        <f t="shared" si="22"/>
        <v>11/14/2003</v>
      </c>
      <c r="C762" s="2">
        <v>11</v>
      </c>
      <c r="D762">
        <v>14</v>
      </c>
      <c r="E762">
        <v>2003</v>
      </c>
      <c r="F762" s="1">
        <f t="shared" si="23"/>
        <v>37939</v>
      </c>
      <c r="J762" s="1">
        <f>IF($H$2+(ROW()-2)&lt;=$H$3+1,$H$2+(ROW()-2),"")</f>
        <v>38387</v>
      </c>
      <c r="K762" s="2">
        <f>COUNTIF(F:F,J762)</f>
        <v>0</v>
      </c>
      <c r="L762">
        <f>IF(K762&gt;0,1,0)</f>
        <v>0</v>
      </c>
    </row>
    <row r="763" spans="1:12" x14ac:dyDescent="0.3">
      <c r="A763" t="s">
        <v>251</v>
      </c>
      <c r="B763" s="1" t="str">
        <f t="shared" si="22"/>
        <v>11/25/2003</v>
      </c>
      <c r="C763" s="2">
        <v>11</v>
      </c>
      <c r="D763">
        <v>25</v>
      </c>
      <c r="E763">
        <v>2003</v>
      </c>
      <c r="F763" s="1">
        <f t="shared" si="23"/>
        <v>37950</v>
      </c>
      <c r="J763" s="1">
        <f>IF($H$2+(ROW()-2)&lt;=$H$3+1,$H$2+(ROW()-2),"")</f>
        <v>38388</v>
      </c>
      <c r="K763" s="2">
        <f>COUNTIF(F:F,J763)</f>
        <v>0</v>
      </c>
      <c r="L763">
        <f>IF(K763&gt;0,1,0)</f>
        <v>0</v>
      </c>
    </row>
    <row r="764" spans="1:12" x14ac:dyDescent="0.3">
      <c r="A764" t="s">
        <v>504</v>
      </c>
      <c r="B764" s="1" t="str">
        <f t="shared" si="22"/>
        <v>12/9/2003</v>
      </c>
      <c r="C764" s="2">
        <v>12</v>
      </c>
      <c r="D764">
        <v>9</v>
      </c>
      <c r="E764">
        <v>2003</v>
      </c>
      <c r="F764" s="1">
        <f t="shared" si="23"/>
        <v>37964</v>
      </c>
      <c r="J764" s="1">
        <f>IF($H$2+(ROW()-2)&lt;=$H$3+1,$H$2+(ROW()-2),"")</f>
        <v>38389</v>
      </c>
      <c r="K764" s="2">
        <f>COUNTIF(F:F,J764)</f>
        <v>0</v>
      </c>
      <c r="L764">
        <f>IF(K764&gt;0,1,0)</f>
        <v>0</v>
      </c>
    </row>
    <row r="765" spans="1:12" x14ac:dyDescent="0.3">
      <c r="A765" t="s">
        <v>508</v>
      </c>
      <c r="B765" s="1" t="str">
        <f t="shared" si="22"/>
        <v>2/4/2004</v>
      </c>
      <c r="C765" s="2">
        <v>2</v>
      </c>
      <c r="D765">
        <v>4</v>
      </c>
      <c r="E765">
        <v>2004</v>
      </c>
      <c r="F765" s="1">
        <f t="shared" si="23"/>
        <v>38021</v>
      </c>
      <c r="J765" s="1">
        <f>IF($H$2+(ROW()-2)&lt;=$H$3+1,$H$2+(ROW()-2),"")</f>
        <v>38390</v>
      </c>
      <c r="K765" s="2">
        <f>COUNTIF(F:F,J765)</f>
        <v>0</v>
      </c>
      <c r="L765">
        <f>IF(K765&gt;0,1,0)</f>
        <v>0</v>
      </c>
    </row>
    <row r="766" spans="1:12" x14ac:dyDescent="0.3">
      <c r="A766" t="s">
        <v>515</v>
      </c>
      <c r="B766" s="1" t="str">
        <f t="shared" si="22"/>
        <v>3/11/2004</v>
      </c>
      <c r="C766" s="2">
        <v>3</v>
      </c>
      <c r="D766">
        <v>11</v>
      </c>
      <c r="E766">
        <v>2004</v>
      </c>
      <c r="F766" s="1">
        <f t="shared" si="23"/>
        <v>38057</v>
      </c>
      <c r="J766" s="1">
        <f>IF($H$2+(ROW()-2)&lt;=$H$3+1,$H$2+(ROW()-2),"")</f>
        <v>38391</v>
      </c>
      <c r="K766" s="2">
        <f>COUNTIF(F:F,J766)</f>
        <v>1</v>
      </c>
      <c r="L766">
        <f>IF(K766&gt;0,1,0)</f>
        <v>1</v>
      </c>
    </row>
    <row r="767" spans="1:12" x14ac:dyDescent="0.3">
      <c r="A767" t="s">
        <v>615</v>
      </c>
      <c r="B767" s="1" t="str">
        <f t="shared" si="22"/>
        <v>5/5/2004</v>
      </c>
      <c r="C767" s="2">
        <v>5</v>
      </c>
      <c r="D767">
        <v>5</v>
      </c>
      <c r="E767">
        <v>2004</v>
      </c>
      <c r="F767" s="1">
        <f t="shared" si="23"/>
        <v>38112</v>
      </c>
      <c r="J767" s="1">
        <f>IF($H$2+(ROW()-2)&lt;=$H$3+1,$H$2+(ROW()-2),"")</f>
        <v>38392</v>
      </c>
      <c r="K767" s="2">
        <f>COUNTIF(F:F,J767)</f>
        <v>6</v>
      </c>
      <c r="L767">
        <f>IF(K767&gt;0,1,0)</f>
        <v>1</v>
      </c>
    </row>
    <row r="768" spans="1:12" x14ac:dyDescent="0.3">
      <c r="A768" t="s">
        <v>283</v>
      </c>
      <c r="B768" s="1" t="str">
        <f t="shared" si="22"/>
        <v>6/15/2004</v>
      </c>
      <c r="C768" s="2">
        <v>6</v>
      </c>
      <c r="D768">
        <v>15</v>
      </c>
      <c r="E768">
        <v>2004</v>
      </c>
      <c r="F768" s="1">
        <f t="shared" si="23"/>
        <v>38153</v>
      </c>
      <c r="J768" s="1">
        <f>IF($H$2+(ROW()-2)&lt;=$H$3+1,$H$2+(ROW()-2),"")</f>
        <v>38393</v>
      </c>
      <c r="K768" s="2">
        <f>COUNTIF(F:F,J768)</f>
        <v>15</v>
      </c>
      <c r="L768">
        <f>IF(K768&gt;0,1,0)</f>
        <v>1</v>
      </c>
    </row>
    <row r="769" spans="1:12" x14ac:dyDescent="0.3">
      <c r="A769" t="s">
        <v>616</v>
      </c>
      <c r="B769" s="1" t="str">
        <f t="shared" si="22"/>
        <v>7/20/2004</v>
      </c>
      <c r="C769" s="2">
        <v>7</v>
      </c>
      <c r="D769">
        <v>20</v>
      </c>
      <c r="E769">
        <v>2004</v>
      </c>
      <c r="F769" s="1">
        <f t="shared" si="23"/>
        <v>38188</v>
      </c>
      <c r="J769" s="1">
        <f>IF($H$2+(ROW()-2)&lt;=$H$3+1,$H$2+(ROW()-2),"")</f>
        <v>38394</v>
      </c>
      <c r="K769" s="2">
        <f>COUNTIF(F:F,J769)</f>
        <v>0</v>
      </c>
      <c r="L769">
        <f>IF(K769&gt;0,1,0)</f>
        <v>0</v>
      </c>
    </row>
    <row r="770" spans="1:12" x14ac:dyDescent="0.3">
      <c r="A770" t="s">
        <v>516</v>
      </c>
      <c r="B770" s="1" t="str">
        <f t="shared" si="22"/>
        <v>8/19/2004</v>
      </c>
      <c r="C770" s="2">
        <v>8</v>
      </c>
      <c r="D770">
        <v>19</v>
      </c>
      <c r="E770">
        <v>2004</v>
      </c>
      <c r="F770" s="1">
        <f t="shared" si="23"/>
        <v>38218</v>
      </c>
      <c r="J770" s="1">
        <f>IF($H$2+(ROW()-2)&lt;=$H$3+1,$H$2+(ROW()-2),"")</f>
        <v>38395</v>
      </c>
      <c r="K770" s="2">
        <f>COUNTIF(F:F,J770)</f>
        <v>0</v>
      </c>
      <c r="L770">
        <f>IF(K770&gt;0,1,0)</f>
        <v>0</v>
      </c>
    </row>
    <row r="771" spans="1:12" x14ac:dyDescent="0.3">
      <c r="A771" t="s">
        <v>301</v>
      </c>
      <c r="B771" s="1" t="str">
        <f t="shared" ref="B771:B834" si="24">SUBSTITUTE(A771," 0:00","")</f>
        <v>9/8/2004</v>
      </c>
      <c r="C771" s="2">
        <v>9</v>
      </c>
      <c r="D771">
        <v>8</v>
      </c>
      <c r="E771">
        <v>2004</v>
      </c>
      <c r="F771" s="1">
        <f t="shared" ref="F771:F834" si="25">DATE(E771,C771,D771)</f>
        <v>38238</v>
      </c>
      <c r="J771" s="1">
        <f>IF($H$2+(ROW()-2)&lt;=$H$3+1,$H$2+(ROW()-2),"")</f>
        <v>38396</v>
      </c>
      <c r="K771" s="2">
        <f>COUNTIF(F:F,J771)</f>
        <v>0</v>
      </c>
      <c r="L771">
        <f>IF(K771&gt;0,1,0)</f>
        <v>0</v>
      </c>
    </row>
    <row r="772" spans="1:12" x14ac:dyDescent="0.3">
      <c r="A772" t="s">
        <v>517</v>
      </c>
      <c r="B772" s="1" t="str">
        <f t="shared" si="24"/>
        <v>10/13/2004</v>
      </c>
      <c r="C772" s="2">
        <v>10</v>
      </c>
      <c r="D772">
        <v>13</v>
      </c>
      <c r="E772">
        <v>2004</v>
      </c>
      <c r="F772" s="1">
        <f t="shared" si="25"/>
        <v>38273</v>
      </c>
      <c r="J772" s="1">
        <f>IF($H$2+(ROW()-2)&lt;=$H$3+1,$H$2+(ROW()-2),"")</f>
        <v>38397</v>
      </c>
      <c r="K772" s="2">
        <f>COUNTIF(F:F,J772)</f>
        <v>0</v>
      </c>
      <c r="L772">
        <f>IF(K772&gt;0,1,0)</f>
        <v>0</v>
      </c>
    </row>
    <row r="773" spans="1:12" x14ac:dyDescent="0.3">
      <c r="A773" t="s">
        <v>518</v>
      </c>
      <c r="B773" s="1" t="str">
        <f t="shared" si="24"/>
        <v>10/22/2004</v>
      </c>
      <c r="C773" s="2">
        <v>10</v>
      </c>
      <c r="D773">
        <v>22</v>
      </c>
      <c r="E773">
        <v>2004</v>
      </c>
      <c r="F773" s="1">
        <f t="shared" si="25"/>
        <v>38282</v>
      </c>
      <c r="J773" s="1">
        <f>IF($H$2+(ROW()-2)&lt;=$H$3+1,$H$2+(ROW()-2),"")</f>
        <v>38398</v>
      </c>
      <c r="K773" s="2">
        <f>COUNTIF(F:F,J773)</f>
        <v>0</v>
      </c>
      <c r="L773">
        <f>IF(K773&gt;0,1,0)</f>
        <v>0</v>
      </c>
    </row>
    <row r="774" spans="1:12" x14ac:dyDescent="0.3">
      <c r="A774" t="s">
        <v>320</v>
      </c>
      <c r="B774" s="1" t="str">
        <f t="shared" si="24"/>
        <v>11/4/2004</v>
      </c>
      <c r="C774" s="2">
        <v>11</v>
      </c>
      <c r="D774">
        <v>4</v>
      </c>
      <c r="E774">
        <v>2004</v>
      </c>
      <c r="F774" s="1">
        <f t="shared" si="25"/>
        <v>38295</v>
      </c>
      <c r="J774" s="1">
        <f>IF($H$2+(ROW()-2)&lt;=$H$3+1,$H$2+(ROW()-2),"")</f>
        <v>38399</v>
      </c>
      <c r="K774" s="2">
        <f>COUNTIF(F:F,J774)</f>
        <v>13</v>
      </c>
      <c r="L774">
        <f>IF(K774&gt;0,1,0)</f>
        <v>1</v>
      </c>
    </row>
    <row r="775" spans="1:12" x14ac:dyDescent="0.3">
      <c r="A775" t="s">
        <v>519</v>
      </c>
      <c r="B775" s="1" t="str">
        <f t="shared" si="24"/>
        <v>11/19/2004</v>
      </c>
      <c r="C775" s="2">
        <v>11</v>
      </c>
      <c r="D775">
        <v>19</v>
      </c>
      <c r="E775">
        <v>2004</v>
      </c>
      <c r="F775" s="1">
        <f t="shared" si="25"/>
        <v>38310</v>
      </c>
      <c r="J775" s="1">
        <f>IF($H$2+(ROW()-2)&lt;=$H$3+1,$H$2+(ROW()-2),"")</f>
        <v>38400</v>
      </c>
      <c r="K775" s="2">
        <f>COUNTIF(F:F,J775)</f>
        <v>22</v>
      </c>
      <c r="L775">
        <f>IF(K775&gt;0,1,0)</f>
        <v>1</v>
      </c>
    </row>
    <row r="776" spans="1:12" x14ac:dyDescent="0.3">
      <c r="A776" t="s">
        <v>326</v>
      </c>
      <c r="B776" s="1" t="str">
        <f t="shared" si="24"/>
        <v>11/29/2004</v>
      </c>
      <c r="C776" s="2">
        <v>11</v>
      </c>
      <c r="D776">
        <v>29</v>
      </c>
      <c r="E776">
        <v>2004</v>
      </c>
      <c r="F776" s="1">
        <f t="shared" si="25"/>
        <v>38320</v>
      </c>
      <c r="J776" s="1">
        <f>IF($H$2+(ROW()-2)&lt;=$H$3+1,$H$2+(ROW()-2),"")</f>
        <v>38401</v>
      </c>
      <c r="K776" s="2">
        <f>COUNTIF(F:F,J776)</f>
        <v>0</v>
      </c>
      <c r="L776">
        <f>IF(K776&gt;0,1,0)</f>
        <v>0</v>
      </c>
    </row>
    <row r="777" spans="1:12" x14ac:dyDescent="0.3">
      <c r="A777" t="s">
        <v>327</v>
      </c>
      <c r="B777" s="1" t="str">
        <f t="shared" si="24"/>
        <v>12/10/2004</v>
      </c>
      <c r="C777" s="2">
        <v>12</v>
      </c>
      <c r="D777">
        <v>10</v>
      </c>
      <c r="E777">
        <v>2004</v>
      </c>
      <c r="F777" s="1">
        <f t="shared" si="25"/>
        <v>38331</v>
      </c>
      <c r="J777" s="1">
        <f>IF($H$2+(ROW()-2)&lt;=$H$3+1,$H$2+(ROW()-2),"")</f>
        <v>38402</v>
      </c>
      <c r="K777" s="2">
        <f>COUNTIF(F:F,J777)</f>
        <v>0</v>
      </c>
      <c r="L777">
        <f>IF(K777&gt;0,1,0)</f>
        <v>0</v>
      </c>
    </row>
    <row r="778" spans="1:12" x14ac:dyDescent="0.3">
      <c r="A778" t="s">
        <v>328</v>
      </c>
      <c r="B778" s="1" t="str">
        <f t="shared" si="24"/>
        <v>1/20/2005</v>
      </c>
      <c r="C778" s="2">
        <v>1</v>
      </c>
      <c r="D778">
        <v>20</v>
      </c>
      <c r="E778">
        <v>2005</v>
      </c>
      <c r="F778" s="1">
        <f t="shared" si="25"/>
        <v>38372</v>
      </c>
      <c r="J778" s="1">
        <f>IF($H$2+(ROW()-2)&lt;=$H$3+1,$H$2+(ROW()-2),"")</f>
        <v>38403</v>
      </c>
      <c r="K778" s="2">
        <f>COUNTIF(F:F,J778)</f>
        <v>0</v>
      </c>
      <c r="L778">
        <f>IF(K778&gt;0,1,0)</f>
        <v>0</v>
      </c>
    </row>
    <row r="779" spans="1:12" x14ac:dyDescent="0.3">
      <c r="A779" t="s">
        <v>333</v>
      </c>
      <c r="B779" s="1" t="str">
        <f t="shared" si="24"/>
        <v>2/17/2005</v>
      </c>
      <c r="C779" s="2">
        <v>2</v>
      </c>
      <c r="D779">
        <v>17</v>
      </c>
      <c r="E779">
        <v>2005</v>
      </c>
      <c r="F779" s="1">
        <f t="shared" si="25"/>
        <v>38400</v>
      </c>
      <c r="J779" s="1">
        <f>IF($H$2+(ROW()-2)&lt;=$H$3+1,$H$2+(ROW()-2),"")</f>
        <v>38404</v>
      </c>
      <c r="K779" s="2">
        <f>COUNTIF(F:F,J779)</f>
        <v>0</v>
      </c>
      <c r="L779">
        <f>IF(K779&gt;0,1,0)</f>
        <v>0</v>
      </c>
    </row>
    <row r="780" spans="1:12" x14ac:dyDescent="0.3">
      <c r="A780" t="s">
        <v>334</v>
      </c>
      <c r="B780" s="1" t="str">
        <f t="shared" si="24"/>
        <v>3/9/2005</v>
      </c>
      <c r="C780" s="2">
        <v>3</v>
      </c>
      <c r="D780">
        <v>9</v>
      </c>
      <c r="E780">
        <v>2005</v>
      </c>
      <c r="F780" s="1">
        <f t="shared" si="25"/>
        <v>38420</v>
      </c>
      <c r="J780" s="1">
        <f>IF($H$2+(ROW()-2)&lt;=$H$3+1,$H$2+(ROW()-2),"")</f>
        <v>38405</v>
      </c>
      <c r="K780" s="2">
        <f>COUNTIF(F:F,J780)</f>
        <v>13</v>
      </c>
      <c r="L780">
        <f>IF(K780&gt;0,1,0)</f>
        <v>1</v>
      </c>
    </row>
    <row r="781" spans="1:12" x14ac:dyDescent="0.3">
      <c r="A781" t="s">
        <v>675</v>
      </c>
      <c r="B781" s="1" t="str">
        <f t="shared" si="24"/>
        <v>5/3/2005</v>
      </c>
      <c r="C781" s="2">
        <v>5</v>
      </c>
      <c r="D781">
        <v>3</v>
      </c>
      <c r="E781">
        <v>2005</v>
      </c>
      <c r="F781" s="1">
        <f t="shared" si="25"/>
        <v>38475</v>
      </c>
      <c r="J781" s="1">
        <f>IF($H$2+(ROW()-2)&lt;=$H$3+1,$H$2+(ROW()-2),"")</f>
        <v>38406</v>
      </c>
      <c r="K781" s="2">
        <f>COUNTIF(F:F,J781)</f>
        <v>4</v>
      </c>
      <c r="L781">
        <f>IF(K781&gt;0,1,0)</f>
        <v>1</v>
      </c>
    </row>
    <row r="782" spans="1:12" x14ac:dyDescent="0.3">
      <c r="A782" t="s">
        <v>351</v>
      </c>
      <c r="B782" s="1" t="str">
        <f t="shared" si="24"/>
        <v>5/31/2005</v>
      </c>
      <c r="C782" s="2">
        <v>5</v>
      </c>
      <c r="D782">
        <v>31</v>
      </c>
      <c r="E782">
        <v>2005</v>
      </c>
      <c r="F782" s="1">
        <f t="shared" si="25"/>
        <v>38503</v>
      </c>
      <c r="J782" s="1">
        <f>IF($H$2+(ROW()-2)&lt;=$H$3+1,$H$2+(ROW()-2),"")</f>
        <v>38407</v>
      </c>
      <c r="K782" s="2">
        <f>COUNTIF(F:F,J782)</f>
        <v>0</v>
      </c>
      <c r="L782">
        <f>IF(K782&gt;0,1,0)</f>
        <v>0</v>
      </c>
    </row>
    <row r="783" spans="1:12" x14ac:dyDescent="0.3">
      <c r="A783" t="s">
        <v>750</v>
      </c>
      <c r="B783" s="1" t="str">
        <f t="shared" si="24"/>
        <v>2/17/2003</v>
      </c>
      <c r="C783" s="2">
        <v>2</v>
      </c>
      <c r="D783">
        <v>17</v>
      </c>
      <c r="E783">
        <v>2003</v>
      </c>
      <c r="F783" s="1">
        <f t="shared" si="25"/>
        <v>37669</v>
      </c>
      <c r="J783" s="1">
        <f>IF($H$2+(ROW()-2)&lt;=$H$3+1,$H$2+(ROW()-2),"")</f>
        <v>38408</v>
      </c>
      <c r="K783" s="2">
        <f>COUNTIF(F:F,J783)</f>
        <v>0</v>
      </c>
      <c r="L783">
        <f>IF(K783&gt;0,1,0)</f>
        <v>0</v>
      </c>
    </row>
    <row r="784" spans="1:12" x14ac:dyDescent="0.3">
      <c r="A784" t="s">
        <v>354</v>
      </c>
      <c r="B784" s="1" t="str">
        <f t="shared" si="24"/>
        <v>4/29/2003</v>
      </c>
      <c r="C784" s="2">
        <v>4</v>
      </c>
      <c r="D784">
        <v>29</v>
      </c>
      <c r="E784">
        <v>2003</v>
      </c>
      <c r="F784" s="1">
        <f t="shared" si="25"/>
        <v>37740</v>
      </c>
      <c r="J784" s="1">
        <f>IF($H$2+(ROW()-2)&lt;=$H$3+1,$H$2+(ROW()-2),"")</f>
        <v>38409</v>
      </c>
      <c r="K784" s="2">
        <f>COUNTIF(F:F,J784)</f>
        <v>0</v>
      </c>
      <c r="L784">
        <f>IF(K784&gt;0,1,0)</f>
        <v>0</v>
      </c>
    </row>
    <row r="785" spans="1:12" x14ac:dyDescent="0.3">
      <c r="A785" t="s">
        <v>800</v>
      </c>
      <c r="B785" s="1" t="str">
        <f t="shared" si="24"/>
        <v>6/27/2003</v>
      </c>
      <c r="C785" s="2">
        <v>6</v>
      </c>
      <c r="D785">
        <v>27</v>
      </c>
      <c r="E785">
        <v>2003</v>
      </c>
      <c r="F785" s="1">
        <f t="shared" si="25"/>
        <v>37799</v>
      </c>
      <c r="J785" s="1">
        <f>IF($H$2+(ROW()-2)&lt;=$H$3+1,$H$2+(ROW()-2),"")</f>
        <v>38410</v>
      </c>
      <c r="K785" s="2">
        <f>COUNTIF(F:F,J785)</f>
        <v>0</v>
      </c>
      <c r="L785">
        <f>IF(K785&gt;0,1,0)</f>
        <v>0</v>
      </c>
    </row>
    <row r="786" spans="1:12" x14ac:dyDescent="0.3">
      <c r="A786" t="s">
        <v>55</v>
      </c>
      <c r="B786" s="1" t="str">
        <f t="shared" si="24"/>
        <v>8/25/2003</v>
      </c>
      <c r="C786" s="2">
        <v>8</v>
      </c>
      <c r="D786">
        <v>25</v>
      </c>
      <c r="E786">
        <v>2003</v>
      </c>
      <c r="F786" s="1">
        <f t="shared" si="25"/>
        <v>37858</v>
      </c>
      <c r="J786" s="1">
        <f>IF($H$2+(ROW()-2)&lt;=$H$3+1,$H$2+(ROW()-2),"")</f>
        <v>38411</v>
      </c>
      <c r="K786" s="2">
        <f>COUNTIF(F:F,J786)</f>
        <v>2</v>
      </c>
      <c r="L786">
        <f>IF(K786&gt;0,1,0)</f>
        <v>1</v>
      </c>
    </row>
    <row r="787" spans="1:12" x14ac:dyDescent="0.3">
      <c r="A787" t="s">
        <v>67</v>
      </c>
      <c r="B787" s="1" t="str">
        <f t="shared" si="24"/>
        <v>10/28/2003</v>
      </c>
      <c r="C787" s="2">
        <v>10</v>
      </c>
      <c r="D787">
        <v>28</v>
      </c>
      <c r="E787">
        <v>2003</v>
      </c>
      <c r="F787" s="1">
        <f t="shared" si="25"/>
        <v>37922</v>
      </c>
      <c r="J787" s="1">
        <f>IF($H$2+(ROW()-2)&lt;=$H$3+1,$H$2+(ROW()-2),"")</f>
        <v>38412</v>
      </c>
      <c r="K787" s="2">
        <f>COUNTIF(F:F,J787)</f>
        <v>18</v>
      </c>
      <c r="L787">
        <f>IF(K787&gt;0,1,0)</f>
        <v>1</v>
      </c>
    </row>
    <row r="788" spans="1:12" x14ac:dyDescent="0.3">
      <c r="A788" t="s">
        <v>355</v>
      </c>
      <c r="B788" s="1" t="str">
        <f t="shared" si="24"/>
        <v>1/12/2004</v>
      </c>
      <c r="C788" s="2">
        <v>1</v>
      </c>
      <c r="D788">
        <v>12</v>
      </c>
      <c r="E788">
        <v>2004</v>
      </c>
      <c r="F788" s="1">
        <f t="shared" si="25"/>
        <v>37998</v>
      </c>
      <c r="J788" s="1">
        <f>IF($H$2+(ROW()-2)&lt;=$H$3+1,$H$2+(ROW()-2),"")</f>
        <v>38413</v>
      </c>
      <c r="K788" s="2">
        <f>COUNTIF(F:F,J788)</f>
        <v>1</v>
      </c>
      <c r="L788">
        <f>IF(K788&gt;0,1,0)</f>
        <v>1</v>
      </c>
    </row>
    <row r="789" spans="1:12" x14ac:dyDescent="0.3">
      <c r="A789" t="s">
        <v>99</v>
      </c>
      <c r="B789" s="1" t="str">
        <f t="shared" si="24"/>
        <v>2/20/2004</v>
      </c>
      <c r="C789" s="2">
        <v>2</v>
      </c>
      <c r="D789">
        <v>20</v>
      </c>
      <c r="E789">
        <v>2004</v>
      </c>
      <c r="F789" s="1">
        <f t="shared" si="25"/>
        <v>38037</v>
      </c>
      <c r="J789" s="1">
        <f>IF($H$2+(ROW()-2)&lt;=$H$3+1,$H$2+(ROW()-2),"")</f>
        <v>38414</v>
      </c>
      <c r="K789" s="2">
        <f>COUNTIF(F:F,J789)</f>
        <v>16</v>
      </c>
      <c r="L789">
        <f>IF(K789&gt;0,1,0)</f>
        <v>1</v>
      </c>
    </row>
    <row r="790" spans="1:12" x14ac:dyDescent="0.3">
      <c r="A790" t="s">
        <v>801</v>
      </c>
      <c r="B790" s="1" t="str">
        <f t="shared" si="24"/>
        <v>4/2/2004</v>
      </c>
      <c r="C790" s="2">
        <v>4</v>
      </c>
      <c r="D790">
        <v>2</v>
      </c>
      <c r="E790">
        <v>2004</v>
      </c>
      <c r="F790" s="1">
        <f t="shared" si="25"/>
        <v>38079</v>
      </c>
      <c r="J790" s="1">
        <f>IF($H$2+(ROW()-2)&lt;=$H$3+1,$H$2+(ROW()-2),"")</f>
        <v>38415</v>
      </c>
      <c r="K790" s="2">
        <f>COUNTIF(F:F,J790)</f>
        <v>16</v>
      </c>
      <c r="L790">
        <f>IF(K790&gt;0,1,0)</f>
        <v>1</v>
      </c>
    </row>
    <row r="791" spans="1:12" x14ac:dyDescent="0.3">
      <c r="A791" t="s">
        <v>759</v>
      </c>
      <c r="B791" s="1" t="str">
        <f t="shared" si="24"/>
        <v>5/11/2004</v>
      </c>
      <c r="C791" s="2">
        <v>5</v>
      </c>
      <c r="D791">
        <v>11</v>
      </c>
      <c r="E791">
        <v>2004</v>
      </c>
      <c r="F791" s="1">
        <f t="shared" si="25"/>
        <v>38118</v>
      </c>
      <c r="J791" s="1">
        <f>IF($H$2+(ROW()-2)&lt;=$H$3+1,$H$2+(ROW()-2),"")</f>
        <v>38416</v>
      </c>
      <c r="K791" s="2">
        <f>COUNTIF(F:F,J791)</f>
        <v>0</v>
      </c>
      <c r="L791">
        <f>IF(K791&gt;0,1,0)</f>
        <v>0</v>
      </c>
    </row>
    <row r="792" spans="1:12" x14ac:dyDescent="0.3">
      <c r="A792" t="s">
        <v>122</v>
      </c>
      <c r="B792" s="1" t="str">
        <f t="shared" si="24"/>
        <v>6/28/2004</v>
      </c>
      <c r="C792" s="2">
        <v>6</v>
      </c>
      <c r="D792">
        <v>28</v>
      </c>
      <c r="E792">
        <v>2004</v>
      </c>
      <c r="F792" s="1">
        <f t="shared" si="25"/>
        <v>38166</v>
      </c>
      <c r="J792" s="1">
        <f>IF($H$2+(ROW()-2)&lt;=$H$3+1,$H$2+(ROW()-2),"")</f>
        <v>38417</v>
      </c>
      <c r="K792" s="2">
        <f>COUNTIF(F:F,J792)</f>
        <v>0</v>
      </c>
      <c r="L792">
        <f>IF(K792&gt;0,1,0)</f>
        <v>0</v>
      </c>
    </row>
    <row r="793" spans="1:12" x14ac:dyDescent="0.3">
      <c r="A793" t="s">
        <v>128</v>
      </c>
      <c r="B793" s="1" t="str">
        <f t="shared" si="24"/>
        <v>7/23/2004</v>
      </c>
      <c r="C793" s="2">
        <v>7</v>
      </c>
      <c r="D793">
        <v>23</v>
      </c>
      <c r="E793">
        <v>2004</v>
      </c>
      <c r="F793" s="1">
        <f t="shared" si="25"/>
        <v>38191</v>
      </c>
      <c r="J793" s="1">
        <f>IF($H$2+(ROW()-2)&lt;=$H$3+1,$H$2+(ROW()-2),"")</f>
        <v>38418</v>
      </c>
      <c r="K793" s="2">
        <f>COUNTIF(F:F,J793)</f>
        <v>0</v>
      </c>
      <c r="L793">
        <f>IF(K793&gt;0,1,0)</f>
        <v>0</v>
      </c>
    </row>
    <row r="794" spans="1:12" x14ac:dyDescent="0.3">
      <c r="A794" t="s">
        <v>761</v>
      </c>
      <c r="B794" s="1" t="str">
        <f t="shared" si="24"/>
        <v>8/21/2004</v>
      </c>
      <c r="C794" s="2">
        <v>8</v>
      </c>
      <c r="D794">
        <v>21</v>
      </c>
      <c r="E794">
        <v>2004</v>
      </c>
      <c r="F794" s="1">
        <f t="shared" si="25"/>
        <v>38220</v>
      </c>
      <c r="J794" s="1">
        <f>IF($H$2+(ROW()-2)&lt;=$H$3+1,$H$2+(ROW()-2),"")</f>
        <v>38419</v>
      </c>
      <c r="K794" s="2">
        <f>COUNTIF(F:F,J794)</f>
        <v>0</v>
      </c>
      <c r="L794">
        <f>IF(K794&gt;0,1,0)</f>
        <v>0</v>
      </c>
    </row>
    <row r="795" spans="1:12" x14ac:dyDescent="0.3">
      <c r="A795" t="s">
        <v>802</v>
      </c>
      <c r="B795" s="1" t="str">
        <f t="shared" si="24"/>
        <v>9/16/2004</v>
      </c>
      <c r="C795" s="2">
        <v>9</v>
      </c>
      <c r="D795">
        <v>16</v>
      </c>
      <c r="E795">
        <v>2004</v>
      </c>
      <c r="F795" s="1">
        <f t="shared" si="25"/>
        <v>38246</v>
      </c>
      <c r="J795" s="1">
        <f>IF($H$2+(ROW()-2)&lt;=$H$3+1,$H$2+(ROW()-2),"")</f>
        <v>38420</v>
      </c>
      <c r="K795" s="2">
        <f>COUNTIF(F:F,J795)</f>
        <v>10</v>
      </c>
      <c r="L795">
        <f>IF(K795&gt;0,1,0)</f>
        <v>1</v>
      </c>
    </row>
    <row r="796" spans="1:12" x14ac:dyDescent="0.3">
      <c r="A796" t="s">
        <v>150</v>
      </c>
      <c r="B796" s="1" t="str">
        <f t="shared" si="24"/>
        <v>10/15/2004</v>
      </c>
      <c r="C796" s="2">
        <v>10</v>
      </c>
      <c r="D796">
        <v>15</v>
      </c>
      <c r="E796">
        <v>2004</v>
      </c>
      <c r="F796" s="1">
        <f t="shared" si="25"/>
        <v>38275</v>
      </c>
      <c r="J796" s="1">
        <f>IF($H$2+(ROW()-2)&lt;=$H$3+1,$H$2+(ROW()-2),"")</f>
        <v>38421</v>
      </c>
      <c r="K796" s="2">
        <f>COUNTIF(F:F,J796)</f>
        <v>3</v>
      </c>
      <c r="L796">
        <f>IF(K796&gt;0,1,0)</f>
        <v>1</v>
      </c>
    </row>
    <row r="797" spans="1:12" x14ac:dyDescent="0.3">
      <c r="A797" t="s">
        <v>157</v>
      </c>
      <c r="B797" s="1" t="str">
        <f t="shared" si="24"/>
        <v>11/2/2004</v>
      </c>
      <c r="C797" s="2">
        <v>11</v>
      </c>
      <c r="D797">
        <v>2</v>
      </c>
      <c r="E797">
        <v>2004</v>
      </c>
      <c r="F797" s="1">
        <f t="shared" si="25"/>
        <v>38293</v>
      </c>
      <c r="J797" s="1">
        <f>IF($H$2+(ROW()-2)&lt;=$H$3+1,$H$2+(ROW()-2),"")</f>
        <v>38422</v>
      </c>
      <c r="K797" s="2">
        <f>COUNTIF(F:F,J797)</f>
        <v>0</v>
      </c>
      <c r="L797">
        <f>IF(K797&gt;0,1,0)</f>
        <v>0</v>
      </c>
    </row>
    <row r="798" spans="1:12" x14ac:dyDescent="0.3">
      <c r="A798" t="s">
        <v>768</v>
      </c>
      <c r="B798" s="1" t="str">
        <f t="shared" si="24"/>
        <v>11/10/2004</v>
      </c>
      <c r="C798" s="2">
        <v>11</v>
      </c>
      <c r="D798">
        <v>10</v>
      </c>
      <c r="E798">
        <v>2004</v>
      </c>
      <c r="F798" s="1">
        <f t="shared" si="25"/>
        <v>38301</v>
      </c>
      <c r="J798" s="1">
        <f>IF($H$2+(ROW()-2)&lt;=$H$3+1,$H$2+(ROW()-2),"")</f>
        <v>38423</v>
      </c>
      <c r="K798" s="2">
        <f>COUNTIF(F:F,J798)</f>
        <v>0</v>
      </c>
      <c r="L798">
        <f>IF(K798&gt;0,1,0)</f>
        <v>0</v>
      </c>
    </row>
    <row r="799" spans="1:12" x14ac:dyDescent="0.3">
      <c r="A799" t="s">
        <v>376</v>
      </c>
      <c r="B799" s="1" t="str">
        <f t="shared" si="24"/>
        <v>11/23/2004</v>
      </c>
      <c r="C799" s="2">
        <v>11</v>
      </c>
      <c r="D799">
        <v>23</v>
      </c>
      <c r="E799">
        <v>2004</v>
      </c>
      <c r="F799" s="1">
        <f t="shared" si="25"/>
        <v>38314</v>
      </c>
      <c r="J799" s="1">
        <f>IF($H$2+(ROW()-2)&lt;=$H$3+1,$H$2+(ROW()-2),"")</f>
        <v>38424</v>
      </c>
      <c r="K799" s="2">
        <f>COUNTIF(F:F,J799)</f>
        <v>0</v>
      </c>
      <c r="L799">
        <f>IF(K799&gt;0,1,0)</f>
        <v>0</v>
      </c>
    </row>
    <row r="800" spans="1:12" x14ac:dyDescent="0.3">
      <c r="A800" t="s">
        <v>803</v>
      </c>
      <c r="B800" s="1" t="str">
        <f t="shared" si="24"/>
        <v>12/4/2004</v>
      </c>
      <c r="C800" s="2">
        <v>12</v>
      </c>
      <c r="D800">
        <v>4</v>
      </c>
      <c r="E800">
        <v>2004</v>
      </c>
      <c r="F800" s="1">
        <f t="shared" si="25"/>
        <v>38325</v>
      </c>
      <c r="J800" s="1">
        <f>IF($H$2+(ROW()-2)&lt;=$H$3+1,$H$2+(ROW()-2),"")</f>
        <v>38425</v>
      </c>
      <c r="K800" s="2">
        <f>COUNTIF(F:F,J800)</f>
        <v>0</v>
      </c>
      <c r="L800">
        <f>IF(K800&gt;0,1,0)</f>
        <v>0</v>
      </c>
    </row>
    <row r="801" spans="1:12" x14ac:dyDescent="0.3">
      <c r="A801" t="s">
        <v>377</v>
      </c>
      <c r="B801" s="1" t="str">
        <f t="shared" si="24"/>
        <v>2/2/2005</v>
      </c>
      <c r="C801" s="2">
        <v>2</v>
      </c>
      <c r="D801">
        <v>2</v>
      </c>
      <c r="E801">
        <v>2005</v>
      </c>
      <c r="F801" s="1">
        <f t="shared" si="25"/>
        <v>38385</v>
      </c>
      <c r="J801" s="1">
        <f>IF($H$2+(ROW()-2)&lt;=$H$3+1,$H$2+(ROW()-2),"")</f>
        <v>38426</v>
      </c>
      <c r="K801" s="2">
        <f>COUNTIF(F:F,J801)</f>
        <v>7</v>
      </c>
      <c r="L801">
        <f>IF(K801&gt;0,1,0)</f>
        <v>1</v>
      </c>
    </row>
    <row r="802" spans="1:12" x14ac:dyDescent="0.3">
      <c r="A802" t="s">
        <v>778</v>
      </c>
      <c r="B802" s="1" t="str">
        <f t="shared" si="24"/>
        <v>3/1/2005</v>
      </c>
      <c r="C802" s="2">
        <v>3</v>
      </c>
      <c r="D802">
        <v>1</v>
      </c>
      <c r="E802">
        <v>2005</v>
      </c>
      <c r="F802" s="1">
        <f t="shared" si="25"/>
        <v>38412</v>
      </c>
      <c r="J802" s="1">
        <f>IF($H$2+(ROW()-2)&lt;=$H$3+1,$H$2+(ROW()-2),"")</f>
        <v>38427</v>
      </c>
      <c r="K802" s="2">
        <f>COUNTIF(F:F,J802)</f>
        <v>0</v>
      </c>
      <c r="L802">
        <f>IF(K802&gt;0,1,0)</f>
        <v>0</v>
      </c>
    </row>
    <row r="803" spans="1:12" x14ac:dyDescent="0.3">
      <c r="A803" t="s">
        <v>779</v>
      </c>
      <c r="B803" s="1" t="str">
        <f t="shared" si="24"/>
        <v>3/30/2005</v>
      </c>
      <c r="C803" s="2">
        <v>3</v>
      </c>
      <c r="D803">
        <v>30</v>
      </c>
      <c r="E803">
        <v>2005</v>
      </c>
      <c r="F803" s="1">
        <f t="shared" si="25"/>
        <v>38441</v>
      </c>
      <c r="J803" s="1">
        <f>IF($H$2+(ROW()-2)&lt;=$H$3+1,$H$2+(ROW()-2),"")</f>
        <v>38428</v>
      </c>
      <c r="K803" s="2">
        <f>COUNTIF(F:F,J803)</f>
        <v>4</v>
      </c>
      <c r="L803">
        <f>IF(K803&gt;0,1,0)</f>
        <v>1</v>
      </c>
    </row>
    <row r="804" spans="1:12" x14ac:dyDescent="0.3">
      <c r="A804" t="s">
        <v>804</v>
      </c>
      <c r="B804" s="1" t="str">
        <f t="shared" si="24"/>
        <v>4/3/2005</v>
      </c>
      <c r="C804" s="2">
        <v>4</v>
      </c>
      <c r="D804">
        <v>3</v>
      </c>
      <c r="E804">
        <v>2005</v>
      </c>
      <c r="F804" s="1">
        <f t="shared" si="25"/>
        <v>38445</v>
      </c>
      <c r="J804" s="1">
        <f>IF($H$2+(ROW()-2)&lt;=$H$3+1,$H$2+(ROW()-2),"")</f>
        <v>38429</v>
      </c>
      <c r="K804" s="2">
        <f>COUNTIF(F:F,J804)</f>
        <v>0</v>
      </c>
      <c r="L804">
        <f>IF(K804&gt;0,1,0)</f>
        <v>0</v>
      </c>
    </row>
    <row r="805" spans="1:12" x14ac:dyDescent="0.3">
      <c r="A805" t="s">
        <v>780</v>
      </c>
      <c r="B805" s="1" t="str">
        <f t="shared" si="24"/>
        <v>5/10/2005</v>
      </c>
      <c r="C805" s="2">
        <v>5</v>
      </c>
      <c r="D805">
        <v>10</v>
      </c>
      <c r="E805">
        <v>2005</v>
      </c>
      <c r="F805" s="1">
        <f t="shared" si="25"/>
        <v>38482</v>
      </c>
      <c r="J805" s="1">
        <f>IF($H$2+(ROW()-2)&lt;=$H$3+1,$H$2+(ROW()-2),"")</f>
        <v>38430</v>
      </c>
      <c r="K805" s="2">
        <f>COUNTIF(F:F,J805)</f>
        <v>0</v>
      </c>
      <c r="L805">
        <f>IF(K805&gt;0,1,0)</f>
        <v>0</v>
      </c>
    </row>
    <row r="806" spans="1:12" x14ac:dyDescent="0.3">
      <c r="A806" t="s">
        <v>25</v>
      </c>
      <c r="B806" s="1" t="str">
        <f t="shared" si="24"/>
        <v>2/24/2003</v>
      </c>
      <c r="C806" s="2">
        <v>2</v>
      </c>
      <c r="D806">
        <v>24</v>
      </c>
      <c r="E806">
        <v>2003</v>
      </c>
      <c r="F806" s="1">
        <f t="shared" si="25"/>
        <v>37676</v>
      </c>
      <c r="J806" s="1">
        <f>IF($H$2+(ROW()-2)&lt;=$H$3+1,$H$2+(ROW()-2),"")</f>
        <v>38431</v>
      </c>
      <c r="K806" s="2">
        <f>COUNTIF(F:F,J806)</f>
        <v>0</v>
      </c>
      <c r="L806">
        <f>IF(K806&gt;0,1,0)</f>
        <v>0</v>
      </c>
    </row>
    <row r="807" spans="1:12" x14ac:dyDescent="0.3">
      <c r="A807" t="s">
        <v>354</v>
      </c>
      <c r="B807" s="1" t="str">
        <f t="shared" si="24"/>
        <v>4/29/2003</v>
      </c>
      <c r="C807" s="2">
        <v>4</v>
      </c>
      <c r="D807">
        <v>29</v>
      </c>
      <c r="E807">
        <v>2003</v>
      </c>
      <c r="F807" s="1">
        <f t="shared" si="25"/>
        <v>37740</v>
      </c>
      <c r="J807" s="1">
        <f>IF($H$2+(ROW()-2)&lt;=$H$3+1,$H$2+(ROW()-2),"")</f>
        <v>38432</v>
      </c>
      <c r="K807" s="2">
        <f>COUNTIF(F:F,J807)</f>
        <v>0</v>
      </c>
      <c r="L807">
        <f>IF(K807&gt;0,1,0)</f>
        <v>0</v>
      </c>
    </row>
    <row r="808" spans="1:12" x14ac:dyDescent="0.3">
      <c r="A808" t="s">
        <v>47</v>
      </c>
      <c r="B808" s="1" t="str">
        <f t="shared" si="24"/>
        <v>7/1/2003</v>
      </c>
      <c r="C808" s="2">
        <v>7</v>
      </c>
      <c r="D808">
        <v>1</v>
      </c>
      <c r="E808">
        <v>2003</v>
      </c>
      <c r="F808" s="1">
        <f t="shared" si="25"/>
        <v>37803</v>
      </c>
      <c r="J808" s="1">
        <f>IF($H$2+(ROW()-2)&lt;=$H$3+1,$H$2+(ROW()-2),"")</f>
        <v>38433</v>
      </c>
      <c r="K808" s="2">
        <f>COUNTIF(F:F,J808)</f>
        <v>0</v>
      </c>
      <c r="L808">
        <f>IF(K808&gt;0,1,0)</f>
        <v>0</v>
      </c>
    </row>
    <row r="809" spans="1:12" x14ac:dyDescent="0.3">
      <c r="A809" t="s">
        <v>55</v>
      </c>
      <c r="B809" s="1" t="str">
        <f t="shared" si="24"/>
        <v>8/25/2003</v>
      </c>
      <c r="C809" s="2">
        <v>8</v>
      </c>
      <c r="D809">
        <v>25</v>
      </c>
      <c r="E809">
        <v>2003</v>
      </c>
      <c r="F809" s="1">
        <f t="shared" si="25"/>
        <v>37858</v>
      </c>
      <c r="J809" s="1">
        <f>IF($H$2+(ROW()-2)&lt;=$H$3+1,$H$2+(ROW()-2),"")</f>
        <v>38434</v>
      </c>
      <c r="K809" s="2">
        <f>COUNTIF(F:F,J809)</f>
        <v>8</v>
      </c>
      <c r="L809">
        <f>IF(K809&gt;0,1,0)</f>
        <v>1</v>
      </c>
    </row>
    <row r="810" spans="1:12" x14ac:dyDescent="0.3">
      <c r="A810" t="s">
        <v>62</v>
      </c>
      <c r="B810" s="1" t="str">
        <f t="shared" si="24"/>
        <v>10/10/2003</v>
      </c>
      <c r="C810" s="2">
        <v>10</v>
      </c>
      <c r="D810">
        <v>10</v>
      </c>
      <c r="E810">
        <v>2003</v>
      </c>
      <c r="F810" s="1">
        <f t="shared" si="25"/>
        <v>37904</v>
      </c>
      <c r="J810" s="1">
        <f>IF($H$2+(ROW()-2)&lt;=$H$3+1,$H$2+(ROW()-2),"")</f>
        <v>38435</v>
      </c>
      <c r="K810" s="2">
        <f>COUNTIF(F:F,J810)</f>
        <v>0</v>
      </c>
      <c r="L810">
        <f>IF(K810&gt;0,1,0)</f>
        <v>0</v>
      </c>
    </row>
    <row r="811" spans="1:12" x14ac:dyDescent="0.3">
      <c r="A811" t="s">
        <v>67</v>
      </c>
      <c r="B811" s="1" t="str">
        <f t="shared" si="24"/>
        <v>10/28/2003</v>
      </c>
      <c r="C811" s="2">
        <v>10</v>
      </c>
      <c r="D811">
        <v>28</v>
      </c>
      <c r="E811">
        <v>2003</v>
      </c>
      <c r="F811" s="1">
        <f t="shared" si="25"/>
        <v>37922</v>
      </c>
      <c r="J811" s="1">
        <f>IF($H$2+(ROW()-2)&lt;=$H$3+1,$H$2+(ROW()-2),"")</f>
        <v>38436</v>
      </c>
      <c r="K811" s="2">
        <f>COUNTIF(F:F,J811)</f>
        <v>0</v>
      </c>
      <c r="L811">
        <f>IF(K811&gt;0,1,0)</f>
        <v>0</v>
      </c>
    </row>
    <row r="812" spans="1:12" x14ac:dyDescent="0.3">
      <c r="A812" t="s">
        <v>73</v>
      </c>
      <c r="B812" s="1" t="str">
        <f t="shared" si="24"/>
        <v>11/11/2003</v>
      </c>
      <c r="C812" s="2">
        <v>11</v>
      </c>
      <c r="D812">
        <v>11</v>
      </c>
      <c r="E812">
        <v>2003</v>
      </c>
      <c r="F812" s="1">
        <f t="shared" si="25"/>
        <v>37936</v>
      </c>
      <c r="J812" s="1">
        <f>IF($H$2+(ROW()-2)&lt;=$H$3+1,$H$2+(ROW()-2),"")</f>
        <v>38437</v>
      </c>
      <c r="K812" s="2">
        <f>COUNTIF(F:F,J812)</f>
        <v>0</v>
      </c>
      <c r="L812">
        <f>IF(K812&gt;0,1,0)</f>
        <v>0</v>
      </c>
    </row>
    <row r="813" spans="1:12" x14ac:dyDescent="0.3">
      <c r="A813" t="s">
        <v>80</v>
      </c>
      <c r="B813" s="1" t="str">
        <f t="shared" si="24"/>
        <v>11/18/2003</v>
      </c>
      <c r="C813" s="2">
        <v>11</v>
      </c>
      <c r="D813">
        <v>18</v>
      </c>
      <c r="E813">
        <v>2003</v>
      </c>
      <c r="F813" s="1">
        <f t="shared" si="25"/>
        <v>37943</v>
      </c>
      <c r="J813" s="1">
        <f>IF($H$2+(ROW()-2)&lt;=$H$3+1,$H$2+(ROW()-2),"")</f>
        <v>38438</v>
      </c>
      <c r="K813" s="2">
        <f>COUNTIF(F:F,J813)</f>
        <v>0</v>
      </c>
      <c r="L813">
        <f>IF(K813&gt;0,1,0)</f>
        <v>0</v>
      </c>
    </row>
    <row r="814" spans="1:12" x14ac:dyDescent="0.3">
      <c r="A814" t="s">
        <v>89</v>
      </c>
      <c r="B814" s="1" t="str">
        <f t="shared" si="24"/>
        <v>12/1/2003</v>
      </c>
      <c r="C814" s="2">
        <v>12</v>
      </c>
      <c r="D814">
        <v>1</v>
      </c>
      <c r="E814">
        <v>2003</v>
      </c>
      <c r="F814" s="1">
        <f t="shared" si="25"/>
        <v>37956</v>
      </c>
      <c r="J814" s="1">
        <f>IF($H$2+(ROW()-2)&lt;=$H$3+1,$H$2+(ROW()-2),"")</f>
        <v>38439</v>
      </c>
      <c r="K814" s="2">
        <f>COUNTIF(F:F,J814)</f>
        <v>5</v>
      </c>
      <c r="L814">
        <f>IF(K814&gt;0,1,0)</f>
        <v>1</v>
      </c>
    </row>
    <row r="815" spans="1:12" x14ac:dyDescent="0.3">
      <c r="A815" t="s">
        <v>355</v>
      </c>
      <c r="B815" s="1" t="str">
        <f t="shared" si="24"/>
        <v>1/12/2004</v>
      </c>
      <c r="C815" s="2">
        <v>1</v>
      </c>
      <c r="D815">
        <v>12</v>
      </c>
      <c r="E815">
        <v>2004</v>
      </c>
      <c r="F815" s="1">
        <f t="shared" si="25"/>
        <v>37998</v>
      </c>
      <c r="J815" s="1">
        <f>IF($H$2+(ROW()-2)&lt;=$H$3+1,$H$2+(ROW()-2),"")</f>
        <v>38440</v>
      </c>
      <c r="K815" s="2">
        <f>COUNTIF(F:F,J815)</f>
        <v>0</v>
      </c>
      <c r="L815">
        <f>IF(K815&gt;0,1,0)</f>
        <v>0</v>
      </c>
    </row>
    <row r="816" spans="1:12" x14ac:dyDescent="0.3">
      <c r="A816" t="s">
        <v>99</v>
      </c>
      <c r="B816" s="1" t="str">
        <f t="shared" si="24"/>
        <v>2/20/2004</v>
      </c>
      <c r="C816" s="2">
        <v>2</v>
      </c>
      <c r="D816">
        <v>20</v>
      </c>
      <c r="E816">
        <v>2004</v>
      </c>
      <c r="F816" s="1">
        <f t="shared" si="25"/>
        <v>38037</v>
      </c>
      <c r="J816" s="1">
        <f>IF($H$2+(ROW()-2)&lt;=$H$3+1,$H$2+(ROW()-2),"")</f>
        <v>38441</v>
      </c>
      <c r="K816" s="2">
        <f>COUNTIF(F:F,J816)</f>
        <v>18</v>
      </c>
      <c r="L816">
        <f>IF(K816&gt;0,1,0)</f>
        <v>1</v>
      </c>
    </row>
    <row r="817" spans="1:12" x14ac:dyDescent="0.3">
      <c r="A817" t="s">
        <v>363</v>
      </c>
      <c r="B817" s="1" t="str">
        <f t="shared" si="24"/>
        <v>4/3/2004</v>
      </c>
      <c r="C817" s="2">
        <v>4</v>
      </c>
      <c r="D817">
        <v>3</v>
      </c>
      <c r="E817">
        <v>2004</v>
      </c>
      <c r="F817" s="1">
        <f t="shared" si="25"/>
        <v>38080</v>
      </c>
      <c r="J817" s="1">
        <f>IF($H$2+(ROW()-2)&lt;=$H$3+1,$H$2+(ROW()-2),"")</f>
        <v>38442</v>
      </c>
      <c r="K817" s="2">
        <f>COUNTIF(F:F,J817)</f>
        <v>0</v>
      </c>
      <c r="L817">
        <f>IF(K817&gt;0,1,0)</f>
        <v>0</v>
      </c>
    </row>
    <row r="818" spans="1:12" x14ac:dyDescent="0.3">
      <c r="A818" t="s">
        <v>116</v>
      </c>
      <c r="B818" s="1" t="str">
        <f t="shared" si="24"/>
        <v>5/18/2004</v>
      </c>
      <c r="C818" s="2">
        <v>5</v>
      </c>
      <c r="D818">
        <v>18</v>
      </c>
      <c r="E818">
        <v>2004</v>
      </c>
      <c r="F818" s="1">
        <f t="shared" si="25"/>
        <v>38125</v>
      </c>
      <c r="J818" s="1">
        <f>IF($H$2+(ROW()-2)&lt;=$H$3+1,$H$2+(ROW()-2),"")</f>
        <v>38443</v>
      </c>
      <c r="K818" s="2">
        <f>COUNTIF(F:F,J818)</f>
        <v>9</v>
      </c>
      <c r="L818">
        <f>IF(K818&gt;0,1,0)</f>
        <v>1</v>
      </c>
    </row>
    <row r="819" spans="1:12" x14ac:dyDescent="0.3">
      <c r="A819" t="s">
        <v>122</v>
      </c>
      <c r="B819" s="1" t="str">
        <f t="shared" si="24"/>
        <v>6/28/2004</v>
      </c>
      <c r="C819" s="2">
        <v>6</v>
      </c>
      <c r="D819">
        <v>28</v>
      </c>
      <c r="E819">
        <v>2004</v>
      </c>
      <c r="F819" s="1">
        <f t="shared" si="25"/>
        <v>38166</v>
      </c>
      <c r="J819" s="1">
        <f>IF($H$2+(ROW()-2)&lt;=$H$3+1,$H$2+(ROW()-2),"")</f>
        <v>38444</v>
      </c>
      <c r="K819" s="2">
        <f>COUNTIF(F:F,J819)</f>
        <v>0</v>
      </c>
      <c r="L819">
        <f>IF(K819&gt;0,1,0)</f>
        <v>0</v>
      </c>
    </row>
    <row r="820" spans="1:12" x14ac:dyDescent="0.3">
      <c r="A820" t="s">
        <v>128</v>
      </c>
      <c r="B820" s="1" t="str">
        <f t="shared" si="24"/>
        <v>7/23/2004</v>
      </c>
      <c r="C820" s="2">
        <v>7</v>
      </c>
      <c r="D820">
        <v>23</v>
      </c>
      <c r="E820">
        <v>2004</v>
      </c>
      <c r="F820" s="1">
        <f t="shared" si="25"/>
        <v>38191</v>
      </c>
      <c r="J820" s="1">
        <f>IF($H$2+(ROW()-2)&lt;=$H$3+1,$H$2+(ROW()-2),"")</f>
        <v>38445</v>
      </c>
      <c r="K820" s="2">
        <f>COUNTIF(F:F,J820)</f>
        <v>12</v>
      </c>
      <c r="L820">
        <f>IF(K820&gt;0,1,0)</f>
        <v>1</v>
      </c>
    </row>
    <row r="821" spans="1:12" x14ac:dyDescent="0.3">
      <c r="A821" t="s">
        <v>135</v>
      </c>
      <c r="B821" s="1" t="str">
        <f t="shared" si="24"/>
        <v>8/27/2004</v>
      </c>
      <c r="C821" s="2">
        <v>8</v>
      </c>
      <c r="D821">
        <v>27</v>
      </c>
      <c r="E821">
        <v>2004</v>
      </c>
      <c r="F821" s="1">
        <f t="shared" si="25"/>
        <v>38226</v>
      </c>
      <c r="J821" s="1">
        <f>IF($H$2+(ROW()-2)&lt;=$H$3+1,$H$2+(ROW()-2),"")</f>
        <v>38446</v>
      </c>
      <c r="K821" s="2">
        <f>COUNTIF(F:F,J821)</f>
        <v>0</v>
      </c>
      <c r="L821">
        <f>IF(K821&gt;0,1,0)</f>
        <v>0</v>
      </c>
    </row>
    <row r="822" spans="1:12" x14ac:dyDescent="0.3">
      <c r="A822" t="s">
        <v>367</v>
      </c>
      <c r="B822" s="1" t="str">
        <f t="shared" si="24"/>
        <v>9/27/2004</v>
      </c>
      <c r="C822" s="2">
        <v>9</v>
      </c>
      <c r="D822">
        <v>27</v>
      </c>
      <c r="E822">
        <v>2004</v>
      </c>
      <c r="F822" s="1">
        <f t="shared" si="25"/>
        <v>38257</v>
      </c>
      <c r="J822" s="1">
        <f>IF($H$2+(ROW()-2)&lt;=$H$3+1,$H$2+(ROW()-2),"")</f>
        <v>38447</v>
      </c>
      <c r="K822" s="2">
        <f>COUNTIF(F:F,J822)</f>
        <v>0</v>
      </c>
      <c r="L822">
        <f>IF(K822&gt;0,1,0)</f>
        <v>0</v>
      </c>
    </row>
    <row r="823" spans="1:12" x14ac:dyDescent="0.3">
      <c r="A823" t="s">
        <v>150</v>
      </c>
      <c r="B823" s="1" t="str">
        <f t="shared" si="24"/>
        <v>10/15/2004</v>
      </c>
      <c r="C823" s="2">
        <v>10</v>
      </c>
      <c r="D823">
        <v>15</v>
      </c>
      <c r="E823">
        <v>2004</v>
      </c>
      <c r="F823" s="1">
        <f t="shared" si="25"/>
        <v>38275</v>
      </c>
      <c r="J823" s="1">
        <f>IF($H$2+(ROW()-2)&lt;=$H$3+1,$H$2+(ROW()-2),"")</f>
        <v>38448</v>
      </c>
      <c r="K823" s="2">
        <f>COUNTIF(F:F,J823)</f>
        <v>0</v>
      </c>
      <c r="L823">
        <f>IF(K823&gt;0,1,0)</f>
        <v>0</v>
      </c>
    </row>
    <row r="824" spans="1:12" x14ac:dyDescent="0.3">
      <c r="A824" t="s">
        <v>157</v>
      </c>
      <c r="B824" s="1" t="str">
        <f t="shared" si="24"/>
        <v>11/2/2004</v>
      </c>
      <c r="C824" s="2">
        <v>11</v>
      </c>
      <c r="D824">
        <v>2</v>
      </c>
      <c r="E824">
        <v>2004</v>
      </c>
      <c r="F824" s="1">
        <f t="shared" si="25"/>
        <v>38293</v>
      </c>
      <c r="J824" s="1">
        <f>IF($H$2+(ROW()-2)&lt;=$H$3+1,$H$2+(ROW()-2),"")</f>
        <v>38449</v>
      </c>
      <c r="K824" s="2">
        <f>COUNTIF(F:F,J824)</f>
        <v>3</v>
      </c>
      <c r="L824">
        <f>IF(K824&gt;0,1,0)</f>
        <v>1</v>
      </c>
    </row>
    <row r="825" spans="1:12" x14ac:dyDescent="0.3">
      <c r="A825" t="s">
        <v>163</v>
      </c>
      <c r="B825" s="1" t="str">
        <f t="shared" si="24"/>
        <v>11/15/2004</v>
      </c>
      <c r="C825" s="2">
        <v>11</v>
      </c>
      <c r="D825">
        <v>15</v>
      </c>
      <c r="E825">
        <v>2004</v>
      </c>
      <c r="F825" s="1">
        <f t="shared" si="25"/>
        <v>38306</v>
      </c>
      <c r="J825" s="1">
        <f>IF($H$2+(ROW()-2)&lt;=$H$3+1,$H$2+(ROW()-2),"")</f>
        <v>38450</v>
      </c>
      <c r="K825" s="2">
        <f>COUNTIF(F:F,J825)</f>
        <v>9</v>
      </c>
      <c r="L825">
        <f>IF(K825&gt;0,1,0)</f>
        <v>1</v>
      </c>
    </row>
    <row r="826" spans="1:12" x14ac:dyDescent="0.3">
      <c r="A826" t="s">
        <v>376</v>
      </c>
      <c r="B826" s="1" t="str">
        <f t="shared" si="24"/>
        <v>11/23/2004</v>
      </c>
      <c r="C826" s="2">
        <v>11</v>
      </c>
      <c r="D826">
        <v>23</v>
      </c>
      <c r="E826">
        <v>2004</v>
      </c>
      <c r="F826" s="1">
        <f t="shared" si="25"/>
        <v>38314</v>
      </c>
      <c r="J826" s="1">
        <f>IF($H$2+(ROW()-2)&lt;=$H$3+1,$H$2+(ROW()-2),"")</f>
        <v>38451</v>
      </c>
      <c r="K826" s="2">
        <f>COUNTIF(F:F,J826)</f>
        <v>0</v>
      </c>
      <c r="L826">
        <f>IF(K826&gt;0,1,0)</f>
        <v>0</v>
      </c>
    </row>
    <row r="827" spans="1:12" x14ac:dyDescent="0.3">
      <c r="A827" t="s">
        <v>380</v>
      </c>
      <c r="B827" s="1" t="str">
        <f t="shared" si="24"/>
        <v>1/5/2005</v>
      </c>
      <c r="C827" s="2">
        <v>1</v>
      </c>
      <c r="D827">
        <v>5</v>
      </c>
      <c r="E827">
        <v>2005</v>
      </c>
      <c r="F827" s="1">
        <f t="shared" si="25"/>
        <v>38357</v>
      </c>
      <c r="J827" s="1">
        <f>IF($H$2+(ROW()-2)&lt;=$H$3+1,$H$2+(ROW()-2),"")</f>
        <v>38452</v>
      </c>
      <c r="K827" s="2">
        <f>COUNTIF(F:F,J827)</f>
        <v>0</v>
      </c>
      <c r="L827">
        <f>IF(K827&gt;0,1,0)</f>
        <v>0</v>
      </c>
    </row>
    <row r="828" spans="1:12" x14ac:dyDescent="0.3">
      <c r="A828" t="s">
        <v>377</v>
      </c>
      <c r="B828" s="1" t="str">
        <f t="shared" si="24"/>
        <v>2/2/2005</v>
      </c>
      <c r="C828" s="2">
        <v>2</v>
      </c>
      <c r="D828">
        <v>2</v>
      </c>
      <c r="E828">
        <v>2005</v>
      </c>
      <c r="F828" s="1">
        <f t="shared" si="25"/>
        <v>38385</v>
      </c>
      <c r="J828" s="1">
        <f>IF($H$2+(ROW()-2)&lt;=$H$3+1,$H$2+(ROW()-2),"")</f>
        <v>38453</v>
      </c>
      <c r="K828" s="2">
        <f>COUNTIF(F:F,J828)</f>
        <v>0</v>
      </c>
      <c r="L828">
        <f>IF(K828&gt;0,1,0)</f>
        <v>0</v>
      </c>
    </row>
    <row r="829" spans="1:12" x14ac:dyDescent="0.3">
      <c r="A829" t="s">
        <v>183</v>
      </c>
      <c r="B829" s="1" t="str">
        <f t="shared" si="24"/>
        <v>3/3/2005</v>
      </c>
      <c r="C829" s="2">
        <v>3</v>
      </c>
      <c r="D829">
        <v>3</v>
      </c>
      <c r="E829">
        <v>2005</v>
      </c>
      <c r="F829" s="1">
        <f t="shared" si="25"/>
        <v>38414</v>
      </c>
      <c r="J829" s="1">
        <f>IF($H$2+(ROW()-2)&lt;=$H$3+1,$H$2+(ROW()-2),"")</f>
        <v>38454</v>
      </c>
      <c r="K829" s="2">
        <f>COUNTIF(F:F,J829)</f>
        <v>0</v>
      </c>
      <c r="L829">
        <f>IF(K829&gt;0,1,0)</f>
        <v>0</v>
      </c>
    </row>
    <row r="830" spans="1:12" x14ac:dyDescent="0.3">
      <c r="A830" t="s">
        <v>378</v>
      </c>
      <c r="B830" s="1" t="str">
        <f t="shared" si="24"/>
        <v>4/7/2005</v>
      </c>
      <c r="C830" s="2">
        <v>4</v>
      </c>
      <c r="D830">
        <v>7</v>
      </c>
      <c r="E830">
        <v>2005</v>
      </c>
      <c r="F830" s="1">
        <f t="shared" si="25"/>
        <v>38449</v>
      </c>
      <c r="J830" s="1">
        <f>IF($H$2+(ROW()-2)&lt;=$H$3+1,$H$2+(ROW()-2),"")</f>
        <v>38455</v>
      </c>
      <c r="K830" s="2">
        <f>COUNTIF(F:F,J830)</f>
        <v>0</v>
      </c>
      <c r="L830">
        <f>IF(K830&gt;0,1,0)</f>
        <v>0</v>
      </c>
    </row>
    <row r="831" spans="1:12" x14ac:dyDescent="0.3">
      <c r="A831" t="s">
        <v>198</v>
      </c>
      <c r="B831" s="1" t="str">
        <f t="shared" si="24"/>
        <v>5/13/2005</v>
      </c>
      <c r="C831" s="2">
        <v>5</v>
      </c>
      <c r="D831">
        <v>13</v>
      </c>
      <c r="E831">
        <v>2005</v>
      </c>
      <c r="F831" s="1">
        <f t="shared" si="25"/>
        <v>38485</v>
      </c>
      <c r="J831" s="1">
        <f>IF($H$2+(ROW()-2)&lt;=$H$3+1,$H$2+(ROW()-2),"")</f>
        <v>38456</v>
      </c>
      <c r="K831" s="2">
        <f>COUNTIF(F:F,J831)</f>
        <v>5</v>
      </c>
      <c r="L831">
        <f>IF(K831&gt;0,1,0)</f>
        <v>1</v>
      </c>
    </row>
    <row r="832" spans="1:12" x14ac:dyDescent="0.3">
      <c r="A832" t="s">
        <v>794</v>
      </c>
      <c r="B832" s="1" t="str">
        <f t="shared" si="24"/>
        <v>1/9/2003</v>
      </c>
      <c r="C832" s="2">
        <v>1</v>
      </c>
      <c r="D832">
        <v>9</v>
      </c>
      <c r="E832">
        <v>2003</v>
      </c>
      <c r="F832" s="1">
        <f t="shared" si="25"/>
        <v>37630</v>
      </c>
      <c r="J832" s="1">
        <f>IF($H$2+(ROW()-2)&lt;=$H$3+1,$H$2+(ROW()-2),"")</f>
        <v>38457</v>
      </c>
      <c r="K832" s="2">
        <f>COUNTIF(F:F,J832)</f>
        <v>3</v>
      </c>
      <c r="L832">
        <f>IF(K832&gt;0,1,0)</f>
        <v>1</v>
      </c>
    </row>
    <row r="833" spans="1:12" x14ac:dyDescent="0.3">
      <c r="A833" t="s">
        <v>741</v>
      </c>
      <c r="B833" s="1" t="str">
        <f t="shared" si="24"/>
        <v>3/18/2003</v>
      </c>
      <c r="C833" s="2">
        <v>3</v>
      </c>
      <c r="D833">
        <v>18</v>
      </c>
      <c r="E833">
        <v>2003</v>
      </c>
      <c r="F833" s="1">
        <f t="shared" si="25"/>
        <v>37698</v>
      </c>
      <c r="J833" s="1">
        <f>IF($H$2+(ROW()-2)&lt;=$H$3+1,$H$2+(ROW()-2),"")</f>
        <v>38458</v>
      </c>
      <c r="K833" s="2">
        <f>COUNTIF(F:F,J833)</f>
        <v>0</v>
      </c>
      <c r="L833">
        <f>IF(K833&gt;0,1,0)</f>
        <v>0</v>
      </c>
    </row>
    <row r="834" spans="1:12" x14ac:dyDescent="0.3">
      <c r="A834" t="s">
        <v>716</v>
      </c>
      <c r="B834" s="1" t="str">
        <f t="shared" si="24"/>
        <v>5/21/2003</v>
      </c>
      <c r="C834" s="2">
        <v>5</v>
      </c>
      <c r="D834">
        <v>21</v>
      </c>
      <c r="E834">
        <v>2003</v>
      </c>
      <c r="F834" s="1">
        <f t="shared" si="25"/>
        <v>37762</v>
      </c>
      <c r="J834" s="1">
        <f>IF($H$2+(ROW()-2)&lt;=$H$3+1,$H$2+(ROW()-2),"")</f>
        <v>38459</v>
      </c>
      <c r="K834" s="2">
        <f>COUNTIF(F:F,J834)</f>
        <v>0</v>
      </c>
      <c r="L834">
        <f>IF(K834&gt;0,1,0)</f>
        <v>0</v>
      </c>
    </row>
    <row r="835" spans="1:12" x14ac:dyDescent="0.3">
      <c r="A835" t="s">
        <v>717</v>
      </c>
      <c r="B835" s="1" t="str">
        <f t="shared" ref="B835:B898" si="26">SUBSTITUTE(A835," 0:00","")</f>
        <v>7/16/2003</v>
      </c>
      <c r="C835" s="2">
        <v>7</v>
      </c>
      <c r="D835">
        <v>16</v>
      </c>
      <c r="E835">
        <v>2003</v>
      </c>
      <c r="F835" s="1">
        <f t="shared" ref="F835:F898" si="27">DATE(E835,C835,D835)</f>
        <v>37818</v>
      </c>
      <c r="J835" s="1">
        <f>IF($H$2+(ROW()-2)&lt;=$H$3+1,$H$2+(ROW()-2),"")</f>
        <v>38460</v>
      </c>
      <c r="K835" s="2">
        <f>COUNTIF(F:F,J835)</f>
        <v>0</v>
      </c>
      <c r="L835">
        <f>IF(K835&gt;0,1,0)</f>
        <v>0</v>
      </c>
    </row>
    <row r="836" spans="1:12" x14ac:dyDescent="0.3">
      <c r="A836" t="s">
        <v>718</v>
      </c>
      <c r="B836" s="1" t="str">
        <f t="shared" si="26"/>
        <v>9/12/2003</v>
      </c>
      <c r="C836" s="2">
        <v>9</v>
      </c>
      <c r="D836">
        <v>12</v>
      </c>
      <c r="E836">
        <v>2003</v>
      </c>
      <c r="F836" s="1">
        <f t="shared" si="27"/>
        <v>37876</v>
      </c>
      <c r="J836" s="1">
        <f>IF($H$2+(ROW()-2)&lt;=$H$3+1,$H$2+(ROW()-2),"")</f>
        <v>38461</v>
      </c>
      <c r="K836" s="2">
        <f>COUNTIF(F:F,J836)</f>
        <v>0</v>
      </c>
      <c r="L836">
        <f>IF(K836&gt;0,1,0)</f>
        <v>0</v>
      </c>
    </row>
    <row r="837" spans="1:12" x14ac:dyDescent="0.3">
      <c r="A837" t="s">
        <v>719</v>
      </c>
      <c r="B837" s="1" t="str">
        <f t="shared" si="26"/>
        <v>10/18/2003</v>
      </c>
      <c r="C837" s="2">
        <v>10</v>
      </c>
      <c r="D837">
        <v>18</v>
      </c>
      <c r="E837">
        <v>2003</v>
      </c>
      <c r="F837" s="1">
        <f t="shared" si="27"/>
        <v>37912</v>
      </c>
      <c r="J837" s="1">
        <f>IF($H$2+(ROW()-2)&lt;=$H$3+1,$H$2+(ROW()-2),"")</f>
        <v>38462</v>
      </c>
      <c r="K837" s="2">
        <f>COUNTIF(F:F,J837)</f>
        <v>0</v>
      </c>
      <c r="L837">
        <f>IF(K837&gt;0,1,0)</f>
        <v>0</v>
      </c>
    </row>
    <row r="838" spans="1:12" x14ac:dyDescent="0.3">
      <c r="A838" t="s">
        <v>692</v>
      </c>
      <c r="B838" s="1" t="str">
        <f t="shared" si="26"/>
        <v>11/5/2003</v>
      </c>
      <c r="C838" s="2">
        <v>11</v>
      </c>
      <c r="D838">
        <v>5</v>
      </c>
      <c r="E838">
        <v>2003</v>
      </c>
      <c r="F838" s="1">
        <f t="shared" si="27"/>
        <v>37930</v>
      </c>
      <c r="J838" s="1">
        <f>IF($H$2+(ROW()-2)&lt;=$H$3+1,$H$2+(ROW()-2),"")</f>
        <v>38463</v>
      </c>
      <c r="K838" s="2">
        <f>COUNTIF(F:F,J838)</f>
        <v>0</v>
      </c>
      <c r="L838">
        <f>IF(K838&gt;0,1,0)</f>
        <v>0</v>
      </c>
    </row>
    <row r="839" spans="1:12" x14ac:dyDescent="0.3">
      <c r="A839" t="s">
        <v>540</v>
      </c>
      <c r="B839" s="1" t="str">
        <f t="shared" si="26"/>
        <v>11/12/2003</v>
      </c>
      <c r="C839" s="2">
        <v>11</v>
      </c>
      <c r="D839">
        <v>12</v>
      </c>
      <c r="E839">
        <v>2003</v>
      </c>
      <c r="F839" s="1">
        <f t="shared" si="27"/>
        <v>37937</v>
      </c>
      <c r="J839" s="1">
        <f>IF($H$2+(ROW()-2)&lt;=$H$3+1,$H$2+(ROW()-2),"")</f>
        <v>38464</v>
      </c>
      <c r="K839" s="2">
        <f>COUNTIF(F:F,J839)</f>
        <v>13</v>
      </c>
      <c r="L839">
        <f>IF(K839&gt;0,1,0)</f>
        <v>1</v>
      </c>
    </row>
    <row r="840" spans="1:12" x14ac:dyDescent="0.3">
      <c r="A840" t="s">
        <v>726</v>
      </c>
      <c r="B840" s="1" t="str">
        <f t="shared" si="26"/>
        <v>11/21/2003</v>
      </c>
      <c r="C840" s="2">
        <v>11</v>
      </c>
      <c r="D840">
        <v>21</v>
      </c>
      <c r="E840">
        <v>2003</v>
      </c>
      <c r="F840" s="1">
        <f t="shared" si="27"/>
        <v>37946</v>
      </c>
      <c r="J840" s="1">
        <f>IF($H$2+(ROW()-2)&lt;=$H$3+1,$H$2+(ROW()-2),"")</f>
        <v>38465</v>
      </c>
      <c r="K840" s="2">
        <f>COUNTIF(F:F,J840)</f>
        <v>2</v>
      </c>
      <c r="L840">
        <f>IF(K840&gt;0,1,0)</f>
        <v>1</v>
      </c>
    </row>
    <row r="841" spans="1:12" x14ac:dyDescent="0.3">
      <c r="A841" t="s">
        <v>733</v>
      </c>
      <c r="B841" s="1" t="str">
        <f t="shared" si="26"/>
        <v>12/3/2003</v>
      </c>
      <c r="C841" s="2">
        <v>12</v>
      </c>
      <c r="D841">
        <v>3</v>
      </c>
      <c r="E841">
        <v>2003</v>
      </c>
      <c r="F841" s="1">
        <f t="shared" si="27"/>
        <v>37958</v>
      </c>
      <c r="J841" s="1">
        <f>IF($H$2+(ROW()-2)&lt;=$H$3+1,$H$2+(ROW()-2),"")</f>
        <v>38466</v>
      </c>
      <c r="K841" s="2">
        <f>COUNTIF(F:F,J841)</f>
        <v>0</v>
      </c>
      <c r="L841">
        <f>IF(K841&gt;0,1,0)</f>
        <v>0</v>
      </c>
    </row>
    <row r="842" spans="1:12" x14ac:dyDescent="0.3">
      <c r="A842" t="s">
        <v>783</v>
      </c>
      <c r="B842" s="1" t="str">
        <f t="shared" si="26"/>
        <v>1/26/2004</v>
      </c>
      <c r="C842" s="2">
        <v>1</v>
      </c>
      <c r="D842">
        <v>26</v>
      </c>
      <c r="E842">
        <v>2004</v>
      </c>
      <c r="F842" s="1">
        <f t="shared" si="27"/>
        <v>38012</v>
      </c>
      <c r="J842" s="1">
        <f>IF($H$2+(ROW()-2)&lt;=$H$3+1,$H$2+(ROW()-2),"")</f>
        <v>38467</v>
      </c>
      <c r="K842" s="2">
        <f>COUNTIF(F:F,J842)</f>
        <v>0</v>
      </c>
      <c r="L842">
        <f>IF(K842&gt;0,1,0)</f>
        <v>0</v>
      </c>
    </row>
    <row r="843" spans="1:12" x14ac:dyDescent="0.3">
      <c r="A843" t="s">
        <v>734</v>
      </c>
      <c r="B843" s="1" t="str">
        <f t="shared" si="26"/>
        <v>3/2/2004</v>
      </c>
      <c r="C843" s="2">
        <v>3</v>
      </c>
      <c r="D843">
        <v>2</v>
      </c>
      <c r="E843">
        <v>2004</v>
      </c>
      <c r="F843" s="1">
        <f t="shared" si="27"/>
        <v>38048</v>
      </c>
      <c r="J843" s="1">
        <f>IF($H$2+(ROW()-2)&lt;=$H$3+1,$H$2+(ROW()-2),"")</f>
        <v>38468</v>
      </c>
      <c r="K843" s="2">
        <f>COUNTIF(F:F,J843)</f>
        <v>0</v>
      </c>
      <c r="L843">
        <f>IF(K843&gt;0,1,0)</f>
        <v>0</v>
      </c>
    </row>
    <row r="844" spans="1:12" x14ac:dyDescent="0.3">
      <c r="A844" t="s">
        <v>735</v>
      </c>
      <c r="B844" s="1" t="str">
        <f t="shared" si="26"/>
        <v>4/29/2004</v>
      </c>
      <c r="C844" s="2">
        <v>4</v>
      </c>
      <c r="D844">
        <v>29</v>
      </c>
      <c r="E844">
        <v>2004</v>
      </c>
      <c r="F844" s="1">
        <f t="shared" si="27"/>
        <v>38106</v>
      </c>
      <c r="J844" s="1">
        <f>IF($H$2+(ROW()-2)&lt;=$H$3+1,$H$2+(ROW()-2),"")</f>
        <v>38469</v>
      </c>
      <c r="K844" s="2">
        <f>COUNTIF(F:F,J844)</f>
        <v>0</v>
      </c>
      <c r="L844">
        <f>IF(K844&gt;0,1,0)</f>
        <v>0</v>
      </c>
    </row>
    <row r="845" spans="1:12" x14ac:dyDescent="0.3">
      <c r="A845" t="s">
        <v>807</v>
      </c>
      <c r="B845" s="1" t="str">
        <f t="shared" si="26"/>
        <v>6/4/2004</v>
      </c>
      <c r="C845" s="2">
        <v>6</v>
      </c>
      <c r="D845">
        <v>4</v>
      </c>
      <c r="E845">
        <v>2004</v>
      </c>
      <c r="F845" s="1">
        <f t="shared" si="27"/>
        <v>38142</v>
      </c>
      <c r="J845" s="1">
        <f>IF($H$2+(ROW()-2)&lt;=$H$3+1,$H$2+(ROW()-2),"")</f>
        <v>38470</v>
      </c>
      <c r="K845" s="2">
        <f>COUNTIF(F:F,J845)</f>
        <v>0</v>
      </c>
      <c r="L845">
        <f>IF(K845&gt;0,1,0)</f>
        <v>0</v>
      </c>
    </row>
    <row r="846" spans="1:12" x14ac:dyDescent="0.3">
      <c r="A846" t="s">
        <v>293</v>
      </c>
      <c r="B846" s="1" t="str">
        <f t="shared" si="26"/>
        <v>8/17/2004</v>
      </c>
      <c r="C846" s="2">
        <v>8</v>
      </c>
      <c r="D846">
        <v>17</v>
      </c>
      <c r="E846">
        <v>2004</v>
      </c>
      <c r="F846" s="1">
        <f t="shared" si="27"/>
        <v>38216</v>
      </c>
      <c r="J846" s="1">
        <f>IF($H$2+(ROW()-2)&lt;=$H$3+1,$H$2+(ROW()-2),"")</f>
        <v>38471</v>
      </c>
      <c r="K846" s="2">
        <f>COUNTIF(F:F,J846)</f>
        <v>0</v>
      </c>
      <c r="L846">
        <f>IF(K846&gt;0,1,0)</f>
        <v>0</v>
      </c>
    </row>
    <row r="847" spans="1:12" x14ac:dyDescent="0.3">
      <c r="A847" t="s">
        <v>737</v>
      </c>
      <c r="B847" s="1" t="str">
        <f t="shared" si="26"/>
        <v>9/3/2004</v>
      </c>
      <c r="C847" s="2">
        <v>9</v>
      </c>
      <c r="D847">
        <v>3</v>
      </c>
      <c r="E847">
        <v>2004</v>
      </c>
      <c r="F847" s="1">
        <f t="shared" si="27"/>
        <v>38233</v>
      </c>
      <c r="J847" s="1">
        <f>IF($H$2+(ROW()-2)&lt;=$H$3+1,$H$2+(ROW()-2),"")</f>
        <v>38472</v>
      </c>
      <c r="K847" s="2">
        <f>COUNTIF(F:F,J847)</f>
        <v>0</v>
      </c>
      <c r="L847">
        <f>IF(K847&gt;0,1,0)</f>
        <v>0</v>
      </c>
    </row>
    <row r="848" spans="1:12" x14ac:dyDescent="0.3">
      <c r="A848" t="s">
        <v>308</v>
      </c>
      <c r="B848" s="1" t="str">
        <f t="shared" si="26"/>
        <v>10/11/2004</v>
      </c>
      <c r="C848" s="2">
        <v>10</v>
      </c>
      <c r="D848">
        <v>11</v>
      </c>
      <c r="E848">
        <v>2004</v>
      </c>
      <c r="F848" s="1">
        <f t="shared" si="27"/>
        <v>38271</v>
      </c>
      <c r="J848" s="1">
        <f>IF($H$2+(ROW()-2)&lt;=$H$3+1,$H$2+(ROW()-2),"")</f>
        <v>38473</v>
      </c>
      <c r="K848" s="2">
        <f>COUNTIF(F:F,J848)</f>
        <v>9</v>
      </c>
      <c r="L848">
        <f>IF(K848&gt;0,1,0)</f>
        <v>1</v>
      </c>
    </row>
    <row r="849" spans="1:12" x14ac:dyDescent="0.3">
      <c r="A849" t="s">
        <v>314</v>
      </c>
      <c r="B849" s="1" t="str">
        <f t="shared" si="26"/>
        <v>10/21/2004</v>
      </c>
      <c r="C849" s="2">
        <v>10</v>
      </c>
      <c r="D849">
        <v>21</v>
      </c>
      <c r="E849">
        <v>2004</v>
      </c>
      <c r="F849" s="1">
        <f t="shared" si="27"/>
        <v>38281</v>
      </c>
      <c r="J849" s="1">
        <f>IF($H$2+(ROW()-2)&lt;=$H$3+1,$H$2+(ROW()-2),"")</f>
        <v>38474</v>
      </c>
      <c r="K849" s="2">
        <f>COUNTIF(F:F,J849)</f>
        <v>0</v>
      </c>
      <c r="L849">
        <f>IF(K849&gt;0,1,0)</f>
        <v>0</v>
      </c>
    </row>
    <row r="850" spans="1:12" x14ac:dyDescent="0.3">
      <c r="A850" t="s">
        <v>320</v>
      </c>
      <c r="B850" s="1" t="str">
        <f t="shared" si="26"/>
        <v>11/4/2004</v>
      </c>
      <c r="C850" s="2">
        <v>11</v>
      </c>
      <c r="D850">
        <v>4</v>
      </c>
      <c r="E850">
        <v>2004</v>
      </c>
      <c r="F850" s="1">
        <f t="shared" si="27"/>
        <v>38295</v>
      </c>
      <c r="J850" s="1">
        <f>IF($H$2+(ROW()-2)&lt;=$H$3+1,$H$2+(ROW()-2),"")</f>
        <v>38475</v>
      </c>
      <c r="K850" s="2">
        <f>COUNTIF(F:F,J850)</f>
        <v>11</v>
      </c>
      <c r="L850">
        <f>IF(K850&gt;0,1,0)</f>
        <v>1</v>
      </c>
    </row>
    <row r="851" spans="1:12" x14ac:dyDescent="0.3">
      <c r="A851" t="s">
        <v>707</v>
      </c>
      <c r="B851" s="1" t="str">
        <f t="shared" si="26"/>
        <v>11/17/2004</v>
      </c>
      <c r="C851" s="2">
        <v>11</v>
      </c>
      <c r="D851">
        <v>17</v>
      </c>
      <c r="E851">
        <v>2004</v>
      </c>
      <c r="F851" s="1">
        <f t="shared" si="27"/>
        <v>38308</v>
      </c>
      <c r="J851" s="1">
        <f>IF($H$2+(ROW()-2)&lt;=$H$3+1,$H$2+(ROW()-2),"")</f>
        <v>38476</v>
      </c>
      <c r="K851" s="2">
        <f>COUNTIF(F:F,J851)</f>
        <v>0</v>
      </c>
      <c r="L851">
        <f>IF(K851&gt;0,1,0)</f>
        <v>0</v>
      </c>
    </row>
    <row r="852" spans="1:12" x14ac:dyDescent="0.3">
      <c r="A852" t="s">
        <v>326</v>
      </c>
      <c r="B852" s="1" t="str">
        <f t="shared" si="26"/>
        <v>11/29/2004</v>
      </c>
      <c r="C852" s="2">
        <v>11</v>
      </c>
      <c r="D852">
        <v>29</v>
      </c>
      <c r="E852">
        <v>2004</v>
      </c>
      <c r="F852" s="1">
        <f t="shared" si="27"/>
        <v>38320</v>
      </c>
      <c r="J852" s="1">
        <f>IF($H$2+(ROW()-2)&lt;=$H$3+1,$H$2+(ROW()-2),"")</f>
        <v>38477</v>
      </c>
      <c r="K852" s="2">
        <f>COUNTIF(F:F,J852)</f>
        <v>6</v>
      </c>
      <c r="L852">
        <f>IF(K852&gt;0,1,0)</f>
        <v>1</v>
      </c>
    </row>
    <row r="853" spans="1:12" x14ac:dyDescent="0.3">
      <c r="A853" t="s">
        <v>708</v>
      </c>
      <c r="B853" s="1" t="str">
        <f t="shared" si="26"/>
        <v>12/9/2004</v>
      </c>
      <c r="C853" s="2">
        <v>12</v>
      </c>
      <c r="D853">
        <v>9</v>
      </c>
      <c r="E853">
        <v>2004</v>
      </c>
      <c r="F853" s="1">
        <f t="shared" si="27"/>
        <v>38330</v>
      </c>
      <c r="J853" s="1">
        <f>IF($H$2+(ROW()-2)&lt;=$H$3+1,$H$2+(ROW()-2),"")</f>
        <v>38478</v>
      </c>
      <c r="K853" s="2">
        <f>COUNTIF(F:F,J853)</f>
        <v>14</v>
      </c>
      <c r="L853">
        <f>IF(K853&gt;0,1,0)</f>
        <v>1</v>
      </c>
    </row>
    <row r="854" spans="1:12" x14ac:dyDescent="0.3">
      <c r="A854" t="s">
        <v>747</v>
      </c>
      <c r="B854" s="1" t="str">
        <f t="shared" si="26"/>
        <v>1/12/2005</v>
      </c>
      <c r="C854" s="2">
        <v>1</v>
      </c>
      <c r="D854">
        <v>12</v>
      </c>
      <c r="E854">
        <v>2005</v>
      </c>
      <c r="F854" s="1">
        <f t="shared" si="27"/>
        <v>38364</v>
      </c>
      <c r="J854" s="1">
        <f>IF($H$2+(ROW()-2)&lt;=$H$3+1,$H$2+(ROW()-2),"")</f>
        <v>38479</v>
      </c>
      <c r="K854" s="2">
        <f>COUNTIF(F:F,J854)</f>
        <v>0</v>
      </c>
      <c r="L854">
        <f>IF(K854&gt;0,1,0)</f>
        <v>0</v>
      </c>
    </row>
    <row r="855" spans="1:12" x14ac:dyDescent="0.3">
      <c r="A855" t="s">
        <v>738</v>
      </c>
      <c r="B855" s="1" t="str">
        <f t="shared" si="26"/>
        <v>2/16/2005</v>
      </c>
      <c r="C855" s="2">
        <v>2</v>
      </c>
      <c r="D855">
        <v>16</v>
      </c>
      <c r="E855">
        <v>2005</v>
      </c>
      <c r="F855" s="1">
        <f t="shared" si="27"/>
        <v>38399</v>
      </c>
      <c r="J855" s="1">
        <f>IF($H$2+(ROW()-2)&lt;=$H$3+1,$H$2+(ROW()-2),"")</f>
        <v>38480</v>
      </c>
      <c r="K855" s="2">
        <f>COUNTIF(F:F,J855)</f>
        <v>0</v>
      </c>
      <c r="L855">
        <f>IF(K855&gt;0,1,0)</f>
        <v>0</v>
      </c>
    </row>
    <row r="856" spans="1:12" x14ac:dyDescent="0.3">
      <c r="A856" t="s">
        <v>710</v>
      </c>
      <c r="B856" s="1" t="str">
        <f t="shared" si="26"/>
        <v>3/4/2005</v>
      </c>
      <c r="C856" s="2">
        <v>3</v>
      </c>
      <c r="D856">
        <v>4</v>
      </c>
      <c r="E856">
        <v>2005</v>
      </c>
      <c r="F856" s="1">
        <f t="shared" si="27"/>
        <v>38415</v>
      </c>
      <c r="J856" s="1">
        <f>IF($H$2+(ROW()-2)&lt;=$H$3+1,$H$2+(ROW()-2),"")</f>
        <v>38481</v>
      </c>
      <c r="K856" s="2">
        <f>COUNTIF(F:F,J856)</f>
        <v>5</v>
      </c>
      <c r="L856">
        <f>IF(K856&gt;0,1,0)</f>
        <v>1</v>
      </c>
    </row>
    <row r="857" spans="1:12" x14ac:dyDescent="0.3">
      <c r="A857" t="s">
        <v>785</v>
      </c>
      <c r="B857" s="1" t="str">
        <f t="shared" si="26"/>
        <v>5/29/2005</v>
      </c>
      <c r="C857" s="2">
        <v>5</v>
      </c>
      <c r="D857">
        <v>29</v>
      </c>
      <c r="E857">
        <v>2005</v>
      </c>
      <c r="F857" s="1">
        <f t="shared" si="27"/>
        <v>38501</v>
      </c>
      <c r="J857" s="1">
        <f>IF($H$2+(ROW()-2)&lt;=$H$3+1,$H$2+(ROW()-2),"")</f>
        <v>38482</v>
      </c>
      <c r="K857" s="2">
        <f>COUNTIF(F:F,J857)</f>
        <v>14</v>
      </c>
      <c r="L857">
        <f>IF(K857&gt;0,1,0)</f>
        <v>1</v>
      </c>
    </row>
    <row r="858" spans="1:12" x14ac:dyDescent="0.3">
      <c r="A858" t="s">
        <v>687</v>
      </c>
      <c r="B858" s="1" t="str">
        <f t="shared" si="26"/>
        <v>3/10/2003</v>
      </c>
      <c r="C858" s="2">
        <v>3</v>
      </c>
      <c r="D858">
        <v>10</v>
      </c>
      <c r="E858">
        <v>2003</v>
      </c>
      <c r="F858" s="1">
        <f t="shared" si="27"/>
        <v>37690</v>
      </c>
      <c r="J858" s="1">
        <f>IF($H$2+(ROW()-2)&lt;=$H$3+1,$H$2+(ROW()-2),"")</f>
        <v>38483</v>
      </c>
      <c r="K858" s="2">
        <f>COUNTIF(F:F,J858)</f>
        <v>0</v>
      </c>
      <c r="L858">
        <f>IF(K858&gt;0,1,0)</f>
        <v>0</v>
      </c>
    </row>
    <row r="859" spans="1:12" x14ac:dyDescent="0.3">
      <c r="A859" t="s">
        <v>743</v>
      </c>
      <c r="B859" s="1" t="str">
        <f t="shared" si="26"/>
        <v>5/20/2003</v>
      </c>
      <c r="C859" s="2">
        <v>5</v>
      </c>
      <c r="D859">
        <v>20</v>
      </c>
      <c r="E859">
        <v>2003</v>
      </c>
      <c r="F859" s="1">
        <f t="shared" si="27"/>
        <v>37761</v>
      </c>
      <c r="J859" s="1">
        <f>IF($H$2+(ROW()-2)&lt;=$H$3+1,$H$2+(ROW()-2),"")</f>
        <v>38484</v>
      </c>
      <c r="K859" s="2">
        <f>COUNTIF(F:F,J859)</f>
        <v>0</v>
      </c>
      <c r="L859">
        <f>IF(K859&gt;0,1,0)</f>
        <v>0</v>
      </c>
    </row>
    <row r="860" spans="1:12" x14ac:dyDescent="0.3">
      <c r="A860" t="s">
        <v>744</v>
      </c>
      <c r="B860" s="1" t="str">
        <f t="shared" si="26"/>
        <v>7/10/2003</v>
      </c>
      <c r="C860" s="2">
        <v>7</v>
      </c>
      <c r="D860">
        <v>10</v>
      </c>
      <c r="E860">
        <v>2003</v>
      </c>
      <c r="F860" s="1">
        <f t="shared" si="27"/>
        <v>37812</v>
      </c>
      <c r="J860" s="1">
        <f>IF($H$2+(ROW()-2)&lt;=$H$3+1,$H$2+(ROW()-2),"")</f>
        <v>38485</v>
      </c>
      <c r="K860" s="2">
        <f>COUNTIF(F:F,J860)</f>
        <v>6</v>
      </c>
      <c r="L860">
        <f>IF(K860&gt;0,1,0)</f>
        <v>1</v>
      </c>
    </row>
    <row r="861" spans="1:12" x14ac:dyDescent="0.3">
      <c r="A861" t="s">
        <v>690</v>
      </c>
      <c r="B861" s="1" t="str">
        <f t="shared" si="26"/>
        <v>9/11/2003</v>
      </c>
      <c r="C861" s="2">
        <v>9</v>
      </c>
      <c r="D861">
        <v>11</v>
      </c>
      <c r="E861">
        <v>2003</v>
      </c>
      <c r="F861" s="1">
        <f t="shared" si="27"/>
        <v>37875</v>
      </c>
      <c r="J861" s="1">
        <f>IF($H$2+(ROW()-2)&lt;=$H$3+1,$H$2+(ROW()-2),"")</f>
        <v>38486</v>
      </c>
      <c r="K861" s="2">
        <f>COUNTIF(F:F,J861)</f>
        <v>0</v>
      </c>
      <c r="L861">
        <f>IF(K861&gt;0,1,0)</f>
        <v>0</v>
      </c>
    </row>
    <row r="862" spans="1:12" x14ac:dyDescent="0.3">
      <c r="A862" t="s">
        <v>691</v>
      </c>
      <c r="B862" s="1" t="str">
        <f t="shared" si="26"/>
        <v>10/17/2003</v>
      </c>
      <c r="C862" s="2">
        <v>10</v>
      </c>
      <c r="D862">
        <v>17</v>
      </c>
      <c r="E862">
        <v>2003</v>
      </c>
      <c r="F862" s="1">
        <f t="shared" si="27"/>
        <v>37911</v>
      </c>
      <c r="J862" s="1">
        <f>IF($H$2+(ROW()-2)&lt;=$H$3+1,$H$2+(ROW()-2),"")</f>
        <v>38487</v>
      </c>
      <c r="K862" s="2">
        <f>COUNTIF(F:F,J862)</f>
        <v>0</v>
      </c>
      <c r="L862">
        <f>IF(K862&gt;0,1,0)</f>
        <v>0</v>
      </c>
    </row>
    <row r="863" spans="1:12" x14ac:dyDescent="0.3">
      <c r="A863" t="s">
        <v>692</v>
      </c>
      <c r="B863" s="1" t="str">
        <f t="shared" si="26"/>
        <v>11/5/2003</v>
      </c>
      <c r="C863" s="2">
        <v>11</v>
      </c>
      <c r="D863">
        <v>5</v>
      </c>
      <c r="E863">
        <v>2003</v>
      </c>
      <c r="F863" s="1">
        <f t="shared" si="27"/>
        <v>37930</v>
      </c>
      <c r="J863" s="1">
        <f>IF($H$2+(ROW()-2)&lt;=$H$3+1,$H$2+(ROW()-2),"")</f>
        <v>38488</v>
      </c>
      <c r="K863" s="2">
        <f>COUNTIF(F:F,J863)</f>
        <v>0</v>
      </c>
      <c r="L863">
        <f>IF(K863&gt;0,1,0)</f>
        <v>0</v>
      </c>
    </row>
    <row r="864" spans="1:12" x14ac:dyDescent="0.3">
      <c r="A864" t="s">
        <v>540</v>
      </c>
      <c r="B864" s="1" t="str">
        <f t="shared" si="26"/>
        <v>11/12/2003</v>
      </c>
      <c r="C864" s="2">
        <v>11</v>
      </c>
      <c r="D864">
        <v>12</v>
      </c>
      <c r="E864">
        <v>2003</v>
      </c>
      <c r="F864" s="1">
        <f t="shared" si="27"/>
        <v>37937</v>
      </c>
      <c r="J864" s="1">
        <f>IF($H$2+(ROW()-2)&lt;=$H$3+1,$H$2+(ROW()-2),"")</f>
        <v>38489</v>
      </c>
      <c r="K864" s="2">
        <f>COUNTIF(F:F,J864)</f>
        <v>14</v>
      </c>
      <c r="L864">
        <f>IF(K864&gt;0,1,0)</f>
        <v>1</v>
      </c>
    </row>
    <row r="865" spans="1:12" x14ac:dyDescent="0.3">
      <c r="A865" t="s">
        <v>541</v>
      </c>
      <c r="B865" s="1" t="str">
        <f t="shared" si="26"/>
        <v>11/20/2003</v>
      </c>
      <c r="C865" s="2">
        <v>11</v>
      </c>
      <c r="D865">
        <v>20</v>
      </c>
      <c r="E865">
        <v>2003</v>
      </c>
      <c r="F865" s="1">
        <f t="shared" si="27"/>
        <v>37945</v>
      </c>
      <c r="J865" s="1">
        <f>IF($H$2+(ROW()-2)&lt;=$H$3+1,$H$2+(ROW()-2),"")</f>
        <v>38490</v>
      </c>
      <c r="K865" s="2">
        <f>COUNTIF(F:F,J865)</f>
        <v>0</v>
      </c>
      <c r="L865">
        <f>IF(K865&gt;0,1,0)</f>
        <v>0</v>
      </c>
    </row>
    <row r="866" spans="1:12" x14ac:dyDescent="0.3">
      <c r="A866" t="s">
        <v>549</v>
      </c>
      <c r="B866" s="1" t="str">
        <f t="shared" si="26"/>
        <v>12/2/2003</v>
      </c>
      <c r="C866" s="2">
        <v>12</v>
      </c>
      <c r="D866">
        <v>2</v>
      </c>
      <c r="E866">
        <v>2003</v>
      </c>
      <c r="F866" s="1">
        <f t="shared" si="27"/>
        <v>37957</v>
      </c>
      <c r="J866" s="1">
        <f>IF($H$2+(ROW()-2)&lt;=$H$3+1,$H$2+(ROW()-2),"")</f>
        <v>38491</v>
      </c>
      <c r="K866" s="2">
        <f>COUNTIF(F:F,J866)</f>
        <v>0</v>
      </c>
      <c r="L866">
        <f>IF(K866&gt;0,1,0)</f>
        <v>0</v>
      </c>
    </row>
    <row r="867" spans="1:12" x14ac:dyDescent="0.3">
      <c r="A867" t="s">
        <v>650</v>
      </c>
      <c r="B867" s="1" t="str">
        <f t="shared" si="26"/>
        <v>1/16/2004</v>
      </c>
      <c r="C867" s="2">
        <v>1</v>
      </c>
      <c r="D867">
        <v>16</v>
      </c>
      <c r="E867">
        <v>2004</v>
      </c>
      <c r="F867" s="1">
        <f t="shared" si="27"/>
        <v>38002</v>
      </c>
      <c r="J867" s="1">
        <f>IF($H$2+(ROW()-2)&lt;=$H$3+1,$H$2+(ROW()-2),"")</f>
        <v>38492</v>
      </c>
      <c r="K867" s="2">
        <f>COUNTIF(F:F,J867)</f>
        <v>0</v>
      </c>
      <c r="L867">
        <f>IF(K867&gt;0,1,0)</f>
        <v>0</v>
      </c>
    </row>
    <row r="868" spans="1:12" x14ac:dyDescent="0.3">
      <c r="A868" t="s">
        <v>745</v>
      </c>
      <c r="B868" s="1" t="str">
        <f t="shared" si="26"/>
        <v>2/26/2004</v>
      </c>
      <c r="C868" s="2">
        <v>2</v>
      </c>
      <c r="D868">
        <v>26</v>
      </c>
      <c r="E868">
        <v>2004</v>
      </c>
      <c r="F868" s="1">
        <f t="shared" si="27"/>
        <v>38043</v>
      </c>
      <c r="J868" s="1">
        <f>IF($H$2+(ROW()-2)&lt;=$H$3+1,$H$2+(ROW()-2),"")</f>
        <v>38493</v>
      </c>
      <c r="K868" s="2">
        <f>COUNTIF(F:F,J868)</f>
        <v>0</v>
      </c>
      <c r="L868">
        <f>IF(K868&gt;0,1,0)</f>
        <v>0</v>
      </c>
    </row>
    <row r="869" spans="1:12" x14ac:dyDescent="0.3">
      <c r="A869" t="s">
        <v>693</v>
      </c>
      <c r="B869" s="1" t="str">
        <f t="shared" si="26"/>
        <v>4/13/2004</v>
      </c>
      <c r="C869" s="2">
        <v>4</v>
      </c>
      <c r="D869">
        <v>13</v>
      </c>
      <c r="E869">
        <v>2004</v>
      </c>
      <c r="F869" s="1">
        <f t="shared" si="27"/>
        <v>38090</v>
      </c>
      <c r="J869" s="1">
        <f>IF($H$2+(ROW()-2)&lt;=$H$3+1,$H$2+(ROW()-2),"")</f>
        <v>38494</v>
      </c>
      <c r="K869" s="2">
        <f>COUNTIF(F:F,J869)</f>
        <v>0</v>
      </c>
      <c r="L869">
        <f>IF(K869&gt;0,1,0)</f>
        <v>0</v>
      </c>
    </row>
    <row r="870" spans="1:12" x14ac:dyDescent="0.3">
      <c r="A870" t="s">
        <v>558</v>
      </c>
      <c r="B870" s="1" t="str">
        <f t="shared" si="26"/>
        <v>6/1/2004</v>
      </c>
      <c r="C870" s="2">
        <v>6</v>
      </c>
      <c r="D870">
        <v>1</v>
      </c>
      <c r="E870">
        <v>2004</v>
      </c>
      <c r="F870" s="1">
        <f t="shared" si="27"/>
        <v>38139</v>
      </c>
      <c r="J870" s="1">
        <f>IF($H$2+(ROW()-2)&lt;=$H$3+1,$H$2+(ROW()-2),"")</f>
        <v>38495</v>
      </c>
      <c r="K870" s="2">
        <f>COUNTIF(F:F,J870)</f>
        <v>0</v>
      </c>
      <c r="L870">
        <f>IF(K870&gt;0,1,0)</f>
        <v>0</v>
      </c>
    </row>
    <row r="871" spans="1:12" x14ac:dyDescent="0.3">
      <c r="A871" t="s">
        <v>559</v>
      </c>
      <c r="B871" s="1" t="str">
        <f t="shared" si="26"/>
        <v>7/6/2004</v>
      </c>
      <c r="C871" s="2">
        <v>7</v>
      </c>
      <c r="D871">
        <v>6</v>
      </c>
      <c r="E871">
        <v>2004</v>
      </c>
      <c r="F871" s="1">
        <f t="shared" si="27"/>
        <v>38174</v>
      </c>
      <c r="J871" s="1">
        <f>IF($H$2+(ROW()-2)&lt;=$H$3+1,$H$2+(ROW()-2),"")</f>
        <v>38496</v>
      </c>
      <c r="K871" s="2">
        <f>COUNTIF(F:F,J871)</f>
        <v>0</v>
      </c>
      <c r="L871">
        <f>IF(K871&gt;0,1,0)</f>
        <v>0</v>
      </c>
    </row>
    <row r="872" spans="1:12" x14ac:dyDescent="0.3">
      <c r="A872" t="s">
        <v>694</v>
      </c>
      <c r="B872" s="1" t="str">
        <f t="shared" si="26"/>
        <v>8/6/2004</v>
      </c>
      <c r="C872" s="2">
        <v>8</v>
      </c>
      <c r="D872">
        <v>6</v>
      </c>
      <c r="E872">
        <v>2004</v>
      </c>
      <c r="F872" s="1">
        <f t="shared" si="27"/>
        <v>38205</v>
      </c>
      <c r="J872" s="1">
        <f>IF($H$2+(ROW()-2)&lt;=$H$3+1,$H$2+(ROW()-2),"")</f>
        <v>38497</v>
      </c>
      <c r="K872" s="2">
        <f>COUNTIF(F:F,J872)</f>
        <v>0</v>
      </c>
      <c r="L872">
        <f>IF(K872&gt;0,1,0)</f>
        <v>0</v>
      </c>
    </row>
    <row r="873" spans="1:12" x14ac:dyDescent="0.3">
      <c r="A873" t="s">
        <v>571</v>
      </c>
      <c r="B873" s="1" t="str">
        <f t="shared" si="26"/>
        <v>8/30/2004</v>
      </c>
      <c r="C873" s="2">
        <v>8</v>
      </c>
      <c r="D873">
        <v>30</v>
      </c>
      <c r="E873">
        <v>2004</v>
      </c>
      <c r="F873" s="1">
        <f t="shared" si="27"/>
        <v>38229</v>
      </c>
      <c r="J873" s="1">
        <f>IF($H$2+(ROW()-2)&lt;=$H$3+1,$H$2+(ROW()-2),"")</f>
        <v>38498</v>
      </c>
      <c r="K873" s="2">
        <f>COUNTIF(F:F,J873)</f>
        <v>0</v>
      </c>
      <c r="L873">
        <f>IF(K873&gt;0,1,0)</f>
        <v>0</v>
      </c>
    </row>
    <row r="874" spans="1:12" x14ac:dyDescent="0.3">
      <c r="A874" t="s">
        <v>699</v>
      </c>
      <c r="B874" s="1" t="str">
        <f t="shared" si="26"/>
        <v>10/5/2003</v>
      </c>
      <c r="C874" s="2">
        <v>10</v>
      </c>
      <c r="D874">
        <v>5</v>
      </c>
      <c r="E874">
        <v>2003</v>
      </c>
      <c r="F874" s="1">
        <f t="shared" si="27"/>
        <v>37899</v>
      </c>
      <c r="J874" s="1">
        <f>IF($H$2+(ROW()-2)&lt;=$H$3+1,$H$2+(ROW()-2),"")</f>
        <v>38499</v>
      </c>
      <c r="K874" s="2">
        <f>COUNTIF(F:F,J874)</f>
        <v>0</v>
      </c>
      <c r="L874">
        <f>IF(K874&gt;0,1,0)</f>
        <v>0</v>
      </c>
    </row>
    <row r="875" spans="1:12" x14ac:dyDescent="0.3">
      <c r="A875" t="s">
        <v>578</v>
      </c>
      <c r="B875" s="1" t="str">
        <f t="shared" si="26"/>
        <v>10/16/2004</v>
      </c>
      <c r="C875" s="2">
        <v>10</v>
      </c>
      <c r="D875">
        <v>16</v>
      </c>
      <c r="E875">
        <v>2004</v>
      </c>
      <c r="F875" s="1">
        <f t="shared" si="27"/>
        <v>38276</v>
      </c>
      <c r="J875" s="1">
        <f>IF($H$2+(ROW()-2)&lt;=$H$3+1,$H$2+(ROW()-2),"")</f>
        <v>38500</v>
      </c>
      <c r="K875" s="2">
        <f>COUNTIF(F:F,J875)</f>
        <v>0</v>
      </c>
      <c r="L875">
        <f>IF(K875&gt;0,1,0)</f>
        <v>0</v>
      </c>
    </row>
    <row r="876" spans="1:12" x14ac:dyDescent="0.3">
      <c r="A876" t="s">
        <v>320</v>
      </c>
      <c r="B876" s="1" t="str">
        <f t="shared" si="26"/>
        <v>11/4/2004</v>
      </c>
      <c r="C876" s="2">
        <v>11</v>
      </c>
      <c r="D876">
        <v>4</v>
      </c>
      <c r="E876">
        <v>2004</v>
      </c>
      <c r="F876" s="1">
        <f t="shared" si="27"/>
        <v>38295</v>
      </c>
      <c r="J876" s="1">
        <f>IF($H$2+(ROW()-2)&lt;=$H$3+1,$H$2+(ROW()-2),"")</f>
        <v>38501</v>
      </c>
      <c r="K876" s="2">
        <f>COUNTIF(F:F,J876)</f>
        <v>15</v>
      </c>
      <c r="L876">
        <f>IF(K876&gt;0,1,0)</f>
        <v>1</v>
      </c>
    </row>
    <row r="877" spans="1:12" x14ac:dyDescent="0.3">
      <c r="A877" t="s">
        <v>707</v>
      </c>
      <c r="B877" s="1" t="str">
        <f t="shared" si="26"/>
        <v>11/17/2004</v>
      </c>
      <c r="C877" s="2">
        <v>11</v>
      </c>
      <c r="D877">
        <v>17</v>
      </c>
      <c r="E877">
        <v>2004</v>
      </c>
      <c r="F877" s="1">
        <f t="shared" si="27"/>
        <v>38308</v>
      </c>
      <c r="J877" s="1">
        <f>IF($H$2+(ROW()-2)&lt;=$H$3+1,$H$2+(ROW()-2),"")</f>
        <v>38502</v>
      </c>
      <c r="K877" s="2">
        <f>COUNTIF(F:F,J877)</f>
        <v>7</v>
      </c>
      <c r="L877">
        <f>IF(K877&gt;0,1,0)</f>
        <v>1</v>
      </c>
    </row>
    <row r="878" spans="1:12" x14ac:dyDescent="0.3">
      <c r="A878" t="s">
        <v>164</v>
      </c>
      <c r="B878" s="1" t="str">
        <f t="shared" si="26"/>
        <v>11/24/2004</v>
      </c>
      <c r="C878" s="2">
        <v>11</v>
      </c>
      <c r="D878">
        <v>24</v>
      </c>
      <c r="E878">
        <v>2004</v>
      </c>
      <c r="F878" s="1">
        <f t="shared" si="27"/>
        <v>38315</v>
      </c>
      <c r="J878" s="1">
        <f>IF($H$2+(ROW()-2)&lt;=$H$3+1,$H$2+(ROW()-2),"")</f>
        <v>38503</v>
      </c>
      <c r="K878" s="2">
        <f>COUNTIF(F:F,J878)</f>
        <v>19</v>
      </c>
      <c r="L878">
        <f>IF(K878&gt;0,1,0)</f>
        <v>1</v>
      </c>
    </row>
    <row r="879" spans="1:12" x14ac:dyDescent="0.3">
      <c r="A879" t="s">
        <v>788</v>
      </c>
      <c r="B879" s="1" t="str">
        <f t="shared" si="26"/>
        <v>1/10/2005</v>
      </c>
      <c r="C879" s="2">
        <v>1</v>
      </c>
      <c r="D879">
        <v>10</v>
      </c>
      <c r="E879">
        <v>2005</v>
      </c>
      <c r="F879" s="1">
        <f t="shared" si="27"/>
        <v>38362</v>
      </c>
      <c r="J879" s="1">
        <f>IF($H$2+(ROW()-2)&lt;=$H$3+1,$H$2+(ROW()-2),"")</f>
        <v>38504</v>
      </c>
      <c r="K879" s="2">
        <f>COUNTIF(F:F,J879)</f>
        <v>0</v>
      </c>
      <c r="L879">
        <f>IF(K879&gt;0,1,0)</f>
        <v>0</v>
      </c>
    </row>
    <row r="880" spans="1:12" x14ac:dyDescent="0.3">
      <c r="A880" t="s">
        <v>748</v>
      </c>
      <c r="B880" s="1" t="str">
        <f t="shared" si="26"/>
        <v>2/10/2005</v>
      </c>
      <c r="C880" s="2">
        <v>2</v>
      </c>
      <c r="D880">
        <v>10</v>
      </c>
      <c r="E880">
        <v>2005</v>
      </c>
      <c r="F880" s="1">
        <f t="shared" si="27"/>
        <v>38393</v>
      </c>
      <c r="J880" s="1"/>
      <c r="K880" s="2"/>
    </row>
    <row r="881" spans="1:6" x14ac:dyDescent="0.3">
      <c r="A881" t="s">
        <v>749</v>
      </c>
      <c r="B881" s="1" t="str">
        <f t="shared" si="26"/>
        <v>4/22/2005</v>
      </c>
      <c r="C881" s="2">
        <v>4</v>
      </c>
      <c r="D881">
        <v>22</v>
      </c>
      <c r="E881">
        <v>2005</v>
      </c>
      <c r="F881" s="1">
        <f t="shared" si="27"/>
        <v>38464</v>
      </c>
    </row>
    <row r="882" spans="1:6" x14ac:dyDescent="0.3">
      <c r="A882" t="s">
        <v>588</v>
      </c>
      <c r="B882" s="1" t="str">
        <f t="shared" si="26"/>
        <v>5/17/2005</v>
      </c>
      <c r="C882" s="2">
        <v>5</v>
      </c>
      <c r="D882">
        <v>17</v>
      </c>
      <c r="E882">
        <v>2005</v>
      </c>
      <c r="F882" s="1">
        <f t="shared" si="27"/>
        <v>38489</v>
      </c>
    </row>
    <row r="883" spans="1:6" x14ac:dyDescent="0.3">
      <c r="A883" t="s">
        <v>207</v>
      </c>
      <c r="B883" s="1" t="str">
        <f t="shared" si="26"/>
        <v>1/29/2003</v>
      </c>
      <c r="C883" s="2">
        <v>1</v>
      </c>
      <c r="D883">
        <v>29</v>
      </c>
      <c r="E883">
        <v>2003</v>
      </c>
      <c r="F883" s="1">
        <f t="shared" si="27"/>
        <v>37650</v>
      </c>
    </row>
    <row r="884" spans="1:6" x14ac:dyDescent="0.3">
      <c r="A884" t="s">
        <v>210</v>
      </c>
      <c r="B884" s="1" t="str">
        <f t="shared" si="26"/>
        <v>3/24/2003</v>
      </c>
      <c r="C884" s="2">
        <v>3</v>
      </c>
      <c r="D884">
        <v>24</v>
      </c>
      <c r="E884">
        <v>2003</v>
      </c>
      <c r="F884" s="1">
        <f t="shared" si="27"/>
        <v>37704</v>
      </c>
    </row>
    <row r="885" spans="1:6" x14ac:dyDescent="0.3">
      <c r="A885" t="s">
        <v>218</v>
      </c>
      <c r="B885" s="1" t="str">
        <f t="shared" si="26"/>
        <v>5/28/2003</v>
      </c>
      <c r="C885" s="2">
        <v>5</v>
      </c>
      <c r="D885">
        <v>28</v>
      </c>
      <c r="E885">
        <v>2003</v>
      </c>
      <c r="F885" s="1">
        <f t="shared" si="27"/>
        <v>37769</v>
      </c>
    </row>
    <row r="886" spans="1:6" x14ac:dyDescent="0.3">
      <c r="A886" t="s">
        <v>717</v>
      </c>
      <c r="B886" s="1" t="str">
        <f t="shared" si="26"/>
        <v>7/16/2003</v>
      </c>
      <c r="C886" s="2">
        <v>7</v>
      </c>
      <c r="D886">
        <v>16</v>
      </c>
      <c r="E886">
        <v>2003</v>
      </c>
      <c r="F886" s="1">
        <f t="shared" si="27"/>
        <v>37818</v>
      </c>
    </row>
    <row r="887" spans="1:6" x14ac:dyDescent="0.3">
      <c r="A887" t="s">
        <v>224</v>
      </c>
      <c r="B887" s="1" t="str">
        <f t="shared" si="26"/>
        <v>9/19/2003</v>
      </c>
      <c r="C887" s="2">
        <v>9</v>
      </c>
      <c r="D887">
        <v>19</v>
      </c>
      <c r="E887">
        <v>2003</v>
      </c>
      <c r="F887" s="1">
        <f t="shared" si="27"/>
        <v>37883</v>
      </c>
    </row>
    <row r="888" spans="1:6" x14ac:dyDescent="0.3">
      <c r="A888" t="s">
        <v>232</v>
      </c>
      <c r="B888" s="1" t="str">
        <f t="shared" si="26"/>
        <v>10/20/2003</v>
      </c>
      <c r="C888" s="2">
        <v>10</v>
      </c>
      <c r="D888">
        <v>20</v>
      </c>
      <c r="E888">
        <v>2003</v>
      </c>
      <c r="F888" s="1">
        <f t="shared" si="27"/>
        <v>37914</v>
      </c>
    </row>
    <row r="889" spans="1:6" x14ac:dyDescent="0.3">
      <c r="A889" t="s">
        <v>237</v>
      </c>
      <c r="B889" s="1" t="str">
        <f t="shared" si="26"/>
        <v>11/6/2003</v>
      </c>
      <c r="C889" s="2">
        <v>11</v>
      </c>
      <c r="D889">
        <v>6</v>
      </c>
      <c r="E889">
        <v>2003</v>
      </c>
      <c r="F889" s="1">
        <f t="shared" si="27"/>
        <v>37931</v>
      </c>
    </row>
    <row r="890" spans="1:6" x14ac:dyDescent="0.3">
      <c r="A890" t="s">
        <v>245</v>
      </c>
      <c r="B890" s="1" t="str">
        <f t="shared" si="26"/>
        <v>11/13/2003</v>
      </c>
      <c r="C890" s="2">
        <v>11</v>
      </c>
      <c r="D890">
        <v>13</v>
      </c>
      <c r="E890">
        <v>2003</v>
      </c>
      <c r="F890" s="1">
        <f t="shared" si="27"/>
        <v>37938</v>
      </c>
    </row>
    <row r="891" spans="1:6" x14ac:dyDescent="0.3">
      <c r="A891" t="s">
        <v>726</v>
      </c>
      <c r="B891" s="1" t="str">
        <f t="shared" si="26"/>
        <v>11/21/2003</v>
      </c>
      <c r="C891" s="2">
        <v>11</v>
      </c>
      <c r="D891">
        <v>21</v>
      </c>
      <c r="E891">
        <v>2003</v>
      </c>
      <c r="F891" s="1">
        <f t="shared" si="27"/>
        <v>37946</v>
      </c>
    </row>
    <row r="892" spans="1:6" x14ac:dyDescent="0.3">
      <c r="A892" t="s">
        <v>258</v>
      </c>
      <c r="B892" s="1" t="str">
        <f t="shared" si="26"/>
        <v>12/5/2003</v>
      </c>
      <c r="C892" s="2">
        <v>12</v>
      </c>
      <c r="D892">
        <v>5</v>
      </c>
      <c r="E892">
        <v>2003</v>
      </c>
      <c r="F892" s="1">
        <f t="shared" si="27"/>
        <v>37960</v>
      </c>
    </row>
    <row r="893" spans="1:6" x14ac:dyDescent="0.3">
      <c r="A893" t="s">
        <v>268</v>
      </c>
      <c r="B893" s="1" t="str">
        <f t="shared" si="26"/>
        <v>1/29/2004</v>
      </c>
      <c r="C893" s="2">
        <v>1</v>
      </c>
      <c r="D893">
        <v>29</v>
      </c>
      <c r="E893">
        <v>2004</v>
      </c>
      <c r="F893" s="1">
        <f t="shared" si="27"/>
        <v>38015</v>
      </c>
    </row>
    <row r="894" spans="1:6" x14ac:dyDescent="0.3">
      <c r="A894" t="s">
        <v>274</v>
      </c>
      <c r="B894" s="1" t="str">
        <f t="shared" si="26"/>
        <v>3/10/2004</v>
      </c>
      <c r="C894" s="2">
        <v>3</v>
      </c>
      <c r="D894">
        <v>10</v>
      </c>
      <c r="E894">
        <v>2004</v>
      </c>
      <c r="F894" s="1">
        <f t="shared" si="27"/>
        <v>38056</v>
      </c>
    </row>
    <row r="895" spans="1:6" x14ac:dyDescent="0.3">
      <c r="A895" t="s">
        <v>735</v>
      </c>
      <c r="B895" s="1" t="str">
        <f t="shared" si="26"/>
        <v>4/29/2004</v>
      </c>
      <c r="C895" s="2">
        <v>4</v>
      </c>
      <c r="D895">
        <v>29</v>
      </c>
      <c r="E895">
        <v>2004</v>
      </c>
      <c r="F895" s="1">
        <f t="shared" si="27"/>
        <v>38106</v>
      </c>
    </row>
    <row r="896" spans="1:6" x14ac:dyDescent="0.3">
      <c r="A896" t="s">
        <v>810</v>
      </c>
      <c r="B896" s="1" t="str">
        <f t="shared" si="26"/>
        <v>6/14/2004</v>
      </c>
      <c r="C896" s="2">
        <v>6</v>
      </c>
      <c r="D896">
        <v>14</v>
      </c>
      <c r="E896">
        <v>2004</v>
      </c>
      <c r="F896" s="1">
        <f t="shared" si="27"/>
        <v>38152</v>
      </c>
    </row>
    <row r="897" spans="1:6" x14ac:dyDescent="0.3">
      <c r="A897" t="s">
        <v>292</v>
      </c>
      <c r="B897" s="1" t="str">
        <f t="shared" si="26"/>
        <v>7/19/2004</v>
      </c>
      <c r="C897" s="2">
        <v>7</v>
      </c>
      <c r="D897">
        <v>19</v>
      </c>
      <c r="E897">
        <v>2004</v>
      </c>
      <c r="F897" s="1">
        <f t="shared" si="27"/>
        <v>38187</v>
      </c>
    </row>
    <row r="898" spans="1:6" x14ac:dyDescent="0.3">
      <c r="A898" t="s">
        <v>293</v>
      </c>
      <c r="B898" s="1" t="str">
        <f t="shared" si="26"/>
        <v>8/17/2004</v>
      </c>
      <c r="C898" s="2">
        <v>8</v>
      </c>
      <c r="D898">
        <v>17</v>
      </c>
      <c r="E898">
        <v>2004</v>
      </c>
      <c r="F898" s="1">
        <f t="shared" si="27"/>
        <v>38216</v>
      </c>
    </row>
    <row r="899" spans="1:6" x14ac:dyDescent="0.3">
      <c r="A899" t="s">
        <v>301</v>
      </c>
      <c r="B899" s="1" t="str">
        <f t="shared" ref="B899:B962" si="28">SUBSTITUTE(A899," 0:00","")</f>
        <v>9/8/2004</v>
      </c>
      <c r="C899" s="2">
        <v>9</v>
      </c>
      <c r="D899">
        <v>8</v>
      </c>
      <c r="E899">
        <v>2004</v>
      </c>
      <c r="F899" s="1">
        <f t="shared" ref="F899:F962" si="29">DATE(E899,C899,D899)</f>
        <v>38238</v>
      </c>
    </row>
    <row r="900" spans="1:6" x14ac:dyDescent="0.3">
      <c r="A900" t="s">
        <v>308</v>
      </c>
      <c r="B900" s="1" t="str">
        <f t="shared" si="28"/>
        <v>10/11/2004</v>
      </c>
      <c r="C900" s="2">
        <v>10</v>
      </c>
      <c r="D900">
        <v>11</v>
      </c>
      <c r="E900">
        <v>2004</v>
      </c>
      <c r="F900" s="1">
        <f t="shared" si="29"/>
        <v>38271</v>
      </c>
    </row>
    <row r="901" spans="1:6" x14ac:dyDescent="0.3">
      <c r="A901" t="s">
        <v>314</v>
      </c>
      <c r="B901" s="1" t="str">
        <f t="shared" si="28"/>
        <v>10/21/2004</v>
      </c>
      <c r="C901" s="2">
        <v>10</v>
      </c>
      <c r="D901">
        <v>21</v>
      </c>
      <c r="E901">
        <v>2004</v>
      </c>
      <c r="F901" s="1">
        <f t="shared" si="29"/>
        <v>38281</v>
      </c>
    </row>
    <row r="902" spans="1:6" x14ac:dyDescent="0.3">
      <c r="A902" t="s">
        <v>320</v>
      </c>
      <c r="B902" s="1" t="str">
        <f t="shared" si="28"/>
        <v>11/4/2004</v>
      </c>
      <c r="C902" s="2">
        <v>11</v>
      </c>
      <c r="D902">
        <v>4</v>
      </c>
      <c r="E902">
        <v>2004</v>
      </c>
      <c r="F902" s="1">
        <f t="shared" si="29"/>
        <v>38295</v>
      </c>
    </row>
    <row r="903" spans="1:6" x14ac:dyDescent="0.3">
      <c r="A903" t="s">
        <v>325</v>
      </c>
      <c r="B903" s="1" t="str">
        <f t="shared" si="28"/>
        <v>11/18/2004</v>
      </c>
      <c r="C903" s="2">
        <v>11</v>
      </c>
      <c r="D903">
        <v>18</v>
      </c>
      <c r="E903">
        <v>2004</v>
      </c>
      <c r="F903" s="1">
        <f t="shared" si="29"/>
        <v>38309</v>
      </c>
    </row>
    <row r="904" spans="1:6" x14ac:dyDescent="0.3">
      <c r="A904" t="s">
        <v>326</v>
      </c>
      <c r="B904" s="1" t="str">
        <f t="shared" si="28"/>
        <v>11/29/2004</v>
      </c>
      <c r="C904" s="2">
        <v>11</v>
      </c>
      <c r="D904">
        <v>29</v>
      </c>
      <c r="E904">
        <v>2004</v>
      </c>
      <c r="F904" s="1">
        <f t="shared" si="29"/>
        <v>38320</v>
      </c>
    </row>
    <row r="905" spans="1:6" x14ac:dyDescent="0.3">
      <c r="A905" t="s">
        <v>327</v>
      </c>
      <c r="B905" s="1" t="str">
        <f t="shared" si="28"/>
        <v>12/10/2004</v>
      </c>
      <c r="C905" s="2">
        <v>12</v>
      </c>
      <c r="D905">
        <v>10</v>
      </c>
      <c r="E905">
        <v>2004</v>
      </c>
      <c r="F905" s="1">
        <f t="shared" si="29"/>
        <v>38331</v>
      </c>
    </row>
    <row r="906" spans="1:6" x14ac:dyDescent="0.3">
      <c r="A906" t="s">
        <v>328</v>
      </c>
      <c r="B906" s="1" t="str">
        <f t="shared" si="28"/>
        <v>1/20/2005</v>
      </c>
      <c r="C906" s="2">
        <v>1</v>
      </c>
      <c r="D906">
        <v>20</v>
      </c>
      <c r="E906">
        <v>2005</v>
      </c>
      <c r="F906" s="1">
        <f t="shared" si="29"/>
        <v>38372</v>
      </c>
    </row>
    <row r="907" spans="1:6" x14ac:dyDescent="0.3">
      <c r="A907" t="s">
        <v>333</v>
      </c>
      <c r="B907" s="1" t="str">
        <f t="shared" si="28"/>
        <v>2/17/2005</v>
      </c>
      <c r="C907" s="2">
        <v>2</v>
      </c>
      <c r="D907">
        <v>17</v>
      </c>
      <c r="E907">
        <v>2005</v>
      </c>
      <c r="F907" s="1">
        <f t="shared" si="29"/>
        <v>38400</v>
      </c>
    </row>
    <row r="908" spans="1:6" x14ac:dyDescent="0.3">
      <c r="A908" t="s">
        <v>334</v>
      </c>
      <c r="B908" s="1" t="str">
        <f t="shared" si="28"/>
        <v>3/9/2005</v>
      </c>
      <c r="C908" s="2">
        <v>3</v>
      </c>
      <c r="D908">
        <v>9</v>
      </c>
      <c r="E908">
        <v>2005</v>
      </c>
      <c r="F908" s="1">
        <f t="shared" si="29"/>
        <v>38420</v>
      </c>
    </row>
    <row r="909" spans="1:6" x14ac:dyDescent="0.3">
      <c r="A909" t="s">
        <v>739</v>
      </c>
      <c r="B909" s="1" t="str">
        <f t="shared" si="28"/>
        <v>5/30/2005</v>
      </c>
      <c r="C909" s="2">
        <v>5</v>
      </c>
      <c r="D909">
        <v>30</v>
      </c>
      <c r="E909">
        <v>2005</v>
      </c>
      <c r="F909" s="1">
        <f t="shared" si="29"/>
        <v>38502</v>
      </c>
    </row>
    <row r="910" spans="1:6" x14ac:dyDescent="0.3">
      <c r="A910" t="s">
        <v>207</v>
      </c>
      <c r="B910" s="1" t="str">
        <f t="shared" si="28"/>
        <v>1/29/2003</v>
      </c>
      <c r="C910" s="2">
        <v>1</v>
      </c>
      <c r="D910">
        <v>29</v>
      </c>
      <c r="E910">
        <v>2003</v>
      </c>
      <c r="F910" s="1">
        <f t="shared" si="29"/>
        <v>37650</v>
      </c>
    </row>
    <row r="911" spans="1:6" x14ac:dyDescent="0.3">
      <c r="A911" t="s">
        <v>715</v>
      </c>
      <c r="B911" s="1" t="str">
        <f t="shared" si="28"/>
        <v>3/25/2003</v>
      </c>
      <c r="C911" s="2">
        <v>3</v>
      </c>
      <c r="D911">
        <v>25</v>
      </c>
      <c r="E911">
        <v>2003</v>
      </c>
      <c r="F911" s="1">
        <f t="shared" si="29"/>
        <v>37705</v>
      </c>
    </row>
    <row r="912" spans="1:6" x14ac:dyDescent="0.3">
      <c r="A912" t="s">
        <v>218</v>
      </c>
      <c r="B912" s="1" t="str">
        <f t="shared" si="28"/>
        <v>5/28/2003</v>
      </c>
      <c r="C912" s="2">
        <v>5</v>
      </c>
      <c r="D912">
        <v>28</v>
      </c>
      <c r="E912">
        <v>2003</v>
      </c>
      <c r="F912" s="1">
        <f t="shared" si="29"/>
        <v>37769</v>
      </c>
    </row>
    <row r="913" spans="1:6" x14ac:dyDescent="0.3">
      <c r="A913" t="s">
        <v>717</v>
      </c>
      <c r="B913" s="1" t="str">
        <f t="shared" si="28"/>
        <v>7/16/2003</v>
      </c>
      <c r="C913" s="2">
        <v>7</v>
      </c>
      <c r="D913">
        <v>16</v>
      </c>
      <c r="E913">
        <v>2003</v>
      </c>
      <c r="F913" s="1">
        <f t="shared" si="29"/>
        <v>37818</v>
      </c>
    </row>
    <row r="914" spans="1:6" x14ac:dyDescent="0.3">
      <c r="A914" t="s">
        <v>224</v>
      </c>
      <c r="B914" s="1" t="str">
        <f t="shared" si="28"/>
        <v>9/19/2003</v>
      </c>
      <c r="C914" s="2">
        <v>9</v>
      </c>
      <c r="D914">
        <v>19</v>
      </c>
      <c r="E914">
        <v>2003</v>
      </c>
      <c r="F914" s="1">
        <f t="shared" si="29"/>
        <v>37883</v>
      </c>
    </row>
    <row r="915" spans="1:6" x14ac:dyDescent="0.3">
      <c r="A915" t="s">
        <v>232</v>
      </c>
      <c r="B915" s="1" t="str">
        <f t="shared" si="28"/>
        <v>10/20/2003</v>
      </c>
      <c r="C915" s="2">
        <v>10</v>
      </c>
      <c r="D915">
        <v>20</v>
      </c>
      <c r="E915">
        <v>2003</v>
      </c>
      <c r="F915" s="1">
        <f t="shared" si="29"/>
        <v>37914</v>
      </c>
    </row>
    <row r="916" spans="1:6" x14ac:dyDescent="0.3">
      <c r="A916" t="s">
        <v>692</v>
      </c>
      <c r="B916" s="1" t="str">
        <f t="shared" si="28"/>
        <v>11/5/2003</v>
      </c>
      <c r="C916" s="2">
        <v>11</v>
      </c>
      <c r="D916">
        <v>5</v>
      </c>
      <c r="E916">
        <v>2003</v>
      </c>
      <c r="F916" s="1">
        <f t="shared" si="29"/>
        <v>37930</v>
      </c>
    </row>
    <row r="917" spans="1:6" x14ac:dyDescent="0.3">
      <c r="A917" t="s">
        <v>245</v>
      </c>
      <c r="B917" s="1" t="str">
        <f t="shared" si="28"/>
        <v>11/13/2003</v>
      </c>
      <c r="C917" s="2">
        <v>11</v>
      </c>
      <c r="D917">
        <v>13</v>
      </c>
      <c r="E917">
        <v>2003</v>
      </c>
      <c r="F917" s="1">
        <f t="shared" si="29"/>
        <v>37938</v>
      </c>
    </row>
    <row r="918" spans="1:6" x14ac:dyDescent="0.3">
      <c r="A918" t="s">
        <v>726</v>
      </c>
      <c r="B918" s="1" t="str">
        <f t="shared" si="28"/>
        <v>11/21/2003</v>
      </c>
      <c r="C918" s="2">
        <v>11</v>
      </c>
      <c r="D918">
        <v>21</v>
      </c>
      <c r="E918">
        <v>2003</v>
      </c>
      <c r="F918" s="1">
        <f t="shared" si="29"/>
        <v>37946</v>
      </c>
    </row>
    <row r="919" spans="1:6" x14ac:dyDescent="0.3">
      <c r="A919" t="s">
        <v>258</v>
      </c>
      <c r="B919" s="1" t="str">
        <f t="shared" si="28"/>
        <v>12/5/2003</v>
      </c>
      <c r="C919" s="2">
        <v>12</v>
      </c>
      <c r="D919">
        <v>5</v>
      </c>
      <c r="E919">
        <v>2003</v>
      </c>
      <c r="F919" s="1">
        <f t="shared" si="29"/>
        <v>37960</v>
      </c>
    </row>
    <row r="920" spans="1:6" x14ac:dyDescent="0.3">
      <c r="A920" t="s">
        <v>268</v>
      </c>
      <c r="B920" s="1" t="str">
        <f t="shared" si="28"/>
        <v>1/29/2004</v>
      </c>
      <c r="C920" s="2">
        <v>1</v>
      </c>
      <c r="D920">
        <v>29</v>
      </c>
      <c r="E920">
        <v>2004</v>
      </c>
      <c r="F920" s="1">
        <f t="shared" si="29"/>
        <v>38015</v>
      </c>
    </row>
    <row r="921" spans="1:6" x14ac:dyDescent="0.3">
      <c r="A921" t="s">
        <v>274</v>
      </c>
      <c r="B921" s="1" t="str">
        <f t="shared" si="28"/>
        <v>3/10/2004</v>
      </c>
      <c r="C921" s="2">
        <v>3</v>
      </c>
      <c r="D921">
        <v>10</v>
      </c>
      <c r="E921">
        <v>2004</v>
      </c>
      <c r="F921" s="1">
        <f t="shared" si="29"/>
        <v>38056</v>
      </c>
    </row>
    <row r="922" spans="1:6" x14ac:dyDescent="0.3">
      <c r="A922" t="s">
        <v>735</v>
      </c>
      <c r="B922" s="1" t="str">
        <f t="shared" si="28"/>
        <v>4/29/2004</v>
      </c>
      <c r="C922" s="2">
        <v>4</v>
      </c>
      <c r="D922">
        <v>29</v>
      </c>
      <c r="E922">
        <v>2004</v>
      </c>
      <c r="F922" s="1">
        <f t="shared" si="29"/>
        <v>38106</v>
      </c>
    </row>
    <row r="923" spans="1:6" x14ac:dyDescent="0.3">
      <c r="A923" t="s">
        <v>810</v>
      </c>
      <c r="B923" s="1" t="str">
        <f t="shared" si="28"/>
        <v>6/14/2004</v>
      </c>
      <c r="C923" s="2">
        <v>6</v>
      </c>
      <c r="D923">
        <v>14</v>
      </c>
      <c r="E923">
        <v>2004</v>
      </c>
      <c r="F923" s="1">
        <f t="shared" si="29"/>
        <v>38152</v>
      </c>
    </row>
    <row r="924" spans="1:6" x14ac:dyDescent="0.3">
      <c r="A924" t="s">
        <v>812</v>
      </c>
      <c r="B924" s="1" t="str">
        <f t="shared" si="28"/>
        <v>7/16/2004</v>
      </c>
      <c r="C924" s="2">
        <v>7</v>
      </c>
      <c r="D924">
        <v>16</v>
      </c>
      <c r="E924">
        <v>2004</v>
      </c>
      <c r="F924" s="1">
        <f t="shared" si="29"/>
        <v>38184</v>
      </c>
    </row>
    <row r="925" spans="1:6" x14ac:dyDescent="0.3">
      <c r="A925" t="s">
        <v>293</v>
      </c>
      <c r="B925" s="1" t="str">
        <f t="shared" si="28"/>
        <v>8/17/2004</v>
      </c>
      <c r="C925" s="2">
        <v>8</v>
      </c>
      <c r="D925">
        <v>17</v>
      </c>
      <c r="E925">
        <v>2004</v>
      </c>
      <c r="F925" s="1">
        <f t="shared" si="29"/>
        <v>38216</v>
      </c>
    </row>
    <row r="926" spans="1:6" x14ac:dyDescent="0.3">
      <c r="A926" t="s">
        <v>301</v>
      </c>
      <c r="B926" s="1" t="str">
        <f t="shared" si="28"/>
        <v>9/8/2004</v>
      </c>
      <c r="C926" s="2">
        <v>9</v>
      </c>
      <c r="D926">
        <v>8</v>
      </c>
      <c r="E926">
        <v>2004</v>
      </c>
      <c r="F926" s="1">
        <f t="shared" si="29"/>
        <v>38238</v>
      </c>
    </row>
    <row r="927" spans="1:6" x14ac:dyDescent="0.3">
      <c r="A927" t="s">
        <v>308</v>
      </c>
      <c r="B927" s="1" t="str">
        <f t="shared" si="28"/>
        <v>10/11/2004</v>
      </c>
      <c r="C927" s="2">
        <v>10</v>
      </c>
      <c r="D927">
        <v>11</v>
      </c>
      <c r="E927">
        <v>2004</v>
      </c>
      <c r="F927" s="1">
        <f t="shared" si="29"/>
        <v>38271</v>
      </c>
    </row>
    <row r="928" spans="1:6" x14ac:dyDescent="0.3">
      <c r="A928" t="s">
        <v>314</v>
      </c>
      <c r="B928" s="1" t="str">
        <f t="shared" si="28"/>
        <v>10/21/2004</v>
      </c>
      <c r="C928" s="2">
        <v>10</v>
      </c>
      <c r="D928">
        <v>21</v>
      </c>
      <c r="E928">
        <v>2004</v>
      </c>
      <c r="F928" s="1">
        <f t="shared" si="29"/>
        <v>38281</v>
      </c>
    </row>
    <row r="929" spans="1:6" x14ac:dyDescent="0.3">
      <c r="A929" t="s">
        <v>320</v>
      </c>
      <c r="B929" s="1" t="str">
        <f t="shared" si="28"/>
        <v>11/4/2004</v>
      </c>
      <c r="C929" s="2">
        <v>11</v>
      </c>
      <c r="D929">
        <v>4</v>
      </c>
      <c r="E929">
        <v>2004</v>
      </c>
      <c r="F929" s="1">
        <f t="shared" si="29"/>
        <v>38295</v>
      </c>
    </row>
    <row r="930" spans="1:6" x14ac:dyDescent="0.3">
      <c r="A930" t="s">
        <v>707</v>
      </c>
      <c r="B930" s="1" t="str">
        <f t="shared" si="28"/>
        <v>11/17/2004</v>
      </c>
      <c r="C930" s="2">
        <v>11</v>
      </c>
      <c r="D930">
        <v>17</v>
      </c>
      <c r="E930">
        <v>2004</v>
      </c>
      <c r="F930" s="1">
        <f t="shared" si="29"/>
        <v>38308</v>
      </c>
    </row>
    <row r="931" spans="1:6" x14ac:dyDescent="0.3">
      <c r="A931" t="s">
        <v>326</v>
      </c>
      <c r="B931" s="1" t="str">
        <f t="shared" si="28"/>
        <v>11/29/2004</v>
      </c>
      <c r="C931" s="2">
        <v>11</v>
      </c>
      <c r="D931">
        <v>29</v>
      </c>
      <c r="E931">
        <v>2004</v>
      </c>
      <c r="F931" s="1">
        <f t="shared" si="29"/>
        <v>38320</v>
      </c>
    </row>
    <row r="932" spans="1:6" x14ac:dyDescent="0.3">
      <c r="A932" t="s">
        <v>327</v>
      </c>
      <c r="B932" s="1" t="str">
        <f t="shared" si="28"/>
        <v>12/10/2004</v>
      </c>
      <c r="C932" s="2">
        <v>12</v>
      </c>
      <c r="D932">
        <v>10</v>
      </c>
      <c r="E932">
        <v>2004</v>
      </c>
      <c r="F932" s="1">
        <f t="shared" si="29"/>
        <v>38331</v>
      </c>
    </row>
    <row r="933" spans="1:6" x14ac:dyDescent="0.3">
      <c r="A933" t="s">
        <v>328</v>
      </c>
      <c r="B933" s="1" t="str">
        <f t="shared" si="28"/>
        <v>1/20/2005</v>
      </c>
      <c r="C933" s="2">
        <v>1</v>
      </c>
      <c r="D933">
        <v>20</v>
      </c>
      <c r="E933">
        <v>2005</v>
      </c>
      <c r="F933" s="1">
        <f t="shared" si="29"/>
        <v>38372</v>
      </c>
    </row>
    <row r="934" spans="1:6" x14ac:dyDescent="0.3">
      <c r="A934" t="s">
        <v>333</v>
      </c>
      <c r="B934" s="1" t="str">
        <f t="shared" si="28"/>
        <v>2/17/2005</v>
      </c>
      <c r="C934" s="2">
        <v>2</v>
      </c>
      <c r="D934">
        <v>17</v>
      </c>
      <c r="E934">
        <v>2005</v>
      </c>
      <c r="F934" s="1">
        <f t="shared" si="29"/>
        <v>38400</v>
      </c>
    </row>
    <row r="935" spans="1:6" x14ac:dyDescent="0.3">
      <c r="A935" t="s">
        <v>813</v>
      </c>
      <c r="B935" s="1" t="str">
        <f t="shared" si="28"/>
        <v>3/10/2005</v>
      </c>
      <c r="C935" s="2">
        <v>3</v>
      </c>
      <c r="D935">
        <v>10</v>
      </c>
      <c r="E935">
        <v>2005</v>
      </c>
      <c r="F935" s="1">
        <f t="shared" si="29"/>
        <v>38421</v>
      </c>
    </row>
    <row r="936" spans="1:6" x14ac:dyDescent="0.3">
      <c r="A936" t="s">
        <v>739</v>
      </c>
      <c r="B936" s="1" t="str">
        <f t="shared" si="28"/>
        <v>5/30/2005</v>
      </c>
      <c r="C936" s="2">
        <v>5</v>
      </c>
      <c r="D936">
        <v>30</v>
      </c>
      <c r="E936">
        <v>2005</v>
      </c>
      <c r="F936" s="1">
        <f t="shared" si="29"/>
        <v>38502</v>
      </c>
    </row>
    <row r="937" spans="1:6" x14ac:dyDescent="0.3">
      <c r="A937" t="s">
        <v>750</v>
      </c>
      <c r="B937" s="1" t="str">
        <f t="shared" si="28"/>
        <v>2/17/2003</v>
      </c>
      <c r="C937" s="2">
        <v>2</v>
      </c>
      <c r="D937">
        <v>17</v>
      </c>
      <c r="E937">
        <v>2003</v>
      </c>
      <c r="F937" s="1">
        <f t="shared" si="29"/>
        <v>37669</v>
      </c>
    </row>
    <row r="938" spans="1:6" x14ac:dyDescent="0.3">
      <c r="A938" t="s">
        <v>390</v>
      </c>
      <c r="B938" s="1" t="str">
        <f t="shared" si="28"/>
        <v>4/28/2003</v>
      </c>
      <c r="C938" s="2">
        <v>4</v>
      </c>
      <c r="D938">
        <v>28</v>
      </c>
      <c r="E938">
        <v>2003</v>
      </c>
      <c r="F938" s="1">
        <f t="shared" si="29"/>
        <v>37739</v>
      </c>
    </row>
    <row r="939" spans="1:6" x14ac:dyDescent="0.3">
      <c r="A939" t="s">
        <v>753</v>
      </c>
      <c r="B939" s="1" t="str">
        <f t="shared" si="28"/>
        <v>6/16/2003</v>
      </c>
      <c r="C939" s="2">
        <v>6</v>
      </c>
      <c r="D939">
        <v>16</v>
      </c>
      <c r="E939">
        <v>2003</v>
      </c>
      <c r="F939" s="1">
        <f t="shared" si="29"/>
        <v>37788</v>
      </c>
    </row>
    <row r="940" spans="1:6" x14ac:dyDescent="0.3">
      <c r="A940" t="s">
        <v>398</v>
      </c>
      <c r="B940" s="1" t="str">
        <f t="shared" si="28"/>
        <v>8/10/2003</v>
      </c>
      <c r="C940" s="2">
        <v>8</v>
      </c>
      <c r="D940">
        <v>10</v>
      </c>
      <c r="E940">
        <v>2003</v>
      </c>
      <c r="F940" s="1">
        <f t="shared" si="29"/>
        <v>37843</v>
      </c>
    </row>
    <row r="941" spans="1:6" x14ac:dyDescent="0.3">
      <c r="A941" t="s">
        <v>403</v>
      </c>
      <c r="B941" s="1" t="str">
        <f t="shared" si="28"/>
        <v>10/6/2003</v>
      </c>
      <c r="C941" s="2">
        <v>10</v>
      </c>
      <c r="D941">
        <v>6</v>
      </c>
      <c r="E941">
        <v>2003</v>
      </c>
      <c r="F941" s="1">
        <f t="shared" si="29"/>
        <v>37900</v>
      </c>
    </row>
    <row r="942" spans="1:6" x14ac:dyDescent="0.3">
      <c r="A942" t="s">
        <v>404</v>
      </c>
      <c r="B942" s="1" t="str">
        <f t="shared" si="28"/>
        <v>10/23/2003</v>
      </c>
      <c r="C942" s="2">
        <v>10</v>
      </c>
      <c r="D942">
        <v>23</v>
      </c>
      <c r="E942">
        <v>2003</v>
      </c>
      <c r="F942" s="1">
        <f t="shared" si="29"/>
        <v>37917</v>
      </c>
    </row>
    <row r="943" spans="1:6" x14ac:dyDescent="0.3">
      <c r="A943" t="s">
        <v>406</v>
      </c>
      <c r="B943" s="1" t="str">
        <f t="shared" si="28"/>
        <v>11/8/2003</v>
      </c>
      <c r="C943" s="2">
        <v>11</v>
      </c>
      <c r="D943">
        <v>8</v>
      </c>
      <c r="E943">
        <v>2003</v>
      </c>
      <c r="F943" s="1">
        <f t="shared" si="29"/>
        <v>37933</v>
      </c>
    </row>
    <row r="944" spans="1:6" x14ac:dyDescent="0.3">
      <c r="A944" t="s">
        <v>413</v>
      </c>
      <c r="B944" s="1" t="str">
        <f t="shared" si="28"/>
        <v>11/14/2003</v>
      </c>
      <c r="C944" s="2">
        <v>11</v>
      </c>
      <c r="D944">
        <v>14</v>
      </c>
      <c r="E944">
        <v>2003</v>
      </c>
      <c r="F944" s="1">
        <f t="shared" si="29"/>
        <v>37939</v>
      </c>
    </row>
    <row r="945" spans="1:6" x14ac:dyDescent="0.3">
      <c r="A945" t="s">
        <v>420</v>
      </c>
      <c r="B945" s="1" t="str">
        <f t="shared" si="28"/>
        <v>11/26/2003</v>
      </c>
      <c r="C945" s="2">
        <v>11</v>
      </c>
      <c r="D945">
        <v>26</v>
      </c>
      <c r="E945">
        <v>2003</v>
      </c>
      <c r="F945" s="1">
        <f t="shared" si="29"/>
        <v>37951</v>
      </c>
    </row>
    <row r="946" spans="1:6" x14ac:dyDescent="0.3">
      <c r="A946" t="s">
        <v>427</v>
      </c>
      <c r="B946" s="1" t="str">
        <f t="shared" si="28"/>
        <v>1/9/2004</v>
      </c>
      <c r="C946" s="2">
        <v>1</v>
      </c>
      <c r="D946">
        <v>9</v>
      </c>
      <c r="E946">
        <v>2004</v>
      </c>
      <c r="F946" s="1">
        <f t="shared" si="29"/>
        <v>37995</v>
      </c>
    </row>
    <row r="947" spans="1:6" x14ac:dyDescent="0.3">
      <c r="A947" t="s">
        <v>432</v>
      </c>
      <c r="B947" s="1" t="str">
        <f t="shared" si="28"/>
        <v>2/19/2004</v>
      </c>
      <c r="C947" s="2">
        <v>2</v>
      </c>
      <c r="D947">
        <v>19</v>
      </c>
      <c r="E947">
        <v>2004</v>
      </c>
      <c r="F947" s="1">
        <f t="shared" si="29"/>
        <v>38036</v>
      </c>
    </row>
    <row r="948" spans="1:6" x14ac:dyDescent="0.3">
      <c r="A948" t="s">
        <v>436</v>
      </c>
      <c r="B948" s="1" t="str">
        <f t="shared" si="28"/>
        <v>5/7/2004</v>
      </c>
      <c r="C948" s="2">
        <v>5</v>
      </c>
      <c r="D948">
        <v>7</v>
      </c>
      <c r="E948">
        <v>2004</v>
      </c>
      <c r="F948" s="1">
        <f t="shared" si="29"/>
        <v>38114</v>
      </c>
    </row>
    <row r="949" spans="1:6" x14ac:dyDescent="0.3">
      <c r="A949" t="s">
        <v>760</v>
      </c>
      <c r="B949" s="1" t="str">
        <f t="shared" si="28"/>
        <v>6/24/2004</v>
      </c>
      <c r="C949" s="2">
        <v>6</v>
      </c>
      <c r="D949">
        <v>24</v>
      </c>
      <c r="E949">
        <v>2004</v>
      </c>
      <c r="F949" s="1">
        <f t="shared" si="29"/>
        <v>38162</v>
      </c>
    </row>
    <row r="950" spans="1:6" x14ac:dyDescent="0.3">
      <c r="A950" t="s">
        <v>438</v>
      </c>
      <c r="B950" s="1" t="str">
        <f t="shared" si="28"/>
        <v>7/21/2004</v>
      </c>
      <c r="C950" s="2">
        <v>7</v>
      </c>
      <c r="D950">
        <v>21</v>
      </c>
      <c r="E950">
        <v>2004</v>
      </c>
      <c r="F950" s="1">
        <f t="shared" si="29"/>
        <v>38189</v>
      </c>
    </row>
    <row r="951" spans="1:6" x14ac:dyDescent="0.3">
      <c r="A951" t="s">
        <v>447</v>
      </c>
      <c r="B951" s="1" t="str">
        <f t="shared" si="28"/>
        <v>8/20/2004</v>
      </c>
      <c r="C951" s="2">
        <v>8</v>
      </c>
      <c r="D951">
        <v>20</v>
      </c>
      <c r="E951">
        <v>2004</v>
      </c>
      <c r="F951" s="1">
        <f t="shared" si="29"/>
        <v>38219</v>
      </c>
    </row>
    <row r="952" spans="1:6" x14ac:dyDescent="0.3">
      <c r="A952" t="s">
        <v>762</v>
      </c>
      <c r="B952" s="1" t="str">
        <f t="shared" si="28"/>
        <v>9/15/2004</v>
      </c>
      <c r="C952" s="2">
        <v>9</v>
      </c>
      <c r="D952">
        <v>15</v>
      </c>
      <c r="E952">
        <v>2004</v>
      </c>
      <c r="F952" s="1">
        <f t="shared" si="29"/>
        <v>38245</v>
      </c>
    </row>
    <row r="953" spans="1:6" x14ac:dyDescent="0.3">
      <c r="A953" t="s">
        <v>459</v>
      </c>
      <c r="B953" s="1" t="str">
        <f t="shared" si="28"/>
        <v>10/14/2004</v>
      </c>
      <c r="C953" s="2">
        <v>10</v>
      </c>
      <c r="D953">
        <v>14</v>
      </c>
      <c r="E953">
        <v>2004</v>
      </c>
      <c r="F953" s="1">
        <f t="shared" si="29"/>
        <v>38274</v>
      </c>
    </row>
    <row r="954" spans="1:6" x14ac:dyDescent="0.3">
      <c r="A954" t="s">
        <v>460</v>
      </c>
      <c r="B954" s="1" t="str">
        <f t="shared" si="28"/>
        <v>11/1/2004</v>
      </c>
      <c r="C954" s="2">
        <v>11</v>
      </c>
      <c r="D954">
        <v>1</v>
      </c>
      <c r="E954">
        <v>2004</v>
      </c>
      <c r="F954" s="1">
        <f t="shared" si="29"/>
        <v>38292</v>
      </c>
    </row>
    <row r="955" spans="1:6" x14ac:dyDescent="0.3">
      <c r="A955" t="s">
        <v>768</v>
      </c>
      <c r="B955" s="1" t="str">
        <f t="shared" si="28"/>
        <v>11/10/2004</v>
      </c>
      <c r="C955" s="2">
        <v>11</v>
      </c>
      <c r="D955">
        <v>10</v>
      </c>
      <c r="E955">
        <v>2004</v>
      </c>
      <c r="F955" s="1">
        <f t="shared" si="29"/>
        <v>38301</v>
      </c>
    </row>
    <row r="956" spans="1:6" x14ac:dyDescent="0.3">
      <c r="A956" t="s">
        <v>769</v>
      </c>
      <c r="B956" s="1" t="str">
        <f t="shared" si="28"/>
        <v>11/22/2004</v>
      </c>
      <c r="C956" s="2">
        <v>11</v>
      </c>
      <c r="D956">
        <v>22</v>
      </c>
      <c r="E956">
        <v>2004</v>
      </c>
      <c r="F956" s="1">
        <f t="shared" si="29"/>
        <v>38313</v>
      </c>
    </row>
    <row r="957" spans="1:6" x14ac:dyDescent="0.3">
      <c r="A957" t="s">
        <v>471</v>
      </c>
      <c r="B957" s="1" t="str">
        <f t="shared" si="28"/>
        <v>12/2/2004</v>
      </c>
      <c r="C957" s="2">
        <v>12</v>
      </c>
      <c r="D957">
        <v>2</v>
      </c>
      <c r="E957">
        <v>2004</v>
      </c>
      <c r="F957" s="1">
        <f t="shared" si="29"/>
        <v>38323</v>
      </c>
    </row>
    <row r="958" spans="1:6" x14ac:dyDescent="0.3">
      <c r="A958" t="s">
        <v>473</v>
      </c>
      <c r="B958" s="1" t="str">
        <f t="shared" si="28"/>
        <v>1/31/2005</v>
      </c>
      <c r="C958" s="2">
        <v>1</v>
      </c>
      <c r="D958">
        <v>31</v>
      </c>
      <c r="E958">
        <v>2005</v>
      </c>
      <c r="F958" s="1">
        <f t="shared" si="29"/>
        <v>38383</v>
      </c>
    </row>
    <row r="959" spans="1:6" x14ac:dyDescent="0.3">
      <c r="A959" t="s">
        <v>778</v>
      </c>
      <c r="B959" s="1" t="str">
        <f t="shared" si="28"/>
        <v>3/1/2005</v>
      </c>
      <c r="C959" s="2">
        <v>3</v>
      </c>
      <c r="D959">
        <v>1</v>
      </c>
      <c r="E959">
        <v>2005</v>
      </c>
      <c r="F959" s="1">
        <f t="shared" si="29"/>
        <v>38412</v>
      </c>
    </row>
    <row r="960" spans="1:6" x14ac:dyDescent="0.3">
      <c r="A960" t="s">
        <v>779</v>
      </c>
      <c r="B960" s="1" t="str">
        <f t="shared" si="28"/>
        <v>3/30/2005</v>
      </c>
      <c r="C960" s="2">
        <v>3</v>
      </c>
      <c r="D960">
        <v>30</v>
      </c>
      <c r="E960">
        <v>2005</v>
      </c>
      <c r="F960" s="1">
        <f t="shared" si="29"/>
        <v>38441</v>
      </c>
    </row>
    <row r="961" spans="1:6" x14ac:dyDescent="0.3">
      <c r="A961" t="s">
        <v>482</v>
      </c>
      <c r="B961" s="1" t="str">
        <f t="shared" si="28"/>
        <v>4/1/2005</v>
      </c>
      <c r="C961" s="2">
        <v>4</v>
      </c>
      <c r="D961">
        <v>1</v>
      </c>
      <c r="E961">
        <v>2005</v>
      </c>
      <c r="F961" s="1">
        <f t="shared" si="29"/>
        <v>38443</v>
      </c>
    </row>
    <row r="962" spans="1:6" x14ac:dyDescent="0.3">
      <c r="A962" t="s">
        <v>487</v>
      </c>
      <c r="B962" s="1" t="str">
        <f t="shared" si="28"/>
        <v>5/6/2005</v>
      </c>
      <c r="C962" s="2">
        <v>5</v>
      </c>
      <c r="D962">
        <v>6</v>
      </c>
      <c r="E962">
        <v>2005</v>
      </c>
      <c r="F962" s="1">
        <f t="shared" si="29"/>
        <v>38478</v>
      </c>
    </row>
    <row r="963" spans="1:6" x14ac:dyDescent="0.3">
      <c r="A963" t="s">
        <v>207</v>
      </c>
      <c r="B963" s="1" t="str">
        <f t="shared" ref="B963:B1026" si="30">SUBSTITUTE(A963," 0:00","")</f>
        <v>1/29/2003</v>
      </c>
      <c r="C963" s="2">
        <v>1</v>
      </c>
      <c r="D963">
        <v>29</v>
      </c>
      <c r="E963">
        <v>2003</v>
      </c>
      <c r="F963" s="1">
        <f t="shared" ref="F963:F1026" si="31">DATE(E963,C963,D963)</f>
        <v>37650</v>
      </c>
    </row>
    <row r="964" spans="1:6" x14ac:dyDescent="0.3">
      <c r="A964" t="s">
        <v>715</v>
      </c>
      <c r="B964" s="1" t="str">
        <f t="shared" si="30"/>
        <v>3/25/2003</v>
      </c>
      <c r="C964" s="2">
        <v>3</v>
      </c>
      <c r="D964">
        <v>25</v>
      </c>
      <c r="E964">
        <v>2003</v>
      </c>
      <c r="F964" s="1">
        <f t="shared" si="31"/>
        <v>37705</v>
      </c>
    </row>
    <row r="965" spans="1:6" x14ac:dyDescent="0.3">
      <c r="A965" t="s">
        <v>218</v>
      </c>
      <c r="B965" s="1" t="str">
        <f t="shared" si="30"/>
        <v>5/28/2003</v>
      </c>
      <c r="C965" s="2">
        <v>5</v>
      </c>
      <c r="D965">
        <v>28</v>
      </c>
      <c r="E965">
        <v>2003</v>
      </c>
      <c r="F965" s="1">
        <f t="shared" si="31"/>
        <v>37769</v>
      </c>
    </row>
    <row r="966" spans="1:6" x14ac:dyDescent="0.3">
      <c r="A966" t="s">
        <v>717</v>
      </c>
      <c r="B966" s="1" t="str">
        <f t="shared" si="30"/>
        <v>7/16/2003</v>
      </c>
      <c r="C966" s="2">
        <v>7</v>
      </c>
      <c r="D966">
        <v>16</v>
      </c>
      <c r="E966">
        <v>2003</v>
      </c>
      <c r="F966" s="1">
        <f t="shared" si="31"/>
        <v>37818</v>
      </c>
    </row>
    <row r="967" spans="1:6" x14ac:dyDescent="0.3">
      <c r="A967" t="s">
        <v>224</v>
      </c>
      <c r="B967" s="1" t="str">
        <f t="shared" si="30"/>
        <v>9/19/2003</v>
      </c>
      <c r="C967" s="2">
        <v>9</v>
      </c>
      <c r="D967">
        <v>19</v>
      </c>
      <c r="E967">
        <v>2003</v>
      </c>
      <c r="F967" s="1">
        <f t="shared" si="31"/>
        <v>37883</v>
      </c>
    </row>
    <row r="968" spans="1:6" x14ac:dyDescent="0.3">
      <c r="A968" t="s">
        <v>232</v>
      </c>
      <c r="B968" s="1" t="str">
        <f t="shared" si="30"/>
        <v>10/20/2003</v>
      </c>
      <c r="C968" s="2">
        <v>10</v>
      </c>
      <c r="D968">
        <v>20</v>
      </c>
      <c r="E968">
        <v>2003</v>
      </c>
      <c r="F968" s="1">
        <f t="shared" si="31"/>
        <v>37914</v>
      </c>
    </row>
    <row r="969" spans="1:6" x14ac:dyDescent="0.3">
      <c r="A969" t="s">
        <v>692</v>
      </c>
      <c r="B969" s="1" t="str">
        <f t="shared" si="30"/>
        <v>11/5/2003</v>
      </c>
      <c r="C969" s="2">
        <v>11</v>
      </c>
      <c r="D969">
        <v>5</v>
      </c>
      <c r="E969">
        <v>2003</v>
      </c>
      <c r="F969" s="1">
        <f t="shared" si="31"/>
        <v>37930</v>
      </c>
    </row>
    <row r="970" spans="1:6" x14ac:dyDescent="0.3">
      <c r="A970" t="s">
        <v>245</v>
      </c>
      <c r="B970" s="1" t="str">
        <f t="shared" si="30"/>
        <v>11/13/2003</v>
      </c>
      <c r="C970" s="2">
        <v>11</v>
      </c>
      <c r="D970">
        <v>13</v>
      </c>
      <c r="E970">
        <v>2003</v>
      </c>
      <c r="F970" s="1">
        <f t="shared" si="31"/>
        <v>37938</v>
      </c>
    </row>
    <row r="971" spans="1:6" x14ac:dyDescent="0.3">
      <c r="A971" t="s">
        <v>726</v>
      </c>
      <c r="B971" s="1" t="str">
        <f t="shared" si="30"/>
        <v>11/21/2003</v>
      </c>
      <c r="C971" s="2">
        <v>11</v>
      </c>
      <c r="D971">
        <v>21</v>
      </c>
      <c r="E971">
        <v>2003</v>
      </c>
      <c r="F971" s="1">
        <f t="shared" si="31"/>
        <v>37946</v>
      </c>
    </row>
    <row r="972" spans="1:6" x14ac:dyDescent="0.3">
      <c r="A972" t="s">
        <v>258</v>
      </c>
      <c r="B972" s="1" t="str">
        <f t="shared" si="30"/>
        <v>12/5/2003</v>
      </c>
      <c r="C972" s="2">
        <v>12</v>
      </c>
      <c r="D972">
        <v>5</v>
      </c>
      <c r="E972">
        <v>2003</v>
      </c>
      <c r="F972" s="1">
        <f t="shared" si="31"/>
        <v>37960</v>
      </c>
    </row>
    <row r="973" spans="1:6" x14ac:dyDescent="0.3">
      <c r="A973" t="s">
        <v>268</v>
      </c>
      <c r="B973" s="1" t="str">
        <f t="shared" si="30"/>
        <v>1/29/2004</v>
      </c>
      <c r="C973" s="2">
        <v>1</v>
      </c>
      <c r="D973">
        <v>29</v>
      </c>
      <c r="E973">
        <v>2004</v>
      </c>
      <c r="F973" s="1">
        <f t="shared" si="31"/>
        <v>38015</v>
      </c>
    </row>
    <row r="974" spans="1:6" x14ac:dyDescent="0.3">
      <c r="A974" t="s">
        <v>274</v>
      </c>
      <c r="B974" s="1" t="str">
        <f t="shared" si="30"/>
        <v>3/10/2004</v>
      </c>
      <c r="C974" s="2">
        <v>3</v>
      </c>
      <c r="D974">
        <v>10</v>
      </c>
      <c r="E974">
        <v>2004</v>
      </c>
      <c r="F974" s="1">
        <f t="shared" si="31"/>
        <v>38056</v>
      </c>
    </row>
    <row r="975" spans="1:6" x14ac:dyDescent="0.3">
      <c r="A975" t="s">
        <v>735</v>
      </c>
      <c r="B975" s="1" t="str">
        <f t="shared" si="30"/>
        <v>4/29/2004</v>
      </c>
      <c r="C975" s="2">
        <v>4</v>
      </c>
      <c r="D975">
        <v>29</v>
      </c>
      <c r="E975">
        <v>2004</v>
      </c>
      <c r="F975" s="1">
        <f t="shared" si="31"/>
        <v>38106</v>
      </c>
    </row>
    <row r="976" spans="1:6" x14ac:dyDescent="0.3">
      <c r="A976" t="s">
        <v>810</v>
      </c>
      <c r="B976" s="1" t="str">
        <f t="shared" si="30"/>
        <v>6/14/2004</v>
      </c>
      <c r="C976" s="2">
        <v>6</v>
      </c>
      <c r="D976">
        <v>14</v>
      </c>
      <c r="E976">
        <v>2004</v>
      </c>
      <c r="F976" s="1">
        <f t="shared" si="31"/>
        <v>38152</v>
      </c>
    </row>
    <row r="977" spans="1:6" x14ac:dyDescent="0.3">
      <c r="A977" t="s">
        <v>292</v>
      </c>
      <c r="B977" s="1" t="str">
        <f t="shared" si="30"/>
        <v>7/19/2004</v>
      </c>
      <c r="C977" s="2">
        <v>7</v>
      </c>
      <c r="D977">
        <v>19</v>
      </c>
      <c r="E977">
        <v>2004</v>
      </c>
      <c r="F977" s="1">
        <f t="shared" si="31"/>
        <v>38187</v>
      </c>
    </row>
    <row r="978" spans="1:6" x14ac:dyDescent="0.3">
      <c r="A978" t="s">
        <v>293</v>
      </c>
      <c r="B978" s="1" t="str">
        <f t="shared" si="30"/>
        <v>8/17/2004</v>
      </c>
      <c r="C978" s="2">
        <v>8</v>
      </c>
      <c r="D978">
        <v>17</v>
      </c>
      <c r="E978">
        <v>2004</v>
      </c>
      <c r="F978" s="1">
        <f t="shared" si="31"/>
        <v>38216</v>
      </c>
    </row>
    <row r="979" spans="1:6" x14ac:dyDescent="0.3">
      <c r="A979" t="s">
        <v>301</v>
      </c>
      <c r="B979" s="1" t="str">
        <f t="shared" si="30"/>
        <v>9/8/2004</v>
      </c>
      <c r="C979" s="2">
        <v>9</v>
      </c>
      <c r="D979">
        <v>8</v>
      </c>
      <c r="E979">
        <v>2004</v>
      </c>
      <c r="F979" s="1">
        <f t="shared" si="31"/>
        <v>38238</v>
      </c>
    </row>
    <row r="980" spans="1:6" x14ac:dyDescent="0.3">
      <c r="A980" t="s">
        <v>308</v>
      </c>
      <c r="B980" s="1" t="str">
        <f t="shared" si="30"/>
        <v>10/11/2004</v>
      </c>
      <c r="C980" s="2">
        <v>10</v>
      </c>
      <c r="D980">
        <v>11</v>
      </c>
      <c r="E980">
        <v>2004</v>
      </c>
      <c r="F980" s="1">
        <f t="shared" si="31"/>
        <v>38271</v>
      </c>
    </row>
    <row r="981" spans="1:6" x14ac:dyDescent="0.3">
      <c r="A981" t="s">
        <v>314</v>
      </c>
      <c r="B981" s="1" t="str">
        <f t="shared" si="30"/>
        <v>10/21/2004</v>
      </c>
      <c r="C981" s="2">
        <v>10</v>
      </c>
      <c r="D981">
        <v>21</v>
      </c>
      <c r="E981">
        <v>2004</v>
      </c>
      <c r="F981" s="1">
        <f t="shared" si="31"/>
        <v>38281</v>
      </c>
    </row>
    <row r="982" spans="1:6" x14ac:dyDescent="0.3">
      <c r="A982" t="s">
        <v>320</v>
      </c>
      <c r="B982" s="1" t="str">
        <f t="shared" si="30"/>
        <v>11/4/2004</v>
      </c>
      <c r="C982" s="2">
        <v>11</v>
      </c>
      <c r="D982">
        <v>4</v>
      </c>
      <c r="E982">
        <v>2004</v>
      </c>
      <c r="F982" s="1">
        <f t="shared" si="31"/>
        <v>38295</v>
      </c>
    </row>
    <row r="983" spans="1:6" x14ac:dyDescent="0.3">
      <c r="A983" t="s">
        <v>707</v>
      </c>
      <c r="B983" s="1" t="str">
        <f t="shared" si="30"/>
        <v>11/17/2004</v>
      </c>
      <c r="C983" s="2">
        <v>11</v>
      </c>
      <c r="D983">
        <v>17</v>
      </c>
      <c r="E983">
        <v>2004</v>
      </c>
      <c r="F983" s="1">
        <f t="shared" si="31"/>
        <v>38308</v>
      </c>
    </row>
    <row r="984" spans="1:6" x14ac:dyDescent="0.3">
      <c r="A984" t="s">
        <v>326</v>
      </c>
      <c r="B984" s="1" t="str">
        <f t="shared" si="30"/>
        <v>11/29/2004</v>
      </c>
      <c r="C984" s="2">
        <v>11</v>
      </c>
      <c r="D984">
        <v>29</v>
      </c>
      <c r="E984">
        <v>2004</v>
      </c>
      <c r="F984" s="1">
        <f t="shared" si="31"/>
        <v>38320</v>
      </c>
    </row>
    <row r="985" spans="1:6" x14ac:dyDescent="0.3">
      <c r="A985" t="s">
        <v>327</v>
      </c>
      <c r="B985" s="1" t="str">
        <f t="shared" si="30"/>
        <v>12/10/2004</v>
      </c>
      <c r="C985" s="2">
        <v>12</v>
      </c>
      <c r="D985">
        <v>10</v>
      </c>
      <c r="E985">
        <v>2004</v>
      </c>
      <c r="F985" s="1">
        <f t="shared" si="31"/>
        <v>38331</v>
      </c>
    </row>
    <row r="986" spans="1:6" x14ac:dyDescent="0.3">
      <c r="A986" t="s">
        <v>328</v>
      </c>
      <c r="B986" s="1" t="str">
        <f t="shared" si="30"/>
        <v>1/20/2005</v>
      </c>
      <c r="C986" s="2">
        <v>1</v>
      </c>
      <c r="D986">
        <v>20</v>
      </c>
      <c r="E986">
        <v>2005</v>
      </c>
      <c r="F986" s="1">
        <f t="shared" si="31"/>
        <v>38372</v>
      </c>
    </row>
    <row r="987" spans="1:6" x14ac:dyDescent="0.3">
      <c r="A987" t="s">
        <v>333</v>
      </c>
      <c r="B987" s="1" t="str">
        <f t="shared" si="30"/>
        <v>2/17/2005</v>
      </c>
      <c r="C987" s="2">
        <v>2</v>
      </c>
      <c r="D987">
        <v>17</v>
      </c>
      <c r="E987">
        <v>2005</v>
      </c>
      <c r="F987" s="1">
        <f t="shared" si="31"/>
        <v>38400</v>
      </c>
    </row>
    <row r="988" spans="1:6" x14ac:dyDescent="0.3">
      <c r="A988" t="s">
        <v>813</v>
      </c>
      <c r="B988" s="1" t="str">
        <f t="shared" si="30"/>
        <v>3/10/2005</v>
      </c>
      <c r="C988" s="2">
        <v>3</v>
      </c>
      <c r="D988">
        <v>10</v>
      </c>
      <c r="E988">
        <v>2005</v>
      </c>
      <c r="F988" s="1">
        <f t="shared" si="31"/>
        <v>38421</v>
      </c>
    </row>
    <row r="989" spans="1:6" x14ac:dyDescent="0.3">
      <c r="A989" t="s">
        <v>739</v>
      </c>
      <c r="B989" s="1" t="str">
        <f t="shared" si="30"/>
        <v>5/30/2005</v>
      </c>
      <c r="C989" s="2">
        <v>5</v>
      </c>
      <c r="D989">
        <v>30</v>
      </c>
      <c r="E989">
        <v>2005</v>
      </c>
      <c r="F989" s="1">
        <f t="shared" si="31"/>
        <v>38502</v>
      </c>
    </row>
    <row r="990" spans="1:6" x14ac:dyDescent="0.3">
      <c r="A990" t="s">
        <v>381</v>
      </c>
      <c r="B990" s="1" t="str">
        <f t="shared" si="30"/>
        <v>2/11/2003</v>
      </c>
      <c r="C990" s="2">
        <v>2</v>
      </c>
      <c r="D990">
        <v>11</v>
      </c>
      <c r="E990">
        <v>2003</v>
      </c>
      <c r="F990" s="1">
        <f t="shared" si="31"/>
        <v>37663</v>
      </c>
    </row>
    <row r="991" spans="1:6" x14ac:dyDescent="0.3">
      <c r="A991" t="s">
        <v>590</v>
      </c>
      <c r="B991" s="1" t="str">
        <f t="shared" si="30"/>
        <v>4/16/2003</v>
      </c>
      <c r="C991" s="2">
        <v>4</v>
      </c>
      <c r="D991">
        <v>16</v>
      </c>
      <c r="E991">
        <v>2003</v>
      </c>
      <c r="F991" s="1">
        <f t="shared" si="31"/>
        <v>37727</v>
      </c>
    </row>
    <row r="992" spans="1:6" x14ac:dyDescent="0.3">
      <c r="A992" t="s">
        <v>820</v>
      </c>
      <c r="B992" s="1" t="str">
        <f t="shared" si="30"/>
        <v>6/6/2003</v>
      </c>
      <c r="C992" s="2">
        <v>6</v>
      </c>
      <c r="D992">
        <v>6</v>
      </c>
      <c r="E992">
        <v>2003</v>
      </c>
      <c r="F992" s="1">
        <f t="shared" si="31"/>
        <v>37778</v>
      </c>
    </row>
    <row r="993" spans="1:6" x14ac:dyDescent="0.3">
      <c r="A993" t="s">
        <v>596</v>
      </c>
      <c r="B993" s="1" t="str">
        <f t="shared" si="30"/>
        <v>8/8/2003</v>
      </c>
      <c r="C993" s="2">
        <v>8</v>
      </c>
      <c r="D993">
        <v>8</v>
      </c>
      <c r="E993">
        <v>2003</v>
      </c>
      <c r="F993" s="1">
        <f t="shared" si="31"/>
        <v>37841</v>
      </c>
    </row>
    <row r="994" spans="1:6" x14ac:dyDescent="0.3">
      <c r="A994" t="s">
        <v>597</v>
      </c>
      <c r="B994" s="1" t="str">
        <f t="shared" si="30"/>
        <v>9/28/2003</v>
      </c>
      <c r="C994" s="2">
        <v>9</v>
      </c>
      <c r="D994">
        <v>28</v>
      </c>
      <c r="E994">
        <v>2003</v>
      </c>
      <c r="F994" s="1">
        <f t="shared" si="31"/>
        <v>37892</v>
      </c>
    </row>
    <row r="995" spans="1:6" x14ac:dyDescent="0.3">
      <c r="A995" t="s">
        <v>496</v>
      </c>
      <c r="B995" s="1" t="str">
        <f t="shared" si="30"/>
        <v>10/21/2003</v>
      </c>
      <c r="C995" s="2">
        <v>10</v>
      </c>
      <c r="D995">
        <v>21</v>
      </c>
      <c r="E995">
        <v>2003</v>
      </c>
      <c r="F995" s="1">
        <f t="shared" si="31"/>
        <v>37915</v>
      </c>
    </row>
    <row r="996" spans="1:6" x14ac:dyDescent="0.3">
      <c r="A996" t="s">
        <v>821</v>
      </c>
      <c r="B996" s="1" t="str">
        <f t="shared" si="30"/>
        <v>11/7/2003</v>
      </c>
      <c r="C996" s="2">
        <v>11</v>
      </c>
      <c r="D996">
        <v>7</v>
      </c>
      <c r="E996">
        <v>2003</v>
      </c>
      <c r="F996" s="1">
        <f t="shared" si="31"/>
        <v>37932</v>
      </c>
    </row>
    <row r="997" spans="1:6" x14ac:dyDescent="0.3">
      <c r="A997" t="s">
        <v>413</v>
      </c>
      <c r="B997" s="1" t="str">
        <f t="shared" si="30"/>
        <v>11/14/2003</v>
      </c>
      <c r="C997" s="2">
        <v>11</v>
      </c>
      <c r="D997">
        <v>14</v>
      </c>
      <c r="E997">
        <v>2003</v>
      </c>
      <c r="F997" s="1">
        <f t="shared" si="31"/>
        <v>37939</v>
      </c>
    </row>
    <row r="998" spans="1:6" x14ac:dyDescent="0.3">
      <c r="A998" t="s">
        <v>420</v>
      </c>
      <c r="B998" s="1" t="str">
        <f t="shared" si="30"/>
        <v>11/26/2003</v>
      </c>
      <c r="C998" s="2">
        <v>11</v>
      </c>
      <c r="D998">
        <v>26</v>
      </c>
      <c r="E998">
        <v>2003</v>
      </c>
      <c r="F998" s="1">
        <f t="shared" si="31"/>
        <v>37951</v>
      </c>
    </row>
    <row r="999" spans="1:6" x14ac:dyDescent="0.3">
      <c r="A999" t="s">
        <v>599</v>
      </c>
      <c r="B999" s="1" t="str">
        <f t="shared" si="30"/>
        <v>1/2/2004</v>
      </c>
      <c r="C999" s="2">
        <v>1</v>
      </c>
      <c r="D999">
        <v>2</v>
      </c>
      <c r="E999">
        <v>2004</v>
      </c>
      <c r="F999" s="1">
        <f t="shared" si="31"/>
        <v>37988</v>
      </c>
    </row>
    <row r="1000" spans="1:6" x14ac:dyDescent="0.3">
      <c r="A1000" t="s">
        <v>822</v>
      </c>
      <c r="B1000" s="1" t="str">
        <f t="shared" si="30"/>
        <v>2/18/2004</v>
      </c>
      <c r="C1000" s="2">
        <v>2</v>
      </c>
      <c r="D1000">
        <v>18</v>
      </c>
      <c r="E1000">
        <v>2004</v>
      </c>
      <c r="F1000" s="1">
        <f t="shared" si="31"/>
        <v>38035</v>
      </c>
    </row>
    <row r="1001" spans="1:6" x14ac:dyDescent="0.3">
      <c r="A1001" t="s">
        <v>823</v>
      </c>
      <c r="B1001" s="1" t="str">
        <f t="shared" si="30"/>
        <v>3/20/2004</v>
      </c>
      <c r="C1001" s="2">
        <v>3</v>
      </c>
      <c r="D1001">
        <v>20</v>
      </c>
      <c r="E1001">
        <v>2004</v>
      </c>
      <c r="F1001" s="1">
        <f t="shared" si="31"/>
        <v>38066</v>
      </c>
    </row>
    <row r="1002" spans="1:6" x14ac:dyDescent="0.3">
      <c r="A1002" t="s">
        <v>436</v>
      </c>
      <c r="B1002" s="1" t="str">
        <f t="shared" si="30"/>
        <v>5/7/2004</v>
      </c>
      <c r="C1002" s="2">
        <v>5</v>
      </c>
      <c r="D1002">
        <v>7</v>
      </c>
      <c r="E1002">
        <v>2004</v>
      </c>
      <c r="F1002" s="1">
        <f t="shared" si="31"/>
        <v>38114</v>
      </c>
    </row>
    <row r="1003" spans="1:6" x14ac:dyDescent="0.3">
      <c r="A1003" t="s">
        <v>438</v>
      </c>
      <c r="B1003" s="1" t="str">
        <f t="shared" si="30"/>
        <v>7/21/2004</v>
      </c>
      <c r="C1003" s="2">
        <v>7</v>
      </c>
      <c r="D1003">
        <v>21</v>
      </c>
      <c r="E1003">
        <v>2004</v>
      </c>
      <c r="F1003" s="1">
        <f t="shared" si="31"/>
        <v>38189</v>
      </c>
    </row>
    <row r="1004" spans="1:6" x14ac:dyDescent="0.3">
      <c r="A1004" t="s">
        <v>447</v>
      </c>
      <c r="B1004" s="1" t="str">
        <f t="shared" si="30"/>
        <v>8/20/2004</v>
      </c>
      <c r="C1004" s="2">
        <v>8</v>
      </c>
      <c r="D1004">
        <v>20</v>
      </c>
      <c r="E1004">
        <v>2004</v>
      </c>
      <c r="F1004" s="1">
        <f t="shared" si="31"/>
        <v>38219</v>
      </c>
    </row>
    <row r="1005" spans="1:6" x14ac:dyDescent="0.3">
      <c r="A1005" t="s">
        <v>617</v>
      </c>
      <c r="B1005" s="1" t="str">
        <f t="shared" si="30"/>
        <v>9/9/2004</v>
      </c>
      <c r="C1005" s="2">
        <v>9</v>
      </c>
      <c r="D1005">
        <v>9</v>
      </c>
      <c r="E1005">
        <v>2004</v>
      </c>
      <c r="F1005" s="1">
        <f t="shared" si="31"/>
        <v>38239</v>
      </c>
    </row>
    <row r="1006" spans="1:6" x14ac:dyDescent="0.3">
      <c r="A1006" t="s">
        <v>459</v>
      </c>
      <c r="B1006" s="1" t="str">
        <f t="shared" si="30"/>
        <v>10/14/2004</v>
      </c>
      <c r="C1006" s="2">
        <v>10</v>
      </c>
      <c r="D1006">
        <v>14</v>
      </c>
      <c r="E1006">
        <v>2004</v>
      </c>
      <c r="F1006" s="1">
        <f t="shared" si="31"/>
        <v>38274</v>
      </c>
    </row>
    <row r="1007" spans="1:6" x14ac:dyDescent="0.3">
      <c r="A1007" t="s">
        <v>518</v>
      </c>
      <c r="B1007" s="1" t="str">
        <f t="shared" si="30"/>
        <v>10/22/2004</v>
      </c>
      <c r="C1007" s="2">
        <v>10</v>
      </c>
      <c r="D1007">
        <v>22</v>
      </c>
      <c r="E1007">
        <v>2004</v>
      </c>
      <c r="F1007" s="1">
        <f t="shared" si="31"/>
        <v>38282</v>
      </c>
    </row>
    <row r="1008" spans="1:6" x14ac:dyDescent="0.3">
      <c r="A1008" t="s">
        <v>469</v>
      </c>
      <c r="B1008" s="1" t="str">
        <f t="shared" si="30"/>
        <v>11/5/2004</v>
      </c>
      <c r="C1008" s="2">
        <v>11</v>
      </c>
      <c r="D1008">
        <v>5</v>
      </c>
      <c r="E1008">
        <v>2004</v>
      </c>
      <c r="F1008" s="1">
        <f t="shared" si="31"/>
        <v>38296</v>
      </c>
    </row>
    <row r="1009" spans="1:6" x14ac:dyDescent="0.3">
      <c r="A1009" t="s">
        <v>630</v>
      </c>
      <c r="B1009" s="1" t="str">
        <f t="shared" si="30"/>
        <v>11/20/2004</v>
      </c>
      <c r="C1009" s="2">
        <v>11</v>
      </c>
      <c r="D1009">
        <v>20</v>
      </c>
      <c r="E1009">
        <v>2004</v>
      </c>
      <c r="F1009" s="1">
        <f t="shared" si="31"/>
        <v>38311</v>
      </c>
    </row>
    <row r="1010" spans="1:6" x14ac:dyDescent="0.3">
      <c r="A1010" t="s">
        <v>471</v>
      </c>
      <c r="B1010" s="1" t="str">
        <f t="shared" si="30"/>
        <v>12/2/2004</v>
      </c>
      <c r="C1010" s="2">
        <v>12</v>
      </c>
      <c r="D1010">
        <v>2</v>
      </c>
      <c r="E1010">
        <v>2004</v>
      </c>
      <c r="F1010" s="1">
        <f t="shared" si="31"/>
        <v>38323</v>
      </c>
    </row>
    <row r="1011" spans="1:6" x14ac:dyDescent="0.3">
      <c r="A1011" t="s">
        <v>647</v>
      </c>
      <c r="B1011" s="1" t="str">
        <f t="shared" si="30"/>
        <v>1/26/2005</v>
      </c>
      <c r="C1011" s="2">
        <v>1</v>
      </c>
      <c r="D1011">
        <v>26</v>
      </c>
      <c r="E1011">
        <v>2005</v>
      </c>
      <c r="F1011" s="1">
        <f t="shared" si="31"/>
        <v>38378</v>
      </c>
    </row>
    <row r="1012" spans="1:6" x14ac:dyDescent="0.3">
      <c r="A1012" t="s">
        <v>793</v>
      </c>
      <c r="B1012" s="1" t="str">
        <f t="shared" si="30"/>
        <v>2/22/2005</v>
      </c>
      <c r="C1012" s="2">
        <v>2</v>
      </c>
      <c r="D1012">
        <v>22</v>
      </c>
      <c r="E1012">
        <v>2005</v>
      </c>
      <c r="F1012" s="1">
        <f t="shared" si="31"/>
        <v>38405</v>
      </c>
    </row>
    <row r="1013" spans="1:6" x14ac:dyDescent="0.3">
      <c r="A1013" t="s">
        <v>657</v>
      </c>
      <c r="B1013" s="1" t="str">
        <f t="shared" si="30"/>
        <v>3/23/2005</v>
      </c>
      <c r="C1013" s="2">
        <v>3</v>
      </c>
      <c r="D1013">
        <v>23</v>
      </c>
      <c r="E1013">
        <v>2005</v>
      </c>
      <c r="F1013" s="1">
        <f t="shared" si="31"/>
        <v>38434</v>
      </c>
    </row>
    <row r="1014" spans="1:6" x14ac:dyDescent="0.3">
      <c r="A1014" t="s">
        <v>487</v>
      </c>
      <c r="B1014" s="1" t="str">
        <f t="shared" si="30"/>
        <v>5/6/2005</v>
      </c>
      <c r="C1014" s="2">
        <v>5</v>
      </c>
      <c r="D1014">
        <v>6</v>
      </c>
      <c r="E1014">
        <v>2005</v>
      </c>
      <c r="F1014" s="1">
        <f t="shared" si="31"/>
        <v>38478</v>
      </c>
    </row>
    <row r="1015" spans="1:6" x14ac:dyDescent="0.3">
      <c r="A1015" t="s">
        <v>644</v>
      </c>
      <c r="B1015" s="1" t="str">
        <f t="shared" si="30"/>
        <v>1/31/2003</v>
      </c>
      <c r="C1015" s="2">
        <v>1</v>
      </c>
      <c r="D1015">
        <v>31</v>
      </c>
      <c r="E1015">
        <v>2003</v>
      </c>
      <c r="F1015" s="1">
        <f t="shared" si="31"/>
        <v>37652</v>
      </c>
    </row>
    <row r="1016" spans="1:6" x14ac:dyDescent="0.3">
      <c r="A1016" t="s">
        <v>687</v>
      </c>
      <c r="B1016" s="1" t="str">
        <f t="shared" si="30"/>
        <v>3/10/2003</v>
      </c>
      <c r="C1016" s="2">
        <v>3</v>
      </c>
      <c r="D1016">
        <v>10</v>
      </c>
      <c r="E1016">
        <v>2003</v>
      </c>
      <c r="F1016" s="1">
        <f t="shared" si="31"/>
        <v>37690</v>
      </c>
    </row>
    <row r="1017" spans="1:6" x14ac:dyDescent="0.3">
      <c r="A1017" t="s">
        <v>490</v>
      </c>
      <c r="B1017" s="1" t="str">
        <f t="shared" si="30"/>
        <v>4/1/2003</v>
      </c>
      <c r="C1017" s="2">
        <v>4</v>
      </c>
      <c r="D1017">
        <v>1</v>
      </c>
      <c r="E1017">
        <v>2003</v>
      </c>
      <c r="F1017" s="1">
        <f t="shared" si="31"/>
        <v>37712</v>
      </c>
    </row>
    <row r="1018" spans="1:6" x14ac:dyDescent="0.3">
      <c r="A1018" t="s">
        <v>530</v>
      </c>
      <c r="B1018" s="1" t="str">
        <f t="shared" si="30"/>
        <v>5/8/2003</v>
      </c>
      <c r="C1018" s="2">
        <v>5</v>
      </c>
      <c r="D1018">
        <v>8</v>
      </c>
      <c r="E1018">
        <v>2003</v>
      </c>
      <c r="F1018" s="1">
        <f t="shared" si="31"/>
        <v>37749</v>
      </c>
    </row>
    <row r="1019" spans="1:6" x14ac:dyDescent="0.3">
      <c r="A1019" t="s">
        <v>591</v>
      </c>
      <c r="B1019" s="1" t="str">
        <f t="shared" si="30"/>
        <v>6/3/2003</v>
      </c>
      <c r="C1019" s="2">
        <v>6</v>
      </c>
      <c r="D1019">
        <v>3</v>
      </c>
      <c r="E1019">
        <v>2003</v>
      </c>
      <c r="F1019" s="1">
        <f t="shared" si="31"/>
        <v>37775</v>
      </c>
    </row>
    <row r="1020" spans="1:6" x14ac:dyDescent="0.3">
      <c r="A1020" t="s">
        <v>689</v>
      </c>
      <c r="B1020" s="1" t="str">
        <f t="shared" si="30"/>
        <v>7/4/2003</v>
      </c>
      <c r="C1020" s="2">
        <v>7</v>
      </c>
      <c r="D1020">
        <v>4</v>
      </c>
      <c r="E1020">
        <v>2003</v>
      </c>
      <c r="F1020" s="1">
        <f t="shared" si="31"/>
        <v>37806</v>
      </c>
    </row>
    <row r="1021" spans="1:6" x14ac:dyDescent="0.3">
      <c r="A1021" t="s">
        <v>662</v>
      </c>
      <c r="B1021" s="1" t="str">
        <f t="shared" si="30"/>
        <v>8/1/2003</v>
      </c>
      <c r="C1021" s="2">
        <v>8</v>
      </c>
      <c r="D1021">
        <v>1</v>
      </c>
      <c r="E1021">
        <v>2003</v>
      </c>
      <c r="F1021" s="1">
        <f t="shared" si="31"/>
        <v>37834</v>
      </c>
    </row>
    <row r="1022" spans="1:6" x14ac:dyDescent="0.3">
      <c r="A1022" t="s">
        <v>690</v>
      </c>
      <c r="B1022" s="1" t="str">
        <f t="shared" si="30"/>
        <v>9/11/2003</v>
      </c>
      <c r="C1022" s="2">
        <v>9</v>
      </c>
      <c r="D1022">
        <v>11</v>
      </c>
      <c r="E1022">
        <v>2003</v>
      </c>
      <c r="F1022" s="1">
        <f t="shared" si="31"/>
        <v>37875</v>
      </c>
    </row>
    <row r="1023" spans="1:6" x14ac:dyDescent="0.3">
      <c r="A1023" t="s">
        <v>663</v>
      </c>
      <c r="B1023" s="1" t="str">
        <f t="shared" si="30"/>
        <v>9/21/2003</v>
      </c>
      <c r="C1023" s="2">
        <v>9</v>
      </c>
      <c r="D1023">
        <v>21</v>
      </c>
      <c r="E1023">
        <v>2003</v>
      </c>
      <c r="F1023" s="1">
        <f t="shared" si="31"/>
        <v>37885</v>
      </c>
    </row>
    <row r="1024" spans="1:6" x14ac:dyDescent="0.3">
      <c r="A1024" t="s">
        <v>649</v>
      </c>
      <c r="B1024" s="1" t="str">
        <f t="shared" si="30"/>
        <v>10/11/2003</v>
      </c>
      <c r="C1024" s="2">
        <v>10</v>
      </c>
      <c r="D1024">
        <v>11</v>
      </c>
      <c r="E1024">
        <v>2003</v>
      </c>
      <c r="F1024" s="1">
        <f t="shared" si="31"/>
        <v>37905</v>
      </c>
    </row>
    <row r="1025" spans="1:6" x14ac:dyDescent="0.3">
      <c r="A1025" t="s">
        <v>598</v>
      </c>
      <c r="B1025" s="1" t="str">
        <f t="shared" si="30"/>
        <v>10/22/2003</v>
      </c>
      <c r="C1025" s="2">
        <v>10</v>
      </c>
      <c r="D1025">
        <v>22</v>
      </c>
      <c r="E1025">
        <v>2003</v>
      </c>
      <c r="F1025" s="1">
        <f t="shared" si="31"/>
        <v>37916</v>
      </c>
    </row>
    <row r="1026" spans="1:6" x14ac:dyDescent="0.3">
      <c r="A1026" t="s">
        <v>692</v>
      </c>
      <c r="B1026" s="1" t="str">
        <f t="shared" si="30"/>
        <v>11/5/2003</v>
      </c>
      <c r="C1026" s="2">
        <v>11</v>
      </c>
      <c r="D1026">
        <v>5</v>
      </c>
      <c r="E1026">
        <v>2003</v>
      </c>
      <c r="F1026" s="1">
        <f t="shared" si="31"/>
        <v>37930</v>
      </c>
    </row>
    <row r="1027" spans="1:6" x14ac:dyDescent="0.3">
      <c r="A1027" t="s">
        <v>237</v>
      </c>
      <c r="B1027" s="1" t="str">
        <f t="shared" ref="B1027:B1090" si="32">SUBSTITUTE(A1027," 0:00","")</f>
        <v>11/6/2003</v>
      </c>
      <c r="C1027" s="2">
        <v>11</v>
      </c>
      <c r="D1027">
        <v>6</v>
      </c>
      <c r="E1027">
        <v>2003</v>
      </c>
      <c r="F1027" s="1">
        <f t="shared" ref="F1027:F1090" si="33">DATE(E1027,C1027,D1027)</f>
        <v>37931</v>
      </c>
    </row>
    <row r="1028" spans="1:6" x14ac:dyDescent="0.3">
      <c r="A1028" t="s">
        <v>540</v>
      </c>
      <c r="B1028" s="1" t="str">
        <f t="shared" si="32"/>
        <v>11/12/2003</v>
      </c>
      <c r="C1028" s="2">
        <v>11</v>
      </c>
      <c r="D1028">
        <v>12</v>
      </c>
      <c r="E1028">
        <v>2003</v>
      </c>
      <c r="F1028" s="1">
        <f t="shared" si="33"/>
        <v>37937</v>
      </c>
    </row>
    <row r="1029" spans="1:6" x14ac:dyDescent="0.3">
      <c r="A1029" t="s">
        <v>413</v>
      </c>
      <c r="B1029" s="1" t="str">
        <f t="shared" si="32"/>
        <v>11/14/2003</v>
      </c>
      <c r="C1029" s="2">
        <v>11</v>
      </c>
      <c r="D1029">
        <v>14</v>
      </c>
      <c r="E1029">
        <v>2003</v>
      </c>
      <c r="F1029" s="1">
        <f t="shared" si="33"/>
        <v>37939</v>
      </c>
    </row>
    <row r="1030" spans="1:6" x14ac:dyDescent="0.3">
      <c r="A1030" t="s">
        <v>541</v>
      </c>
      <c r="B1030" s="1" t="str">
        <f t="shared" si="32"/>
        <v>11/20/2003</v>
      </c>
      <c r="C1030" s="2">
        <v>11</v>
      </c>
      <c r="D1030">
        <v>20</v>
      </c>
      <c r="E1030">
        <v>2003</v>
      </c>
      <c r="F1030" s="1">
        <f t="shared" si="33"/>
        <v>37945</v>
      </c>
    </row>
    <row r="1031" spans="1:6" x14ac:dyDescent="0.3">
      <c r="A1031" t="s">
        <v>251</v>
      </c>
      <c r="B1031" s="1" t="str">
        <f t="shared" si="32"/>
        <v>11/25/2003</v>
      </c>
      <c r="C1031" s="2">
        <v>11</v>
      </c>
      <c r="D1031">
        <v>25</v>
      </c>
      <c r="E1031">
        <v>2003</v>
      </c>
      <c r="F1031" s="1">
        <f t="shared" si="33"/>
        <v>37950</v>
      </c>
    </row>
    <row r="1032" spans="1:6" x14ac:dyDescent="0.3">
      <c r="A1032" t="s">
        <v>549</v>
      </c>
      <c r="B1032" s="1" t="str">
        <f t="shared" si="32"/>
        <v>12/2/2003</v>
      </c>
      <c r="C1032" s="2">
        <v>12</v>
      </c>
      <c r="D1032">
        <v>2</v>
      </c>
      <c r="E1032">
        <v>2003</v>
      </c>
      <c r="F1032" s="1">
        <f t="shared" si="33"/>
        <v>37957</v>
      </c>
    </row>
    <row r="1033" spans="1:6" x14ac:dyDescent="0.3">
      <c r="A1033" t="s">
        <v>504</v>
      </c>
      <c r="B1033" s="1" t="str">
        <f t="shared" si="32"/>
        <v>12/9/2003</v>
      </c>
      <c r="C1033" s="2">
        <v>12</v>
      </c>
      <c r="D1033">
        <v>9</v>
      </c>
      <c r="E1033">
        <v>2003</v>
      </c>
      <c r="F1033" s="1">
        <f t="shared" si="33"/>
        <v>37964</v>
      </c>
    </row>
    <row r="1034" spans="1:6" x14ac:dyDescent="0.3">
      <c r="A1034" t="s">
        <v>650</v>
      </c>
      <c r="B1034" s="1" t="str">
        <f t="shared" si="32"/>
        <v>1/16/2004</v>
      </c>
      <c r="C1034" s="2">
        <v>1</v>
      </c>
      <c r="D1034">
        <v>16</v>
      </c>
      <c r="E1034">
        <v>2004</v>
      </c>
      <c r="F1034" s="1">
        <f t="shared" si="33"/>
        <v>38002</v>
      </c>
    </row>
    <row r="1035" spans="1:6" x14ac:dyDescent="0.3">
      <c r="A1035" t="s">
        <v>550</v>
      </c>
      <c r="B1035" s="1" t="str">
        <f t="shared" si="32"/>
        <v>2/22/2004</v>
      </c>
      <c r="C1035" s="2">
        <v>2</v>
      </c>
      <c r="D1035">
        <v>22</v>
      </c>
      <c r="E1035">
        <v>2004</v>
      </c>
      <c r="F1035" s="1">
        <f t="shared" si="33"/>
        <v>38039</v>
      </c>
    </row>
    <row r="1036" spans="1:6" x14ac:dyDescent="0.3">
      <c r="A1036" t="s">
        <v>515</v>
      </c>
      <c r="B1036" s="1" t="str">
        <f t="shared" si="32"/>
        <v>3/11/2004</v>
      </c>
      <c r="C1036" s="2">
        <v>3</v>
      </c>
      <c r="D1036">
        <v>11</v>
      </c>
      <c r="E1036">
        <v>2004</v>
      </c>
      <c r="F1036" s="1">
        <f t="shared" si="33"/>
        <v>38057</v>
      </c>
    </row>
    <row r="1037" spans="1:6" x14ac:dyDescent="0.3">
      <c r="A1037" t="s">
        <v>677</v>
      </c>
      <c r="B1037" s="1" t="str">
        <f t="shared" si="32"/>
        <v>4/12/2004</v>
      </c>
      <c r="C1037" s="2">
        <v>4</v>
      </c>
      <c r="D1037">
        <v>12</v>
      </c>
      <c r="E1037">
        <v>2004</v>
      </c>
      <c r="F1037" s="1">
        <f t="shared" si="33"/>
        <v>38089</v>
      </c>
    </row>
    <row r="1038" spans="1:6" x14ac:dyDescent="0.3">
      <c r="A1038" t="s">
        <v>615</v>
      </c>
      <c r="B1038" s="1" t="str">
        <f t="shared" si="32"/>
        <v>5/5/2004</v>
      </c>
      <c r="C1038" s="2">
        <v>5</v>
      </c>
      <c r="D1038">
        <v>5</v>
      </c>
      <c r="E1038">
        <v>2004</v>
      </c>
      <c r="F1038" s="1">
        <f t="shared" si="33"/>
        <v>38112</v>
      </c>
    </row>
    <row r="1039" spans="1:6" x14ac:dyDescent="0.3">
      <c r="A1039" t="s">
        <v>558</v>
      </c>
      <c r="B1039" s="1" t="str">
        <f t="shared" si="32"/>
        <v>6/1/2004</v>
      </c>
      <c r="C1039" s="2">
        <v>6</v>
      </c>
      <c r="D1039">
        <v>1</v>
      </c>
      <c r="E1039">
        <v>2004</v>
      </c>
      <c r="F1039" s="1">
        <f t="shared" si="33"/>
        <v>38139</v>
      </c>
    </row>
    <row r="1040" spans="1:6" x14ac:dyDescent="0.3">
      <c r="A1040" t="s">
        <v>283</v>
      </c>
      <c r="B1040" s="1" t="str">
        <f t="shared" si="32"/>
        <v>6/15/2004</v>
      </c>
      <c r="C1040" s="2">
        <v>6</v>
      </c>
      <c r="D1040">
        <v>15</v>
      </c>
      <c r="E1040">
        <v>2004</v>
      </c>
      <c r="F1040" s="1">
        <f t="shared" si="33"/>
        <v>38153</v>
      </c>
    </row>
    <row r="1041" spans="1:6" x14ac:dyDescent="0.3">
      <c r="A1041" t="s">
        <v>559</v>
      </c>
      <c r="B1041" s="1" t="str">
        <f t="shared" si="32"/>
        <v>7/6/2004</v>
      </c>
      <c r="C1041" s="2">
        <v>7</v>
      </c>
      <c r="D1041">
        <v>6</v>
      </c>
      <c r="E1041">
        <v>2004</v>
      </c>
      <c r="F1041" s="1">
        <f t="shared" si="33"/>
        <v>38174</v>
      </c>
    </row>
    <row r="1042" spans="1:6" x14ac:dyDescent="0.3">
      <c r="A1042" t="s">
        <v>616</v>
      </c>
      <c r="B1042" s="1" t="str">
        <f t="shared" si="32"/>
        <v>7/20/2004</v>
      </c>
      <c r="C1042" s="2">
        <v>7</v>
      </c>
      <c r="D1042">
        <v>20</v>
      </c>
      <c r="E1042">
        <v>2004</v>
      </c>
      <c r="F1042" s="1">
        <f t="shared" si="33"/>
        <v>38188</v>
      </c>
    </row>
    <row r="1043" spans="1:6" x14ac:dyDescent="0.3">
      <c r="A1043" t="s">
        <v>694</v>
      </c>
      <c r="B1043" s="1" t="str">
        <f t="shared" si="32"/>
        <v>8/6/2004</v>
      </c>
      <c r="C1043" s="2">
        <v>8</v>
      </c>
      <c r="D1043">
        <v>6</v>
      </c>
      <c r="E1043">
        <v>2004</v>
      </c>
      <c r="F1043" s="1">
        <f t="shared" si="33"/>
        <v>38205</v>
      </c>
    </row>
    <row r="1044" spans="1:6" x14ac:dyDescent="0.3">
      <c r="A1044" t="s">
        <v>516</v>
      </c>
      <c r="B1044" s="1" t="str">
        <f t="shared" si="32"/>
        <v>8/19/2004</v>
      </c>
      <c r="C1044" s="2">
        <v>8</v>
      </c>
      <c r="D1044">
        <v>19</v>
      </c>
      <c r="E1044">
        <v>2004</v>
      </c>
      <c r="F1044" s="1">
        <f t="shared" si="33"/>
        <v>38218</v>
      </c>
    </row>
    <row r="1045" spans="1:6" x14ac:dyDescent="0.3">
      <c r="A1045" t="s">
        <v>571</v>
      </c>
      <c r="B1045" s="1" t="str">
        <f t="shared" si="32"/>
        <v>8/30/2004</v>
      </c>
      <c r="C1045" s="2">
        <v>8</v>
      </c>
      <c r="D1045">
        <v>30</v>
      </c>
      <c r="E1045">
        <v>2004</v>
      </c>
      <c r="F1045" s="1">
        <f t="shared" si="33"/>
        <v>38229</v>
      </c>
    </row>
    <row r="1046" spans="1:6" x14ac:dyDescent="0.3">
      <c r="A1046" t="s">
        <v>301</v>
      </c>
      <c r="B1046" s="1" t="str">
        <f t="shared" si="32"/>
        <v>9/8/2004</v>
      </c>
      <c r="C1046" s="2">
        <v>9</v>
      </c>
      <c r="D1046">
        <v>8</v>
      </c>
      <c r="E1046">
        <v>2004</v>
      </c>
      <c r="F1046" s="1">
        <f t="shared" si="33"/>
        <v>38238</v>
      </c>
    </row>
    <row r="1047" spans="1:6" x14ac:dyDescent="0.3">
      <c r="A1047" t="s">
        <v>699</v>
      </c>
      <c r="B1047" s="1" t="str">
        <f t="shared" si="32"/>
        <v>10/5/2003</v>
      </c>
      <c r="C1047" s="2">
        <v>10</v>
      </c>
      <c r="D1047">
        <v>5</v>
      </c>
      <c r="E1047">
        <v>2003</v>
      </c>
      <c r="F1047" s="1">
        <f t="shared" si="33"/>
        <v>37899</v>
      </c>
    </row>
    <row r="1048" spans="1:6" x14ac:dyDescent="0.3">
      <c r="A1048" t="s">
        <v>517</v>
      </c>
      <c r="B1048" s="1" t="str">
        <f t="shared" si="32"/>
        <v>10/13/2004</v>
      </c>
      <c r="C1048" s="2">
        <v>10</v>
      </c>
      <c r="D1048">
        <v>13</v>
      </c>
      <c r="E1048">
        <v>2004</v>
      </c>
      <c r="F1048" s="1">
        <f t="shared" si="33"/>
        <v>38273</v>
      </c>
    </row>
    <row r="1049" spans="1:6" x14ac:dyDescent="0.3">
      <c r="A1049" t="s">
        <v>578</v>
      </c>
      <c r="B1049" s="1" t="str">
        <f t="shared" si="32"/>
        <v>10/16/2004</v>
      </c>
      <c r="C1049" s="2">
        <v>10</v>
      </c>
      <c r="D1049">
        <v>16</v>
      </c>
      <c r="E1049">
        <v>2004</v>
      </c>
      <c r="F1049" s="1">
        <f t="shared" si="33"/>
        <v>38276</v>
      </c>
    </row>
    <row r="1050" spans="1:6" x14ac:dyDescent="0.3">
      <c r="A1050" t="s">
        <v>518</v>
      </c>
      <c r="B1050" s="1" t="str">
        <f t="shared" si="32"/>
        <v>10/22/2004</v>
      </c>
      <c r="C1050" s="2">
        <v>10</v>
      </c>
      <c r="D1050">
        <v>22</v>
      </c>
      <c r="E1050">
        <v>2004</v>
      </c>
      <c r="F1050" s="1">
        <f t="shared" si="33"/>
        <v>38282</v>
      </c>
    </row>
    <row r="1051" spans="1:6" x14ac:dyDescent="0.3">
      <c r="A1051" t="s">
        <v>320</v>
      </c>
      <c r="B1051" s="1" t="str">
        <f t="shared" si="32"/>
        <v>11/4/2004</v>
      </c>
      <c r="C1051" s="2">
        <v>11</v>
      </c>
      <c r="D1051">
        <v>4</v>
      </c>
      <c r="E1051">
        <v>2004</v>
      </c>
      <c r="F1051" s="1">
        <f t="shared" si="33"/>
        <v>38295</v>
      </c>
    </row>
    <row r="1052" spans="1:6" x14ac:dyDescent="0.3">
      <c r="A1052" t="s">
        <v>469</v>
      </c>
      <c r="B1052" s="1" t="str">
        <f t="shared" si="32"/>
        <v>11/5/2004</v>
      </c>
      <c r="C1052" s="2">
        <v>11</v>
      </c>
      <c r="D1052">
        <v>5</v>
      </c>
      <c r="E1052">
        <v>2004</v>
      </c>
      <c r="F1052" s="1">
        <f t="shared" si="33"/>
        <v>38296</v>
      </c>
    </row>
    <row r="1053" spans="1:6" x14ac:dyDescent="0.3">
      <c r="A1053" t="s">
        <v>707</v>
      </c>
      <c r="B1053" s="1" t="str">
        <f t="shared" si="32"/>
        <v>11/17/2004</v>
      </c>
      <c r="C1053" s="2">
        <v>11</v>
      </c>
      <c r="D1053">
        <v>17</v>
      </c>
      <c r="E1053">
        <v>2004</v>
      </c>
      <c r="F1053" s="1">
        <f t="shared" si="33"/>
        <v>38308</v>
      </c>
    </row>
    <row r="1054" spans="1:6" x14ac:dyDescent="0.3">
      <c r="A1054" t="s">
        <v>519</v>
      </c>
      <c r="B1054" s="1" t="str">
        <f t="shared" si="32"/>
        <v>11/19/2004</v>
      </c>
      <c r="C1054" s="2">
        <v>11</v>
      </c>
      <c r="D1054">
        <v>19</v>
      </c>
      <c r="E1054">
        <v>2004</v>
      </c>
      <c r="F1054" s="1">
        <f t="shared" si="33"/>
        <v>38310</v>
      </c>
    </row>
    <row r="1055" spans="1:6" x14ac:dyDescent="0.3">
      <c r="A1055" t="s">
        <v>164</v>
      </c>
      <c r="B1055" s="1" t="str">
        <f t="shared" si="32"/>
        <v>11/24/2004</v>
      </c>
      <c r="C1055" s="2">
        <v>11</v>
      </c>
      <c r="D1055">
        <v>24</v>
      </c>
      <c r="E1055">
        <v>2004</v>
      </c>
      <c r="F1055" s="1">
        <f t="shared" si="33"/>
        <v>38315</v>
      </c>
    </row>
    <row r="1056" spans="1:6" x14ac:dyDescent="0.3">
      <c r="A1056" t="s">
        <v>656</v>
      </c>
      <c r="B1056" s="1" t="str">
        <f t="shared" si="32"/>
        <v>12/1/2004</v>
      </c>
      <c r="C1056" s="2">
        <v>12</v>
      </c>
      <c r="D1056">
        <v>1</v>
      </c>
      <c r="E1056">
        <v>2004</v>
      </c>
      <c r="F1056" s="1">
        <f t="shared" si="33"/>
        <v>38322</v>
      </c>
    </row>
    <row r="1057" spans="1:6" x14ac:dyDescent="0.3">
      <c r="A1057" t="s">
        <v>327</v>
      </c>
      <c r="B1057" s="1" t="str">
        <f t="shared" si="32"/>
        <v>12/10/2004</v>
      </c>
      <c r="C1057" s="2">
        <v>12</v>
      </c>
      <c r="D1057">
        <v>10</v>
      </c>
      <c r="E1057">
        <v>2004</v>
      </c>
      <c r="F1057" s="1">
        <f t="shared" si="33"/>
        <v>38331</v>
      </c>
    </row>
    <row r="1058" spans="1:6" x14ac:dyDescent="0.3">
      <c r="A1058" t="s">
        <v>788</v>
      </c>
      <c r="B1058" s="1" t="str">
        <f t="shared" si="32"/>
        <v>1/10/2005</v>
      </c>
      <c r="C1058" s="2">
        <v>1</v>
      </c>
      <c r="D1058">
        <v>10</v>
      </c>
      <c r="E1058">
        <v>2005</v>
      </c>
      <c r="F1058" s="1">
        <f t="shared" si="33"/>
        <v>38362</v>
      </c>
    </row>
    <row r="1059" spans="1:6" x14ac:dyDescent="0.3">
      <c r="A1059" t="s">
        <v>328</v>
      </c>
      <c r="B1059" s="1" t="str">
        <f t="shared" si="32"/>
        <v>1/20/2005</v>
      </c>
      <c r="C1059" s="2">
        <v>1</v>
      </c>
      <c r="D1059">
        <v>20</v>
      </c>
      <c r="E1059">
        <v>2005</v>
      </c>
      <c r="F1059" s="1">
        <f t="shared" si="33"/>
        <v>38372</v>
      </c>
    </row>
    <row r="1060" spans="1:6" x14ac:dyDescent="0.3">
      <c r="A1060" t="s">
        <v>659</v>
      </c>
      <c r="B1060" s="1" t="str">
        <f t="shared" si="32"/>
        <v>2/9/2005</v>
      </c>
      <c r="C1060" s="2">
        <v>2</v>
      </c>
      <c r="D1060">
        <v>9</v>
      </c>
      <c r="E1060">
        <v>2005</v>
      </c>
      <c r="F1060" s="1">
        <f t="shared" si="33"/>
        <v>38392</v>
      </c>
    </row>
    <row r="1061" spans="1:6" x14ac:dyDescent="0.3">
      <c r="A1061" t="s">
        <v>793</v>
      </c>
      <c r="B1061" s="1" t="str">
        <f t="shared" si="32"/>
        <v>2/22/2005</v>
      </c>
      <c r="C1061" s="2">
        <v>2</v>
      </c>
      <c r="D1061">
        <v>22</v>
      </c>
      <c r="E1061">
        <v>2005</v>
      </c>
      <c r="F1061" s="1">
        <f t="shared" si="33"/>
        <v>38405</v>
      </c>
    </row>
    <row r="1062" spans="1:6" x14ac:dyDescent="0.3">
      <c r="A1062" t="s">
        <v>825</v>
      </c>
      <c r="B1062" s="1" t="str">
        <f t="shared" si="32"/>
        <v>3/15/2005</v>
      </c>
      <c r="C1062" s="2">
        <v>3</v>
      </c>
      <c r="D1062">
        <v>15</v>
      </c>
      <c r="E1062">
        <v>2005</v>
      </c>
      <c r="F1062" s="1">
        <f t="shared" si="33"/>
        <v>38426</v>
      </c>
    </row>
    <row r="1063" spans="1:6" x14ac:dyDescent="0.3">
      <c r="A1063" t="s">
        <v>679</v>
      </c>
      <c r="B1063" s="1" t="str">
        <f t="shared" si="32"/>
        <v>4/14/2005</v>
      </c>
      <c r="C1063" s="2">
        <v>4</v>
      </c>
      <c r="D1063">
        <v>14</v>
      </c>
      <c r="E1063">
        <v>2005</v>
      </c>
      <c r="F1063" s="1">
        <f t="shared" si="33"/>
        <v>38456</v>
      </c>
    </row>
    <row r="1064" spans="1:6" x14ac:dyDescent="0.3">
      <c r="A1064" t="s">
        <v>675</v>
      </c>
      <c r="B1064" s="1" t="str">
        <f t="shared" si="32"/>
        <v>5/3/2005</v>
      </c>
      <c r="C1064" s="2">
        <v>5</v>
      </c>
      <c r="D1064">
        <v>3</v>
      </c>
      <c r="E1064">
        <v>2005</v>
      </c>
      <c r="F1064" s="1">
        <f t="shared" si="33"/>
        <v>38475</v>
      </c>
    </row>
    <row r="1065" spans="1:6" x14ac:dyDescent="0.3">
      <c r="A1065" t="s">
        <v>588</v>
      </c>
      <c r="B1065" s="1" t="str">
        <f t="shared" si="32"/>
        <v>5/17/2005</v>
      </c>
      <c r="C1065" s="2">
        <v>5</v>
      </c>
      <c r="D1065">
        <v>17</v>
      </c>
      <c r="E1065">
        <v>2005</v>
      </c>
      <c r="F1065" s="1">
        <f t="shared" si="33"/>
        <v>38489</v>
      </c>
    </row>
    <row r="1066" spans="1:6" x14ac:dyDescent="0.3">
      <c r="A1066" t="s">
        <v>351</v>
      </c>
      <c r="B1066" s="1" t="str">
        <f t="shared" si="32"/>
        <v>5/31/2005</v>
      </c>
      <c r="C1066" s="2">
        <v>5</v>
      </c>
      <c r="D1066">
        <v>31</v>
      </c>
      <c r="E1066">
        <v>2005</v>
      </c>
      <c r="F1066" s="1">
        <f t="shared" si="33"/>
        <v>38503</v>
      </c>
    </row>
    <row r="1067" spans="1:6" x14ac:dyDescent="0.3">
      <c r="A1067" t="s">
        <v>381</v>
      </c>
      <c r="B1067" s="1" t="str">
        <f t="shared" si="32"/>
        <v>2/11/2003</v>
      </c>
      <c r="C1067" s="2">
        <v>2</v>
      </c>
      <c r="D1067">
        <v>11</v>
      </c>
      <c r="E1067">
        <v>2003</v>
      </c>
      <c r="F1067" s="1">
        <f t="shared" si="33"/>
        <v>37663</v>
      </c>
    </row>
    <row r="1068" spans="1:6" x14ac:dyDescent="0.3">
      <c r="A1068" t="s">
        <v>590</v>
      </c>
      <c r="B1068" s="1" t="str">
        <f t="shared" si="32"/>
        <v>4/16/2003</v>
      </c>
      <c r="C1068" s="2">
        <v>4</v>
      </c>
      <c r="D1068">
        <v>16</v>
      </c>
      <c r="E1068">
        <v>2003</v>
      </c>
      <c r="F1068" s="1">
        <f t="shared" si="33"/>
        <v>37727</v>
      </c>
    </row>
    <row r="1069" spans="1:6" x14ac:dyDescent="0.3">
      <c r="A1069" t="s">
        <v>820</v>
      </c>
      <c r="B1069" s="1" t="str">
        <f t="shared" si="32"/>
        <v>6/6/2003</v>
      </c>
      <c r="C1069" s="2">
        <v>6</v>
      </c>
      <c r="D1069">
        <v>6</v>
      </c>
      <c r="E1069">
        <v>2003</v>
      </c>
      <c r="F1069" s="1">
        <f t="shared" si="33"/>
        <v>37778</v>
      </c>
    </row>
    <row r="1070" spans="1:6" x14ac:dyDescent="0.3">
      <c r="A1070" t="s">
        <v>596</v>
      </c>
      <c r="B1070" s="1" t="str">
        <f t="shared" si="32"/>
        <v>8/8/2003</v>
      </c>
      <c r="C1070" s="2">
        <v>8</v>
      </c>
      <c r="D1070">
        <v>8</v>
      </c>
      <c r="E1070">
        <v>2003</v>
      </c>
      <c r="F1070" s="1">
        <f t="shared" si="33"/>
        <v>37841</v>
      </c>
    </row>
    <row r="1071" spans="1:6" x14ac:dyDescent="0.3">
      <c r="A1071" t="s">
        <v>597</v>
      </c>
      <c r="B1071" s="1" t="str">
        <f t="shared" si="32"/>
        <v>9/28/2003</v>
      </c>
      <c r="C1071" s="2">
        <v>9</v>
      </c>
      <c r="D1071">
        <v>28</v>
      </c>
      <c r="E1071">
        <v>2003</v>
      </c>
      <c r="F1071" s="1">
        <f t="shared" si="33"/>
        <v>37892</v>
      </c>
    </row>
    <row r="1072" spans="1:6" x14ac:dyDescent="0.3">
      <c r="A1072" t="s">
        <v>598</v>
      </c>
      <c r="B1072" s="1" t="str">
        <f t="shared" si="32"/>
        <v>10/22/2003</v>
      </c>
      <c r="C1072" s="2">
        <v>10</v>
      </c>
      <c r="D1072">
        <v>22</v>
      </c>
      <c r="E1072">
        <v>2003</v>
      </c>
      <c r="F1072" s="1">
        <f t="shared" si="33"/>
        <v>37916</v>
      </c>
    </row>
    <row r="1073" spans="1:6" x14ac:dyDescent="0.3">
      <c r="A1073" t="s">
        <v>821</v>
      </c>
      <c r="B1073" s="1" t="str">
        <f t="shared" si="32"/>
        <v>11/7/2003</v>
      </c>
      <c r="C1073" s="2">
        <v>11</v>
      </c>
      <c r="D1073">
        <v>7</v>
      </c>
      <c r="E1073">
        <v>2003</v>
      </c>
      <c r="F1073" s="1">
        <f t="shared" si="33"/>
        <v>37932</v>
      </c>
    </row>
    <row r="1074" spans="1:6" x14ac:dyDescent="0.3">
      <c r="A1074" t="s">
        <v>413</v>
      </c>
      <c r="B1074" s="1" t="str">
        <f t="shared" si="32"/>
        <v>11/14/2003</v>
      </c>
      <c r="C1074" s="2">
        <v>11</v>
      </c>
      <c r="D1074">
        <v>14</v>
      </c>
      <c r="E1074">
        <v>2003</v>
      </c>
      <c r="F1074" s="1">
        <f t="shared" si="33"/>
        <v>37939</v>
      </c>
    </row>
    <row r="1075" spans="1:6" x14ac:dyDescent="0.3">
      <c r="A1075" t="s">
        <v>420</v>
      </c>
      <c r="B1075" s="1" t="str">
        <f t="shared" si="32"/>
        <v>11/26/2003</v>
      </c>
      <c r="C1075" s="2">
        <v>11</v>
      </c>
      <c r="D1075">
        <v>26</v>
      </c>
      <c r="E1075">
        <v>2003</v>
      </c>
      <c r="F1075" s="1">
        <f t="shared" si="33"/>
        <v>37951</v>
      </c>
    </row>
    <row r="1076" spans="1:6" x14ac:dyDescent="0.3">
      <c r="A1076" t="s">
        <v>599</v>
      </c>
      <c r="B1076" s="1" t="str">
        <f t="shared" si="32"/>
        <v>1/2/2004</v>
      </c>
      <c r="C1076" s="2">
        <v>1</v>
      </c>
      <c r="D1076">
        <v>2</v>
      </c>
      <c r="E1076">
        <v>2004</v>
      </c>
      <c r="F1076" s="1">
        <f t="shared" si="33"/>
        <v>37988</v>
      </c>
    </row>
    <row r="1077" spans="1:6" x14ac:dyDescent="0.3">
      <c r="A1077" t="s">
        <v>822</v>
      </c>
      <c r="B1077" s="1" t="str">
        <f t="shared" si="32"/>
        <v>2/18/2004</v>
      </c>
      <c r="C1077" s="2">
        <v>2</v>
      </c>
      <c r="D1077">
        <v>18</v>
      </c>
      <c r="E1077">
        <v>2004</v>
      </c>
      <c r="F1077" s="1">
        <f t="shared" si="33"/>
        <v>38035</v>
      </c>
    </row>
    <row r="1078" spans="1:6" x14ac:dyDescent="0.3">
      <c r="A1078" t="s">
        <v>823</v>
      </c>
      <c r="B1078" s="1" t="str">
        <f t="shared" si="32"/>
        <v>3/20/2004</v>
      </c>
      <c r="C1078" s="2">
        <v>3</v>
      </c>
      <c r="D1078">
        <v>20</v>
      </c>
      <c r="E1078">
        <v>2004</v>
      </c>
      <c r="F1078" s="1">
        <f t="shared" si="33"/>
        <v>38066</v>
      </c>
    </row>
    <row r="1079" spans="1:6" x14ac:dyDescent="0.3">
      <c r="A1079" t="s">
        <v>436</v>
      </c>
      <c r="B1079" s="1" t="str">
        <f t="shared" si="32"/>
        <v>5/7/2004</v>
      </c>
      <c r="C1079" s="2">
        <v>5</v>
      </c>
      <c r="D1079">
        <v>7</v>
      </c>
      <c r="E1079">
        <v>2004</v>
      </c>
      <c r="F1079" s="1">
        <f t="shared" si="33"/>
        <v>38114</v>
      </c>
    </row>
    <row r="1080" spans="1:6" x14ac:dyDescent="0.3">
      <c r="A1080" t="s">
        <v>438</v>
      </c>
      <c r="B1080" s="1" t="str">
        <f t="shared" si="32"/>
        <v>7/21/2004</v>
      </c>
      <c r="C1080" s="2">
        <v>7</v>
      </c>
      <c r="D1080">
        <v>21</v>
      </c>
      <c r="E1080">
        <v>2004</v>
      </c>
      <c r="F1080" s="1">
        <f t="shared" si="33"/>
        <v>38189</v>
      </c>
    </row>
    <row r="1081" spans="1:6" x14ac:dyDescent="0.3">
      <c r="A1081" t="s">
        <v>447</v>
      </c>
      <c r="B1081" s="1" t="str">
        <f t="shared" si="32"/>
        <v>8/20/2004</v>
      </c>
      <c r="C1081" s="2">
        <v>8</v>
      </c>
      <c r="D1081">
        <v>20</v>
      </c>
      <c r="E1081">
        <v>2004</v>
      </c>
      <c r="F1081" s="1">
        <f t="shared" si="33"/>
        <v>38219</v>
      </c>
    </row>
    <row r="1082" spans="1:6" x14ac:dyDescent="0.3">
      <c r="A1082" t="s">
        <v>617</v>
      </c>
      <c r="B1082" s="1" t="str">
        <f t="shared" si="32"/>
        <v>9/9/2004</v>
      </c>
      <c r="C1082" s="2">
        <v>9</v>
      </c>
      <c r="D1082">
        <v>9</v>
      </c>
      <c r="E1082">
        <v>2004</v>
      </c>
      <c r="F1082" s="1">
        <f t="shared" si="33"/>
        <v>38239</v>
      </c>
    </row>
    <row r="1083" spans="1:6" x14ac:dyDescent="0.3">
      <c r="A1083" t="s">
        <v>459</v>
      </c>
      <c r="B1083" s="1" t="str">
        <f t="shared" si="32"/>
        <v>10/14/2004</v>
      </c>
      <c r="C1083" s="2">
        <v>10</v>
      </c>
      <c r="D1083">
        <v>14</v>
      </c>
      <c r="E1083">
        <v>2004</v>
      </c>
      <c r="F1083" s="1">
        <f t="shared" si="33"/>
        <v>38274</v>
      </c>
    </row>
    <row r="1084" spans="1:6" x14ac:dyDescent="0.3">
      <c r="A1084" t="s">
        <v>518</v>
      </c>
      <c r="B1084" s="1" t="str">
        <f t="shared" si="32"/>
        <v>10/22/2004</v>
      </c>
      <c r="C1084" s="2">
        <v>10</v>
      </c>
      <c r="D1084">
        <v>22</v>
      </c>
      <c r="E1084">
        <v>2004</v>
      </c>
      <c r="F1084" s="1">
        <f t="shared" si="33"/>
        <v>38282</v>
      </c>
    </row>
    <row r="1085" spans="1:6" x14ac:dyDescent="0.3">
      <c r="A1085" t="s">
        <v>828</v>
      </c>
      <c r="B1085" s="1" t="str">
        <f t="shared" si="32"/>
        <v>11/9/2004</v>
      </c>
      <c r="C1085" s="2">
        <v>11</v>
      </c>
      <c r="D1085">
        <v>9</v>
      </c>
      <c r="E1085">
        <v>2004</v>
      </c>
      <c r="F1085" s="1">
        <f t="shared" si="33"/>
        <v>38300</v>
      </c>
    </row>
    <row r="1086" spans="1:6" x14ac:dyDescent="0.3">
      <c r="A1086" t="s">
        <v>630</v>
      </c>
      <c r="B1086" s="1" t="str">
        <f t="shared" si="32"/>
        <v>11/20/2004</v>
      </c>
      <c r="C1086" s="2">
        <v>11</v>
      </c>
      <c r="D1086">
        <v>20</v>
      </c>
      <c r="E1086">
        <v>2004</v>
      </c>
      <c r="F1086" s="1">
        <f t="shared" si="33"/>
        <v>38311</v>
      </c>
    </row>
    <row r="1087" spans="1:6" x14ac:dyDescent="0.3">
      <c r="A1087" t="s">
        <v>471</v>
      </c>
      <c r="B1087" s="1" t="str">
        <f t="shared" si="32"/>
        <v>12/2/2004</v>
      </c>
      <c r="C1087" s="2">
        <v>12</v>
      </c>
      <c r="D1087">
        <v>2</v>
      </c>
      <c r="E1087">
        <v>2004</v>
      </c>
      <c r="F1087" s="1">
        <f t="shared" si="33"/>
        <v>38323</v>
      </c>
    </row>
    <row r="1088" spans="1:6" x14ac:dyDescent="0.3">
      <c r="A1088" t="s">
        <v>647</v>
      </c>
      <c r="B1088" s="1" t="str">
        <f t="shared" si="32"/>
        <v>1/26/2005</v>
      </c>
      <c r="C1088" s="2">
        <v>1</v>
      </c>
      <c r="D1088">
        <v>26</v>
      </c>
      <c r="E1088">
        <v>2005</v>
      </c>
      <c r="F1088" s="1">
        <f t="shared" si="33"/>
        <v>38378</v>
      </c>
    </row>
    <row r="1089" spans="1:6" x14ac:dyDescent="0.3">
      <c r="A1089" t="s">
        <v>793</v>
      </c>
      <c r="B1089" s="1" t="str">
        <f t="shared" si="32"/>
        <v>2/22/2005</v>
      </c>
      <c r="C1089" s="2">
        <v>2</v>
      </c>
      <c r="D1089">
        <v>22</v>
      </c>
      <c r="E1089">
        <v>2005</v>
      </c>
      <c r="F1089" s="1">
        <f t="shared" si="33"/>
        <v>38405</v>
      </c>
    </row>
    <row r="1090" spans="1:6" x14ac:dyDescent="0.3">
      <c r="A1090" t="s">
        <v>657</v>
      </c>
      <c r="B1090" s="1" t="str">
        <f t="shared" si="32"/>
        <v>3/23/2005</v>
      </c>
      <c r="C1090" s="2">
        <v>3</v>
      </c>
      <c r="D1090">
        <v>23</v>
      </c>
      <c r="E1090">
        <v>2005</v>
      </c>
      <c r="F1090" s="1">
        <f t="shared" si="33"/>
        <v>38434</v>
      </c>
    </row>
    <row r="1091" spans="1:6" x14ac:dyDescent="0.3">
      <c r="A1091" t="s">
        <v>487</v>
      </c>
      <c r="B1091" s="1" t="str">
        <f t="shared" ref="B1091:B1154" si="34">SUBSTITUTE(A1091," 0:00","")</f>
        <v>5/6/2005</v>
      </c>
      <c r="C1091" s="2">
        <v>5</v>
      </c>
      <c r="D1091">
        <v>6</v>
      </c>
      <c r="E1091">
        <v>2005</v>
      </c>
      <c r="F1091" s="1">
        <f t="shared" ref="F1091:F1154" si="35">DATE(E1091,C1091,D1091)</f>
        <v>38478</v>
      </c>
    </row>
    <row r="1092" spans="1:6" x14ac:dyDescent="0.3">
      <c r="A1092" t="s">
        <v>520</v>
      </c>
      <c r="B1092" s="1" t="str">
        <f t="shared" si="34"/>
        <v>3/3/2003</v>
      </c>
      <c r="C1092" s="2">
        <v>3</v>
      </c>
      <c r="D1092">
        <v>3</v>
      </c>
      <c r="E1092">
        <v>2003</v>
      </c>
      <c r="F1092" s="1">
        <f t="shared" si="35"/>
        <v>37683</v>
      </c>
    </row>
    <row r="1093" spans="1:6" x14ac:dyDescent="0.3">
      <c r="A1093" t="s">
        <v>530</v>
      </c>
      <c r="B1093" s="1" t="str">
        <f t="shared" si="34"/>
        <v>5/8/2003</v>
      </c>
      <c r="C1093" s="2">
        <v>5</v>
      </c>
      <c r="D1093">
        <v>8</v>
      </c>
      <c r="E1093">
        <v>2003</v>
      </c>
      <c r="F1093" s="1">
        <f t="shared" si="35"/>
        <v>37749</v>
      </c>
    </row>
    <row r="1094" spans="1:6" x14ac:dyDescent="0.3">
      <c r="A1094" t="s">
        <v>537</v>
      </c>
      <c r="B1094" s="1" t="str">
        <f t="shared" si="34"/>
        <v>7/2/2003</v>
      </c>
      <c r="C1094" s="2">
        <v>7</v>
      </c>
      <c r="D1094">
        <v>2</v>
      </c>
      <c r="E1094">
        <v>2003</v>
      </c>
      <c r="F1094" s="1">
        <f t="shared" si="35"/>
        <v>37804</v>
      </c>
    </row>
    <row r="1095" spans="1:6" x14ac:dyDescent="0.3">
      <c r="A1095" t="s">
        <v>538</v>
      </c>
      <c r="B1095" s="1" t="str">
        <f t="shared" si="34"/>
        <v>9/5/2003</v>
      </c>
      <c r="C1095" s="2">
        <v>9</v>
      </c>
      <c r="D1095">
        <v>5</v>
      </c>
      <c r="E1095">
        <v>2003</v>
      </c>
      <c r="F1095" s="1">
        <f t="shared" si="35"/>
        <v>37869</v>
      </c>
    </row>
    <row r="1096" spans="1:6" x14ac:dyDescent="0.3">
      <c r="A1096" t="s">
        <v>62</v>
      </c>
      <c r="B1096" s="1" t="str">
        <f t="shared" si="34"/>
        <v>10/10/2003</v>
      </c>
      <c r="C1096" s="2">
        <v>10</v>
      </c>
      <c r="D1096">
        <v>10</v>
      </c>
      <c r="E1096">
        <v>2003</v>
      </c>
      <c r="F1096" s="1">
        <f t="shared" si="35"/>
        <v>37904</v>
      </c>
    </row>
    <row r="1097" spans="1:6" x14ac:dyDescent="0.3">
      <c r="A1097" t="s">
        <v>539</v>
      </c>
      <c r="B1097" s="1" t="str">
        <f t="shared" si="34"/>
        <v>11/4/2003</v>
      </c>
      <c r="C1097" s="2">
        <v>11</v>
      </c>
      <c r="D1097">
        <v>4</v>
      </c>
      <c r="E1097">
        <v>2003</v>
      </c>
      <c r="F1097" s="1">
        <f t="shared" si="35"/>
        <v>37929</v>
      </c>
    </row>
    <row r="1098" spans="1:6" x14ac:dyDescent="0.3">
      <c r="A1098" t="s">
        <v>540</v>
      </c>
      <c r="B1098" s="1" t="str">
        <f t="shared" si="34"/>
        <v>11/12/2003</v>
      </c>
      <c r="C1098" s="2">
        <v>11</v>
      </c>
      <c r="D1098">
        <v>12</v>
      </c>
      <c r="E1098">
        <v>2003</v>
      </c>
      <c r="F1098" s="1">
        <f t="shared" si="35"/>
        <v>37937</v>
      </c>
    </row>
    <row r="1099" spans="1:6" x14ac:dyDescent="0.3">
      <c r="A1099" t="s">
        <v>541</v>
      </c>
      <c r="B1099" s="1" t="str">
        <f t="shared" si="34"/>
        <v>11/20/2003</v>
      </c>
      <c r="C1099" s="2">
        <v>11</v>
      </c>
      <c r="D1099">
        <v>20</v>
      </c>
      <c r="E1099">
        <v>2003</v>
      </c>
      <c r="F1099" s="1">
        <f t="shared" si="35"/>
        <v>37945</v>
      </c>
    </row>
    <row r="1100" spans="1:6" x14ac:dyDescent="0.3">
      <c r="A1100" t="s">
        <v>549</v>
      </c>
      <c r="B1100" s="1" t="str">
        <f t="shared" si="34"/>
        <v>12/2/2003</v>
      </c>
      <c r="C1100" s="2">
        <v>12</v>
      </c>
      <c r="D1100">
        <v>2</v>
      </c>
      <c r="E1100">
        <v>2003</v>
      </c>
      <c r="F1100" s="1">
        <f t="shared" si="35"/>
        <v>37957</v>
      </c>
    </row>
    <row r="1101" spans="1:6" x14ac:dyDescent="0.3">
      <c r="A1101" t="s">
        <v>93</v>
      </c>
      <c r="B1101" s="1" t="str">
        <f t="shared" si="34"/>
        <v>1/15/2004</v>
      </c>
      <c r="C1101" s="2">
        <v>1</v>
      </c>
      <c r="D1101">
        <v>15</v>
      </c>
      <c r="E1101">
        <v>2004</v>
      </c>
      <c r="F1101" s="1">
        <f t="shared" si="35"/>
        <v>38001</v>
      </c>
    </row>
    <row r="1102" spans="1:6" x14ac:dyDescent="0.3">
      <c r="A1102" t="s">
        <v>550</v>
      </c>
      <c r="B1102" s="1" t="str">
        <f t="shared" si="34"/>
        <v>2/22/2004</v>
      </c>
      <c r="C1102" s="2">
        <v>2</v>
      </c>
      <c r="D1102">
        <v>22</v>
      </c>
      <c r="E1102">
        <v>2004</v>
      </c>
      <c r="F1102" s="1">
        <f t="shared" si="35"/>
        <v>38039</v>
      </c>
    </row>
    <row r="1103" spans="1:6" x14ac:dyDescent="0.3">
      <c r="A1103" t="s">
        <v>557</v>
      </c>
      <c r="B1103" s="1" t="str">
        <f t="shared" si="34"/>
        <v>4/9/2004</v>
      </c>
      <c r="C1103" s="2">
        <v>4</v>
      </c>
      <c r="D1103">
        <v>9</v>
      </c>
      <c r="E1103">
        <v>2004</v>
      </c>
      <c r="F1103" s="1">
        <f t="shared" si="35"/>
        <v>38086</v>
      </c>
    </row>
    <row r="1104" spans="1:6" x14ac:dyDescent="0.3">
      <c r="A1104" t="s">
        <v>830</v>
      </c>
      <c r="B1104" s="1" t="str">
        <f t="shared" si="34"/>
        <v>5/26/2004</v>
      </c>
      <c r="C1104" s="2">
        <v>5</v>
      </c>
      <c r="D1104">
        <v>26</v>
      </c>
      <c r="E1104">
        <v>2004</v>
      </c>
      <c r="F1104" s="1">
        <f t="shared" si="35"/>
        <v>38133</v>
      </c>
    </row>
    <row r="1105" spans="1:6" x14ac:dyDescent="0.3">
      <c r="A1105" t="s">
        <v>831</v>
      </c>
      <c r="B1105" s="1" t="str">
        <f t="shared" si="34"/>
        <v>7/2/2004</v>
      </c>
      <c r="C1105" s="2">
        <v>7</v>
      </c>
      <c r="D1105">
        <v>2</v>
      </c>
      <c r="E1105">
        <v>2004</v>
      </c>
      <c r="F1105" s="1">
        <f t="shared" si="35"/>
        <v>38170</v>
      </c>
    </row>
    <row r="1106" spans="1:6" x14ac:dyDescent="0.3">
      <c r="A1106" t="s">
        <v>566</v>
      </c>
      <c r="B1106" s="1" t="str">
        <f t="shared" si="34"/>
        <v>8/2/2004</v>
      </c>
      <c r="C1106" s="2">
        <v>8</v>
      </c>
      <c r="D1106">
        <v>2</v>
      </c>
      <c r="E1106">
        <v>2004</v>
      </c>
      <c r="F1106" s="1">
        <f t="shared" si="35"/>
        <v>38201</v>
      </c>
    </row>
    <row r="1107" spans="1:6" x14ac:dyDescent="0.3">
      <c r="A1107" t="s">
        <v>571</v>
      </c>
      <c r="B1107" s="1" t="str">
        <f t="shared" si="34"/>
        <v>8/30/2004</v>
      </c>
      <c r="C1107" s="2">
        <v>8</v>
      </c>
      <c r="D1107">
        <v>30</v>
      </c>
      <c r="E1107">
        <v>2004</v>
      </c>
      <c r="F1107" s="1">
        <f t="shared" si="35"/>
        <v>38229</v>
      </c>
    </row>
    <row r="1108" spans="1:6" x14ac:dyDescent="0.3">
      <c r="A1108" t="s">
        <v>572</v>
      </c>
      <c r="B1108" s="1" t="str">
        <f t="shared" si="34"/>
        <v>10/4/2003</v>
      </c>
      <c r="C1108" s="2">
        <v>10</v>
      </c>
      <c r="D1108">
        <v>4</v>
      </c>
      <c r="E1108">
        <v>2003</v>
      </c>
      <c r="F1108" s="1">
        <f t="shared" si="35"/>
        <v>37898</v>
      </c>
    </row>
    <row r="1109" spans="1:6" x14ac:dyDescent="0.3">
      <c r="A1109" t="s">
        <v>578</v>
      </c>
      <c r="B1109" s="1" t="str">
        <f t="shared" si="34"/>
        <v>10/16/2004</v>
      </c>
      <c r="C1109" s="2">
        <v>10</v>
      </c>
      <c r="D1109">
        <v>16</v>
      </c>
      <c r="E1109">
        <v>2004</v>
      </c>
      <c r="F1109" s="1">
        <f t="shared" si="35"/>
        <v>38276</v>
      </c>
    </row>
    <row r="1110" spans="1:6" x14ac:dyDescent="0.3">
      <c r="A1110" t="s">
        <v>579</v>
      </c>
      <c r="B1110" s="1" t="str">
        <f t="shared" si="34"/>
        <v>11/3/2004</v>
      </c>
      <c r="C1110" s="2">
        <v>11</v>
      </c>
      <c r="D1110">
        <v>3</v>
      </c>
      <c r="E1110">
        <v>2004</v>
      </c>
      <c r="F1110" s="1">
        <f t="shared" si="35"/>
        <v>38294</v>
      </c>
    </row>
    <row r="1111" spans="1:6" x14ac:dyDescent="0.3">
      <c r="A1111" t="s">
        <v>163</v>
      </c>
      <c r="B1111" s="1" t="str">
        <f t="shared" si="34"/>
        <v>11/15/2004</v>
      </c>
      <c r="C1111" s="2">
        <v>11</v>
      </c>
      <c r="D1111">
        <v>15</v>
      </c>
      <c r="E1111">
        <v>2004</v>
      </c>
      <c r="F1111" s="1">
        <f t="shared" si="35"/>
        <v>38306</v>
      </c>
    </row>
    <row r="1112" spans="1:6" x14ac:dyDescent="0.3">
      <c r="A1112" t="s">
        <v>164</v>
      </c>
      <c r="B1112" s="1" t="str">
        <f t="shared" si="34"/>
        <v>11/24/2004</v>
      </c>
      <c r="C1112" s="2">
        <v>11</v>
      </c>
      <c r="D1112">
        <v>24</v>
      </c>
      <c r="E1112">
        <v>2004</v>
      </c>
      <c r="F1112" s="1">
        <f t="shared" si="35"/>
        <v>38315</v>
      </c>
    </row>
    <row r="1113" spans="1:6" x14ac:dyDescent="0.3">
      <c r="A1113" t="s">
        <v>580</v>
      </c>
      <c r="B1113" s="1" t="str">
        <f t="shared" si="34"/>
        <v>1/6/2005</v>
      </c>
      <c r="C1113" s="2">
        <v>1</v>
      </c>
      <c r="D1113">
        <v>6</v>
      </c>
      <c r="E1113">
        <v>2005</v>
      </c>
      <c r="F1113" s="1">
        <f t="shared" si="35"/>
        <v>38358</v>
      </c>
    </row>
    <row r="1114" spans="1:6" x14ac:dyDescent="0.3">
      <c r="A1114" t="s">
        <v>748</v>
      </c>
      <c r="B1114" s="1" t="str">
        <f t="shared" si="34"/>
        <v>2/10/2005</v>
      </c>
      <c r="C1114" s="2">
        <v>2</v>
      </c>
      <c r="D1114">
        <v>10</v>
      </c>
      <c r="E1114">
        <v>2005</v>
      </c>
      <c r="F1114" s="1">
        <f t="shared" si="35"/>
        <v>38393</v>
      </c>
    </row>
    <row r="1115" spans="1:6" x14ac:dyDescent="0.3">
      <c r="A1115" t="s">
        <v>710</v>
      </c>
      <c r="B1115" s="1" t="str">
        <f t="shared" si="34"/>
        <v>3/4/2005</v>
      </c>
      <c r="C1115" s="2">
        <v>3</v>
      </c>
      <c r="D1115">
        <v>4</v>
      </c>
      <c r="E1115">
        <v>2005</v>
      </c>
      <c r="F1115" s="1">
        <f t="shared" si="35"/>
        <v>38415</v>
      </c>
    </row>
    <row r="1116" spans="1:6" x14ac:dyDescent="0.3">
      <c r="A1116" t="s">
        <v>207</v>
      </c>
      <c r="B1116" s="1" t="str">
        <f t="shared" si="34"/>
        <v>1/29/2003</v>
      </c>
      <c r="C1116" s="2">
        <v>1</v>
      </c>
      <c r="D1116">
        <v>29</v>
      </c>
      <c r="E1116">
        <v>2003</v>
      </c>
      <c r="F1116" s="1">
        <f t="shared" si="35"/>
        <v>37650</v>
      </c>
    </row>
    <row r="1117" spans="1:6" x14ac:dyDescent="0.3">
      <c r="A1117" t="s">
        <v>715</v>
      </c>
      <c r="B1117" s="1" t="str">
        <f t="shared" si="34"/>
        <v>3/25/2003</v>
      </c>
      <c r="C1117" s="2">
        <v>3</v>
      </c>
      <c r="D1117">
        <v>25</v>
      </c>
      <c r="E1117">
        <v>2003</v>
      </c>
      <c r="F1117" s="1">
        <f t="shared" si="35"/>
        <v>37705</v>
      </c>
    </row>
    <row r="1118" spans="1:6" x14ac:dyDescent="0.3">
      <c r="A1118" t="s">
        <v>218</v>
      </c>
      <c r="B1118" s="1" t="str">
        <f t="shared" si="34"/>
        <v>5/28/2003</v>
      </c>
      <c r="C1118" s="2">
        <v>5</v>
      </c>
      <c r="D1118">
        <v>28</v>
      </c>
      <c r="E1118">
        <v>2003</v>
      </c>
      <c r="F1118" s="1">
        <f t="shared" si="35"/>
        <v>37769</v>
      </c>
    </row>
    <row r="1119" spans="1:6" x14ac:dyDescent="0.3">
      <c r="A1119" t="s">
        <v>717</v>
      </c>
      <c r="B1119" s="1" t="str">
        <f t="shared" si="34"/>
        <v>7/16/2003</v>
      </c>
      <c r="C1119" s="2">
        <v>7</v>
      </c>
      <c r="D1119">
        <v>16</v>
      </c>
      <c r="E1119">
        <v>2003</v>
      </c>
      <c r="F1119" s="1">
        <f t="shared" si="35"/>
        <v>37818</v>
      </c>
    </row>
    <row r="1120" spans="1:6" x14ac:dyDescent="0.3">
      <c r="A1120" t="s">
        <v>718</v>
      </c>
      <c r="B1120" s="1" t="str">
        <f t="shared" si="34"/>
        <v>9/12/2003</v>
      </c>
      <c r="C1120" s="2">
        <v>9</v>
      </c>
      <c r="D1120">
        <v>12</v>
      </c>
      <c r="E1120">
        <v>2003</v>
      </c>
      <c r="F1120" s="1">
        <f t="shared" si="35"/>
        <v>37876</v>
      </c>
    </row>
    <row r="1121" spans="1:6" x14ac:dyDescent="0.3">
      <c r="A1121" t="s">
        <v>232</v>
      </c>
      <c r="B1121" s="1" t="str">
        <f t="shared" si="34"/>
        <v>10/20/2003</v>
      </c>
      <c r="C1121" s="2">
        <v>10</v>
      </c>
      <c r="D1121">
        <v>20</v>
      </c>
      <c r="E1121">
        <v>2003</v>
      </c>
      <c r="F1121" s="1">
        <f t="shared" si="35"/>
        <v>37914</v>
      </c>
    </row>
    <row r="1122" spans="1:6" x14ac:dyDescent="0.3">
      <c r="A1122" t="s">
        <v>692</v>
      </c>
      <c r="B1122" s="1" t="str">
        <f t="shared" si="34"/>
        <v>11/5/2003</v>
      </c>
      <c r="C1122" s="2">
        <v>11</v>
      </c>
      <c r="D1122">
        <v>5</v>
      </c>
      <c r="E1122">
        <v>2003</v>
      </c>
      <c r="F1122" s="1">
        <f t="shared" si="35"/>
        <v>37930</v>
      </c>
    </row>
    <row r="1123" spans="1:6" x14ac:dyDescent="0.3">
      <c r="A1123" t="s">
        <v>540</v>
      </c>
      <c r="B1123" s="1" t="str">
        <f t="shared" si="34"/>
        <v>11/12/2003</v>
      </c>
      <c r="C1123" s="2">
        <v>11</v>
      </c>
      <c r="D1123">
        <v>12</v>
      </c>
      <c r="E1123">
        <v>2003</v>
      </c>
      <c r="F1123" s="1">
        <f t="shared" si="35"/>
        <v>37937</v>
      </c>
    </row>
    <row r="1124" spans="1:6" x14ac:dyDescent="0.3">
      <c r="A1124" t="s">
        <v>726</v>
      </c>
      <c r="B1124" s="1" t="str">
        <f t="shared" si="34"/>
        <v>11/21/2003</v>
      </c>
      <c r="C1124" s="2">
        <v>11</v>
      </c>
      <c r="D1124">
        <v>21</v>
      </c>
      <c r="E1124">
        <v>2003</v>
      </c>
      <c r="F1124" s="1">
        <f t="shared" si="35"/>
        <v>37946</v>
      </c>
    </row>
    <row r="1125" spans="1:6" x14ac:dyDescent="0.3">
      <c r="A1125" t="s">
        <v>258</v>
      </c>
      <c r="B1125" s="1" t="str">
        <f t="shared" si="34"/>
        <v>12/5/2003</v>
      </c>
      <c r="C1125" s="2">
        <v>12</v>
      </c>
      <c r="D1125">
        <v>5</v>
      </c>
      <c r="E1125">
        <v>2003</v>
      </c>
      <c r="F1125" s="1">
        <f t="shared" si="35"/>
        <v>37960</v>
      </c>
    </row>
    <row r="1126" spans="1:6" x14ac:dyDescent="0.3">
      <c r="A1126" t="s">
        <v>268</v>
      </c>
      <c r="B1126" s="1" t="str">
        <f t="shared" si="34"/>
        <v>1/29/2004</v>
      </c>
      <c r="C1126" s="2">
        <v>1</v>
      </c>
      <c r="D1126">
        <v>29</v>
      </c>
      <c r="E1126">
        <v>2004</v>
      </c>
      <c r="F1126" s="1">
        <f t="shared" si="35"/>
        <v>38015</v>
      </c>
    </row>
    <row r="1127" spans="1:6" x14ac:dyDescent="0.3">
      <c r="A1127" t="s">
        <v>734</v>
      </c>
      <c r="B1127" s="1" t="str">
        <f t="shared" si="34"/>
        <v>3/2/2004</v>
      </c>
      <c r="C1127" s="2">
        <v>3</v>
      </c>
      <c r="D1127">
        <v>2</v>
      </c>
      <c r="E1127">
        <v>2004</v>
      </c>
      <c r="F1127" s="1">
        <f t="shared" si="35"/>
        <v>38048</v>
      </c>
    </row>
    <row r="1128" spans="1:6" x14ac:dyDescent="0.3">
      <c r="A1128" t="s">
        <v>735</v>
      </c>
      <c r="B1128" s="1" t="str">
        <f t="shared" si="34"/>
        <v>4/29/2004</v>
      </c>
      <c r="C1128" s="2">
        <v>4</v>
      </c>
      <c r="D1128">
        <v>29</v>
      </c>
      <c r="E1128">
        <v>2004</v>
      </c>
      <c r="F1128" s="1">
        <f t="shared" si="35"/>
        <v>38106</v>
      </c>
    </row>
    <row r="1129" spans="1:6" x14ac:dyDescent="0.3">
      <c r="A1129" t="s">
        <v>810</v>
      </c>
      <c r="B1129" s="1" t="str">
        <f t="shared" si="34"/>
        <v>6/14/2004</v>
      </c>
      <c r="C1129" s="2">
        <v>6</v>
      </c>
      <c r="D1129">
        <v>14</v>
      </c>
      <c r="E1129">
        <v>2004</v>
      </c>
      <c r="F1129" s="1">
        <f t="shared" si="35"/>
        <v>38152</v>
      </c>
    </row>
    <row r="1130" spans="1:6" x14ac:dyDescent="0.3">
      <c r="A1130" t="s">
        <v>293</v>
      </c>
      <c r="B1130" s="1" t="str">
        <f t="shared" si="34"/>
        <v>8/17/2004</v>
      </c>
      <c r="C1130" s="2">
        <v>8</v>
      </c>
      <c r="D1130">
        <v>17</v>
      </c>
      <c r="E1130">
        <v>2004</v>
      </c>
      <c r="F1130" s="1">
        <f t="shared" si="35"/>
        <v>38216</v>
      </c>
    </row>
    <row r="1131" spans="1:6" x14ac:dyDescent="0.3">
      <c r="A1131" t="s">
        <v>833</v>
      </c>
      <c r="B1131" s="1" t="str">
        <f t="shared" si="34"/>
        <v>9/7/2004</v>
      </c>
      <c r="C1131" s="2">
        <v>9</v>
      </c>
      <c r="D1131">
        <v>7</v>
      </c>
      <c r="E1131">
        <v>2004</v>
      </c>
      <c r="F1131" s="1">
        <f t="shared" si="35"/>
        <v>38237</v>
      </c>
    </row>
    <row r="1132" spans="1:6" x14ac:dyDescent="0.3">
      <c r="A1132" t="s">
        <v>308</v>
      </c>
      <c r="B1132" s="1" t="str">
        <f t="shared" si="34"/>
        <v>10/11/2004</v>
      </c>
      <c r="C1132" s="2">
        <v>10</v>
      </c>
      <c r="D1132">
        <v>11</v>
      </c>
      <c r="E1132">
        <v>2004</v>
      </c>
      <c r="F1132" s="1">
        <f t="shared" si="35"/>
        <v>38271</v>
      </c>
    </row>
    <row r="1133" spans="1:6" x14ac:dyDescent="0.3">
      <c r="A1133" t="s">
        <v>314</v>
      </c>
      <c r="B1133" s="1" t="str">
        <f t="shared" si="34"/>
        <v>10/21/2004</v>
      </c>
      <c r="C1133" s="2">
        <v>10</v>
      </c>
      <c r="D1133">
        <v>21</v>
      </c>
      <c r="E1133">
        <v>2004</v>
      </c>
      <c r="F1133" s="1">
        <f t="shared" si="35"/>
        <v>38281</v>
      </c>
    </row>
    <row r="1134" spans="1:6" x14ac:dyDescent="0.3">
      <c r="A1134" t="s">
        <v>469</v>
      </c>
      <c r="B1134" s="1" t="str">
        <f t="shared" si="34"/>
        <v>11/5/2004</v>
      </c>
      <c r="C1134" s="2">
        <v>11</v>
      </c>
      <c r="D1134">
        <v>5</v>
      </c>
      <c r="E1134">
        <v>2004</v>
      </c>
      <c r="F1134" s="1">
        <f t="shared" si="35"/>
        <v>38296</v>
      </c>
    </row>
    <row r="1135" spans="1:6" x14ac:dyDescent="0.3">
      <c r="A1135" t="s">
        <v>325</v>
      </c>
      <c r="B1135" s="1" t="str">
        <f t="shared" si="34"/>
        <v>11/18/2004</v>
      </c>
      <c r="C1135" s="2">
        <v>11</v>
      </c>
      <c r="D1135">
        <v>18</v>
      </c>
      <c r="E1135">
        <v>2004</v>
      </c>
      <c r="F1135" s="1">
        <f t="shared" si="35"/>
        <v>38309</v>
      </c>
    </row>
    <row r="1136" spans="1:6" x14ac:dyDescent="0.3">
      <c r="A1136" t="s">
        <v>326</v>
      </c>
      <c r="B1136" s="1" t="str">
        <f t="shared" si="34"/>
        <v>11/29/2004</v>
      </c>
      <c r="C1136" s="2">
        <v>11</v>
      </c>
      <c r="D1136">
        <v>29</v>
      </c>
      <c r="E1136">
        <v>2004</v>
      </c>
      <c r="F1136" s="1">
        <f t="shared" si="35"/>
        <v>38320</v>
      </c>
    </row>
    <row r="1137" spans="1:6" x14ac:dyDescent="0.3">
      <c r="A1137" t="s">
        <v>327</v>
      </c>
      <c r="B1137" s="1" t="str">
        <f t="shared" si="34"/>
        <v>12/10/2004</v>
      </c>
      <c r="C1137" s="2">
        <v>12</v>
      </c>
      <c r="D1137">
        <v>10</v>
      </c>
      <c r="E1137">
        <v>2004</v>
      </c>
      <c r="F1137" s="1">
        <f t="shared" si="35"/>
        <v>38331</v>
      </c>
    </row>
    <row r="1138" spans="1:6" x14ac:dyDescent="0.3">
      <c r="A1138" t="s">
        <v>328</v>
      </c>
      <c r="B1138" s="1" t="str">
        <f t="shared" si="34"/>
        <v>1/20/2005</v>
      </c>
      <c r="C1138" s="2">
        <v>1</v>
      </c>
      <c r="D1138">
        <v>20</v>
      </c>
      <c r="E1138">
        <v>2005</v>
      </c>
      <c r="F1138" s="1">
        <f t="shared" si="35"/>
        <v>38372</v>
      </c>
    </row>
    <row r="1139" spans="1:6" x14ac:dyDescent="0.3">
      <c r="A1139" t="s">
        <v>333</v>
      </c>
      <c r="B1139" s="1" t="str">
        <f t="shared" si="34"/>
        <v>2/17/2005</v>
      </c>
      <c r="C1139" s="2">
        <v>2</v>
      </c>
      <c r="D1139">
        <v>17</v>
      </c>
      <c r="E1139">
        <v>2005</v>
      </c>
      <c r="F1139" s="1">
        <f t="shared" si="35"/>
        <v>38400</v>
      </c>
    </row>
    <row r="1140" spans="1:6" x14ac:dyDescent="0.3">
      <c r="A1140" t="s">
        <v>813</v>
      </c>
      <c r="B1140" s="1" t="str">
        <f t="shared" si="34"/>
        <v>3/10/2005</v>
      </c>
      <c r="C1140" s="2">
        <v>3</v>
      </c>
      <c r="D1140">
        <v>10</v>
      </c>
      <c r="E1140">
        <v>2005</v>
      </c>
      <c r="F1140" s="1">
        <f t="shared" si="35"/>
        <v>38421</v>
      </c>
    </row>
    <row r="1141" spans="1:6" x14ac:dyDescent="0.3">
      <c r="A1141" t="s">
        <v>739</v>
      </c>
      <c r="B1141" s="1" t="str">
        <f t="shared" si="34"/>
        <v>5/30/2005</v>
      </c>
      <c r="C1141" s="2">
        <v>5</v>
      </c>
      <c r="D1141">
        <v>30</v>
      </c>
      <c r="E1141">
        <v>2005</v>
      </c>
      <c r="F1141" s="1">
        <f t="shared" si="35"/>
        <v>38502</v>
      </c>
    </row>
    <row r="1142" spans="1:6" x14ac:dyDescent="0.3">
      <c r="A1142" t="s">
        <v>520</v>
      </c>
      <c r="B1142" s="1" t="str">
        <f t="shared" si="34"/>
        <v>3/3/2003</v>
      </c>
      <c r="C1142" s="2">
        <v>3</v>
      </c>
      <c r="D1142">
        <v>3</v>
      </c>
      <c r="E1142">
        <v>2003</v>
      </c>
      <c r="F1142" s="1">
        <f t="shared" si="35"/>
        <v>37683</v>
      </c>
    </row>
    <row r="1143" spans="1:6" x14ac:dyDescent="0.3">
      <c r="A1143" t="s">
        <v>530</v>
      </c>
      <c r="B1143" s="1" t="str">
        <f t="shared" si="34"/>
        <v>5/8/2003</v>
      </c>
      <c r="C1143" s="2">
        <v>5</v>
      </c>
      <c r="D1143">
        <v>8</v>
      </c>
      <c r="E1143">
        <v>2003</v>
      </c>
      <c r="F1143" s="1">
        <f t="shared" si="35"/>
        <v>37749</v>
      </c>
    </row>
    <row r="1144" spans="1:6" x14ac:dyDescent="0.3">
      <c r="A1144" t="s">
        <v>537</v>
      </c>
      <c r="B1144" s="1" t="str">
        <f t="shared" si="34"/>
        <v>7/2/2003</v>
      </c>
      <c r="C1144" s="2">
        <v>7</v>
      </c>
      <c r="D1144">
        <v>2</v>
      </c>
      <c r="E1144">
        <v>2003</v>
      </c>
      <c r="F1144" s="1">
        <f t="shared" si="35"/>
        <v>37804</v>
      </c>
    </row>
    <row r="1145" spans="1:6" x14ac:dyDescent="0.3">
      <c r="A1145" t="s">
        <v>538</v>
      </c>
      <c r="B1145" s="1" t="str">
        <f t="shared" si="34"/>
        <v>9/5/2003</v>
      </c>
      <c r="C1145" s="2">
        <v>9</v>
      </c>
      <c r="D1145">
        <v>5</v>
      </c>
      <c r="E1145">
        <v>2003</v>
      </c>
      <c r="F1145" s="1">
        <f t="shared" si="35"/>
        <v>37869</v>
      </c>
    </row>
    <row r="1146" spans="1:6" x14ac:dyDescent="0.3">
      <c r="A1146" t="s">
        <v>62</v>
      </c>
      <c r="B1146" s="1" t="str">
        <f t="shared" si="34"/>
        <v>10/10/2003</v>
      </c>
      <c r="C1146" s="2">
        <v>10</v>
      </c>
      <c r="D1146">
        <v>10</v>
      </c>
      <c r="E1146">
        <v>2003</v>
      </c>
      <c r="F1146" s="1">
        <f t="shared" si="35"/>
        <v>37904</v>
      </c>
    </row>
    <row r="1147" spans="1:6" x14ac:dyDescent="0.3">
      <c r="A1147" t="s">
        <v>539</v>
      </c>
      <c r="B1147" s="1" t="str">
        <f t="shared" si="34"/>
        <v>11/4/2003</v>
      </c>
      <c r="C1147" s="2">
        <v>11</v>
      </c>
      <c r="D1147">
        <v>4</v>
      </c>
      <c r="E1147">
        <v>2003</v>
      </c>
      <c r="F1147" s="1">
        <f t="shared" si="35"/>
        <v>37929</v>
      </c>
    </row>
    <row r="1148" spans="1:6" x14ac:dyDescent="0.3">
      <c r="A1148" t="s">
        <v>540</v>
      </c>
      <c r="B1148" s="1" t="str">
        <f t="shared" si="34"/>
        <v>11/12/2003</v>
      </c>
      <c r="C1148" s="2">
        <v>11</v>
      </c>
      <c r="D1148">
        <v>12</v>
      </c>
      <c r="E1148">
        <v>2003</v>
      </c>
      <c r="F1148" s="1">
        <f t="shared" si="35"/>
        <v>37937</v>
      </c>
    </row>
    <row r="1149" spans="1:6" x14ac:dyDescent="0.3">
      <c r="A1149" t="s">
        <v>541</v>
      </c>
      <c r="B1149" s="1" t="str">
        <f t="shared" si="34"/>
        <v>11/20/2003</v>
      </c>
      <c r="C1149" s="2">
        <v>11</v>
      </c>
      <c r="D1149">
        <v>20</v>
      </c>
      <c r="E1149">
        <v>2003</v>
      </c>
      <c r="F1149" s="1">
        <f t="shared" si="35"/>
        <v>37945</v>
      </c>
    </row>
    <row r="1150" spans="1:6" x14ac:dyDescent="0.3">
      <c r="A1150" t="s">
        <v>549</v>
      </c>
      <c r="B1150" s="1" t="str">
        <f t="shared" si="34"/>
        <v>12/2/2003</v>
      </c>
      <c r="C1150" s="2">
        <v>12</v>
      </c>
      <c r="D1150">
        <v>2</v>
      </c>
      <c r="E1150">
        <v>2003</v>
      </c>
      <c r="F1150" s="1">
        <f t="shared" si="35"/>
        <v>37957</v>
      </c>
    </row>
    <row r="1151" spans="1:6" x14ac:dyDescent="0.3">
      <c r="A1151" t="s">
        <v>93</v>
      </c>
      <c r="B1151" s="1" t="str">
        <f t="shared" si="34"/>
        <v>1/15/2004</v>
      </c>
      <c r="C1151" s="2">
        <v>1</v>
      </c>
      <c r="D1151">
        <v>15</v>
      </c>
      <c r="E1151">
        <v>2004</v>
      </c>
      <c r="F1151" s="1">
        <f t="shared" si="35"/>
        <v>38001</v>
      </c>
    </row>
    <row r="1152" spans="1:6" x14ac:dyDescent="0.3">
      <c r="A1152" t="s">
        <v>550</v>
      </c>
      <c r="B1152" s="1" t="str">
        <f t="shared" si="34"/>
        <v>2/22/2004</v>
      </c>
      <c r="C1152" s="2">
        <v>2</v>
      </c>
      <c r="D1152">
        <v>22</v>
      </c>
      <c r="E1152">
        <v>2004</v>
      </c>
      <c r="F1152" s="1">
        <f t="shared" si="35"/>
        <v>38039</v>
      </c>
    </row>
    <row r="1153" spans="1:6" x14ac:dyDescent="0.3">
      <c r="A1153" t="s">
        <v>557</v>
      </c>
      <c r="B1153" s="1" t="str">
        <f t="shared" si="34"/>
        <v>4/9/2004</v>
      </c>
      <c r="C1153" s="2">
        <v>4</v>
      </c>
      <c r="D1153">
        <v>9</v>
      </c>
      <c r="E1153">
        <v>2004</v>
      </c>
      <c r="F1153" s="1">
        <f t="shared" si="35"/>
        <v>38086</v>
      </c>
    </row>
    <row r="1154" spans="1:6" x14ac:dyDescent="0.3">
      <c r="A1154" t="s">
        <v>830</v>
      </c>
      <c r="B1154" s="1" t="str">
        <f t="shared" si="34"/>
        <v>5/26/2004</v>
      </c>
      <c r="C1154" s="2">
        <v>5</v>
      </c>
      <c r="D1154">
        <v>26</v>
      </c>
      <c r="E1154">
        <v>2004</v>
      </c>
      <c r="F1154" s="1">
        <f t="shared" si="35"/>
        <v>38133</v>
      </c>
    </row>
    <row r="1155" spans="1:6" x14ac:dyDescent="0.3">
      <c r="A1155" t="s">
        <v>831</v>
      </c>
      <c r="B1155" s="1" t="str">
        <f t="shared" ref="B1155:B1218" si="36">SUBSTITUTE(A1155," 0:00","")</f>
        <v>7/2/2004</v>
      </c>
      <c r="C1155" s="2">
        <v>7</v>
      </c>
      <c r="D1155">
        <v>2</v>
      </c>
      <c r="E1155">
        <v>2004</v>
      </c>
      <c r="F1155" s="1">
        <f t="shared" ref="F1155:F1218" si="37">DATE(E1155,C1155,D1155)</f>
        <v>38170</v>
      </c>
    </row>
    <row r="1156" spans="1:6" x14ac:dyDescent="0.3">
      <c r="A1156" t="s">
        <v>566</v>
      </c>
      <c r="B1156" s="1" t="str">
        <f t="shared" si="36"/>
        <v>8/2/2004</v>
      </c>
      <c r="C1156" s="2">
        <v>8</v>
      </c>
      <c r="D1156">
        <v>2</v>
      </c>
      <c r="E1156">
        <v>2004</v>
      </c>
      <c r="F1156" s="1">
        <f t="shared" si="37"/>
        <v>38201</v>
      </c>
    </row>
    <row r="1157" spans="1:6" x14ac:dyDescent="0.3">
      <c r="A1157" t="s">
        <v>571</v>
      </c>
      <c r="B1157" s="1" t="str">
        <f t="shared" si="36"/>
        <v>8/30/2004</v>
      </c>
      <c r="C1157" s="2">
        <v>8</v>
      </c>
      <c r="D1157">
        <v>30</v>
      </c>
      <c r="E1157">
        <v>2004</v>
      </c>
      <c r="F1157" s="1">
        <f t="shared" si="37"/>
        <v>38229</v>
      </c>
    </row>
    <row r="1158" spans="1:6" x14ac:dyDescent="0.3">
      <c r="A1158" t="s">
        <v>572</v>
      </c>
      <c r="B1158" s="1" t="str">
        <f t="shared" si="36"/>
        <v>10/4/2003</v>
      </c>
      <c r="C1158" s="2">
        <v>10</v>
      </c>
      <c r="D1158">
        <v>4</v>
      </c>
      <c r="E1158">
        <v>2003</v>
      </c>
      <c r="F1158" s="1">
        <f t="shared" si="37"/>
        <v>37898</v>
      </c>
    </row>
    <row r="1159" spans="1:6" x14ac:dyDescent="0.3">
      <c r="A1159" t="s">
        <v>578</v>
      </c>
      <c r="B1159" s="1" t="str">
        <f t="shared" si="36"/>
        <v>10/16/2004</v>
      </c>
      <c r="C1159" s="2">
        <v>10</v>
      </c>
      <c r="D1159">
        <v>16</v>
      </c>
      <c r="E1159">
        <v>2004</v>
      </c>
      <c r="F1159" s="1">
        <f t="shared" si="37"/>
        <v>38276</v>
      </c>
    </row>
    <row r="1160" spans="1:6" x14ac:dyDescent="0.3">
      <c r="A1160" t="s">
        <v>579</v>
      </c>
      <c r="B1160" s="1" t="str">
        <f t="shared" si="36"/>
        <v>11/3/2004</v>
      </c>
      <c r="C1160" s="2">
        <v>11</v>
      </c>
      <c r="D1160">
        <v>3</v>
      </c>
      <c r="E1160">
        <v>2004</v>
      </c>
      <c r="F1160" s="1">
        <f t="shared" si="37"/>
        <v>38294</v>
      </c>
    </row>
    <row r="1161" spans="1:6" x14ac:dyDescent="0.3">
      <c r="A1161" t="s">
        <v>835</v>
      </c>
      <c r="B1161" s="1" t="str">
        <f t="shared" si="36"/>
        <v>11/16/2004</v>
      </c>
      <c r="C1161" s="2">
        <v>11</v>
      </c>
      <c r="D1161">
        <v>16</v>
      </c>
      <c r="E1161">
        <v>2004</v>
      </c>
      <c r="F1161" s="1">
        <f t="shared" si="37"/>
        <v>38307</v>
      </c>
    </row>
    <row r="1162" spans="1:6" x14ac:dyDescent="0.3">
      <c r="A1162" t="s">
        <v>164</v>
      </c>
      <c r="B1162" s="1" t="str">
        <f t="shared" si="36"/>
        <v>11/24/2004</v>
      </c>
      <c r="C1162" s="2">
        <v>11</v>
      </c>
      <c r="D1162">
        <v>24</v>
      </c>
      <c r="E1162">
        <v>2004</v>
      </c>
      <c r="F1162" s="1">
        <f t="shared" si="37"/>
        <v>38315</v>
      </c>
    </row>
    <row r="1163" spans="1:6" x14ac:dyDescent="0.3">
      <c r="A1163" t="s">
        <v>836</v>
      </c>
      <c r="B1163" s="1" t="str">
        <f t="shared" si="36"/>
        <v>12/7/2004</v>
      </c>
      <c r="C1163" s="2">
        <v>12</v>
      </c>
      <c r="D1163">
        <v>7</v>
      </c>
      <c r="E1163">
        <v>2004</v>
      </c>
      <c r="F1163" s="1">
        <f t="shared" si="37"/>
        <v>38328</v>
      </c>
    </row>
    <row r="1164" spans="1:6" x14ac:dyDescent="0.3">
      <c r="A1164" t="s">
        <v>580</v>
      </c>
      <c r="B1164" s="1" t="str">
        <f t="shared" si="36"/>
        <v>1/6/2005</v>
      </c>
      <c r="C1164" s="2">
        <v>1</v>
      </c>
      <c r="D1164">
        <v>6</v>
      </c>
      <c r="E1164">
        <v>2005</v>
      </c>
      <c r="F1164" s="1">
        <f t="shared" si="37"/>
        <v>38358</v>
      </c>
    </row>
    <row r="1165" spans="1:6" x14ac:dyDescent="0.3">
      <c r="A1165" t="s">
        <v>748</v>
      </c>
      <c r="B1165" s="1" t="str">
        <f t="shared" si="36"/>
        <v>2/10/2005</v>
      </c>
      <c r="C1165" s="2">
        <v>2</v>
      </c>
      <c r="D1165">
        <v>10</v>
      </c>
      <c r="E1165">
        <v>2005</v>
      </c>
      <c r="F1165" s="1">
        <f t="shared" si="37"/>
        <v>38393</v>
      </c>
    </row>
    <row r="1166" spans="1:6" x14ac:dyDescent="0.3">
      <c r="A1166" t="s">
        <v>710</v>
      </c>
      <c r="B1166" s="1" t="str">
        <f t="shared" si="36"/>
        <v>3/4/2005</v>
      </c>
      <c r="C1166" s="2">
        <v>3</v>
      </c>
      <c r="D1166">
        <v>4</v>
      </c>
      <c r="E1166">
        <v>2005</v>
      </c>
      <c r="F1166" s="1">
        <f t="shared" si="37"/>
        <v>38415</v>
      </c>
    </row>
    <row r="1167" spans="1:6" x14ac:dyDescent="0.3">
      <c r="A1167" t="s">
        <v>687</v>
      </c>
      <c r="B1167" s="1" t="str">
        <f t="shared" si="36"/>
        <v>3/10/2003</v>
      </c>
      <c r="C1167" s="2">
        <v>3</v>
      </c>
      <c r="D1167">
        <v>10</v>
      </c>
      <c r="E1167">
        <v>2003</v>
      </c>
      <c r="F1167" s="1">
        <f t="shared" si="37"/>
        <v>37690</v>
      </c>
    </row>
    <row r="1168" spans="1:6" x14ac:dyDescent="0.3">
      <c r="A1168" t="s">
        <v>743</v>
      </c>
      <c r="B1168" s="1" t="str">
        <f t="shared" si="36"/>
        <v>5/20/2003</v>
      </c>
      <c r="C1168" s="2">
        <v>5</v>
      </c>
      <c r="D1168">
        <v>20</v>
      </c>
      <c r="E1168">
        <v>2003</v>
      </c>
      <c r="F1168" s="1">
        <f t="shared" si="37"/>
        <v>37761</v>
      </c>
    </row>
    <row r="1169" spans="1:6" x14ac:dyDescent="0.3">
      <c r="A1169" t="s">
        <v>744</v>
      </c>
      <c r="B1169" s="1" t="str">
        <f t="shared" si="36"/>
        <v>7/10/2003</v>
      </c>
      <c r="C1169" s="2">
        <v>7</v>
      </c>
      <c r="D1169">
        <v>10</v>
      </c>
      <c r="E1169">
        <v>2003</v>
      </c>
      <c r="F1169" s="1">
        <f t="shared" si="37"/>
        <v>37812</v>
      </c>
    </row>
    <row r="1170" spans="1:6" x14ac:dyDescent="0.3">
      <c r="A1170" t="s">
        <v>690</v>
      </c>
      <c r="B1170" s="1" t="str">
        <f t="shared" si="36"/>
        <v>9/11/2003</v>
      </c>
      <c r="C1170" s="2">
        <v>9</v>
      </c>
      <c r="D1170">
        <v>11</v>
      </c>
      <c r="E1170">
        <v>2003</v>
      </c>
      <c r="F1170" s="1">
        <f t="shared" si="37"/>
        <v>37875</v>
      </c>
    </row>
    <row r="1171" spans="1:6" x14ac:dyDescent="0.3">
      <c r="A1171" t="s">
        <v>691</v>
      </c>
      <c r="B1171" s="1" t="str">
        <f t="shared" si="36"/>
        <v>10/17/2003</v>
      </c>
      <c r="C1171" s="2">
        <v>10</v>
      </c>
      <c r="D1171">
        <v>17</v>
      </c>
      <c r="E1171">
        <v>2003</v>
      </c>
      <c r="F1171" s="1">
        <f t="shared" si="37"/>
        <v>37911</v>
      </c>
    </row>
    <row r="1172" spans="1:6" x14ac:dyDescent="0.3">
      <c r="A1172" t="s">
        <v>692</v>
      </c>
      <c r="B1172" s="1" t="str">
        <f t="shared" si="36"/>
        <v>11/5/2003</v>
      </c>
      <c r="C1172" s="2">
        <v>11</v>
      </c>
      <c r="D1172">
        <v>5</v>
      </c>
      <c r="E1172">
        <v>2003</v>
      </c>
      <c r="F1172" s="1">
        <f t="shared" si="37"/>
        <v>37930</v>
      </c>
    </row>
    <row r="1173" spans="1:6" x14ac:dyDescent="0.3">
      <c r="A1173" t="s">
        <v>540</v>
      </c>
      <c r="B1173" s="1" t="str">
        <f t="shared" si="36"/>
        <v>11/12/2003</v>
      </c>
      <c r="C1173" s="2">
        <v>11</v>
      </c>
      <c r="D1173">
        <v>12</v>
      </c>
      <c r="E1173">
        <v>2003</v>
      </c>
      <c r="F1173" s="1">
        <f t="shared" si="37"/>
        <v>37937</v>
      </c>
    </row>
    <row r="1174" spans="1:6" x14ac:dyDescent="0.3">
      <c r="A1174" t="s">
        <v>541</v>
      </c>
      <c r="B1174" s="1" t="str">
        <f t="shared" si="36"/>
        <v>11/20/2003</v>
      </c>
      <c r="C1174" s="2">
        <v>11</v>
      </c>
      <c r="D1174">
        <v>20</v>
      </c>
      <c r="E1174">
        <v>2003</v>
      </c>
      <c r="F1174" s="1">
        <f t="shared" si="37"/>
        <v>37945</v>
      </c>
    </row>
    <row r="1175" spans="1:6" x14ac:dyDescent="0.3">
      <c r="A1175" t="s">
        <v>549</v>
      </c>
      <c r="B1175" s="1" t="str">
        <f t="shared" si="36"/>
        <v>12/2/2003</v>
      </c>
      <c r="C1175" s="2">
        <v>12</v>
      </c>
      <c r="D1175">
        <v>2</v>
      </c>
      <c r="E1175">
        <v>2003</v>
      </c>
      <c r="F1175" s="1">
        <f t="shared" si="37"/>
        <v>37957</v>
      </c>
    </row>
    <row r="1176" spans="1:6" x14ac:dyDescent="0.3">
      <c r="A1176" t="s">
        <v>650</v>
      </c>
      <c r="B1176" s="1" t="str">
        <f t="shared" si="36"/>
        <v>1/16/2004</v>
      </c>
      <c r="C1176" s="2">
        <v>1</v>
      </c>
      <c r="D1176">
        <v>16</v>
      </c>
      <c r="E1176">
        <v>2004</v>
      </c>
      <c r="F1176" s="1">
        <f t="shared" si="37"/>
        <v>38002</v>
      </c>
    </row>
    <row r="1177" spans="1:6" x14ac:dyDescent="0.3">
      <c r="A1177" t="s">
        <v>745</v>
      </c>
      <c r="B1177" s="1" t="str">
        <f t="shared" si="36"/>
        <v>2/26/2004</v>
      </c>
      <c r="C1177" s="2">
        <v>2</v>
      </c>
      <c r="D1177">
        <v>26</v>
      </c>
      <c r="E1177">
        <v>2004</v>
      </c>
      <c r="F1177" s="1">
        <f t="shared" si="37"/>
        <v>38043</v>
      </c>
    </row>
    <row r="1178" spans="1:6" x14ac:dyDescent="0.3">
      <c r="A1178" t="s">
        <v>693</v>
      </c>
      <c r="B1178" s="1" t="str">
        <f t="shared" si="36"/>
        <v>4/13/2004</v>
      </c>
      <c r="C1178" s="2">
        <v>4</v>
      </c>
      <c r="D1178">
        <v>13</v>
      </c>
      <c r="E1178">
        <v>2004</v>
      </c>
      <c r="F1178" s="1">
        <f t="shared" si="37"/>
        <v>38090</v>
      </c>
    </row>
    <row r="1179" spans="1:6" x14ac:dyDescent="0.3">
      <c r="A1179" t="s">
        <v>558</v>
      </c>
      <c r="B1179" s="1" t="str">
        <f t="shared" si="36"/>
        <v>6/1/2004</v>
      </c>
      <c r="C1179" s="2">
        <v>6</v>
      </c>
      <c r="D1179">
        <v>1</v>
      </c>
      <c r="E1179">
        <v>2004</v>
      </c>
      <c r="F1179" s="1">
        <f t="shared" si="37"/>
        <v>38139</v>
      </c>
    </row>
    <row r="1180" spans="1:6" x14ac:dyDescent="0.3">
      <c r="A1180" t="s">
        <v>559</v>
      </c>
      <c r="B1180" s="1" t="str">
        <f t="shared" si="36"/>
        <v>7/6/2004</v>
      </c>
      <c r="C1180" s="2">
        <v>7</v>
      </c>
      <c r="D1180">
        <v>6</v>
      </c>
      <c r="E1180">
        <v>2004</v>
      </c>
      <c r="F1180" s="1">
        <f t="shared" si="37"/>
        <v>38174</v>
      </c>
    </row>
    <row r="1181" spans="1:6" x14ac:dyDescent="0.3">
      <c r="A1181" t="s">
        <v>694</v>
      </c>
      <c r="B1181" s="1" t="str">
        <f t="shared" si="36"/>
        <v>8/6/2004</v>
      </c>
      <c r="C1181" s="2">
        <v>8</v>
      </c>
      <c r="D1181">
        <v>6</v>
      </c>
      <c r="E1181">
        <v>2004</v>
      </c>
      <c r="F1181" s="1">
        <f t="shared" si="37"/>
        <v>38205</v>
      </c>
    </row>
    <row r="1182" spans="1:6" x14ac:dyDescent="0.3">
      <c r="A1182" t="s">
        <v>571</v>
      </c>
      <c r="B1182" s="1" t="str">
        <f t="shared" si="36"/>
        <v>8/30/2004</v>
      </c>
      <c r="C1182" s="2">
        <v>8</v>
      </c>
      <c r="D1182">
        <v>30</v>
      </c>
      <c r="E1182">
        <v>2004</v>
      </c>
      <c r="F1182" s="1">
        <f t="shared" si="37"/>
        <v>38229</v>
      </c>
    </row>
    <row r="1183" spans="1:6" x14ac:dyDescent="0.3">
      <c r="A1183" t="s">
        <v>699</v>
      </c>
      <c r="B1183" s="1" t="str">
        <f t="shared" si="36"/>
        <v>10/5/2003</v>
      </c>
      <c r="C1183" s="2">
        <v>10</v>
      </c>
      <c r="D1183">
        <v>5</v>
      </c>
      <c r="E1183">
        <v>2003</v>
      </c>
      <c r="F1183" s="1">
        <f t="shared" si="37"/>
        <v>37899</v>
      </c>
    </row>
    <row r="1184" spans="1:6" x14ac:dyDescent="0.3">
      <c r="A1184" t="s">
        <v>578</v>
      </c>
      <c r="B1184" s="1" t="str">
        <f t="shared" si="36"/>
        <v>10/16/2004</v>
      </c>
      <c r="C1184" s="2">
        <v>10</v>
      </c>
      <c r="D1184">
        <v>16</v>
      </c>
      <c r="E1184">
        <v>2004</v>
      </c>
      <c r="F1184" s="1">
        <f t="shared" si="37"/>
        <v>38276</v>
      </c>
    </row>
    <row r="1185" spans="1:6" x14ac:dyDescent="0.3">
      <c r="A1185" t="s">
        <v>320</v>
      </c>
      <c r="B1185" s="1" t="str">
        <f t="shared" si="36"/>
        <v>11/4/2004</v>
      </c>
      <c r="C1185" s="2">
        <v>11</v>
      </c>
      <c r="D1185">
        <v>4</v>
      </c>
      <c r="E1185">
        <v>2004</v>
      </c>
      <c r="F1185" s="1">
        <f t="shared" si="37"/>
        <v>38295</v>
      </c>
    </row>
    <row r="1186" spans="1:6" x14ac:dyDescent="0.3">
      <c r="A1186" t="s">
        <v>707</v>
      </c>
      <c r="B1186" s="1" t="str">
        <f t="shared" si="36"/>
        <v>11/17/2004</v>
      </c>
      <c r="C1186" s="2">
        <v>11</v>
      </c>
      <c r="D1186">
        <v>17</v>
      </c>
      <c r="E1186">
        <v>2004</v>
      </c>
      <c r="F1186" s="1">
        <f t="shared" si="37"/>
        <v>38308</v>
      </c>
    </row>
    <row r="1187" spans="1:6" x14ac:dyDescent="0.3">
      <c r="A1187" t="s">
        <v>164</v>
      </c>
      <c r="B1187" s="1" t="str">
        <f t="shared" si="36"/>
        <v>11/24/2004</v>
      </c>
      <c r="C1187" s="2">
        <v>11</v>
      </c>
      <c r="D1187">
        <v>24</v>
      </c>
      <c r="E1187">
        <v>2004</v>
      </c>
      <c r="F1187" s="1">
        <f t="shared" si="37"/>
        <v>38315</v>
      </c>
    </row>
    <row r="1188" spans="1:6" x14ac:dyDescent="0.3">
      <c r="A1188" t="s">
        <v>747</v>
      </c>
      <c r="B1188" s="1" t="str">
        <f t="shared" si="36"/>
        <v>1/12/2005</v>
      </c>
      <c r="C1188" s="2">
        <v>1</v>
      </c>
      <c r="D1188">
        <v>12</v>
      </c>
      <c r="E1188">
        <v>2005</v>
      </c>
      <c r="F1188" s="1">
        <f t="shared" si="37"/>
        <v>38364</v>
      </c>
    </row>
    <row r="1189" spans="1:6" x14ac:dyDescent="0.3">
      <c r="A1189" t="s">
        <v>748</v>
      </c>
      <c r="B1189" s="1" t="str">
        <f t="shared" si="36"/>
        <v>2/10/2005</v>
      </c>
      <c r="C1189" s="2">
        <v>2</v>
      </c>
      <c r="D1189">
        <v>10</v>
      </c>
      <c r="E1189">
        <v>2005</v>
      </c>
      <c r="F1189" s="1">
        <f t="shared" si="37"/>
        <v>38393</v>
      </c>
    </row>
    <row r="1190" spans="1:6" x14ac:dyDescent="0.3">
      <c r="A1190" t="s">
        <v>711</v>
      </c>
      <c r="B1190" s="1" t="str">
        <f t="shared" si="36"/>
        <v>4/15/2005</v>
      </c>
      <c r="C1190" s="2">
        <v>4</v>
      </c>
      <c r="D1190">
        <v>15</v>
      </c>
      <c r="E1190">
        <v>2005</v>
      </c>
      <c r="F1190" s="1">
        <f t="shared" si="37"/>
        <v>38457</v>
      </c>
    </row>
    <row r="1191" spans="1:6" x14ac:dyDescent="0.3">
      <c r="A1191" t="s">
        <v>588</v>
      </c>
      <c r="B1191" s="1" t="str">
        <f t="shared" si="36"/>
        <v>5/17/2005</v>
      </c>
      <c r="C1191" s="2">
        <v>5</v>
      </c>
      <c r="D1191">
        <v>17</v>
      </c>
      <c r="E1191">
        <v>2005</v>
      </c>
      <c r="F1191" s="1">
        <f t="shared" si="37"/>
        <v>38489</v>
      </c>
    </row>
    <row r="1192" spans="1:6" x14ac:dyDescent="0.3">
      <c r="A1192" t="s">
        <v>520</v>
      </c>
      <c r="B1192" s="1" t="str">
        <f t="shared" si="36"/>
        <v>3/3/2003</v>
      </c>
      <c r="C1192" s="2">
        <v>3</v>
      </c>
      <c r="D1192">
        <v>3</v>
      </c>
      <c r="E1192">
        <v>2003</v>
      </c>
      <c r="F1192" s="1">
        <f t="shared" si="37"/>
        <v>37683</v>
      </c>
    </row>
    <row r="1193" spans="1:6" x14ac:dyDescent="0.3">
      <c r="A1193" t="s">
        <v>530</v>
      </c>
      <c r="B1193" s="1" t="str">
        <f t="shared" si="36"/>
        <v>5/8/2003</v>
      </c>
      <c r="C1193" s="2">
        <v>5</v>
      </c>
      <c r="D1193">
        <v>8</v>
      </c>
      <c r="E1193">
        <v>2003</v>
      </c>
      <c r="F1193" s="1">
        <f t="shared" si="37"/>
        <v>37749</v>
      </c>
    </row>
    <row r="1194" spans="1:6" x14ac:dyDescent="0.3">
      <c r="A1194" t="s">
        <v>537</v>
      </c>
      <c r="B1194" s="1" t="str">
        <f t="shared" si="36"/>
        <v>7/2/2003</v>
      </c>
      <c r="C1194" s="2">
        <v>7</v>
      </c>
      <c r="D1194">
        <v>2</v>
      </c>
      <c r="E1194">
        <v>2003</v>
      </c>
      <c r="F1194" s="1">
        <f t="shared" si="37"/>
        <v>37804</v>
      </c>
    </row>
    <row r="1195" spans="1:6" x14ac:dyDescent="0.3">
      <c r="A1195" t="s">
        <v>839</v>
      </c>
      <c r="B1195" s="1" t="str">
        <f t="shared" si="36"/>
        <v>9/3/2003</v>
      </c>
      <c r="C1195" s="2">
        <v>9</v>
      </c>
      <c r="D1195">
        <v>3</v>
      </c>
      <c r="E1195">
        <v>2003</v>
      </c>
      <c r="F1195" s="1">
        <f t="shared" si="37"/>
        <v>37867</v>
      </c>
    </row>
    <row r="1196" spans="1:6" x14ac:dyDescent="0.3">
      <c r="A1196" t="s">
        <v>62</v>
      </c>
      <c r="B1196" s="1" t="str">
        <f t="shared" si="36"/>
        <v>10/10/2003</v>
      </c>
      <c r="C1196" s="2">
        <v>10</v>
      </c>
      <c r="D1196">
        <v>10</v>
      </c>
      <c r="E1196">
        <v>2003</v>
      </c>
      <c r="F1196" s="1">
        <f t="shared" si="37"/>
        <v>37904</v>
      </c>
    </row>
    <row r="1197" spans="1:6" x14ac:dyDescent="0.3">
      <c r="A1197" t="s">
        <v>539</v>
      </c>
      <c r="B1197" s="1" t="str">
        <f t="shared" si="36"/>
        <v>11/4/2003</v>
      </c>
      <c r="C1197" s="2">
        <v>11</v>
      </c>
      <c r="D1197">
        <v>4</v>
      </c>
      <c r="E1197">
        <v>2003</v>
      </c>
      <c r="F1197" s="1">
        <f t="shared" si="37"/>
        <v>37929</v>
      </c>
    </row>
    <row r="1198" spans="1:6" x14ac:dyDescent="0.3">
      <c r="A1198" t="s">
        <v>73</v>
      </c>
      <c r="B1198" s="1" t="str">
        <f t="shared" si="36"/>
        <v>11/11/2003</v>
      </c>
      <c r="C1198" s="2">
        <v>11</v>
      </c>
      <c r="D1198">
        <v>11</v>
      </c>
      <c r="E1198">
        <v>2003</v>
      </c>
      <c r="F1198" s="1">
        <f t="shared" si="37"/>
        <v>37936</v>
      </c>
    </row>
    <row r="1199" spans="1:6" x14ac:dyDescent="0.3">
      <c r="A1199" t="s">
        <v>541</v>
      </c>
      <c r="B1199" s="1" t="str">
        <f t="shared" si="36"/>
        <v>11/20/2003</v>
      </c>
      <c r="C1199" s="2">
        <v>11</v>
      </c>
      <c r="D1199">
        <v>20</v>
      </c>
      <c r="E1199">
        <v>2003</v>
      </c>
      <c r="F1199" s="1">
        <f t="shared" si="37"/>
        <v>37945</v>
      </c>
    </row>
    <row r="1200" spans="1:6" x14ac:dyDescent="0.3">
      <c r="A1200" t="s">
        <v>93</v>
      </c>
      <c r="B1200" s="1" t="str">
        <f t="shared" si="36"/>
        <v>1/15/2004</v>
      </c>
      <c r="C1200" s="2">
        <v>1</v>
      </c>
      <c r="D1200">
        <v>15</v>
      </c>
      <c r="E1200">
        <v>2004</v>
      </c>
      <c r="F1200" s="1">
        <f t="shared" si="37"/>
        <v>38001</v>
      </c>
    </row>
    <row r="1201" spans="1:6" x14ac:dyDescent="0.3">
      <c r="A1201" t="s">
        <v>638</v>
      </c>
      <c r="B1201" s="1" t="str">
        <f t="shared" si="36"/>
        <v>2/21/2004</v>
      </c>
      <c r="C1201" s="2">
        <v>2</v>
      </c>
      <c r="D1201">
        <v>21</v>
      </c>
      <c r="E1201">
        <v>2004</v>
      </c>
      <c r="F1201" s="1">
        <f t="shared" si="37"/>
        <v>38038</v>
      </c>
    </row>
    <row r="1202" spans="1:6" x14ac:dyDescent="0.3">
      <c r="A1202" t="s">
        <v>110</v>
      </c>
      <c r="B1202" s="1" t="str">
        <f t="shared" si="36"/>
        <v>4/5/2004</v>
      </c>
      <c r="C1202" s="2">
        <v>4</v>
      </c>
      <c r="D1202">
        <v>5</v>
      </c>
      <c r="E1202">
        <v>2004</v>
      </c>
      <c r="F1202" s="1">
        <f t="shared" si="37"/>
        <v>38082</v>
      </c>
    </row>
    <row r="1203" spans="1:6" x14ac:dyDescent="0.3">
      <c r="A1203" t="s">
        <v>830</v>
      </c>
      <c r="B1203" s="1" t="str">
        <f t="shared" si="36"/>
        <v>5/26/2004</v>
      </c>
      <c r="C1203" s="2">
        <v>5</v>
      </c>
      <c r="D1203">
        <v>26</v>
      </c>
      <c r="E1203">
        <v>2004</v>
      </c>
      <c r="F1203" s="1">
        <f t="shared" si="37"/>
        <v>38133</v>
      </c>
    </row>
    <row r="1204" spans="1:6" x14ac:dyDescent="0.3">
      <c r="A1204" t="s">
        <v>840</v>
      </c>
      <c r="B1204" s="1" t="str">
        <f t="shared" si="36"/>
        <v>6/30/2004</v>
      </c>
      <c r="C1204" s="2">
        <v>6</v>
      </c>
      <c r="D1204">
        <v>30</v>
      </c>
      <c r="E1204">
        <v>2004</v>
      </c>
      <c r="F1204" s="1">
        <f t="shared" si="37"/>
        <v>38168</v>
      </c>
    </row>
    <row r="1205" spans="1:6" x14ac:dyDescent="0.3">
      <c r="A1205" t="s">
        <v>566</v>
      </c>
      <c r="B1205" s="1" t="str">
        <f t="shared" si="36"/>
        <v>8/2/2004</v>
      </c>
      <c r="C1205" s="2">
        <v>8</v>
      </c>
      <c r="D1205">
        <v>2</v>
      </c>
      <c r="E1205">
        <v>2004</v>
      </c>
      <c r="F1205" s="1">
        <f t="shared" si="37"/>
        <v>38201</v>
      </c>
    </row>
    <row r="1206" spans="1:6" x14ac:dyDescent="0.3">
      <c r="A1206" t="s">
        <v>841</v>
      </c>
      <c r="B1206" s="1" t="str">
        <f t="shared" si="36"/>
        <v>8/28/2004</v>
      </c>
      <c r="C1206" s="2">
        <v>8</v>
      </c>
      <c r="D1206">
        <v>28</v>
      </c>
      <c r="E1206">
        <v>2004</v>
      </c>
      <c r="F1206" s="1">
        <f t="shared" si="37"/>
        <v>38227</v>
      </c>
    </row>
    <row r="1207" spans="1:6" x14ac:dyDescent="0.3">
      <c r="A1207" t="s">
        <v>142</v>
      </c>
      <c r="B1207" s="1" t="str">
        <f t="shared" si="36"/>
        <v>9/30/2004</v>
      </c>
      <c r="C1207" s="2">
        <v>9</v>
      </c>
      <c r="D1207">
        <v>30</v>
      </c>
      <c r="E1207">
        <v>2004</v>
      </c>
      <c r="F1207" s="1">
        <f t="shared" si="37"/>
        <v>38260</v>
      </c>
    </row>
    <row r="1208" spans="1:6" x14ac:dyDescent="0.3">
      <c r="A1208" t="s">
        <v>578</v>
      </c>
      <c r="B1208" s="1" t="str">
        <f t="shared" si="36"/>
        <v>10/16/2004</v>
      </c>
      <c r="C1208" s="2">
        <v>10</v>
      </c>
      <c r="D1208">
        <v>16</v>
      </c>
      <c r="E1208">
        <v>2004</v>
      </c>
      <c r="F1208" s="1">
        <f t="shared" si="37"/>
        <v>38276</v>
      </c>
    </row>
    <row r="1209" spans="1:6" x14ac:dyDescent="0.3">
      <c r="A1209" t="s">
        <v>579</v>
      </c>
      <c r="B1209" s="1" t="str">
        <f t="shared" si="36"/>
        <v>11/3/2004</v>
      </c>
      <c r="C1209" s="2">
        <v>11</v>
      </c>
      <c r="D1209">
        <v>3</v>
      </c>
      <c r="E1209">
        <v>2004</v>
      </c>
      <c r="F1209" s="1">
        <f t="shared" si="37"/>
        <v>38294</v>
      </c>
    </row>
    <row r="1210" spans="1:6" x14ac:dyDescent="0.3">
      <c r="A1210" t="s">
        <v>835</v>
      </c>
      <c r="B1210" s="1" t="str">
        <f t="shared" si="36"/>
        <v>11/16/2004</v>
      </c>
      <c r="C1210" s="2">
        <v>11</v>
      </c>
      <c r="D1210">
        <v>16</v>
      </c>
      <c r="E1210">
        <v>2004</v>
      </c>
      <c r="F1210" s="1">
        <f t="shared" si="37"/>
        <v>38307</v>
      </c>
    </row>
    <row r="1211" spans="1:6" x14ac:dyDescent="0.3">
      <c r="A1211" t="s">
        <v>164</v>
      </c>
      <c r="B1211" s="1" t="str">
        <f t="shared" si="36"/>
        <v>11/24/2004</v>
      </c>
      <c r="C1211" s="2">
        <v>11</v>
      </c>
      <c r="D1211">
        <v>24</v>
      </c>
      <c r="E1211">
        <v>2004</v>
      </c>
      <c r="F1211" s="1">
        <f t="shared" si="37"/>
        <v>38315</v>
      </c>
    </row>
    <row r="1212" spans="1:6" x14ac:dyDescent="0.3">
      <c r="A1212" t="s">
        <v>836</v>
      </c>
      <c r="B1212" s="1" t="str">
        <f t="shared" si="36"/>
        <v>12/7/2004</v>
      </c>
      <c r="C1212" s="2">
        <v>12</v>
      </c>
      <c r="D1212">
        <v>7</v>
      </c>
      <c r="E1212">
        <v>2004</v>
      </c>
      <c r="F1212" s="1">
        <f t="shared" si="37"/>
        <v>38328</v>
      </c>
    </row>
    <row r="1213" spans="1:6" x14ac:dyDescent="0.3">
      <c r="A1213" t="s">
        <v>580</v>
      </c>
      <c r="B1213" s="1" t="str">
        <f t="shared" si="36"/>
        <v>1/6/2005</v>
      </c>
      <c r="C1213" s="2">
        <v>1</v>
      </c>
      <c r="D1213">
        <v>6</v>
      </c>
      <c r="E1213">
        <v>2005</v>
      </c>
      <c r="F1213" s="1">
        <f t="shared" si="37"/>
        <v>38358</v>
      </c>
    </row>
    <row r="1214" spans="1:6" x14ac:dyDescent="0.3">
      <c r="A1214" t="s">
        <v>748</v>
      </c>
      <c r="B1214" s="1" t="str">
        <f t="shared" si="36"/>
        <v>2/10/2005</v>
      </c>
      <c r="C1214" s="2">
        <v>2</v>
      </c>
      <c r="D1214">
        <v>10</v>
      </c>
      <c r="E1214">
        <v>2005</v>
      </c>
      <c r="F1214" s="1">
        <f t="shared" si="37"/>
        <v>38393</v>
      </c>
    </row>
    <row r="1215" spans="1:6" x14ac:dyDescent="0.3">
      <c r="A1215" t="s">
        <v>710</v>
      </c>
      <c r="B1215" s="1" t="str">
        <f t="shared" si="36"/>
        <v>3/4/2005</v>
      </c>
      <c r="C1215" s="2">
        <v>3</v>
      </c>
      <c r="D1215">
        <v>4</v>
      </c>
      <c r="E1215">
        <v>2005</v>
      </c>
      <c r="F1215" s="1">
        <f t="shared" si="37"/>
        <v>38415</v>
      </c>
    </row>
    <row r="1216" spans="1:6" x14ac:dyDescent="0.3">
      <c r="A1216" t="s">
        <v>189</v>
      </c>
      <c r="B1216" s="1" t="str">
        <f t="shared" si="36"/>
        <v>4/8/2005</v>
      </c>
      <c r="C1216" s="2">
        <v>4</v>
      </c>
      <c r="D1216">
        <v>8</v>
      </c>
      <c r="E1216">
        <v>2005</v>
      </c>
      <c r="F1216" s="1">
        <f t="shared" si="37"/>
        <v>38450</v>
      </c>
    </row>
    <row r="1217" spans="1:6" x14ac:dyDescent="0.3">
      <c r="A1217" t="s">
        <v>750</v>
      </c>
      <c r="B1217" s="1" t="str">
        <f t="shared" si="36"/>
        <v>2/17/2003</v>
      </c>
      <c r="C1217" s="2">
        <v>2</v>
      </c>
      <c r="D1217">
        <v>17</v>
      </c>
      <c r="E1217">
        <v>2003</v>
      </c>
      <c r="F1217" s="1">
        <f t="shared" si="37"/>
        <v>37669</v>
      </c>
    </row>
    <row r="1218" spans="1:6" x14ac:dyDescent="0.3">
      <c r="A1218" t="s">
        <v>390</v>
      </c>
      <c r="B1218" s="1" t="str">
        <f t="shared" si="36"/>
        <v>4/28/2003</v>
      </c>
      <c r="C1218" s="2">
        <v>4</v>
      </c>
      <c r="D1218">
        <v>28</v>
      </c>
      <c r="E1218">
        <v>2003</v>
      </c>
      <c r="F1218" s="1">
        <f t="shared" si="37"/>
        <v>37739</v>
      </c>
    </row>
    <row r="1219" spans="1:6" x14ac:dyDescent="0.3">
      <c r="A1219" t="s">
        <v>753</v>
      </c>
      <c r="B1219" s="1" t="str">
        <f t="shared" ref="B1219:B1282" si="38">SUBSTITUTE(A1219," 0:00","")</f>
        <v>6/16/2003</v>
      </c>
      <c r="C1219" s="2">
        <v>6</v>
      </c>
      <c r="D1219">
        <v>16</v>
      </c>
      <c r="E1219">
        <v>2003</v>
      </c>
      <c r="F1219" s="1">
        <f t="shared" ref="F1219:F1282" si="39">DATE(E1219,C1219,D1219)</f>
        <v>37788</v>
      </c>
    </row>
    <row r="1220" spans="1:6" x14ac:dyDescent="0.3">
      <c r="A1220" t="s">
        <v>398</v>
      </c>
      <c r="B1220" s="1" t="str">
        <f t="shared" si="38"/>
        <v>8/10/2003</v>
      </c>
      <c r="C1220" s="2">
        <v>8</v>
      </c>
      <c r="D1220">
        <v>10</v>
      </c>
      <c r="E1220">
        <v>2003</v>
      </c>
      <c r="F1220" s="1">
        <f t="shared" si="39"/>
        <v>37843</v>
      </c>
    </row>
    <row r="1221" spans="1:6" x14ac:dyDescent="0.3">
      <c r="A1221" t="s">
        <v>403</v>
      </c>
      <c r="B1221" s="1" t="str">
        <f t="shared" si="38"/>
        <v>10/6/2003</v>
      </c>
      <c r="C1221" s="2">
        <v>10</v>
      </c>
      <c r="D1221">
        <v>6</v>
      </c>
      <c r="E1221">
        <v>2003</v>
      </c>
      <c r="F1221" s="1">
        <f t="shared" si="39"/>
        <v>37900</v>
      </c>
    </row>
    <row r="1222" spans="1:6" x14ac:dyDescent="0.3">
      <c r="A1222" t="s">
        <v>404</v>
      </c>
      <c r="B1222" s="1" t="str">
        <f t="shared" si="38"/>
        <v>10/23/2003</v>
      </c>
      <c r="C1222" s="2">
        <v>10</v>
      </c>
      <c r="D1222">
        <v>23</v>
      </c>
      <c r="E1222">
        <v>2003</v>
      </c>
      <c r="F1222" s="1">
        <f t="shared" si="39"/>
        <v>37917</v>
      </c>
    </row>
    <row r="1223" spans="1:6" x14ac:dyDescent="0.3">
      <c r="A1223" t="s">
        <v>406</v>
      </c>
      <c r="B1223" s="1" t="str">
        <f t="shared" si="38"/>
        <v>11/8/2003</v>
      </c>
      <c r="C1223" s="2">
        <v>11</v>
      </c>
      <c r="D1223">
        <v>8</v>
      </c>
      <c r="E1223">
        <v>2003</v>
      </c>
      <c r="F1223" s="1">
        <f t="shared" si="39"/>
        <v>37933</v>
      </c>
    </row>
    <row r="1224" spans="1:6" x14ac:dyDescent="0.3">
      <c r="A1224" t="s">
        <v>413</v>
      </c>
      <c r="B1224" s="1" t="str">
        <f t="shared" si="38"/>
        <v>11/14/2003</v>
      </c>
      <c r="C1224" s="2">
        <v>11</v>
      </c>
      <c r="D1224">
        <v>14</v>
      </c>
      <c r="E1224">
        <v>2003</v>
      </c>
      <c r="F1224" s="1">
        <f t="shared" si="39"/>
        <v>37939</v>
      </c>
    </row>
    <row r="1225" spans="1:6" x14ac:dyDescent="0.3">
      <c r="A1225" t="s">
        <v>420</v>
      </c>
      <c r="B1225" s="1" t="str">
        <f t="shared" si="38"/>
        <v>11/26/2003</v>
      </c>
      <c r="C1225" s="2">
        <v>11</v>
      </c>
      <c r="D1225">
        <v>26</v>
      </c>
      <c r="E1225">
        <v>2003</v>
      </c>
      <c r="F1225" s="1">
        <f t="shared" si="39"/>
        <v>37951</v>
      </c>
    </row>
    <row r="1226" spans="1:6" x14ac:dyDescent="0.3">
      <c r="A1226" t="s">
        <v>427</v>
      </c>
      <c r="B1226" s="1" t="str">
        <f t="shared" si="38"/>
        <v>1/9/2004</v>
      </c>
      <c r="C1226" s="2">
        <v>1</v>
      </c>
      <c r="D1226">
        <v>9</v>
      </c>
      <c r="E1226">
        <v>2004</v>
      </c>
      <c r="F1226" s="1">
        <f t="shared" si="39"/>
        <v>37995</v>
      </c>
    </row>
    <row r="1227" spans="1:6" x14ac:dyDescent="0.3">
      <c r="A1227" t="s">
        <v>432</v>
      </c>
      <c r="B1227" s="1" t="str">
        <f t="shared" si="38"/>
        <v>2/19/2004</v>
      </c>
      <c r="C1227" s="2">
        <v>2</v>
      </c>
      <c r="D1227">
        <v>19</v>
      </c>
      <c r="E1227">
        <v>2004</v>
      </c>
      <c r="F1227" s="1">
        <f t="shared" si="39"/>
        <v>38036</v>
      </c>
    </row>
    <row r="1228" spans="1:6" x14ac:dyDescent="0.3">
      <c r="A1228" t="s">
        <v>843</v>
      </c>
      <c r="B1228" s="1" t="str">
        <f t="shared" si="38"/>
        <v>5/8/2004</v>
      </c>
      <c r="C1228" s="2">
        <v>5</v>
      </c>
      <c r="D1228">
        <v>8</v>
      </c>
      <c r="E1228">
        <v>2004</v>
      </c>
      <c r="F1228" s="1">
        <f t="shared" si="39"/>
        <v>38115</v>
      </c>
    </row>
    <row r="1229" spans="1:6" x14ac:dyDescent="0.3">
      <c r="A1229" t="s">
        <v>760</v>
      </c>
      <c r="B1229" s="1" t="str">
        <f t="shared" si="38"/>
        <v>6/24/2004</v>
      </c>
      <c r="C1229" s="2">
        <v>6</v>
      </c>
      <c r="D1229">
        <v>24</v>
      </c>
      <c r="E1229">
        <v>2004</v>
      </c>
      <c r="F1229" s="1">
        <f t="shared" si="39"/>
        <v>38162</v>
      </c>
    </row>
    <row r="1230" spans="1:6" x14ac:dyDescent="0.3">
      <c r="A1230" t="s">
        <v>438</v>
      </c>
      <c r="B1230" s="1" t="str">
        <f t="shared" si="38"/>
        <v>7/21/2004</v>
      </c>
      <c r="C1230" s="2">
        <v>7</v>
      </c>
      <c r="D1230">
        <v>21</v>
      </c>
      <c r="E1230">
        <v>2004</v>
      </c>
      <c r="F1230" s="1">
        <f t="shared" si="39"/>
        <v>38189</v>
      </c>
    </row>
    <row r="1231" spans="1:6" x14ac:dyDescent="0.3">
      <c r="A1231" t="s">
        <v>447</v>
      </c>
      <c r="B1231" s="1" t="str">
        <f t="shared" si="38"/>
        <v>8/20/2004</v>
      </c>
      <c r="C1231" s="2">
        <v>8</v>
      </c>
      <c r="D1231">
        <v>20</v>
      </c>
      <c r="E1231">
        <v>2004</v>
      </c>
      <c r="F1231" s="1">
        <f t="shared" si="39"/>
        <v>38219</v>
      </c>
    </row>
    <row r="1232" spans="1:6" x14ac:dyDescent="0.3">
      <c r="A1232" t="s">
        <v>762</v>
      </c>
      <c r="B1232" s="1" t="str">
        <f t="shared" si="38"/>
        <v>9/15/2004</v>
      </c>
      <c r="C1232" s="2">
        <v>9</v>
      </c>
      <c r="D1232">
        <v>15</v>
      </c>
      <c r="E1232">
        <v>2004</v>
      </c>
      <c r="F1232" s="1">
        <f t="shared" si="39"/>
        <v>38245</v>
      </c>
    </row>
    <row r="1233" spans="1:6" x14ac:dyDescent="0.3">
      <c r="A1233" t="s">
        <v>459</v>
      </c>
      <c r="B1233" s="1" t="str">
        <f t="shared" si="38"/>
        <v>10/14/2004</v>
      </c>
      <c r="C1233" s="2">
        <v>10</v>
      </c>
      <c r="D1233">
        <v>14</v>
      </c>
      <c r="E1233">
        <v>2004</v>
      </c>
      <c r="F1233" s="1">
        <f t="shared" si="39"/>
        <v>38274</v>
      </c>
    </row>
    <row r="1234" spans="1:6" x14ac:dyDescent="0.3">
      <c r="A1234" t="s">
        <v>460</v>
      </c>
      <c r="B1234" s="1" t="str">
        <f t="shared" si="38"/>
        <v>11/1/2004</v>
      </c>
      <c r="C1234" s="2">
        <v>11</v>
      </c>
      <c r="D1234">
        <v>1</v>
      </c>
      <c r="E1234">
        <v>2004</v>
      </c>
      <c r="F1234" s="1">
        <f t="shared" si="39"/>
        <v>38292</v>
      </c>
    </row>
    <row r="1235" spans="1:6" x14ac:dyDescent="0.3">
      <c r="A1235" t="s">
        <v>844</v>
      </c>
      <c r="B1235" s="1" t="str">
        <f t="shared" si="38"/>
        <v>11/12/2004</v>
      </c>
      <c r="C1235" s="2">
        <v>11</v>
      </c>
      <c r="D1235">
        <v>12</v>
      </c>
      <c r="E1235">
        <v>2004</v>
      </c>
      <c r="F1235" s="1">
        <f t="shared" si="39"/>
        <v>38303</v>
      </c>
    </row>
    <row r="1236" spans="1:6" x14ac:dyDescent="0.3">
      <c r="A1236" t="s">
        <v>769</v>
      </c>
      <c r="B1236" s="1" t="str">
        <f t="shared" si="38"/>
        <v>11/22/2004</v>
      </c>
      <c r="C1236" s="2">
        <v>11</v>
      </c>
      <c r="D1236">
        <v>22</v>
      </c>
      <c r="E1236">
        <v>2004</v>
      </c>
      <c r="F1236" s="1">
        <f t="shared" si="39"/>
        <v>38313</v>
      </c>
    </row>
    <row r="1237" spans="1:6" x14ac:dyDescent="0.3">
      <c r="A1237" t="s">
        <v>777</v>
      </c>
      <c r="B1237" s="1" t="str">
        <f t="shared" si="38"/>
        <v>12/3/2004</v>
      </c>
      <c r="C1237" s="2">
        <v>12</v>
      </c>
      <c r="D1237">
        <v>3</v>
      </c>
      <c r="E1237">
        <v>2004</v>
      </c>
      <c r="F1237" s="1">
        <f t="shared" si="39"/>
        <v>38324</v>
      </c>
    </row>
    <row r="1238" spans="1:6" x14ac:dyDescent="0.3">
      <c r="A1238" t="s">
        <v>473</v>
      </c>
      <c r="B1238" s="1" t="str">
        <f t="shared" si="38"/>
        <v>1/31/2005</v>
      </c>
      <c r="C1238" s="2">
        <v>1</v>
      </c>
      <c r="D1238">
        <v>31</v>
      </c>
      <c r="E1238">
        <v>2005</v>
      </c>
      <c r="F1238" s="1">
        <f t="shared" si="39"/>
        <v>38383</v>
      </c>
    </row>
    <row r="1239" spans="1:6" x14ac:dyDescent="0.3">
      <c r="A1239" t="s">
        <v>778</v>
      </c>
      <c r="B1239" s="1" t="str">
        <f t="shared" si="38"/>
        <v>3/1/2005</v>
      </c>
      <c r="C1239" s="2">
        <v>3</v>
      </c>
      <c r="D1239">
        <v>1</v>
      </c>
      <c r="E1239">
        <v>2005</v>
      </c>
      <c r="F1239" s="1">
        <f t="shared" si="39"/>
        <v>38412</v>
      </c>
    </row>
    <row r="1240" spans="1:6" x14ac:dyDescent="0.3">
      <c r="A1240" t="s">
        <v>779</v>
      </c>
      <c r="B1240" s="1" t="str">
        <f t="shared" si="38"/>
        <v>3/30/2005</v>
      </c>
      <c r="C1240" s="2">
        <v>3</v>
      </c>
      <c r="D1240">
        <v>30</v>
      </c>
      <c r="E1240">
        <v>2005</v>
      </c>
      <c r="F1240" s="1">
        <f t="shared" si="39"/>
        <v>38441</v>
      </c>
    </row>
    <row r="1241" spans="1:6" x14ac:dyDescent="0.3">
      <c r="A1241" t="s">
        <v>482</v>
      </c>
      <c r="B1241" s="1" t="str">
        <f t="shared" si="38"/>
        <v>4/1/2005</v>
      </c>
      <c r="C1241" s="2">
        <v>4</v>
      </c>
      <c r="D1241">
        <v>1</v>
      </c>
      <c r="E1241">
        <v>2005</v>
      </c>
      <c r="F1241" s="1">
        <f t="shared" si="39"/>
        <v>38443</v>
      </c>
    </row>
    <row r="1242" spans="1:6" x14ac:dyDescent="0.3">
      <c r="A1242" t="s">
        <v>845</v>
      </c>
      <c r="B1242" s="1" t="str">
        <f t="shared" si="38"/>
        <v>5/9/2005</v>
      </c>
      <c r="C1242" s="2">
        <v>5</v>
      </c>
      <c r="D1242">
        <v>9</v>
      </c>
      <c r="E1242">
        <v>2005</v>
      </c>
      <c r="F1242" s="1">
        <f t="shared" si="39"/>
        <v>38481</v>
      </c>
    </row>
    <row r="1243" spans="1:6" x14ac:dyDescent="0.3">
      <c r="A1243" t="s">
        <v>644</v>
      </c>
      <c r="B1243" s="1" t="str">
        <f t="shared" si="38"/>
        <v>1/31/2003</v>
      </c>
      <c r="C1243" s="2">
        <v>1</v>
      </c>
      <c r="D1243">
        <v>31</v>
      </c>
      <c r="E1243">
        <v>2003</v>
      </c>
      <c r="F1243" s="1">
        <f t="shared" si="39"/>
        <v>37652</v>
      </c>
    </row>
    <row r="1244" spans="1:6" x14ac:dyDescent="0.3">
      <c r="A1244" t="s">
        <v>590</v>
      </c>
      <c r="B1244" s="1" t="str">
        <f t="shared" si="38"/>
        <v>4/16/2003</v>
      </c>
      <c r="C1244" s="2">
        <v>4</v>
      </c>
      <c r="D1244">
        <v>16</v>
      </c>
      <c r="E1244">
        <v>2003</v>
      </c>
      <c r="F1244" s="1">
        <f t="shared" si="39"/>
        <v>37727</v>
      </c>
    </row>
    <row r="1245" spans="1:6" x14ac:dyDescent="0.3">
      <c r="A1245" t="s">
        <v>591</v>
      </c>
      <c r="B1245" s="1" t="str">
        <f t="shared" si="38"/>
        <v>6/3/2003</v>
      </c>
      <c r="C1245" s="2">
        <v>6</v>
      </c>
      <c r="D1245">
        <v>3</v>
      </c>
      <c r="E1245">
        <v>2003</v>
      </c>
      <c r="F1245" s="1">
        <f t="shared" si="39"/>
        <v>37775</v>
      </c>
    </row>
    <row r="1246" spans="1:6" x14ac:dyDescent="0.3">
      <c r="A1246" t="s">
        <v>596</v>
      </c>
      <c r="B1246" s="1" t="str">
        <f t="shared" si="38"/>
        <v>8/8/2003</v>
      </c>
      <c r="C1246" s="2">
        <v>8</v>
      </c>
      <c r="D1246">
        <v>8</v>
      </c>
      <c r="E1246">
        <v>2003</v>
      </c>
      <c r="F1246" s="1">
        <f t="shared" si="39"/>
        <v>37841</v>
      </c>
    </row>
    <row r="1247" spans="1:6" x14ac:dyDescent="0.3">
      <c r="A1247" t="s">
        <v>847</v>
      </c>
      <c r="B1247" s="1" t="str">
        <f t="shared" si="38"/>
        <v>9/25/2003</v>
      </c>
      <c r="C1247" s="2">
        <v>9</v>
      </c>
      <c r="D1247">
        <v>25</v>
      </c>
      <c r="E1247">
        <v>2003</v>
      </c>
      <c r="F1247" s="1">
        <f t="shared" si="39"/>
        <v>37889</v>
      </c>
    </row>
    <row r="1248" spans="1:6" x14ac:dyDescent="0.3">
      <c r="A1248" t="s">
        <v>598</v>
      </c>
      <c r="B1248" s="1" t="str">
        <f t="shared" si="38"/>
        <v>10/22/2003</v>
      </c>
      <c r="C1248" s="2">
        <v>10</v>
      </c>
      <c r="D1248">
        <v>22</v>
      </c>
      <c r="E1248">
        <v>2003</v>
      </c>
      <c r="F1248" s="1">
        <f t="shared" si="39"/>
        <v>37916</v>
      </c>
    </row>
    <row r="1249" spans="1:6" x14ac:dyDescent="0.3">
      <c r="A1249" t="s">
        <v>237</v>
      </c>
      <c r="B1249" s="1" t="str">
        <f t="shared" si="38"/>
        <v>11/6/2003</v>
      </c>
      <c r="C1249" s="2">
        <v>11</v>
      </c>
      <c r="D1249">
        <v>6</v>
      </c>
      <c r="E1249">
        <v>2003</v>
      </c>
      <c r="F1249" s="1">
        <f t="shared" si="39"/>
        <v>37931</v>
      </c>
    </row>
    <row r="1250" spans="1:6" x14ac:dyDescent="0.3">
      <c r="A1250" t="s">
        <v>413</v>
      </c>
      <c r="B1250" s="1" t="str">
        <f t="shared" si="38"/>
        <v>11/14/2003</v>
      </c>
      <c r="C1250" s="2">
        <v>11</v>
      </c>
      <c r="D1250">
        <v>14</v>
      </c>
      <c r="E1250">
        <v>2003</v>
      </c>
      <c r="F1250" s="1">
        <f t="shared" si="39"/>
        <v>37939</v>
      </c>
    </row>
    <row r="1251" spans="1:6" x14ac:dyDescent="0.3">
      <c r="A1251" t="s">
        <v>420</v>
      </c>
      <c r="B1251" s="1" t="str">
        <f t="shared" si="38"/>
        <v>11/26/2003</v>
      </c>
      <c r="C1251" s="2">
        <v>11</v>
      </c>
      <c r="D1251">
        <v>26</v>
      </c>
      <c r="E1251">
        <v>2003</v>
      </c>
      <c r="F1251" s="1">
        <f t="shared" si="39"/>
        <v>37951</v>
      </c>
    </row>
    <row r="1252" spans="1:6" x14ac:dyDescent="0.3">
      <c r="A1252" t="s">
        <v>504</v>
      </c>
      <c r="B1252" s="1" t="str">
        <f t="shared" si="38"/>
        <v>12/9/2003</v>
      </c>
      <c r="C1252" s="2">
        <v>12</v>
      </c>
      <c r="D1252">
        <v>9</v>
      </c>
      <c r="E1252">
        <v>2003</v>
      </c>
      <c r="F1252" s="1">
        <f t="shared" si="39"/>
        <v>37964</v>
      </c>
    </row>
    <row r="1253" spans="1:6" x14ac:dyDescent="0.3">
      <c r="A1253" t="s">
        <v>600</v>
      </c>
      <c r="B1253" s="1" t="str">
        <f t="shared" si="38"/>
        <v>2/12/2004</v>
      </c>
      <c r="C1253" s="2">
        <v>2</v>
      </c>
      <c r="D1253">
        <v>12</v>
      </c>
      <c r="E1253">
        <v>2004</v>
      </c>
      <c r="F1253" s="1">
        <f t="shared" si="39"/>
        <v>38029</v>
      </c>
    </row>
    <row r="1254" spans="1:6" x14ac:dyDescent="0.3">
      <c r="A1254" t="s">
        <v>646</v>
      </c>
      <c r="B1254" s="1" t="str">
        <f t="shared" si="38"/>
        <v>3/15/2004</v>
      </c>
      <c r="C1254" s="2">
        <v>3</v>
      </c>
      <c r="D1254">
        <v>15</v>
      </c>
      <c r="E1254">
        <v>2004</v>
      </c>
      <c r="F1254" s="1">
        <f t="shared" si="39"/>
        <v>38061</v>
      </c>
    </row>
    <row r="1255" spans="1:6" x14ac:dyDescent="0.3">
      <c r="A1255" t="s">
        <v>615</v>
      </c>
      <c r="B1255" s="1" t="str">
        <f t="shared" si="38"/>
        <v>5/5/2004</v>
      </c>
      <c r="C1255" s="2">
        <v>5</v>
      </c>
      <c r="D1255">
        <v>5</v>
      </c>
      <c r="E1255">
        <v>2004</v>
      </c>
      <c r="F1255" s="1">
        <f t="shared" si="39"/>
        <v>38112</v>
      </c>
    </row>
    <row r="1256" spans="1:6" x14ac:dyDescent="0.3">
      <c r="A1256" t="s">
        <v>616</v>
      </c>
      <c r="B1256" s="1" t="str">
        <f t="shared" si="38"/>
        <v>7/20/2004</v>
      </c>
      <c r="C1256" s="2">
        <v>7</v>
      </c>
      <c r="D1256">
        <v>20</v>
      </c>
      <c r="E1256">
        <v>2004</v>
      </c>
      <c r="F1256" s="1">
        <f t="shared" si="39"/>
        <v>38188</v>
      </c>
    </row>
    <row r="1257" spans="1:6" x14ac:dyDescent="0.3">
      <c r="A1257" t="s">
        <v>447</v>
      </c>
      <c r="B1257" s="1" t="str">
        <f t="shared" si="38"/>
        <v>8/20/2004</v>
      </c>
      <c r="C1257" s="2">
        <v>8</v>
      </c>
      <c r="D1257">
        <v>20</v>
      </c>
      <c r="E1257">
        <v>2004</v>
      </c>
      <c r="F1257" s="1">
        <f t="shared" si="39"/>
        <v>38219</v>
      </c>
    </row>
    <row r="1258" spans="1:6" x14ac:dyDescent="0.3">
      <c r="A1258" t="s">
        <v>301</v>
      </c>
      <c r="B1258" s="1" t="str">
        <f t="shared" si="38"/>
        <v>9/8/2004</v>
      </c>
      <c r="C1258" s="2">
        <v>9</v>
      </c>
      <c r="D1258">
        <v>8</v>
      </c>
      <c r="E1258">
        <v>2004</v>
      </c>
      <c r="F1258" s="1">
        <f t="shared" si="39"/>
        <v>38238</v>
      </c>
    </row>
    <row r="1259" spans="1:6" x14ac:dyDescent="0.3">
      <c r="A1259" t="s">
        <v>459</v>
      </c>
      <c r="B1259" s="1" t="str">
        <f t="shared" si="38"/>
        <v>10/14/2004</v>
      </c>
      <c r="C1259" s="2">
        <v>10</v>
      </c>
      <c r="D1259">
        <v>14</v>
      </c>
      <c r="E1259">
        <v>2004</v>
      </c>
      <c r="F1259" s="1">
        <f t="shared" si="39"/>
        <v>38274</v>
      </c>
    </row>
    <row r="1260" spans="1:6" x14ac:dyDescent="0.3">
      <c r="A1260" t="s">
        <v>518</v>
      </c>
      <c r="B1260" s="1" t="str">
        <f t="shared" si="38"/>
        <v>10/22/2004</v>
      </c>
      <c r="C1260" s="2">
        <v>10</v>
      </c>
      <c r="D1260">
        <v>22</v>
      </c>
      <c r="E1260">
        <v>2004</v>
      </c>
      <c r="F1260" s="1">
        <f t="shared" si="39"/>
        <v>38282</v>
      </c>
    </row>
    <row r="1261" spans="1:6" x14ac:dyDescent="0.3">
      <c r="A1261" t="s">
        <v>469</v>
      </c>
      <c r="B1261" s="1" t="str">
        <f t="shared" si="38"/>
        <v>11/5/2004</v>
      </c>
      <c r="C1261" s="2">
        <v>11</v>
      </c>
      <c r="D1261">
        <v>5</v>
      </c>
      <c r="E1261">
        <v>2004</v>
      </c>
      <c r="F1261" s="1">
        <f t="shared" si="39"/>
        <v>38296</v>
      </c>
    </row>
    <row r="1262" spans="1:6" x14ac:dyDescent="0.3">
      <c r="A1262" t="s">
        <v>470</v>
      </c>
      <c r="B1262" s="1" t="str">
        <f t="shared" si="38"/>
        <v>11/21/2004</v>
      </c>
      <c r="C1262" s="2">
        <v>11</v>
      </c>
      <c r="D1262">
        <v>21</v>
      </c>
      <c r="E1262">
        <v>2004</v>
      </c>
      <c r="F1262" s="1">
        <f t="shared" si="39"/>
        <v>38312</v>
      </c>
    </row>
    <row r="1263" spans="1:6" x14ac:dyDescent="0.3">
      <c r="A1263" t="s">
        <v>656</v>
      </c>
      <c r="B1263" s="1" t="str">
        <f t="shared" si="38"/>
        <v>12/1/2004</v>
      </c>
      <c r="C1263" s="2">
        <v>12</v>
      </c>
      <c r="D1263">
        <v>1</v>
      </c>
      <c r="E1263">
        <v>2004</v>
      </c>
      <c r="F1263" s="1">
        <f t="shared" si="39"/>
        <v>38322</v>
      </c>
    </row>
    <row r="1264" spans="1:6" x14ac:dyDescent="0.3">
      <c r="A1264" t="s">
        <v>327</v>
      </c>
      <c r="B1264" s="1" t="str">
        <f t="shared" si="38"/>
        <v>12/10/2004</v>
      </c>
      <c r="C1264" s="2">
        <v>12</v>
      </c>
      <c r="D1264">
        <v>10</v>
      </c>
      <c r="E1264">
        <v>2004</v>
      </c>
      <c r="F1264" s="1">
        <f t="shared" si="39"/>
        <v>38331</v>
      </c>
    </row>
    <row r="1265" spans="1:6" x14ac:dyDescent="0.3">
      <c r="A1265" t="s">
        <v>647</v>
      </c>
      <c r="B1265" s="1" t="str">
        <f t="shared" si="38"/>
        <v>1/26/2005</v>
      </c>
      <c r="C1265" s="2">
        <v>1</v>
      </c>
      <c r="D1265">
        <v>26</v>
      </c>
      <c r="E1265">
        <v>2005</v>
      </c>
      <c r="F1265" s="1">
        <f t="shared" si="39"/>
        <v>38378</v>
      </c>
    </row>
    <row r="1266" spans="1:6" x14ac:dyDescent="0.3">
      <c r="A1266" t="s">
        <v>793</v>
      </c>
      <c r="B1266" s="1" t="str">
        <f t="shared" si="38"/>
        <v>2/22/2005</v>
      </c>
      <c r="C1266" s="2">
        <v>2</v>
      </c>
      <c r="D1266">
        <v>22</v>
      </c>
      <c r="E1266">
        <v>2005</v>
      </c>
      <c r="F1266" s="1">
        <f t="shared" si="39"/>
        <v>38405</v>
      </c>
    </row>
    <row r="1267" spans="1:6" x14ac:dyDescent="0.3">
      <c r="A1267" t="s">
        <v>825</v>
      </c>
      <c r="B1267" s="1" t="str">
        <f t="shared" si="38"/>
        <v>3/15/2005</v>
      </c>
      <c r="C1267" s="2">
        <v>3</v>
      </c>
      <c r="D1267">
        <v>15</v>
      </c>
      <c r="E1267">
        <v>2005</v>
      </c>
      <c r="F1267" s="1">
        <f t="shared" si="39"/>
        <v>38426</v>
      </c>
    </row>
    <row r="1268" spans="1:6" x14ac:dyDescent="0.3">
      <c r="A1268" t="s">
        <v>632</v>
      </c>
      <c r="B1268" s="1" t="str">
        <f t="shared" si="38"/>
        <v>5/5/2005</v>
      </c>
      <c r="C1268" s="2">
        <v>5</v>
      </c>
      <c r="D1268">
        <v>5</v>
      </c>
      <c r="E1268">
        <v>2005</v>
      </c>
      <c r="F1268" s="1">
        <f t="shared" si="39"/>
        <v>38477</v>
      </c>
    </row>
    <row r="1269" spans="1:6" x14ac:dyDescent="0.3">
      <c r="A1269" t="s">
        <v>781</v>
      </c>
      <c r="B1269" s="1" t="str">
        <f t="shared" si="38"/>
        <v>1/6/2003</v>
      </c>
      <c r="C1269" s="2">
        <v>1</v>
      </c>
      <c r="D1269">
        <v>6</v>
      </c>
      <c r="E1269">
        <v>2003</v>
      </c>
      <c r="F1269" s="1">
        <f t="shared" si="39"/>
        <v>37627</v>
      </c>
    </row>
    <row r="1270" spans="1:6" x14ac:dyDescent="0.3">
      <c r="A1270" t="s">
        <v>741</v>
      </c>
      <c r="B1270" s="1" t="str">
        <f t="shared" si="38"/>
        <v>3/18/2003</v>
      </c>
      <c r="C1270" s="2">
        <v>3</v>
      </c>
      <c r="D1270">
        <v>18</v>
      </c>
      <c r="E1270">
        <v>2003</v>
      </c>
      <c r="F1270" s="1">
        <f t="shared" si="39"/>
        <v>37698</v>
      </c>
    </row>
    <row r="1271" spans="1:6" x14ac:dyDescent="0.3">
      <c r="A1271" t="s">
        <v>716</v>
      </c>
      <c r="B1271" s="1" t="str">
        <f t="shared" si="38"/>
        <v>5/21/2003</v>
      </c>
      <c r="C1271" s="2">
        <v>5</v>
      </c>
      <c r="D1271">
        <v>21</v>
      </c>
      <c r="E1271">
        <v>2003</v>
      </c>
      <c r="F1271" s="1">
        <f t="shared" si="39"/>
        <v>37762</v>
      </c>
    </row>
    <row r="1272" spans="1:6" x14ac:dyDescent="0.3">
      <c r="A1272" t="s">
        <v>690</v>
      </c>
      <c r="B1272" s="1" t="str">
        <f t="shared" si="38"/>
        <v>9/11/2003</v>
      </c>
      <c r="C1272" s="2">
        <v>9</v>
      </c>
      <c r="D1272">
        <v>11</v>
      </c>
      <c r="E1272">
        <v>2003</v>
      </c>
      <c r="F1272" s="1">
        <f t="shared" si="39"/>
        <v>37875</v>
      </c>
    </row>
    <row r="1273" spans="1:6" x14ac:dyDescent="0.3">
      <c r="A1273" t="s">
        <v>719</v>
      </c>
      <c r="B1273" s="1" t="str">
        <f t="shared" si="38"/>
        <v>10/18/2003</v>
      </c>
      <c r="C1273" s="2">
        <v>10</v>
      </c>
      <c r="D1273">
        <v>18</v>
      </c>
      <c r="E1273">
        <v>2003</v>
      </c>
      <c r="F1273" s="1">
        <f t="shared" si="39"/>
        <v>37912</v>
      </c>
    </row>
    <row r="1274" spans="1:6" x14ac:dyDescent="0.3">
      <c r="A1274" t="s">
        <v>692</v>
      </c>
      <c r="B1274" s="1" t="str">
        <f t="shared" si="38"/>
        <v>11/5/2003</v>
      </c>
      <c r="C1274" s="2">
        <v>11</v>
      </c>
      <c r="D1274">
        <v>5</v>
      </c>
      <c r="E1274">
        <v>2003</v>
      </c>
      <c r="F1274" s="1">
        <f t="shared" si="39"/>
        <v>37930</v>
      </c>
    </row>
    <row r="1275" spans="1:6" x14ac:dyDescent="0.3">
      <c r="A1275" t="s">
        <v>540</v>
      </c>
      <c r="B1275" s="1" t="str">
        <f t="shared" si="38"/>
        <v>11/12/2003</v>
      </c>
      <c r="C1275" s="2">
        <v>11</v>
      </c>
      <c r="D1275">
        <v>12</v>
      </c>
      <c r="E1275">
        <v>2003</v>
      </c>
      <c r="F1275" s="1">
        <f t="shared" si="39"/>
        <v>37937</v>
      </c>
    </row>
    <row r="1276" spans="1:6" x14ac:dyDescent="0.3">
      <c r="A1276" t="s">
        <v>726</v>
      </c>
      <c r="B1276" s="1" t="str">
        <f t="shared" si="38"/>
        <v>11/21/2003</v>
      </c>
      <c r="C1276" s="2">
        <v>11</v>
      </c>
      <c r="D1276">
        <v>21</v>
      </c>
      <c r="E1276">
        <v>2003</v>
      </c>
      <c r="F1276" s="1">
        <f t="shared" si="39"/>
        <v>37946</v>
      </c>
    </row>
    <row r="1277" spans="1:6" x14ac:dyDescent="0.3">
      <c r="A1277" t="s">
        <v>549</v>
      </c>
      <c r="B1277" s="1" t="str">
        <f t="shared" si="38"/>
        <v>12/2/2003</v>
      </c>
      <c r="C1277" s="2">
        <v>12</v>
      </c>
      <c r="D1277">
        <v>2</v>
      </c>
      <c r="E1277">
        <v>2003</v>
      </c>
      <c r="F1277" s="1">
        <f t="shared" si="39"/>
        <v>37957</v>
      </c>
    </row>
    <row r="1278" spans="1:6" x14ac:dyDescent="0.3">
      <c r="A1278" t="s">
        <v>849</v>
      </c>
      <c r="B1278" s="1" t="str">
        <f t="shared" si="38"/>
        <v>1/22/2004</v>
      </c>
      <c r="C1278" s="2">
        <v>1</v>
      </c>
      <c r="D1278">
        <v>22</v>
      </c>
      <c r="E1278">
        <v>2004</v>
      </c>
      <c r="F1278" s="1">
        <f t="shared" si="39"/>
        <v>38008</v>
      </c>
    </row>
    <row r="1279" spans="1:6" x14ac:dyDescent="0.3">
      <c r="A1279" t="s">
        <v>734</v>
      </c>
      <c r="B1279" s="1" t="str">
        <f t="shared" si="38"/>
        <v>3/2/2004</v>
      </c>
      <c r="C1279" s="2">
        <v>3</v>
      </c>
      <c r="D1279">
        <v>2</v>
      </c>
      <c r="E1279">
        <v>2004</v>
      </c>
      <c r="F1279" s="1">
        <f t="shared" si="39"/>
        <v>38048</v>
      </c>
    </row>
    <row r="1280" spans="1:6" x14ac:dyDescent="0.3">
      <c r="A1280" t="s">
        <v>693</v>
      </c>
      <c r="B1280" s="1" t="str">
        <f t="shared" si="38"/>
        <v>4/13/2004</v>
      </c>
      <c r="C1280" s="2">
        <v>4</v>
      </c>
      <c r="D1280">
        <v>13</v>
      </c>
      <c r="E1280">
        <v>2004</v>
      </c>
      <c r="F1280" s="1">
        <f t="shared" si="39"/>
        <v>38090</v>
      </c>
    </row>
    <row r="1281" spans="1:6" x14ac:dyDescent="0.3">
      <c r="A1281" t="s">
        <v>293</v>
      </c>
      <c r="B1281" s="1" t="str">
        <f t="shared" si="38"/>
        <v>8/17/2004</v>
      </c>
      <c r="C1281" s="2">
        <v>8</v>
      </c>
      <c r="D1281">
        <v>17</v>
      </c>
      <c r="E1281">
        <v>2004</v>
      </c>
      <c r="F1281" s="1">
        <f t="shared" si="39"/>
        <v>38216</v>
      </c>
    </row>
    <row r="1282" spans="1:6" x14ac:dyDescent="0.3">
      <c r="A1282" t="s">
        <v>746</v>
      </c>
      <c r="B1282" s="1" t="str">
        <f t="shared" si="38"/>
        <v>9/1/2004</v>
      </c>
      <c r="C1282" s="2">
        <v>9</v>
      </c>
      <c r="D1282">
        <v>1</v>
      </c>
      <c r="E1282">
        <v>2004</v>
      </c>
      <c r="F1282" s="1">
        <f t="shared" si="39"/>
        <v>38231</v>
      </c>
    </row>
    <row r="1283" spans="1:6" x14ac:dyDescent="0.3">
      <c r="A1283" t="s">
        <v>403</v>
      </c>
      <c r="B1283" s="1" t="str">
        <f t="shared" ref="B1283:B1346" si="40">SUBSTITUTE(A1283," 0:00","")</f>
        <v>10/6/2003</v>
      </c>
      <c r="C1283" s="2">
        <v>10</v>
      </c>
      <c r="D1283">
        <v>6</v>
      </c>
      <c r="E1283">
        <v>2003</v>
      </c>
      <c r="F1283" s="1">
        <f t="shared" ref="F1283:F1346" si="41">DATE(E1283,C1283,D1283)</f>
        <v>37900</v>
      </c>
    </row>
    <row r="1284" spans="1:6" x14ac:dyDescent="0.3">
      <c r="A1284" t="s">
        <v>578</v>
      </c>
      <c r="B1284" s="1" t="str">
        <f t="shared" si="40"/>
        <v>10/16/2004</v>
      </c>
      <c r="C1284" s="2">
        <v>10</v>
      </c>
      <c r="D1284">
        <v>16</v>
      </c>
      <c r="E1284">
        <v>2004</v>
      </c>
      <c r="F1284" s="1">
        <f t="shared" si="41"/>
        <v>38276</v>
      </c>
    </row>
    <row r="1285" spans="1:6" x14ac:dyDescent="0.3">
      <c r="A1285" t="s">
        <v>707</v>
      </c>
      <c r="B1285" s="1" t="str">
        <f t="shared" si="40"/>
        <v>11/17/2004</v>
      </c>
      <c r="C1285" s="2">
        <v>11</v>
      </c>
      <c r="D1285">
        <v>17</v>
      </c>
      <c r="E1285">
        <v>2004</v>
      </c>
      <c r="F1285" s="1">
        <f t="shared" si="41"/>
        <v>38308</v>
      </c>
    </row>
    <row r="1286" spans="1:6" x14ac:dyDescent="0.3">
      <c r="A1286" t="s">
        <v>784</v>
      </c>
      <c r="B1286" s="1" t="str">
        <f t="shared" si="40"/>
        <v>11/25/2004</v>
      </c>
      <c r="C1286" s="2">
        <v>11</v>
      </c>
      <c r="D1286">
        <v>25</v>
      </c>
      <c r="E1286">
        <v>2004</v>
      </c>
      <c r="F1286" s="1">
        <f t="shared" si="41"/>
        <v>38316</v>
      </c>
    </row>
    <row r="1287" spans="1:6" x14ac:dyDescent="0.3">
      <c r="A1287" t="s">
        <v>747</v>
      </c>
      <c r="B1287" s="1" t="str">
        <f t="shared" si="40"/>
        <v>1/12/2005</v>
      </c>
      <c r="C1287" s="2">
        <v>1</v>
      </c>
      <c r="D1287">
        <v>12</v>
      </c>
      <c r="E1287">
        <v>2005</v>
      </c>
      <c r="F1287" s="1">
        <f t="shared" si="41"/>
        <v>38364</v>
      </c>
    </row>
    <row r="1288" spans="1:6" x14ac:dyDescent="0.3">
      <c r="A1288" t="s">
        <v>738</v>
      </c>
      <c r="B1288" s="1" t="str">
        <f t="shared" si="40"/>
        <v>2/16/2005</v>
      </c>
      <c r="C1288" s="2">
        <v>2</v>
      </c>
      <c r="D1288">
        <v>16</v>
      </c>
      <c r="E1288">
        <v>2005</v>
      </c>
      <c r="F1288" s="1">
        <f t="shared" si="41"/>
        <v>38399</v>
      </c>
    </row>
    <row r="1289" spans="1:6" x14ac:dyDescent="0.3">
      <c r="A1289" t="s">
        <v>749</v>
      </c>
      <c r="B1289" s="1" t="str">
        <f t="shared" si="40"/>
        <v>4/22/2005</v>
      </c>
      <c r="C1289" s="2">
        <v>4</v>
      </c>
      <c r="D1289">
        <v>22</v>
      </c>
      <c r="E1289">
        <v>2005</v>
      </c>
      <c r="F1289" s="1">
        <f t="shared" si="41"/>
        <v>38464</v>
      </c>
    </row>
    <row r="1290" spans="1:6" x14ac:dyDescent="0.3">
      <c r="A1290" t="s">
        <v>785</v>
      </c>
      <c r="B1290" s="1" t="str">
        <f t="shared" si="40"/>
        <v>5/29/2005</v>
      </c>
      <c r="C1290" s="2">
        <v>5</v>
      </c>
      <c r="D1290">
        <v>29</v>
      </c>
      <c r="E1290">
        <v>2005</v>
      </c>
      <c r="F1290" s="1">
        <f t="shared" si="41"/>
        <v>38501</v>
      </c>
    </row>
    <row r="1291" spans="1:6" x14ac:dyDescent="0.3">
      <c r="A1291" t="s">
        <v>381</v>
      </c>
      <c r="B1291" s="1" t="str">
        <f t="shared" si="40"/>
        <v>2/11/2003</v>
      </c>
      <c r="C1291" s="2">
        <v>2</v>
      </c>
      <c r="D1291">
        <v>11</v>
      </c>
      <c r="E1291">
        <v>2003</v>
      </c>
      <c r="F1291" s="1">
        <f t="shared" si="41"/>
        <v>37663</v>
      </c>
    </row>
    <row r="1292" spans="1:6" x14ac:dyDescent="0.3">
      <c r="A1292" t="s">
        <v>590</v>
      </c>
      <c r="B1292" s="1" t="str">
        <f t="shared" si="40"/>
        <v>4/16/2003</v>
      </c>
      <c r="C1292" s="2">
        <v>4</v>
      </c>
      <c r="D1292">
        <v>16</v>
      </c>
      <c r="E1292">
        <v>2003</v>
      </c>
      <c r="F1292" s="1">
        <f t="shared" si="41"/>
        <v>37727</v>
      </c>
    </row>
    <row r="1293" spans="1:6" x14ac:dyDescent="0.3">
      <c r="A1293" t="s">
        <v>820</v>
      </c>
      <c r="B1293" s="1" t="str">
        <f t="shared" si="40"/>
        <v>6/6/2003</v>
      </c>
      <c r="C1293" s="2">
        <v>6</v>
      </c>
      <c r="D1293">
        <v>6</v>
      </c>
      <c r="E1293">
        <v>2003</v>
      </c>
      <c r="F1293" s="1">
        <f t="shared" si="41"/>
        <v>37778</v>
      </c>
    </row>
    <row r="1294" spans="1:6" x14ac:dyDescent="0.3">
      <c r="A1294" t="s">
        <v>596</v>
      </c>
      <c r="B1294" s="1" t="str">
        <f t="shared" si="40"/>
        <v>8/8/2003</v>
      </c>
      <c r="C1294" s="2">
        <v>8</v>
      </c>
      <c r="D1294">
        <v>8</v>
      </c>
      <c r="E1294">
        <v>2003</v>
      </c>
      <c r="F1294" s="1">
        <f t="shared" si="41"/>
        <v>37841</v>
      </c>
    </row>
    <row r="1295" spans="1:6" x14ac:dyDescent="0.3">
      <c r="A1295" t="s">
        <v>597</v>
      </c>
      <c r="B1295" s="1" t="str">
        <f t="shared" si="40"/>
        <v>9/28/2003</v>
      </c>
      <c r="C1295" s="2">
        <v>9</v>
      </c>
      <c r="D1295">
        <v>28</v>
      </c>
      <c r="E1295">
        <v>2003</v>
      </c>
      <c r="F1295" s="1">
        <f t="shared" si="41"/>
        <v>37892</v>
      </c>
    </row>
    <row r="1296" spans="1:6" x14ac:dyDescent="0.3">
      <c r="A1296" t="s">
        <v>496</v>
      </c>
      <c r="B1296" s="1" t="str">
        <f t="shared" si="40"/>
        <v>10/21/2003</v>
      </c>
      <c r="C1296" s="2">
        <v>10</v>
      </c>
      <c r="D1296">
        <v>21</v>
      </c>
      <c r="E1296">
        <v>2003</v>
      </c>
      <c r="F1296" s="1">
        <f t="shared" si="41"/>
        <v>37915</v>
      </c>
    </row>
    <row r="1297" spans="1:6" x14ac:dyDescent="0.3">
      <c r="A1297" t="s">
        <v>821</v>
      </c>
      <c r="B1297" s="1" t="str">
        <f t="shared" si="40"/>
        <v>11/7/2003</v>
      </c>
      <c r="C1297" s="2">
        <v>11</v>
      </c>
      <c r="D1297">
        <v>7</v>
      </c>
      <c r="E1297">
        <v>2003</v>
      </c>
      <c r="F1297" s="1">
        <f t="shared" si="41"/>
        <v>37932</v>
      </c>
    </row>
    <row r="1298" spans="1:6" x14ac:dyDescent="0.3">
      <c r="A1298" t="s">
        <v>413</v>
      </c>
      <c r="B1298" s="1" t="str">
        <f t="shared" si="40"/>
        <v>11/14/2003</v>
      </c>
      <c r="C1298" s="2">
        <v>11</v>
      </c>
      <c r="D1298">
        <v>14</v>
      </c>
      <c r="E1298">
        <v>2003</v>
      </c>
      <c r="F1298" s="1">
        <f t="shared" si="41"/>
        <v>37939</v>
      </c>
    </row>
    <row r="1299" spans="1:6" x14ac:dyDescent="0.3">
      <c r="A1299" t="s">
        <v>420</v>
      </c>
      <c r="B1299" s="1" t="str">
        <f t="shared" si="40"/>
        <v>11/26/2003</v>
      </c>
      <c r="C1299" s="2">
        <v>11</v>
      </c>
      <c r="D1299">
        <v>26</v>
      </c>
      <c r="E1299">
        <v>2003</v>
      </c>
      <c r="F1299" s="1">
        <f t="shared" si="41"/>
        <v>37951</v>
      </c>
    </row>
    <row r="1300" spans="1:6" x14ac:dyDescent="0.3">
      <c r="A1300" t="s">
        <v>599</v>
      </c>
      <c r="B1300" s="1" t="str">
        <f t="shared" si="40"/>
        <v>1/2/2004</v>
      </c>
      <c r="C1300" s="2">
        <v>1</v>
      </c>
      <c r="D1300">
        <v>2</v>
      </c>
      <c r="E1300">
        <v>2004</v>
      </c>
      <c r="F1300" s="1">
        <f t="shared" si="41"/>
        <v>37988</v>
      </c>
    </row>
    <row r="1301" spans="1:6" x14ac:dyDescent="0.3">
      <c r="A1301" t="s">
        <v>822</v>
      </c>
      <c r="B1301" s="1" t="str">
        <f t="shared" si="40"/>
        <v>2/18/2004</v>
      </c>
      <c r="C1301" s="2">
        <v>2</v>
      </c>
      <c r="D1301">
        <v>18</v>
      </c>
      <c r="E1301">
        <v>2004</v>
      </c>
      <c r="F1301" s="1">
        <f t="shared" si="41"/>
        <v>38035</v>
      </c>
    </row>
    <row r="1302" spans="1:6" x14ac:dyDescent="0.3">
      <c r="A1302" t="s">
        <v>823</v>
      </c>
      <c r="B1302" s="1" t="str">
        <f t="shared" si="40"/>
        <v>3/20/2004</v>
      </c>
      <c r="C1302" s="2">
        <v>3</v>
      </c>
      <c r="D1302">
        <v>20</v>
      </c>
      <c r="E1302">
        <v>2004</v>
      </c>
      <c r="F1302" s="1">
        <f t="shared" si="41"/>
        <v>38066</v>
      </c>
    </row>
    <row r="1303" spans="1:6" x14ac:dyDescent="0.3">
      <c r="A1303" t="s">
        <v>436</v>
      </c>
      <c r="B1303" s="1" t="str">
        <f t="shared" si="40"/>
        <v>5/7/2004</v>
      </c>
      <c r="C1303" s="2">
        <v>5</v>
      </c>
      <c r="D1303">
        <v>7</v>
      </c>
      <c r="E1303">
        <v>2004</v>
      </c>
      <c r="F1303" s="1">
        <f t="shared" si="41"/>
        <v>38114</v>
      </c>
    </row>
    <row r="1304" spans="1:6" x14ac:dyDescent="0.3">
      <c r="A1304" t="s">
        <v>437</v>
      </c>
      <c r="B1304" s="1" t="str">
        <f t="shared" si="40"/>
        <v>6/17/2004</v>
      </c>
      <c r="C1304" s="2">
        <v>6</v>
      </c>
      <c r="D1304">
        <v>17</v>
      </c>
      <c r="E1304">
        <v>2004</v>
      </c>
      <c r="F1304" s="1">
        <f t="shared" si="41"/>
        <v>38155</v>
      </c>
    </row>
    <row r="1305" spans="1:6" x14ac:dyDescent="0.3">
      <c r="A1305" t="s">
        <v>438</v>
      </c>
      <c r="B1305" s="1" t="str">
        <f t="shared" si="40"/>
        <v>7/21/2004</v>
      </c>
      <c r="C1305" s="2">
        <v>7</v>
      </c>
      <c r="D1305">
        <v>21</v>
      </c>
      <c r="E1305">
        <v>2004</v>
      </c>
      <c r="F1305" s="1">
        <f t="shared" si="41"/>
        <v>38189</v>
      </c>
    </row>
    <row r="1306" spans="1:6" x14ac:dyDescent="0.3">
      <c r="A1306" t="s">
        <v>447</v>
      </c>
      <c r="B1306" s="1" t="str">
        <f t="shared" si="40"/>
        <v>8/20/2004</v>
      </c>
      <c r="C1306" s="2">
        <v>8</v>
      </c>
      <c r="D1306">
        <v>20</v>
      </c>
      <c r="E1306">
        <v>2004</v>
      </c>
      <c r="F1306" s="1">
        <f t="shared" si="41"/>
        <v>38219</v>
      </c>
    </row>
    <row r="1307" spans="1:6" x14ac:dyDescent="0.3">
      <c r="A1307" t="s">
        <v>617</v>
      </c>
      <c r="B1307" s="1" t="str">
        <f t="shared" si="40"/>
        <v>9/9/2004</v>
      </c>
      <c r="C1307" s="2">
        <v>9</v>
      </c>
      <c r="D1307">
        <v>9</v>
      </c>
      <c r="E1307">
        <v>2004</v>
      </c>
      <c r="F1307" s="1">
        <f t="shared" si="41"/>
        <v>38239</v>
      </c>
    </row>
    <row r="1308" spans="1:6" x14ac:dyDescent="0.3">
      <c r="A1308" t="s">
        <v>459</v>
      </c>
      <c r="B1308" s="1" t="str">
        <f t="shared" si="40"/>
        <v>10/14/2004</v>
      </c>
      <c r="C1308" s="2">
        <v>10</v>
      </c>
      <c r="D1308">
        <v>14</v>
      </c>
      <c r="E1308">
        <v>2004</v>
      </c>
      <c r="F1308" s="1">
        <f t="shared" si="41"/>
        <v>38274</v>
      </c>
    </row>
    <row r="1309" spans="1:6" x14ac:dyDescent="0.3">
      <c r="A1309" t="s">
        <v>851</v>
      </c>
      <c r="B1309" s="1" t="str">
        <f t="shared" si="40"/>
        <v>10/29/2004</v>
      </c>
      <c r="C1309" s="2">
        <v>10</v>
      </c>
      <c r="D1309">
        <v>29</v>
      </c>
      <c r="E1309">
        <v>2004</v>
      </c>
      <c r="F1309" s="1">
        <f t="shared" si="41"/>
        <v>38289</v>
      </c>
    </row>
    <row r="1310" spans="1:6" x14ac:dyDescent="0.3">
      <c r="A1310" t="s">
        <v>828</v>
      </c>
      <c r="B1310" s="1" t="str">
        <f t="shared" si="40"/>
        <v>11/9/2004</v>
      </c>
      <c r="C1310" s="2">
        <v>11</v>
      </c>
      <c r="D1310">
        <v>9</v>
      </c>
      <c r="E1310">
        <v>2004</v>
      </c>
      <c r="F1310" s="1">
        <f t="shared" si="41"/>
        <v>38300</v>
      </c>
    </row>
    <row r="1311" spans="1:6" x14ac:dyDescent="0.3">
      <c r="A1311" t="s">
        <v>470</v>
      </c>
      <c r="B1311" s="1" t="str">
        <f t="shared" si="40"/>
        <v>11/21/2004</v>
      </c>
      <c r="C1311" s="2">
        <v>11</v>
      </c>
      <c r="D1311">
        <v>21</v>
      </c>
      <c r="E1311">
        <v>2004</v>
      </c>
      <c r="F1311" s="1">
        <f t="shared" si="41"/>
        <v>38312</v>
      </c>
    </row>
    <row r="1312" spans="1:6" x14ac:dyDescent="0.3">
      <c r="A1312" t="s">
        <v>471</v>
      </c>
      <c r="B1312" s="1" t="str">
        <f t="shared" si="40"/>
        <v>12/2/2004</v>
      </c>
      <c r="C1312" s="2">
        <v>12</v>
      </c>
      <c r="D1312">
        <v>2</v>
      </c>
      <c r="E1312">
        <v>2004</v>
      </c>
      <c r="F1312" s="1">
        <f t="shared" si="41"/>
        <v>38323</v>
      </c>
    </row>
    <row r="1313" spans="1:6" x14ac:dyDescent="0.3">
      <c r="A1313" t="s">
        <v>647</v>
      </c>
      <c r="B1313" s="1" t="str">
        <f t="shared" si="40"/>
        <v>1/26/2005</v>
      </c>
      <c r="C1313" s="2">
        <v>1</v>
      </c>
      <c r="D1313">
        <v>26</v>
      </c>
      <c r="E1313">
        <v>2005</v>
      </c>
      <c r="F1313" s="1">
        <f t="shared" si="41"/>
        <v>38378</v>
      </c>
    </row>
    <row r="1314" spans="1:6" x14ac:dyDescent="0.3">
      <c r="A1314" t="s">
        <v>793</v>
      </c>
      <c r="B1314" s="1" t="str">
        <f t="shared" si="40"/>
        <v>2/22/2005</v>
      </c>
      <c r="C1314" s="2">
        <v>2</v>
      </c>
      <c r="D1314">
        <v>22</v>
      </c>
      <c r="E1314">
        <v>2005</v>
      </c>
      <c r="F1314" s="1">
        <f t="shared" si="41"/>
        <v>38405</v>
      </c>
    </row>
    <row r="1315" spans="1:6" x14ac:dyDescent="0.3">
      <c r="A1315" t="s">
        <v>657</v>
      </c>
      <c r="B1315" s="1" t="str">
        <f t="shared" si="40"/>
        <v>3/23/2005</v>
      </c>
      <c r="C1315" s="2">
        <v>3</v>
      </c>
      <c r="D1315">
        <v>23</v>
      </c>
      <c r="E1315">
        <v>2005</v>
      </c>
      <c r="F1315" s="1">
        <f t="shared" si="41"/>
        <v>38434</v>
      </c>
    </row>
    <row r="1316" spans="1:6" x14ac:dyDescent="0.3">
      <c r="A1316" t="s">
        <v>487</v>
      </c>
      <c r="B1316" s="1" t="str">
        <f t="shared" si="40"/>
        <v>5/6/2005</v>
      </c>
      <c r="C1316" s="2">
        <v>5</v>
      </c>
      <c r="D1316">
        <v>6</v>
      </c>
      <c r="E1316">
        <v>2005</v>
      </c>
      <c r="F1316" s="1">
        <f t="shared" si="41"/>
        <v>38478</v>
      </c>
    </row>
    <row r="1317" spans="1:6" x14ac:dyDescent="0.3">
      <c r="A1317" t="s">
        <v>207</v>
      </c>
      <c r="B1317" s="1" t="str">
        <f t="shared" si="40"/>
        <v>1/29/2003</v>
      </c>
      <c r="C1317" s="2">
        <v>1</v>
      </c>
      <c r="D1317">
        <v>29</v>
      </c>
      <c r="E1317">
        <v>2003</v>
      </c>
      <c r="F1317" s="1">
        <f t="shared" si="41"/>
        <v>37650</v>
      </c>
    </row>
    <row r="1318" spans="1:6" x14ac:dyDescent="0.3">
      <c r="A1318" t="s">
        <v>490</v>
      </c>
      <c r="B1318" s="1" t="str">
        <f t="shared" si="40"/>
        <v>4/1/2003</v>
      </c>
      <c r="C1318" s="2">
        <v>4</v>
      </c>
      <c r="D1318">
        <v>1</v>
      </c>
      <c r="E1318">
        <v>2003</v>
      </c>
      <c r="F1318" s="1">
        <f t="shared" si="41"/>
        <v>37712</v>
      </c>
    </row>
    <row r="1319" spans="1:6" x14ac:dyDescent="0.3">
      <c r="A1319" t="s">
        <v>218</v>
      </c>
      <c r="B1319" s="1" t="str">
        <f t="shared" si="40"/>
        <v>5/28/2003</v>
      </c>
      <c r="C1319" s="2">
        <v>5</v>
      </c>
      <c r="D1319">
        <v>28</v>
      </c>
      <c r="E1319">
        <v>2003</v>
      </c>
      <c r="F1319" s="1">
        <f t="shared" si="41"/>
        <v>37769</v>
      </c>
    </row>
    <row r="1320" spans="1:6" x14ac:dyDescent="0.3">
      <c r="A1320" t="s">
        <v>223</v>
      </c>
      <c r="B1320" s="1" t="str">
        <f t="shared" si="40"/>
        <v>7/24/2003</v>
      </c>
      <c r="C1320" s="2">
        <v>7</v>
      </c>
      <c r="D1320">
        <v>24</v>
      </c>
      <c r="E1320">
        <v>2003</v>
      </c>
      <c r="F1320" s="1">
        <f t="shared" si="41"/>
        <v>37826</v>
      </c>
    </row>
    <row r="1321" spans="1:6" x14ac:dyDescent="0.3">
      <c r="A1321" t="s">
        <v>224</v>
      </c>
      <c r="B1321" s="1" t="str">
        <f t="shared" si="40"/>
        <v>9/19/2003</v>
      </c>
      <c r="C1321" s="2">
        <v>9</v>
      </c>
      <c r="D1321">
        <v>19</v>
      </c>
      <c r="E1321">
        <v>2003</v>
      </c>
      <c r="F1321" s="1">
        <f t="shared" si="41"/>
        <v>37883</v>
      </c>
    </row>
    <row r="1322" spans="1:6" x14ac:dyDescent="0.3">
      <c r="A1322" t="s">
        <v>496</v>
      </c>
      <c r="B1322" s="1" t="str">
        <f t="shared" si="40"/>
        <v>10/21/2003</v>
      </c>
      <c r="C1322" s="2">
        <v>10</v>
      </c>
      <c r="D1322">
        <v>21</v>
      </c>
      <c r="E1322">
        <v>2003</v>
      </c>
      <c r="F1322" s="1">
        <f t="shared" si="41"/>
        <v>37915</v>
      </c>
    </row>
    <row r="1323" spans="1:6" x14ac:dyDescent="0.3">
      <c r="A1323" t="s">
        <v>237</v>
      </c>
      <c r="B1323" s="1" t="str">
        <f t="shared" si="40"/>
        <v>11/6/2003</v>
      </c>
      <c r="C1323" s="2">
        <v>11</v>
      </c>
      <c r="D1323">
        <v>6</v>
      </c>
      <c r="E1323">
        <v>2003</v>
      </c>
      <c r="F1323" s="1">
        <f t="shared" si="41"/>
        <v>37931</v>
      </c>
    </row>
    <row r="1324" spans="1:6" x14ac:dyDescent="0.3">
      <c r="A1324" t="s">
        <v>245</v>
      </c>
      <c r="B1324" s="1" t="str">
        <f t="shared" si="40"/>
        <v>11/13/2003</v>
      </c>
      <c r="C1324" s="2">
        <v>11</v>
      </c>
      <c r="D1324">
        <v>13</v>
      </c>
      <c r="E1324">
        <v>2003</v>
      </c>
      <c r="F1324" s="1">
        <f t="shared" si="41"/>
        <v>37938</v>
      </c>
    </row>
    <row r="1325" spans="1:6" x14ac:dyDescent="0.3">
      <c r="A1325" t="s">
        <v>251</v>
      </c>
      <c r="B1325" s="1" t="str">
        <f t="shared" si="40"/>
        <v>11/25/2003</v>
      </c>
      <c r="C1325" s="2">
        <v>11</v>
      </c>
      <c r="D1325">
        <v>25</v>
      </c>
      <c r="E1325">
        <v>2003</v>
      </c>
      <c r="F1325" s="1">
        <f t="shared" si="41"/>
        <v>37950</v>
      </c>
    </row>
    <row r="1326" spans="1:6" x14ac:dyDescent="0.3">
      <c r="A1326" t="s">
        <v>504</v>
      </c>
      <c r="B1326" s="1" t="str">
        <f t="shared" si="40"/>
        <v>12/9/2003</v>
      </c>
      <c r="C1326" s="2">
        <v>12</v>
      </c>
      <c r="D1326">
        <v>9</v>
      </c>
      <c r="E1326">
        <v>2003</v>
      </c>
      <c r="F1326" s="1">
        <f t="shared" si="41"/>
        <v>37964</v>
      </c>
    </row>
    <row r="1327" spans="1:6" x14ac:dyDescent="0.3">
      <c r="A1327" t="s">
        <v>508</v>
      </c>
      <c r="B1327" s="1" t="str">
        <f t="shared" si="40"/>
        <v>2/4/2004</v>
      </c>
      <c r="C1327" s="2">
        <v>2</v>
      </c>
      <c r="D1327">
        <v>4</v>
      </c>
      <c r="E1327">
        <v>2004</v>
      </c>
      <c r="F1327" s="1">
        <f t="shared" si="41"/>
        <v>38021</v>
      </c>
    </row>
    <row r="1328" spans="1:6" x14ac:dyDescent="0.3">
      <c r="A1328" t="s">
        <v>515</v>
      </c>
      <c r="B1328" s="1" t="str">
        <f t="shared" si="40"/>
        <v>3/11/2004</v>
      </c>
      <c r="C1328" s="2">
        <v>3</v>
      </c>
      <c r="D1328">
        <v>11</v>
      </c>
      <c r="E1328">
        <v>2004</v>
      </c>
      <c r="F1328" s="1">
        <f t="shared" si="41"/>
        <v>38057</v>
      </c>
    </row>
    <row r="1329" spans="1:6" x14ac:dyDescent="0.3">
      <c r="A1329" t="s">
        <v>278</v>
      </c>
      <c r="B1329" s="1" t="str">
        <f t="shared" si="40"/>
        <v>5/4/2004</v>
      </c>
      <c r="C1329" s="2">
        <v>5</v>
      </c>
      <c r="D1329">
        <v>4</v>
      </c>
      <c r="E1329">
        <v>2004</v>
      </c>
      <c r="F1329" s="1">
        <f t="shared" si="41"/>
        <v>38111</v>
      </c>
    </row>
    <row r="1330" spans="1:6" x14ac:dyDescent="0.3">
      <c r="A1330" t="s">
        <v>283</v>
      </c>
      <c r="B1330" s="1" t="str">
        <f t="shared" si="40"/>
        <v>6/15/2004</v>
      </c>
      <c r="C1330" s="2">
        <v>6</v>
      </c>
      <c r="D1330">
        <v>15</v>
      </c>
      <c r="E1330">
        <v>2004</v>
      </c>
      <c r="F1330" s="1">
        <f t="shared" si="41"/>
        <v>38153</v>
      </c>
    </row>
    <row r="1331" spans="1:6" x14ac:dyDescent="0.3">
      <c r="A1331" t="s">
        <v>292</v>
      </c>
      <c r="B1331" s="1" t="str">
        <f t="shared" si="40"/>
        <v>7/19/2004</v>
      </c>
      <c r="C1331" s="2">
        <v>7</v>
      </c>
      <c r="D1331">
        <v>19</v>
      </c>
      <c r="E1331">
        <v>2004</v>
      </c>
      <c r="F1331" s="1">
        <f t="shared" si="41"/>
        <v>38187</v>
      </c>
    </row>
    <row r="1332" spans="1:6" x14ac:dyDescent="0.3">
      <c r="A1332" t="s">
        <v>516</v>
      </c>
      <c r="B1332" s="1" t="str">
        <f t="shared" si="40"/>
        <v>8/19/2004</v>
      </c>
      <c r="C1332" s="2">
        <v>8</v>
      </c>
      <c r="D1332">
        <v>19</v>
      </c>
      <c r="E1332">
        <v>2004</v>
      </c>
      <c r="F1332" s="1">
        <f t="shared" si="41"/>
        <v>38218</v>
      </c>
    </row>
    <row r="1333" spans="1:6" x14ac:dyDescent="0.3">
      <c r="A1333" t="s">
        <v>301</v>
      </c>
      <c r="B1333" s="1" t="str">
        <f t="shared" si="40"/>
        <v>9/8/2004</v>
      </c>
      <c r="C1333" s="2">
        <v>9</v>
      </c>
      <c r="D1333">
        <v>8</v>
      </c>
      <c r="E1333">
        <v>2004</v>
      </c>
      <c r="F1333" s="1">
        <f t="shared" si="41"/>
        <v>38238</v>
      </c>
    </row>
    <row r="1334" spans="1:6" x14ac:dyDescent="0.3">
      <c r="A1334" t="s">
        <v>517</v>
      </c>
      <c r="B1334" s="1" t="str">
        <f t="shared" si="40"/>
        <v>10/13/2004</v>
      </c>
      <c r="C1334" s="2">
        <v>10</v>
      </c>
      <c r="D1334">
        <v>13</v>
      </c>
      <c r="E1334">
        <v>2004</v>
      </c>
      <c r="F1334" s="1">
        <f t="shared" si="41"/>
        <v>38273</v>
      </c>
    </row>
    <row r="1335" spans="1:6" x14ac:dyDescent="0.3">
      <c r="A1335" t="s">
        <v>518</v>
      </c>
      <c r="B1335" s="1" t="str">
        <f t="shared" si="40"/>
        <v>10/22/2004</v>
      </c>
      <c r="C1335" s="2">
        <v>10</v>
      </c>
      <c r="D1335">
        <v>22</v>
      </c>
      <c r="E1335">
        <v>2004</v>
      </c>
      <c r="F1335" s="1">
        <f t="shared" si="41"/>
        <v>38282</v>
      </c>
    </row>
    <row r="1336" spans="1:6" x14ac:dyDescent="0.3">
      <c r="A1336" t="s">
        <v>469</v>
      </c>
      <c r="B1336" s="1" t="str">
        <f t="shared" si="40"/>
        <v>11/5/2004</v>
      </c>
      <c r="C1336" s="2">
        <v>11</v>
      </c>
      <c r="D1336">
        <v>5</v>
      </c>
      <c r="E1336">
        <v>2004</v>
      </c>
      <c r="F1336" s="1">
        <f t="shared" si="41"/>
        <v>38296</v>
      </c>
    </row>
    <row r="1337" spans="1:6" x14ac:dyDescent="0.3">
      <c r="A1337" t="s">
        <v>519</v>
      </c>
      <c r="B1337" s="1" t="str">
        <f t="shared" si="40"/>
        <v>11/19/2004</v>
      </c>
      <c r="C1337" s="2">
        <v>11</v>
      </c>
      <c r="D1337">
        <v>19</v>
      </c>
      <c r="E1337">
        <v>2004</v>
      </c>
      <c r="F1337" s="1">
        <f t="shared" si="41"/>
        <v>38310</v>
      </c>
    </row>
    <row r="1338" spans="1:6" x14ac:dyDescent="0.3">
      <c r="A1338" t="s">
        <v>326</v>
      </c>
      <c r="B1338" s="1" t="str">
        <f t="shared" si="40"/>
        <v>11/29/2004</v>
      </c>
      <c r="C1338" s="2">
        <v>11</v>
      </c>
      <c r="D1338">
        <v>29</v>
      </c>
      <c r="E1338">
        <v>2004</v>
      </c>
      <c r="F1338" s="1">
        <f t="shared" si="41"/>
        <v>38320</v>
      </c>
    </row>
    <row r="1339" spans="1:6" x14ac:dyDescent="0.3">
      <c r="A1339" t="s">
        <v>327</v>
      </c>
      <c r="B1339" s="1" t="str">
        <f t="shared" si="40"/>
        <v>12/10/2004</v>
      </c>
      <c r="C1339" s="2">
        <v>12</v>
      </c>
      <c r="D1339">
        <v>10</v>
      </c>
      <c r="E1339">
        <v>2004</v>
      </c>
      <c r="F1339" s="1">
        <f t="shared" si="41"/>
        <v>38331</v>
      </c>
    </row>
    <row r="1340" spans="1:6" x14ac:dyDescent="0.3">
      <c r="A1340" t="s">
        <v>328</v>
      </c>
      <c r="B1340" s="1" t="str">
        <f t="shared" si="40"/>
        <v>1/20/2005</v>
      </c>
      <c r="C1340" s="2">
        <v>1</v>
      </c>
      <c r="D1340">
        <v>20</v>
      </c>
      <c r="E1340">
        <v>2005</v>
      </c>
      <c r="F1340" s="1">
        <f t="shared" si="41"/>
        <v>38372</v>
      </c>
    </row>
    <row r="1341" spans="1:6" x14ac:dyDescent="0.3">
      <c r="A1341" t="s">
        <v>333</v>
      </c>
      <c r="B1341" s="1" t="str">
        <f t="shared" si="40"/>
        <v>2/17/2005</v>
      </c>
      <c r="C1341" s="2">
        <v>2</v>
      </c>
      <c r="D1341">
        <v>17</v>
      </c>
      <c r="E1341">
        <v>2005</v>
      </c>
      <c r="F1341" s="1">
        <f t="shared" si="41"/>
        <v>38400</v>
      </c>
    </row>
    <row r="1342" spans="1:6" x14ac:dyDescent="0.3">
      <c r="A1342" t="s">
        <v>342</v>
      </c>
      <c r="B1342" s="1" t="str">
        <f t="shared" si="40"/>
        <v>5/1/2005</v>
      </c>
      <c r="C1342" s="2">
        <v>5</v>
      </c>
      <c r="D1342">
        <v>1</v>
      </c>
      <c r="E1342">
        <v>2005</v>
      </c>
      <c r="F1342" s="1">
        <f t="shared" si="41"/>
        <v>38473</v>
      </c>
    </row>
    <row r="1343" spans="1:6" x14ac:dyDescent="0.3">
      <c r="A1343" t="s">
        <v>351</v>
      </c>
      <c r="B1343" s="1" t="str">
        <f t="shared" si="40"/>
        <v>5/31/2005</v>
      </c>
      <c r="C1343" s="2">
        <v>5</v>
      </c>
      <c r="D1343">
        <v>31</v>
      </c>
      <c r="E1343">
        <v>2005</v>
      </c>
      <c r="F1343" s="1">
        <f t="shared" si="41"/>
        <v>38503</v>
      </c>
    </row>
    <row r="1344" spans="1:6" x14ac:dyDescent="0.3">
      <c r="A1344" t="s">
        <v>207</v>
      </c>
      <c r="B1344" s="1" t="str">
        <f t="shared" si="40"/>
        <v>1/29/2003</v>
      </c>
      <c r="C1344" s="2">
        <v>1</v>
      </c>
      <c r="D1344">
        <v>29</v>
      </c>
      <c r="E1344">
        <v>2003</v>
      </c>
      <c r="F1344" s="1">
        <f t="shared" si="41"/>
        <v>37650</v>
      </c>
    </row>
    <row r="1345" spans="1:6" x14ac:dyDescent="0.3">
      <c r="A1345" t="s">
        <v>635</v>
      </c>
      <c r="B1345" s="1" t="str">
        <f t="shared" si="40"/>
        <v>3/26/2003</v>
      </c>
      <c r="C1345" s="2">
        <v>3</v>
      </c>
      <c r="D1345">
        <v>26</v>
      </c>
      <c r="E1345">
        <v>2003</v>
      </c>
      <c r="F1345" s="1">
        <f t="shared" si="41"/>
        <v>37706</v>
      </c>
    </row>
    <row r="1346" spans="1:6" x14ac:dyDescent="0.3">
      <c r="A1346" t="s">
        <v>218</v>
      </c>
      <c r="B1346" s="1" t="str">
        <f t="shared" si="40"/>
        <v>5/28/2003</v>
      </c>
      <c r="C1346" s="2">
        <v>5</v>
      </c>
      <c r="D1346">
        <v>28</v>
      </c>
      <c r="E1346">
        <v>2003</v>
      </c>
      <c r="F1346" s="1">
        <f t="shared" si="41"/>
        <v>37769</v>
      </c>
    </row>
    <row r="1347" spans="1:6" x14ac:dyDescent="0.3">
      <c r="A1347" t="s">
        <v>223</v>
      </c>
      <c r="B1347" s="1" t="str">
        <f t="shared" ref="B1347:B1410" si="42">SUBSTITUTE(A1347," 0:00","")</f>
        <v>7/24/2003</v>
      </c>
      <c r="C1347" s="2">
        <v>7</v>
      </c>
      <c r="D1347">
        <v>24</v>
      </c>
      <c r="E1347">
        <v>2003</v>
      </c>
      <c r="F1347" s="1">
        <f t="shared" ref="F1347:F1410" si="43">DATE(E1347,C1347,D1347)</f>
        <v>37826</v>
      </c>
    </row>
    <row r="1348" spans="1:6" x14ac:dyDescent="0.3">
      <c r="A1348" t="s">
        <v>224</v>
      </c>
      <c r="B1348" s="1" t="str">
        <f t="shared" si="42"/>
        <v>9/19/2003</v>
      </c>
      <c r="C1348" s="2">
        <v>9</v>
      </c>
      <c r="D1348">
        <v>19</v>
      </c>
      <c r="E1348">
        <v>2003</v>
      </c>
      <c r="F1348" s="1">
        <f t="shared" si="43"/>
        <v>37883</v>
      </c>
    </row>
    <row r="1349" spans="1:6" x14ac:dyDescent="0.3">
      <c r="A1349" t="s">
        <v>496</v>
      </c>
      <c r="B1349" s="1" t="str">
        <f t="shared" si="42"/>
        <v>10/21/2003</v>
      </c>
      <c r="C1349" s="2">
        <v>10</v>
      </c>
      <c r="D1349">
        <v>21</v>
      </c>
      <c r="E1349">
        <v>2003</v>
      </c>
      <c r="F1349" s="1">
        <f t="shared" si="43"/>
        <v>37915</v>
      </c>
    </row>
    <row r="1350" spans="1:6" x14ac:dyDescent="0.3">
      <c r="A1350" t="s">
        <v>237</v>
      </c>
      <c r="B1350" s="1" t="str">
        <f t="shared" si="42"/>
        <v>11/6/2003</v>
      </c>
      <c r="C1350" s="2">
        <v>11</v>
      </c>
      <c r="D1350">
        <v>6</v>
      </c>
      <c r="E1350">
        <v>2003</v>
      </c>
      <c r="F1350" s="1">
        <f t="shared" si="43"/>
        <v>37931</v>
      </c>
    </row>
    <row r="1351" spans="1:6" x14ac:dyDescent="0.3">
      <c r="A1351" t="s">
        <v>245</v>
      </c>
      <c r="B1351" s="1" t="str">
        <f t="shared" si="42"/>
        <v>11/13/2003</v>
      </c>
      <c r="C1351" s="2">
        <v>11</v>
      </c>
      <c r="D1351">
        <v>13</v>
      </c>
      <c r="E1351">
        <v>2003</v>
      </c>
      <c r="F1351" s="1">
        <f t="shared" si="43"/>
        <v>37938</v>
      </c>
    </row>
    <row r="1352" spans="1:6" x14ac:dyDescent="0.3">
      <c r="A1352" t="s">
        <v>251</v>
      </c>
      <c r="B1352" s="1" t="str">
        <f t="shared" si="42"/>
        <v>11/25/2003</v>
      </c>
      <c r="C1352" s="2">
        <v>11</v>
      </c>
      <c r="D1352">
        <v>25</v>
      </c>
      <c r="E1352">
        <v>2003</v>
      </c>
      <c r="F1352" s="1">
        <f t="shared" si="43"/>
        <v>37950</v>
      </c>
    </row>
    <row r="1353" spans="1:6" x14ac:dyDescent="0.3">
      <c r="A1353" t="s">
        <v>258</v>
      </c>
      <c r="B1353" s="1" t="str">
        <f t="shared" si="42"/>
        <v>12/5/2003</v>
      </c>
      <c r="C1353" s="2">
        <v>12</v>
      </c>
      <c r="D1353">
        <v>5</v>
      </c>
      <c r="E1353">
        <v>2003</v>
      </c>
      <c r="F1353" s="1">
        <f t="shared" si="43"/>
        <v>37960</v>
      </c>
    </row>
    <row r="1354" spans="1:6" x14ac:dyDescent="0.3">
      <c r="A1354" t="s">
        <v>268</v>
      </c>
      <c r="B1354" s="1" t="str">
        <f t="shared" si="42"/>
        <v>1/29/2004</v>
      </c>
      <c r="C1354" s="2">
        <v>1</v>
      </c>
      <c r="D1354">
        <v>29</v>
      </c>
      <c r="E1354">
        <v>2004</v>
      </c>
      <c r="F1354" s="1">
        <f t="shared" si="43"/>
        <v>38015</v>
      </c>
    </row>
    <row r="1355" spans="1:6" x14ac:dyDescent="0.3">
      <c r="A1355" t="s">
        <v>515</v>
      </c>
      <c r="B1355" s="1" t="str">
        <f t="shared" si="42"/>
        <v>3/11/2004</v>
      </c>
      <c r="C1355" s="2">
        <v>3</v>
      </c>
      <c r="D1355">
        <v>11</v>
      </c>
      <c r="E1355">
        <v>2004</v>
      </c>
      <c r="F1355" s="1">
        <f t="shared" si="43"/>
        <v>38057</v>
      </c>
    </row>
    <row r="1356" spans="1:6" x14ac:dyDescent="0.3">
      <c r="A1356" t="s">
        <v>278</v>
      </c>
      <c r="B1356" s="1" t="str">
        <f t="shared" si="42"/>
        <v>5/4/2004</v>
      </c>
      <c r="C1356" s="2">
        <v>5</v>
      </c>
      <c r="D1356">
        <v>4</v>
      </c>
      <c r="E1356">
        <v>2004</v>
      </c>
      <c r="F1356" s="1">
        <f t="shared" si="43"/>
        <v>38111</v>
      </c>
    </row>
    <row r="1357" spans="1:6" x14ac:dyDescent="0.3">
      <c r="A1357" t="s">
        <v>283</v>
      </c>
      <c r="B1357" s="1" t="str">
        <f t="shared" si="42"/>
        <v>6/15/2004</v>
      </c>
      <c r="C1357" s="2">
        <v>6</v>
      </c>
      <c r="D1357">
        <v>15</v>
      </c>
      <c r="E1357">
        <v>2004</v>
      </c>
      <c r="F1357" s="1">
        <f t="shared" si="43"/>
        <v>38153</v>
      </c>
    </row>
    <row r="1358" spans="1:6" x14ac:dyDescent="0.3">
      <c r="A1358" t="s">
        <v>292</v>
      </c>
      <c r="B1358" s="1" t="str">
        <f t="shared" si="42"/>
        <v>7/19/2004</v>
      </c>
      <c r="C1358" s="2">
        <v>7</v>
      </c>
      <c r="D1358">
        <v>19</v>
      </c>
      <c r="E1358">
        <v>2004</v>
      </c>
      <c r="F1358" s="1">
        <f t="shared" si="43"/>
        <v>38187</v>
      </c>
    </row>
    <row r="1359" spans="1:6" x14ac:dyDescent="0.3">
      <c r="A1359" t="s">
        <v>516</v>
      </c>
      <c r="B1359" s="1" t="str">
        <f t="shared" si="42"/>
        <v>8/19/2004</v>
      </c>
      <c r="C1359" s="2">
        <v>8</v>
      </c>
      <c r="D1359">
        <v>19</v>
      </c>
      <c r="E1359">
        <v>2004</v>
      </c>
      <c r="F1359" s="1">
        <f t="shared" si="43"/>
        <v>38218</v>
      </c>
    </row>
    <row r="1360" spans="1:6" x14ac:dyDescent="0.3">
      <c r="A1360" t="s">
        <v>301</v>
      </c>
      <c r="B1360" s="1" t="str">
        <f t="shared" si="42"/>
        <v>9/8/2004</v>
      </c>
      <c r="C1360" s="2">
        <v>9</v>
      </c>
      <c r="D1360">
        <v>8</v>
      </c>
      <c r="E1360">
        <v>2004</v>
      </c>
      <c r="F1360" s="1">
        <f t="shared" si="43"/>
        <v>38238</v>
      </c>
    </row>
    <row r="1361" spans="1:6" x14ac:dyDescent="0.3">
      <c r="A1361" t="s">
        <v>308</v>
      </c>
      <c r="B1361" s="1" t="str">
        <f t="shared" si="42"/>
        <v>10/11/2004</v>
      </c>
      <c r="C1361" s="2">
        <v>10</v>
      </c>
      <c r="D1361">
        <v>11</v>
      </c>
      <c r="E1361">
        <v>2004</v>
      </c>
      <c r="F1361" s="1">
        <f t="shared" si="43"/>
        <v>38271</v>
      </c>
    </row>
    <row r="1362" spans="1:6" x14ac:dyDescent="0.3">
      <c r="A1362" t="s">
        <v>314</v>
      </c>
      <c r="B1362" s="1" t="str">
        <f t="shared" si="42"/>
        <v>10/21/2004</v>
      </c>
      <c r="C1362" s="2">
        <v>10</v>
      </c>
      <c r="D1362">
        <v>21</v>
      </c>
      <c r="E1362">
        <v>2004</v>
      </c>
      <c r="F1362" s="1">
        <f t="shared" si="43"/>
        <v>38281</v>
      </c>
    </row>
    <row r="1363" spans="1:6" x14ac:dyDescent="0.3">
      <c r="A1363" t="s">
        <v>469</v>
      </c>
      <c r="B1363" s="1" t="str">
        <f t="shared" si="42"/>
        <v>11/5/2004</v>
      </c>
      <c r="C1363" s="2">
        <v>11</v>
      </c>
      <c r="D1363">
        <v>5</v>
      </c>
      <c r="E1363">
        <v>2004</v>
      </c>
      <c r="F1363" s="1">
        <f t="shared" si="43"/>
        <v>38296</v>
      </c>
    </row>
    <row r="1364" spans="1:6" x14ac:dyDescent="0.3">
      <c r="A1364" t="s">
        <v>325</v>
      </c>
      <c r="B1364" s="1" t="str">
        <f t="shared" si="42"/>
        <v>11/18/2004</v>
      </c>
      <c r="C1364" s="2">
        <v>11</v>
      </c>
      <c r="D1364">
        <v>18</v>
      </c>
      <c r="E1364">
        <v>2004</v>
      </c>
      <c r="F1364" s="1">
        <f t="shared" si="43"/>
        <v>38309</v>
      </c>
    </row>
    <row r="1365" spans="1:6" x14ac:dyDescent="0.3">
      <c r="A1365" t="s">
        <v>460</v>
      </c>
      <c r="B1365" s="1" t="str">
        <f t="shared" si="42"/>
        <v>11/1/2004</v>
      </c>
      <c r="C1365" s="2">
        <v>11</v>
      </c>
      <c r="D1365">
        <v>1</v>
      </c>
      <c r="E1365">
        <v>2004</v>
      </c>
      <c r="F1365" s="1">
        <f t="shared" si="43"/>
        <v>38292</v>
      </c>
    </row>
    <row r="1366" spans="1:6" x14ac:dyDescent="0.3">
      <c r="A1366" t="s">
        <v>327</v>
      </c>
      <c r="B1366" s="1" t="str">
        <f t="shared" si="42"/>
        <v>12/10/2004</v>
      </c>
      <c r="C1366" s="2">
        <v>12</v>
      </c>
      <c r="D1366">
        <v>10</v>
      </c>
      <c r="E1366">
        <v>2004</v>
      </c>
      <c r="F1366" s="1">
        <f t="shared" si="43"/>
        <v>38331</v>
      </c>
    </row>
    <row r="1367" spans="1:6" x14ac:dyDescent="0.3">
      <c r="A1367" t="s">
        <v>328</v>
      </c>
      <c r="B1367" s="1" t="str">
        <f t="shared" si="42"/>
        <v>1/20/2005</v>
      </c>
      <c r="C1367" s="2">
        <v>1</v>
      </c>
      <c r="D1367">
        <v>20</v>
      </c>
      <c r="E1367">
        <v>2005</v>
      </c>
      <c r="F1367" s="1">
        <f t="shared" si="43"/>
        <v>38372</v>
      </c>
    </row>
    <row r="1368" spans="1:6" x14ac:dyDescent="0.3">
      <c r="A1368" t="s">
        <v>333</v>
      </c>
      <c r="B1368" s="1" t="str">
        <f t="shared" si="42"/>
        <v>2/17/2005</v>
      </c>
      <c r="C1368" s="2">
        <v>2</v>
      </c>
      <c r="D1368">
        <v>17</v>
      </c>
      <c r="E1368">
        <v>2005</v>
      </c>
      <c r="F1368" s="1">
        <f t="shared" si="43"/>
        <v>38400</v>
      </c>
    </row>
    <row r="1369" spans="1:6" x14ac:dyDescent="0.3">
      <c r="A1369" t="s">
        <v>342</v>
      </c>
      <c r="B1369" s="1" t="str">
        <f t="shared" si="42"/>
        <v>5/1/2005</v>
      </c>
      <c r="C1369" s="2">
        <v>5</v>
      </c>
      <c r="D1369">
        <v>1</v>
      </c>
      <c r="E1369">
        <v>2005</v>
      </c>
      <c r="F1369" s="1">
        <f t="shared" si="43"/>
        <v>38473</v>
      </c>
    </row>
    <row r="1370" spans="1:6" x14ac:dyDescent="0.3">
      <c r="A1370" t="s">
        <v>351</v>
      </c>
      <c r="B1370" s="1" t="str">
        <f t="shared" si="42"/>
        <v>5/31/2005</v>
      </c>
      <c r="C1370" s="2">
        <v>5</v>
      </c>
      <c r="D1370">
        <v>31</v>
      </c>
      <c r="E1370">
        <v>2005</v>
      </c>
      <c r="F1370" s="1">
        <f t="shared" si="43"/>
        <v>38503</v>
      </c>
    </row>
    <row r="1371" spans="1:6" x14ac:dyDescent="0.3">
      <c r="A1371" t="s">
        <v>520</v>
      </c>
      <c r="B1371" s="1" t="str">
        <f t="shared" si="42"/>
        <v>3/3/2003</v>
      </c>
      <c r="C1371" s="2">
        <v>3</v>
      </c>
      <c r="D1371">
        <v>3</v>
      </c>
      <c r="E1371">
        <v>2003</v>
      </c>
      <c r="F1371" s="1">
        <f t="shared" si="43"/>
        <v>37683</v>
      </c>
    </row>
    <row r="1372" spans="1:6" x14ac:dyDescent="0.3">
      <c r="A1372" t="s">
        <v>530</v>
      </c>
      <c r="B1372" s="1" t="str">
        <f t="shared" si="42"/>
        <v>5/8/2003</v>
      </c>
      <c r="C1372" s="2">
        <v>5</v>
      </c>
      <c r="D1372">
        <v>8</v>
      </c>
      <c r="E1372">
        <v>2003</v>
      </c>
      <c r="F1372" s="1">
        <f t="shared" si="43"/>
        <v>37749</v>
      </c>
    </row>
    <row r="1373" spans="1:6" x14ac:dyDescent="0.3">
      <c r="A1373" t="s">
        <v>537</v>
      </c>
      <c r="B1373" s="1" t="str">
        <f t="shared" si="42"/>
        <v>7/2/2003</v>
      </c>
      <c r="C1373" s="2">
        <v>7</v>
      </c>
      <c r="D1373">
        <v>2</v>
      </c>
      <c r="E1373">
        <v>2003</v>
      </c>
      <c r="F1373" s="1">
        <f t="shared" si="43"/>
        <v>37804</v>
      </c>
    </row>
    <row r="1374" spans="1:6" x14ac:dyDescent="0.3">
      <c r="A1374" t="s">
        <v>839</v>
      </c>
      <c r="B1374" s="1" t="str">
        <f t="shared" si="42"/>
        <v>9/3/2003</v>
      </c>
      <c r="C1374" s="2">
        <v>9</v>
      </c>
      <c r="D1374">
        <v>3</v>
      </c>
      <c r="E1374">
        <v>2003</v>
      </c>
      <c r="F1374" s="1">
        <f t="shared" si="43"/>
        <v>37867</v>
      </c>
    </row>
    <row r="1375" spans="1:6" x14ac:dyDescent="0.3">
      <c r="A1375" t="s">
        <v>62</v>
      </c>
      <c r="B1375" s="1" t="str">
        <f t="shared" si="42"/>
        <v>10/10/2003</v>
      </c>
      <c r="C1375" s="2">
        <v>10</v>
      </c>
      <c r="D1375">
        <v>10</v>
      </c>
      <c r="E1375">
        <v>2003</v>
      </c>
      <c r="F1375" s="1">
        <f t="shared" si="43"/>
        <v>37904</v>
      </c>
    </row>
    <row r="1376" spans="1:6" x14ac:dyDescent="0.3">
      <c r="A1376" t="s">
        <v>539</v>
      </c>
      <c r="B1376" s="1" t="str">
        <f t="shared" si="42"/>
        <v>11/4/2003</v>
      </c>
      <c r="C1376" s="2">
        <v>11</v>
      </c>
      <c r="D1376">
        <v>4</v>
      </c>
      <c r="E1376">
        <v>2003</v>
      </c>
      <c r="F1376" s="1">
        <f t="shared" si="43"/>
        <v>37929</v>
      </c>
    </row>
    <row r="1377" spans="1:6" x14ac:dyDescent="0.3">
      <c r="A1377" t="s">
        <v>73</v>
      </c>
      <c r="B1377" s="1" t="str">
        <f t="shared" si="42"/>
        <v>11/11/2003</v>
      </c>
      <c r="C1377" s="2">
        <v>11</v>
      </c>
      <c r="D1377">
        <v>11</v>
      </c>
      <c r="E1377">
        <v>2003</v>
      </c>
      <c r="F1377" s="1">
        <f t="shared" si="43"/>
        <v>37936</v>
      </c>
    </row>
    <row r="1378" spans="1:6" x14ac:dyDescent="0.3">
      <c r="A1378" t="s">
        <v>541</v>
      </c>
      <c r="B1378" s="1" t="str">
        <f t="shared" si="42"/>
        <v>11/20/2003</v>
      </c>
      <c r="C1378" s="2">
        <v>11</v>
      </c>
      <c r="D1378">
        <v>20</v>
      </c>
      <c r="E1378">
        <v>2003</v>
      </c>
      <c r="F1378" s="1">
        <f t="shared" si="43"/>
        <v>37945</v>
      </c>
    </row>
    <row r="1379" spans="1:6" x14ac:dyDescent="0.3">
      <c r="A1379" t="s">
        <v>93</v>
      </c>
      <c r="B1379" s="1" t="str">
        <f t="shared" si="42"/>
        <v>1/15/2004</v>
      </c>
      <c r="C1379" s="2">
        <v>1</v>
      </c>
      <c r="D1379">
        <v>15</v>
      </c>
      <c r="E1379">
        <v>2004</v>
      </c>
      <c r="F1379" s="1">
        <f t="shared" si="43"/>
        <v>38001</v>
      </c>
    </row>
    <row r="1380" spans="1:6" x14ac:dyDescent="0.3">
      <c r="A1380" t="s">
        <v>550</v>
      </c>
      <c r="B1380" s="1" t="str">
        <f t="shared" si="42"/>
        <v>2/22/2004</v>
      </c>
      <c r="C1380" s="2">
        <v>2</v>
      </c>
      <c r="D1380">
        <v>22</v>
      </c>
      <c r="E1380">
        <v>2004</v>
      </c>
      <c r="F1380" s="1">
        <f t="shared" si="43"/>
        <v>38039</v>
      </c>
    </row>
    <row r="1381" spans="1:6" x14ac:dyDescent="0.3">
      <c r="A1381" t="s">
        <v>557</v>
      </c>
      <c r="B1381" s="1" t="str">
        <f t="shared" si="42"/>
        <v>4/9/2004</v>
      </c>
      <c r="C1381" s="2">
        <v>4</v>
      </c>
      <c r="D1381">
        <v>9</v>
      </c>
      <c r="E1381">
        <v>2004</v>
      </c>
      <c r="F1381" s="1">
        <f t="shared" si="43"/>
        <v>38086</v>
      </c>
    </row>
    <row r="1382" spans="1:6" x14ac:dyDescent="0.3">
      <c r="A1382" t="s">
        <v>830</v>
      </c>
      <c r="B1382" s="1" t="str">
        <f t="shared" si="42"/>
        <v>5/26/2004</v>
      </c>
      <c r="C1382" s="2">
        <v>5</v>
      </c>
      <c r="D1382">
        <v>26</v>
      </c>
      <c r="E1382">
        <v>2004</v>
      </c>
      <c r="F1382" s="1">
        <f t="shared" si="43"/>
        <v>38133</v>
      </c>
    </row>
    <row r="1383" spans="1:6" x14ac:dyDescent="0.3">
      <c r="A1383" t="s">
        <v>840</v>
      </c>
      <c r="B1383" s="1" t="str">
        <f t="shared" si="42"/>
        <v>6/30/2004</v>
      </c>
      <c r="C1383" s="2">
        <v>6</v>
      </c>
      <c r="D1383">
        <v>30</v>
      </c>
      <c r="E1383">
        <v>2004</v>
      </c>
      <c r="F1383" s="1">
        <f t="shared" si="43"/>
        <v>38168</v>
      </c>
    </row>
    <row r="1384" spans="1:6" x14ac:dyDescent="0.3">
      <c r="A1384" t="s">
        <v>566</v>
      </c>
      <c r="B1384" s="1" t="str">
        <f t="shared" si="42"/>
        <v>8/2/2004</v>
      </c>
      <c r="C1384" s="2">
        <v>8</v>
      </c>
      <c r="D1384">
        <v>2</v>
      </c>
      <c r="E1384">
        <v>2004</v>
      </c>
      <c r="F1384" s="1">
        <f t="shared" si="43"/>
        <v>38201</v>
      </c>
    </row>
    <row r="1385" spans="1:6" x14ac:dyDescent="0.3">
      <c r="A1385" t="s">
        <v>571</v>
      </c>
      <c r="B1385" s="1" t="str">
        <f t="shared" si="42"/>
        <v>8/30/2004</v>
      </c>
      <c r="C1385" s="2">
        <v>8</v>
      </c>
      <c r="D1385">
        <v>30</v>
      </c>
      <c r="E1385">
        <v>2004</v>
      </c>
      <c r="F1385" s="1">
        <f t="shared" si="43"/>
        <v>38229</v>
      </c>
    </row>
    <row r="1386" spans="1:6" x14ac:dyDescent="0.3">
      <c r="A1386" t="s">
        <v>142</v>
      </c>
      <c r="B1386" s="1" t="str">
        <f t="shared" si="42"/>
        <v>9/30/2004</v>
      </c>
      <c r="C1386" s="2">
        <v>9</v>
      </c>
      <c r="D1386">
        <v>30</v>
      </c>
      <c r="E1386">
        <v>2004</v>
      </c>
      <c r="F1386" s="1">
        <f t="shared" si="43"/>
        <v>38260</v>
      </c>
    </row>
    <row r="1387" spans="1:6" x14ac:dyDescent="0.3">
      <c r="A1387" t="s">
        <v>578</v>
      </c>
      <c r="B1387" s="1" t="str">
        <f t="shared" si="42"/>
        <v>10/16/2004</v>
      </c>
      <c r="C1387" s="2">
        <v>10</v>
      </c>
      <c r="D1387">
        <v>16</v>
      </c>
      <c r="E1387">
        <v>2004</v>
      </c>
      <c r="F1387" s="1">
        <f t="shared" si="43"/>
        <v>38276</v>
      </c>
    </row>
    <row r="1388" spans="1:6" x14ac:dyDescent="0.3">
      <c r="A1388" t="s">
        <v>579</v>
      </c>
      <c r="B1388" s="1" t="str">
        <f t="shared" si="42"/>
        <v>11/3/2004</v>
      </c>
      <c r="C1388" s="2">
        <v>11</v>
      </c>
      <c r="D1388">
        <v>3</v>
      </c>
      <c r="E1388">
        <v>2004</v>
      </c>
      <c r="F1388" s="1">
        <f t="shared" si="43"/>
        <v>38294</v>
      </c>
    </row>
    <row r="1389" spans="1:6" x14ac:dyDescent="0.3">
      <c r="A1389" t="s">
        <v>835</v>
      </c>
      <c r="B1389" s="1" t="str">
        <f t="shared" si="42"/>
        <v>11/16/2004</v>
      </c>
      <c r="C1389" s="2">
        <v>11</v>
      </c>
      <c r="D1389">
        <v>16</v>
      </c>
      <c r="E1389">
        <v>2004</v>
      </c>
      <c r="F1389" s="1">
        <f t="shared" si="43"/>
        <v>38307</v>
      </c>
    </row>
    <row r="1390" spans="1:6" x14ac:dyDescent="0.3">
      <c r="A1390" t="s">
        <v>164</v>
      </c>
      <c r="B1390" s="1" t="str">
        <f t="shared" si="42"/>
        <v>11/24/2004</v>
      </c>
      <c r="C1390" s="2">
        <v>11</v>
      </c>
      <c r="D1390">
        <v>24</v>
      </c>
      <c r="E1390">
        <v>2004</v>
      </c>
      <c r="F1390" s="1">
        <f t="shared" si="43"/>
        <v>38315</v>
      </c>
    </row>
    <row r="1391" spans="1:6" x14ac:dyDescent="0.3">
      <c r="A1391" t="s">
        <v>836</v>
      </c>
      <c r="B1391" s="1" t="str">
        <f t="shared" si="42"/>
        <v>12/7/2004</v>
      </c>
      <c r="C1391" s="2">
        <v>12</v>
      </c>
      <c r="D1391">
        <v>7</v>
      </c>
      <c r="E1391">
        <v>2004</v>
      </c>
      <c r="F1391" s="1">
        <f t="shared" si="43"/>
        <v>38328</v>
      </c>
    </row>
    <row r="1392" spans="1:6" x14ac:dyDescent="0.3">
      <c r="A1392" t="s">
        <v>580</v>
      </c>
      <c r="B1392" s="1" t="str">
        <f t="shared" si="42"/>
        <v>1/6/2005</v>
      </c>
      <c r="C1392" s="2">
        <v>1</v>
      </c>
      <c r="D1392">
        <v>6</v>
      </c>
      <c r="E1392">
        <v>2005</v>
      </c>
      <c r="F1392" s="1">
        <f t="shared" si="43"/>
        <v>38358</v>
      </c>
    </row>
    <row r="1393" spans="1:6" x14ac:dyDescent="0.3">
      <c r="A1393" t="s">
        <v>748</v>
      </c>
      <c r="B1393" s="1" t="str">
        <f t="shared" si="42"/>
        <v>2/10/2005</v>
      </c>
      <c r="C1393" s="2">
        <v>2</v>
      </c>
      <c r="D1393">
        <v>10</v>
      </c>
      <c r="E1393">
        <v>2005</v>
      </c>
      <c r="F1393" s="1">
        <f t="shared" si="43"/>
        <v>38393</v>
      </c>
    </row>
    <row r="1394" spans="1:6" x14ac:dyDescent="0.3">
      <c r="A1394" t="s">
        <v>710</v>
      </c>
      <c r="B1394" s="1" t="str">
        <f t="shared" si="42"/>
        <v>3/4/2005</v>
      </c>
      <c r="C1394" s="2">
        <v>3</v>
      </c>
      <c r="D1394">
        <v>4</v>
      </c>
      <c r="E1394">
        <v>2005</v>
      </c>
      <c r="F1394" s="1">
        <f t="shared" si="43"/>
        <v>38415</v>
      </c>
    </row>
    <row r="1395" spans="1:6" x14ac:dyDescent="0.3">
      <c r="A1395" t="s">
        <v>741</v>
      </c>
      <c r="B1395" s="1" t="str">
        <f t="shared" si="42"/>
        <v>3/18/2003</v>
      </c>
      <c r="C1395" s="2">
        <v>3</v>
      </c>
      <c r="D1395">
        <v>18</v>
      </c>
      <c r="E1395">
        <v>2003</v>
      </c>
      <c r="F1395" s="1">
        <f t="shared" si="43"/>
        <v>37698</v>
      </c>
    </row>
    <row r="1396" spans="1:6" x14ac:dyDescent="0.3">
      <c r="A1396" t="s">
        <v>716</v>
      </c>
      <c r="B1396" s="1" t="str">
        <f t="shared" si="42"/>
        <v>5/21/2003</v>
      </c>
      <c r="C1396" s="2">
        <v>5</v>
      </c>
      <c r="D1396">
        <v>21</v>
      </c>
      <c r="E1396">
        <v>2003</v>
      </c>
      <c r="F1396" s="1">
        <f t="shared" si="43"/>
        <v>37762</v>
      </c>
    </row>
    <row r="1397" spans="1:6" x14ac:dyDescent="0.3">
      <c r="A1397" t="s">
        <v>690</v>
      </c>
      <c r="B1397" s="1" t="str">
        <f t="shared" si="42"/>
        <v>9/11/2003</v>
      </c>
      <c r="C1397" s="2">
        <v>9</v>
      </c>
      <c r="D1397">
        <v>11</v>
      </c>
      <c r="E1397">
        <v>2003</v>
      </c>
      <c r="F1397" s="1">
        <f t="shared" si="43"/>
        <v>37875</v>
      </c>
    </row>
    <row r="1398" spans="1:6" x14ac:dyDescent="0.3">
      <c r="A1398" t="s">
        <v>691</v>
      </c>
      <c r="B1398" s="1" t="str">
        <f t="shared" si="42"/>
        <v>10/17/2003</v>
      </c>
      <c r="C1398" s="2">
        <v>10</v>
      </c>
      <c r="D1398">
        <v>17</v>
      </c>
      <c r="E1398">
        <v>2003</v>
      </c>
      <c r="F1398" s="1">
        <f t="shared" si="43"/>
        <v>37911</v>
      </c>
    </row>
    <row r="1399" spans="1:6" x14ac:dyDescent="0.3">
      <c r="A1399" t="s">
        <v>692</v>
      </c>
      <c r="B1399" s="1" t="str">
        <f t="shared" si="42"/>
        <v>11/5/2003</v>
      </c>
      <c r="C1399" s="2">
        <v>11</v>
      </c>
      <c r="D1399">
        <v>5</v>
      </c>
      <c r="E1399">
        <v>2003</v>
      </c>
      <c r="F1399" s="1">
        <f t="shared" si="43"/>
        <v>37930</v>
      </c>
    </row>
    <row r="1400" spans="1:6" x14ac:dyDescent="0.3">
      <c r="A1400" t="s">
        <v>540</v>
      </c>
      <c r="B1400" s="1" t="str">
        <f t="shared" si="42"/>
        <v>11/12/2003</v>
      </c>
      <c r="C1400" s="2">
        <v>11</v>
      </c>
      <c r="D1400">
        <v>12</v>
      </c>
      <c r="E1400">
        <v>2003</v>
      </c>
      <c r="F1400" s="1">
        <f t="shared" si="43"/>
        <v>37937</v>
      </c>
    </row>
    <row r="1401" spans="1:6" x14ac:dyDescent="0.3">
      <c r="A1401" t="s">
        <v>726</v>
      </c>
      <c r="B1401" s="1" t="str">
        <f t="shared" si="42"/>
        <v>11/21/2003</v>
      </c>
      <c r="C1401" s="2">
        <v>11</v>
      </c>
      <c r="D1401">
        <v>21</v>
      </c>
      <c r="E1401">
        <v>2003</v>
      </c>
      <c r="F1401" s="1">
        <f t="shared" si="43"/>
        <v>37946</v>
      </c>
    </row>
    <row r="1402" spans="1:6" x14ac:dyDescent="0.3">
      <c r="A1402" t="s">
        <v>549</v>
      </c>
      <c r="B1402" s="1" t="str">
        <f t="shared" si="42"/>
        <v>12/2/2003</v>
      </c>
      <c r="C1402" s="2">
        <v>12</v>
      </c>
      <c r="D1402">
        <v>2</v>
      </c>
      <c r="E1402">
        <v>2003</v>
      </c>
      <c r="F1402" s="1">
        <f t="shared" si="43"/>
        <v>37957</v>
      </c>
    </row>
    <row r="1403" spans="1:6" x14ac:dyDescent="0.3">
      <c r="A1403" t="s">
        <v>849</v>
      </c>
      <c r="B1403" s="1" t="str">
        <f t="shared" si="42"/>
        <v>1/22/2004</v>
      </c>
      <c r="C1403" s="2">
        <v>1</v>
      </c>
      <c r="D1403">
        <v>22</v>
      </c>
      <c r="E1403">
        <v>2004</v>
      </c>
      <c r="F1403" s="1">
        <f t="shared" si="43"/>
        <v>38008</v>
      </c>
    </row>
    <row r="1404" spans="1:6" x14ac:dyDescent="0.3">
      <c r="A1404" t="s">
        <v>734</v>
      </c>
      <c r="B1404" s="1" t="str">
        <f t="shared" si="42"/>
        <v>3/2/2004</v>
      </c>
      <c r="C1404" s="2">
        <v>3</v>
      </c>
      <c r="D1404">
        <v>2</v>
      </c>
      <c r="E1404">
        <v>2004</v>
      </c>
      <c r="F1404" s="1">
        <f t="shared" si="43"/>
        <v>38048</v>
      </c>
    </row>
    <row r="1405" spans="1:6" x14ac:dyDescent="0.3">
      <c r="A1405" t="s">
        <v>693</v>
      </c>
      <c r="B1405" s="1" t="str">
        <f t="shared" si="42"/>
        <v>4/13/2004</v>
      </c>
      <c r="C1405" s="2">
        <v>4</v>
      </c>
      <c r="D1405">
        <v>13</v>
      </c>
      <c r="E1405">
        <v>2004</v>
      </c>
      <c r="F1405" s="1">
        <f t="shared" si="43"/>
        <v>38090</v>
      </c>
    </row>
    <row r="1406" spans="1:6" x14ac:dyDescent="0.3">
      <c r="A1406" t="s">
        <v>856</v>
      </c>
      <c r="B1406" s="1" t="str">
        <f t="shared" si="42"/>
        <v>7/7/2004</v>
      </c>
      <c r="C1406" s="2">
        <v>7</v>
      </c>
      <c r="D1406">
        <v>7</v>
      </c>
      <c r="E1406">
        <v>2004</v>
      </c>
      <c r="F1406" s="1">
        <f t="shared" si="43"/>
        <v>38175</v>
      </c>
    </row>
    <row r="1407" spans="1:6" x14ac:dyDescent="0.3">
      <c r="A1407" t="s">
        <v>857</v>
      </c>
      <c r="B1407" s="1" t="str">
        <f t="shared" si="42"/>
        <v>8/9/2004</v>
      </c>
      <c r="C1407" s="2">
        <v>8</v>
      </c>
      <c r="D1407">
        <v>9</v>
      </c>
      <c r="E1407">
        <v>2004</v>
      </c>
      <c r="F1407" s="1">
        <f t="shared" si="43"/>
        <v>38208</v>
      </c>
    </row>
    <row r="1408" spans="1:6" x14ac:dyDescent="0.3">
      <c r="A1408" t="s">
        <v>746</v>
      </c>
      <c r="B1408" s="1" t="str">
        <f t="shared" si="42"/>
        <v>9/1/2004</v>
      </c>
      <c r="C1408" s="2">
        <v>9</v>
      </c>
      <c r="D1408">
        <v>1</v>
      </c>
      <c r="E1408">
        <v>2004</v>
      </c>
      <c r="F1408" s="1">
        <f t="shared" si="43"/>
        <v>38231</v>
      </c>
    </row>
    <row r="1409" spans="1:6" x14ac:dyDescent="0.3">
      <c r="A1409" t="s">
        <v>403</v>
      </c>
      <c r="B1409" s="1" t="str">
        <f t="shared" si="42"/>
        <v>10/6/2003</v>
      </c>
      <c r="C1409" s="2">
        <v>10</v>
      </c>
      <c r="D1409">
        <v>6</v>
      </c>
      <c r="E1409">
        <v>2003</v>
      </c>
      <c r="F1409" s="1">
        <f t="shared" si="43"/>
        <v>37900</v>
      </c>
    </row>
    <row r="1410" spans="1:6" x14ac:dyDescent="0.3">
      <c r="A1410" t="s">
        <v>578</v>
      </c>
      <c r="B1410" s="1" t="str">
        <f t="shared" si="42"/>
        <v>10/16/2004</v>
      </c>
      <c r="C1410" s="2">
        <v>10</v>
      </c>
      <c r="D1410">
        <v>16</v>
      </c>
      <c r="E1410">
        <v>2004</v>
      </c>
      <c r="F1410" s="1">
        <f t="shared" si="43"/>
        <v>38276</v>
      </c>
    </row>
    <row r="1411" spans="1:6" x14ac:dyDescent="0.3">
      <c r="A1411" t="s">
        <v>707</v>
      </c>
      <c r="B1411" s="1" t="str">
        <f t="shared" ref="B1411:B1474" si="44">SUBSTITUTE(A1411," 0:00","")</f>
        <v>11/17/2004</v>
      </c>
      <c r="C1411" s="2">
        <v>11</v>
      </c>
      <c r="D1411">
        <v>17</v>
      </c>
      <c r="E1411">
        <v>2004</v>
      </c>
      <c r="F1411" s="1">
        <f t="shared" ref="F1411:F1474" si="45">DATE(E1411,C1411,D1411)</f>
        <v>38308</v>
      </c>
    </row>
    <row r="1412" spans="1:6" x14ac:dyDescent="0.3">
      <c r="A1412" t="s">
        <v>784</v>
      </c>
      <c r="B1412" s="1" t="str">
        <f t="shared" si="44"/>
        <v>11/25/2004</v>
      </c>
      <c r="C1412" s="2">
        <v>11</v>
      </c>
      <c r="D1412">
        <v>25</v>
      </c>
      <c r="E1412">
        <v>2004</v>
      </c>
      <c r="F1412" s="1">
        <f t="shared" si="45"/>
        <v>38316</v>
      </c>
    </row>
    <row r="1413" spans="1:6" x14ac:dyDescent="0.3">
      <c r="A1413" t="s">
        <v>747</v>
      </c>
      <c r="B1413" s="1" t="str">
        <f t="shared" si="44"/>
        <v>1/12/2005</v>
      </c>
      <c r="C1413" s="2">
        <v>1</v>
      </c>
      <c r="D1413">
        <v>12</v>
      </c>
      <c r="E1413">
        <v>2005</v>
      </c>
      <c r="F1413" s="1">
        <f t="shared" si="45"/>
        <v>38364</v>
      </c>
    </row>
    <row r="1414" spans="1:6" x14ac:dyDescent="0.3">
      <c r="A1414" t="s">
        <v>738</v>
      </c>
      <c r="B1414" s="1" t="str">
        <f t="shared" si="44"/>
        <v>2/16/2005</v>
      </c>
      <c r="C1414" s="2">
        <v>2</v>
      </c>
      <c r="D1414">
        <v>16</v>
      </c>
      <c r="E1414">
        <v>2005</v>
      </c>
      <c r="F1414" s="1">
        <f t="shared" si="45"/>
        <v>38399</v>
      </c>
    </row>
    <row r="1415" spans="1:6" x14ac:dyDescent="0.3">
      <c r="A1415" t="s">
        <v>749</v>
      </c>
      <c r="B1415" s="1" t="str">
        <f t="shared" si="44"/>
        <v>4/22/2005</v>
      </c>
      <c r="C1415" s="2">
        <v>4</v>
      </c>
      <c r="D1415">
        <v>22</v>
      </c>
      <c r="E1415">
        <v>2005</v>
      </c>
      <c r="F1415" s="1">
        <f t="shared" si="45"/>
        <v>38464</v>
      </c>
    </row>
    <row r="1416" spans="1:6" x14ac:dyDescent="0.3">
      <c r="A1416" t="s">
        <v>785</v>
      </c>
      <c r="B1416" s="1" t="str">
        <f t="shared" si="44"/>
        <v>5/29/2005</v>
      </c>
      <c r="C1416" s="2">
        <v>5</v>
      </c>
      <c r="D1416">
        <v>29</v>
      </c>
      <c r="E1416">
        <v>2005</v>
      </c>
      <c r="F1416" s="1">
        <f t="shared" si="45"/>
        <v>38501</v>
      </c>
    </row>
    <row r="1417" spans="1:6" x14ac:dyDescent="0.3">
      <c r="A1417" t="s">
        <v>741</v>
      </c>
      <c r="B1417" s="1" t="str">
        <f t="shared" si="44"/>
        <v>3/18/2003</v>
      </c>
      <c r="C1417" s="2">
        <v>3</v>
      </c>
      <c r="D1417">
        <v>18</v>
      </c>
      <c r="E1417">
        <v>2003</v>
      </c>
      <c r="F1417" s="1">
        <f t="shared" si="45"/>
        <v>37698</v>
      </c>
    </row>
    <row r="1418" spans="1:6" x14ac:dyDescent="0.3">
      <c r="A1418" t="s">
        <v>716</v>
      </c>
      <c r="B1418" s="1" t="str">
        <f t="shared" si="44"/>
        <v>5/21/2003</v>
      </c>
      <c r="C1418" s="2">
        <v>5</v>
      </c>
      <c r="D1418">
        <v>21</v>
      </c>
      <c r="E1418">
        <v>2003</v>
      </c>
      <c r="F1418" s="1">
        <f t="shared" si="45"/>
        <v>37762</v>
      </c>
    </row>
    <row r="1419" spans="1:6" x14ac:dyDescent="0.3">
      <c r="A1419" t="s">
        <v>690</v>
      </c>
      <c r="B1419" s="1" t="str">
        <f t="shared" si="44"/>
        <v>9/11/2003</v>
      </c>
      <c r="C1419" s="2">
        <v>9</v>
      </c>
      <c r="D1419">
        <v>11</v>
      </c>
      <c r="E1419">
        <v>2003</v>
      </c>
      <c r="F1419" s="1">
        <f t="shared" si="45"/>
        <v>37875</v>
      </c>
    </row>
    <row r="1420" spans="1:6" x14ac:dyDescent="0.3">
      <c r="A1420" t="s">
        <v>691</v>
      </c>
      <c r="B1420" s="1" t="str">
        <f t="shared" si="44"/>
        <v>10/17/2003</v>
      </c>
      <c r="C1420" s="2">
        <v>10</v>
      </c>
      <c r="D1420">
        <v>17</v>
      </c>
      <c r="E1420">
        <v>2003</v>
      </c>
      <c r="F1420" s="1">
        <f t="shared" si="45"/>
        <v>37911</v>
      </c>
    </row>
    <row r="1421" spans="1:6" x14ac:dyDescent="0.3">
      <c r="A1421" t="s">
        <v>692</v>
      </c>
      <c r="B1421" s="1" t="str">
        <f t="shared" si="44"/>
        <v>11/5/2003</v>
      </c>
      <c r="C1421" s="2">
        <v>11</v>
      </c>
      <c r="D1421">
        <v>5</v>
      </c>
      <c r="E1421">
        <v>2003</v>
      </c>
      <c r="F1421" s="1">
        <f t="shared" si="45"/>
        <v>37930</v>
      </c>
    </row>
    <row r="1422" spans="1:6" x14ac:dyDescent="0.3">
      <c r="A1422" t="s">
        <v>540</v>
      </c>
      <c r="B1422" s="1" t="str">
        <f t="shared" si="44"/>
        <v>11/12/2003</v>
      </c>
      <c r="C1422" s="2">
        <v>11</v>
      </c>
      <c r="D1422">
        <v>12</v>
      </c>
      <c r="E1422">
        <v>2003</v>
      </c>
      <c r="F1422" s="1">
        <f t="shared" si="45"/>
        <v>37937</v>
      </c>
    </row>
    <row r="1423" spans="1:6" x14ac:dyDescent="0.3">
      <c r="A1423" t="s">
        <v>541</v>
      </c>
      <c r="B1423" s="1" t="str">
        <f t="shared" si="44"/>
        <v>11/20/2003</v>
      </c>
      <c r="C1423" s="2">
        <v>11</v>
      </c>
      <c r="D1423">
        <v>20</v>
      </c>
      <c r="E1423">
        <v>2003</v>
      </c>
      <c r="F1423" s="1">
        <f t="shared" si="45"/>
        <v>37945</v>
      </c>
    </row>
    <row r="1424" spans="1:6" x14ac:dyDescent="0.3">
      <c r="A1424" t="s">
        <v>549</v>
      </c>
      <c r="B1424" s="1" t="str">
        <f t="shared" si="44"/>
        <v>12/2/2003</v>
      </c>
      <c r="C1424" s="2">
        <v>12</v>
      </c>
      <c r="D1424">
        <v>2</v>
      </c>
      <c r="E1424">
        <v>2003</v>
      </c>
      <c r="F1424" s="1">
        <f t="shared" si="45"/>
        <v>37957</v>
      </c>
    </row>
    <row r="1425" spans="1:6" x14ac:dyDescent="0.3">
      <c r="A1425" t="s">
        <v>650</v>
      </c>
      <c r="B1425" s="1" t="str">
        <f t="shared" si="44"/>
        <v>1/16/2004</v>
      </c>
      <c r="C1425" s="2">
        <v>1</v>
      </c>
      <c r="D1425">
        <v>16</v>
      </c>
      <c r="E1425">
        <v>2004</v>
      </c>
      <c r="F1425" s="1">
        <f t="shared" si="45"/>
        <v>38002</v>
      </c>
    </row>
    <row r="1426" spans="1:6" x14ac:dyDescent="0.3">
      <c r="A1426" t="s">
        <v>745</v>
      </c>
      <c r="B1426" s="1" t="str">
        <f t="shared" si="44"/>
        <v>2/26/2004</v>
      </c>
      <c r="C1426" s="2">
        <v>2</v>
      </c>
      <c r="D1426">
        <v>26</v>
      </c>
      <c r="E1426">
        <v>2004</v>
      </c>
      <c r="F1426" s="1">
        <f t="shared" si="45"/>
        <v>38043</v>
      </c>
    </row>
    <row r="1427" spans="1:6" x14ac:dyDescent="0.3">
      <c r="A1427" t="s">
        <v>693</v>
      </c>
      <c r="B1427" s="1" t="str">
        <f t="shared" si="44"/>
        <v>4/13/2004</v>
      </c>
      <c r="C1427" s="2">
        <v>4</v>
      </c>
      <c r="D1427">
        <v>13</v>
      </c>
      <c r="E1427">
        <v>2004</v>
      </c>
      <c r="F1427" s="1">
        <f t="shared" si="45"/>
        <v>38090</v>
      </c>
    </row>
    <row r="1428" spans="1:6" x14ac:dyDescent="0.3">
      <c r="A1428" t="s">
        <v>856</v>
      </c>
      <c r="B1428" s="1" t="str">
        <f t="shared" si="44"/>
        <v>7/7/2004</v>
      </c>
      <c r="C1428" s="2">
        <v>7</v>
      </c>
      <c r="D1428">
        <v>7</v>
      </c>
      <c r="E1428">
        <v>2004</v>
      </c>
      <c r="F1428" s="1">
        <f t="shared" si="45"/>
        <v>38175</v>
      </c>
    </row>
    <row r="1429" spans="1:6" x14ac:dyDescent="0.3">
      <c r="A1429" t="s">
        <v>857</v>
      </c>
      <c r="B1429" s="1" t="str">
        <f t="shared" si="44"/>
        <v>8/9/2004</v>
      </c>
      <c r="C1429" s="2">
        <v>8</v>
      </c>
      <c r="D1429">
        <v>9</v>
      </c>
      <c r="E1429">
        <v>2004</v>
      </c>
      <c r="F1429" s="1">
        <f t="shared" si="45"/>
        <v>38208</v>
      </c>
    </row>
    <row r="1430" spans="1:6" x14ac:dyDescent="0.3">
      <c r="A1430" t="s">
        <v>746</v>
      </c>
      <c r="B1430" s="1" t="str">
        <f t="shared" si="44"/>
        <v>9/1/2004</v>
      </c>
      <c r="C1430" s="2">
        <v>9</v>
      </c>
      <c r="D1430">
        <v>1</v>
      </c>
      <c r="E1430">
        <v>2004</v>
      </c>
      <c r="F1430" s="1">
        <f t="shared" si="45"/>
        <v>38231</v>
      </c>
    </row>
    <row r="1431" spans="1:6" x14ac:dyDescent="0.3">
      <c r="A1431" t="s">
        <v>699</v>
      </c>
      <c r="B1431" s="1" t="str">
        <f t="shared" si="44"/>
        <v>10/5/2003</v>
      </c>
      <c r="C1431" s="2">
        <v>10</v>
      </c>
      <c r="D1431">
        <v>5</v>
      </c>
      <c r="E1431">
        <v>2003</v>
      </c>
      <c r="F1431" s="1">
        <f t="shared" si="45"/>
        <v>37899</v>
      </c>
    </row>
    <row r="1432" spans="1:6" x14ac:dyDescent="0.3">
      <c r="A1432" t="s">
        <v>578</v>
      </c>
      <c r="B1432" s="1" t="str">
        <f t="shared" si="44"/>
        <v>10/16/2004</v>
      </c>
      <c r="C1432" s="2">
        <v>10</v>
      </c>
      <c r="D1432">
        <v>16</v>
      </c>
      <c r="E1432">
        <v>2004</v>
      </c>
      <c r="F1432" s="1">
        <f t="shared" si="45"/>
        <v>38276</v>
      </c>
    </row>
    <row r="1433" spans="1:6" x14ac:dyDescent="0.3">
      <c r="A1433" t="s">
        <v>320</v>
      </c>
      <c r="B1433" s="1" t="str">
        <f t="shared" si="44"/>
        <v>11/4/2004</v>
      </c>
      <c r="C1433" s="2">
        <v>11</v>
      </c>
      <c r="D1433">
        <v>4</v>
      </c>
      <c r="E1433">
        <v>2004</v>
      </c>
      <c r="F1433" s="1">
        <f t="shared" si="45"/>
        <v>38295</v>
      </c>
    </row>
    <row r="1434" spans="1:6" x14ac:dyDescent="0.3">
      <c r="A1434" t="s">
        <v>707</v>
      </c>
      <c r="B1434" s="1" t="str">
        <f t="shared" si="44"/>
        <v>11/17/2004</v>
      </c>
      <c r="C1434" s="2">
        <v>11</v>
      </c>
      <c r="D1434">
        <v>17</v>
      </c>
      <c r="E1434">
        <v>2004</v>
      </c>
      <c r="F1434" s="1">
        <f t="shared" si="45"/>
        <v>38308</v>
      </c>
    </row>
    <row r="1435" spans="1:6" x14ac:dyDescent="0.3">
      <c r="A1435" t="s">
        <v>784</v>
      </c>
      <c r="B1435" s="1" t="str">
        <f t="shared" si="44"/>
        <v>11/25/2004</v>
      </c>
      <c r="C1435" s="2">
        <v>11</v>
      </c>
      <c r="D1435">
        <v>25</v>
      </c>
      <c r="E1435">
        <v>2004</v>
      </c>
      <c r="F1435" s="1">
        <f t="shared" si="45"/>
        <v>38316</v>
      </c>
    </row>
    <row r="1436" spans="1:6" x14ac:dyDescent="0.3">
      <c r="A1436" t="s">
        <v>747</v>
      </c>
      <c r="B1436" s="1" t="str">
        <f t="shared" si="44"/>
        <v>1/12/2005</v>
      </c>
      <c r="C1436" s="2">
        <v>1</v>
      </c>
      <c r="D1436">
        <v>12</v>
      </c>
      <c r="E1436">
        <v>2005</v>
      </c>
      <c r="F1436" s="1">
        <f t="shared" si="45"/>
        <v>38364</v>
      </c>
    </row>
    <row r="1437" spans="1:6" x14ac:dyDescent="0.3">
      <c r="A1437" t="s">
        <v>738</v>
      </c>
      <c r="B1437" s="1" t="str">
        <f t="shared" si="44"/>
        <v>2/16/2005</v>
      </c>
      <c r="C1437" s="2">
        <v>2</v>
      </c>
      <c r="D1437">
        <v>16</v>
      </c>
      <c r="E1437">
        <v>2005</v>
      </c>
      <c r="F1437" s="1">
        <f t="shared" si="45"/>
        <v>38399</v>
      </c>
    </row>
    <row r="1438" spans="1:6" x14ac:dyDescent="0.3">
      <c r="A1438" t="s">
        <v>749</v>
      </c>
      <c r="B1438" s="1" t="str">
        <f t="shared" si="44"/>
        <v>4/22/2005</v>
      </c>
      <c r="C1438" s="2">
        <v>4</v>
      </c>
      <c r="D1438">
        <v>22</v>
      </c>
      <c r="E1438">
        <v>2005</v>
      </c>
      <c r="F1438" s="1">
        <f t="shared" si="45"/>
        <v>38464</v>
      </c>
    </row>
    <row r="1439" spans="1:6" x14ac:dyDescent="0.3">
      <c r="A1439" t="s">
        <v>785</v>
      </c>
      <c r="B1439" s="1" t="str">
        <f t="shared" si="44"/>
        <v>5/29/2005</v>
      </c>
      <c r="C1439" s="2">
        <v>5</v>
      </c>
      <c r="D1439">
        <v>29</v>
      </c>
      <c r="E1439">
        <v>2005</v>
      </c>
      <c r="F1439" s="1">
        <f t="shared" si="45"/>
        <v>38501</v>
      </c>
    </row>
    <row r="1440" spans="1:6" x14ac:dyDescent="0.3">
      <c r="A1440" t="s">
        <v>644</v>
      </c>
      <c r="B1440" s="1" t="str">
        <f t="shared" si="44"/>
        <v>1/31/2003</v>
      </c>
      <c r="C1440" s="2">
        <v>1</v>
      </c>
      <c r="D1440">
        <v>31</v>
      </c>
      <c r="E1440">
        <v>2003</v>
      </c>
      <c r="F1440" s="1">
        <f t="shared" si="45"/>
        <v>37652</v>
      </c>
    </row>
    <row r="1441" spans="1:6" x14ac:dyDescent="0.3">
      <c r="A1441" t="s">
        <v>661</v>
      </c>
      <c r="B1441" s="1" t="str">
        <f t="shared" si="44"/>
        <v>4/4/2003</v>
      </c>
      <c r="C1441" s="2">
        <v>4</v>
      </c>
      <c r="D1441">
        <v>4</v>
      </c>
      <c r="E1441">
        <v>2003</v>
      </c>
      <c r="F1441" s="1">
        <f t="shared" si="45"/>
        <v>37715</v>
      </c>
    </row>
    <row r="1442" spans="1:6" x14ac:dyDescent="0.3">
      <c r="A1442" t="s">
        <v>591</v>
      </c>
      <c r="B1442" s="1" t="str">
        <f t="shared" si="44"/>
        <v>6/3/2003</v>
      </c>
      <c r="C1442" s="2">
        <v>6</v>
      </c>
      <c r="D1442">
        <v>3</v>
      </c>
      <c r="E1442">
        <v>2003</v>
      </c>
      <c r="F1442" s="1">
        <f t="shared" si="45"/>
        <v>37775</v>
      </c>
    </row>
    <row r="1443" spans="1:6" x14ac:dyDescent="0.3">
      <c r="A1443" t="s">
        <v>662</v>
      </c>
      <c r="B1443" s="1" t="str">
        <f t="shared" si="44"/>
        <v>8/1/2003</v>
      </c>
      <c r="C1443" s="2">
        <v>8</v>
      </c>
      <c r="D1443">
        <v>1</v>
      </c>
      <c r="E1443">
        <v>2003</v>
      </c>
      <c r="F1443" s="1">
        <f t="shared" si="45"/>
        <v>37834</v>
      </c>
    </row>
    <row r="1444" spans="1:6" x14ac:dyDescent="0.3">
      <c r="A1444" t="s">
        <v>847</v>
      </c>
      <c r="B1444" s="1" t="str">
        <f t="shared" si="44"/>
        <v>9/25/2003</v>
      </c>
      <c r="C1444" s="2">
        <v>9</v>
      </c>
      <c r="D1444">
        <v>25</v>
      </c>
      <c r="E1444">
        <v>2003</v>
      </c>
      <c r="F1444" s="1">
        <f t="shared" si="45"/>
        <v>37889</v>
      </c>
    </row>
    <row r="1445" spans="1:6" x14ac:dyDescent="0.3">
      <c r="A1445" t="s">
        <v>598</v>
      </c>
      <c r="B1445" s="1" t="str">
        <f t="shared" si="44"/>
        <v>10/22/2003</v>
      </c>
      <c r="C1445" s="2">
        <v>10</v>
      </c>
      <c r="D1445">
        <v>22</v>
      </c>
      <c r="E1445">
        <v>2003</v>
      </c>
      <c r="F1445" s="1">
        <f t="shared" si="45"/>
        <v>37916</v>
      </c>
    </row>
    <row r="1446" spans="1:6" x14ac:dyDescent="0.3">
      <c r="A1446" t="s">
        <v>237</v>
      </c>
      <c r="B1446" s="1" t="str">
        <f t="shared" si="44"/>
        <v>11/6/2003</v>
      </c>
      <c r="C1446" s="2">
        <v>11</v>
      </c>
      <c r="D1446">
        <v>6</v>
      </c>
      <c r="E1446">
        <v>2003</v>
      </c>
      <c r="F1446" s="1">
        <f t="shared" si="45"/>
        <v>37931</v>
      </c>
    </row>
    <row r="1447" spans="1:6" x14ac:dyDescent="0.3">
      <c r="A1447" t="s">
        <v>413</v>
      </c>
      <c r="B1447" s="1" t="str">
        <f t="shared" si="44"/>
        <v>11/14/2003</v>
      </c>
      <c r="C1447" s="2">
        <v>11</v>
      </c>
      <c r="D1447">
        <v>14</v>
      </c>
      <c r="E1447">
        <v>2003</v>
      </c>
      <c r="F1447" s="1">
        <f t="shared" si="45"/>
        <v>37939</v>
      </c>
    </row>
    <row r="1448" spans="1:6" x14ac:dyDescent="0.3">
      <c r="A1448" t="s">
        <v>251</v>
      </c>
      <c r="B1448" s="1" t="str">
        <f t="shared" si="44"/>
        <v>11/25/2003</v>
      </c>
      <c r="C1448" s="2">
        <v>11</v>
      </c>
      <c r="D1448">
        <v>25</v>
      </c>
      <c r="E1448">
        <v>2003</v>
      </c>
      <c r="F1448" s="1">
        <f t="shared" si="45"/>
        <v>37950</v>
      </c>
    </row>
    <row r="1449" spans="1:6" x14ac:dyDescent="0.3">
      <c r="A1449" t="s">
        <v>504</v>
      </c>
      <c r="B1449" s="1" t="str">
        <f t="shared" si="44"/>
        <v>12/9/2003</v>
      </c>
      <c r="C1449" s="2">
        <v>12</v>
      </c>
      <c r="D1449">
        <v>9</v>
      </c>
      <c r="E1449">
        <v>2003</v>
      </c>
      <c r="F1449" s="1">
        <f t="shared" si="45"/>
        <v>37964</v>
      </c>
    </row>
    <row r="1450" spans="1:6" x14ac:dyDescent="0.3">
      <c r="A1450" t="s">
        <v>600</v>
      </c>
      <c r="B1450" s="1" t="str">
        <f t="shared" si="44"/>
        <v>2/12/2004</v>
      </c>
      <c r="C1450" s="2">
        <v>2</v>
      </c>
      <c r="D1450">
        <v>12</v>
      </c>
      <c r="E1450">
        <v>2004</v>
      </c>
      <c r="F1450" s="1">
        <f t="shared" si="45"/>
        <v>38029</v>
      </c>
    </row>
    <row r="1451" spans="1:6" x14ac:dyDescent="0.3">
      <c r="A1451" t="s">
        <v>646</v>
      </c>
      <c r="B1451" s="1" t="str">
        <f t="shared" si="44"/>
        <v>3/15/2004</v>
      </c>
      <c r="C1451" s="2">
        <v>3</v>
      </c>
      <c r="D1451">
        <v>15</v>
      </c>
      <c r="E1451">
        <v>2004</v>
      </c>
      <c r="F1451" s="1">
        <f t="shared" si="45"/>
        <v>38061</v>
      </c>
    </row>
    <row r="1452" spans="1:6" x14ac:dyDescent="0.3">
      <c r="A1452" t="s">
        <v>615</v>
      </c>
      <c r="B1452" s="1" t="str">
        <f t="shared" si="44"/>
        <v>5/5/2004</v>
      </c>
      <c r="C1452" s="2">
        <v>5</v>
      </c>
      <c r="D1452">
        <v>5</v>
      </c>
      <c r="E1452">
        <v>2004</v>
      </c>
      <c r="F1452" s="1">
        <f t="shared" si="45"/>
        <v>38112</v>
      </c>
    </row>
    <row r="1453" spans="1:6" x14ac:dyDescent="0.3">
      <c r="A1453" t="s">
        <v>283</v>
      </c>
      <c r="B1453" s="1" t="str">
        <f t="shared" si="44"/>
        <v>6/15/2004</v>
      </c>
      <c r="C1453" s="2">
        <v>6</v>
      </c>
      <c r="D1453">
        <v>15</v>
      </c>
      <c r="E1453">
        <v>2004</v>
      </c>
      <c r="F1453" s="1">
        <f t="shared" si="45"/>
        <v>38153</v>
      </c>
    </row>
    <row r="1454" spans="1:6" x14ac:dyDescent="0.3">
      <c r="A1454" t="s">
        <v>616</v>
      </c>
      <c r="B1454" s="1" t="str">
        <f t="shared" si="44"/>
        <v>7/20/2004</v>
      </c>
      <c r="C1454" s="2">
        <v>7</v>
      </c>
      <c r="D1454">
        <v>20</v>
      </c>
      <c r="E1454">
        <v>2004</v>
      </c>
      <c r="F1454" s="1">
        <f t="shared" si="45"/>
        <v>38188</v>
      </c>
    </row>
    <row r="1455" spans="1:6" x14ac:dyDescent="0.3">
      <c r="A1455" t="s">
        <v>447</v>
      </c>
      <c r="B1455" s="1" t="str">
        <f t="shared" si="44"/>
        <v>8/20/2004</v>
      </c>
      <c r="C1455" s="2">
        <v>8</v>
      </c>
      <c r="D1455">
        <v>20</v>
      </c>
      <c r="E1455">
        <v>2004</v>
      </c>
      <c r="F1455" s="1">
        <f t="shared" si="45"/>
        <v>38219</v>
      </c>
    </row>
    <row r="1456" spans="1:6" x14ac:dyDescent="0.3">
      <c r="A1456" t="s">
        <v>301</v>
      </c>
      <c r="B1456" s="1" t="str">
        <f t="shared" si="44"/>
        <v>9/8/2004</v>
      </c>
      <c r="C1456" s="2">
        <v>9</v>
      </c>
      <c r="D1456">
        <v>8</v>
      </c>
      <c r="E1456">
        <v>2004</v>
      </c>
      <c r="F1456" s="1">
        <f t="shared" si="45"/>
        <v>38238</v>
      </c>
    </row>
    <row r="1457" spans="1:6" x14ac:dyDescent="0.3">
      <c r="A1457" t="s">
        <v>517</v>
      </c>
      <c r="B1457" s="1" t="str">
        <f t="shared" si="44"/>
        <v>10/13/2004</v>
      </c>
      <c r="C1457" s="2">
        <v>10</v>
      </c>
      <c r="D1457">
        <v>13</v>
      </c>
      <c r="E1457">
        <v>2004</v>
      </c>
      <c r="F1457" s="1">
        <f t="shared" si="45"/>
        <v>38273</v>
      </c>
    </row>
    <row r="1458" spans="1:6" x14ac:dyDescent="0.3">
      <c r="A1458" t="s">
        <v>518</v>
      </c>
      <c r="B1458" s="1" t="str">
        <f t="shared" si="44"/>
        <v>10/22/2004</v>
      </c>
      <c r="C1458" s="2">
        <v>10</v>
      </c>
      <c r="D1458">
        <v>22</v>
      </c>
      <c r="E1458">
        <v>2004</v>
      </c>
      <c r="F1458" s="1">
        <f t="shared" si="45"/>
        <v>38282</v>
      </c>
    </row>
    <row r="1459" spans="1:6" x14ac:dyDescent="0.3">
      <c r="A1459" t="s">
        <v>469</v>
      </c>
      <c r="B1459" s="1" t="str">
        <f t="shared" si="44"/>
        <v>11/5/2004</v>
      </c>
      <c r="C1459" s="2">
        <v>11</v>
      </c>
      <c r="D1459">
        <v>5</v>
      </c>
      <c r="E1459">
        <v>2004</v>
      </c>
      <c r="F1459" s="1">
        <f t="shared" si="45"/>
        <v>38296</v>
      </c>
    </row>
    <row r="1460" spans="1:6" x14ac:dyDescent="0.3">
      <c r="A1460" t="s">
        <v>630</v>
      </c>
      <c r="B1460" s="1" t="str">
        <f t="shared" si="44"/>
        <v>11/20/2004</v>
      </c>
      <c r="C1460" s="2">
        <v>11</v>
      </c>
      <c r="D1460">
        <v>20</v>
      </c>
      <c r="E1460">
        <v>2004</v>
      </c>
      <c r="F1460" s="1">
        <f t="shared" si="45"/>
        <v>38311</v>
      </c>
    </row>
    <row r="1461" spans="1:6" x14ac:dyDescent="0.3">
      <c r="A1461" t="s">
        <v>656</v>
      </c>
      <c r="B1461" s="1" t="str">
        <f t="shared" si="44"/>
        <v>12/1/2004</v>
      </c>
      <c r="C1461" s="2">
        <v>12</v>
      </c>
      <c r="D1461">
        <v>1</v>
      </c>
      <c r="E1461">
        <v>2004</v>
      </c>
      <c r="F1461" s="1">
        <f t="shared" si="45"/>
        <v>38322</v>
      </c>
    </row>
    <row r="1462" spans="1:6" x14ac:dyDescent="0.3">
      <c r="A1462" t="s">
        <v>327</v>
      </c>
      <c r="B1462" s="1" t="str">
        <f t="shared" si="44"/>
        <v>12/10/2004</v>
      </c>
      <c r="C1462" s="2">
        <v>12</v>
      </c>
      <c r="D1462">
        <v>10</v>
      </c>
      <c r="E1462">
        <v>2004</v>
      </c>
      <c r="F1462" s="1">
        <f t="shared" si="45"/>
        <v>38331</v>
      </c>
    </row>
    <row r="1463" spans="1:6" x14ac:dyDescent="0.3">
      <c r="A1463" t="s">
        <v>631</v>
      </c>
      <c r="B1463" s="1" t="str">
        <f t="shared" si="44"/>
        <v>1/23/2005</v>
      </c>
      <c r="C1463" s="2">
        <v>1</v>
      </c>
      <c r="D1463">
        <v>23</v>
      </c>
      <c r="E1463">
        <v>2005</v>
      </c>
      <c r="F1463" s="1">
        <f t="shared" si="45"/>
        <v>38375</v>
      </c>
    </row>
    <row r="1464" spans="1:6" x14ac:dyDescent="0.3">
      <c r="A1464" t="s">
        <v>793</v>
      </c>
      <c r="B1464" s="1" t="str">
        <f t="shared" si="44"/>
        <v>2/22/2005</v>
      </c>
      <c r="C1464" s="2">
        <v>2</v>
      </c>
      <c r="D1464">
        <v>22</v>
      </c>
      <c r="E1464">
        <v>2005</v>
      </c>
      <c r="F1464" s="1">
        <f t="shared" si="45"/>
        <v>38405</v>
      </c>
    </row>
    <row r="1465" spans="1:6" x14ac:dyDescent="0.3">
      <c r="A1465" t="s">
        <v>825</v>
      </c>
      <c r="B1465" s="1" t="str">
        <f t="shared" si="44"/>
        <v>3/15/2005</v>
      </c>
      <c r="C1465" s="2">
        <v>3</v>
      </c>
      <c r="D1465">
        <v>15</v>
      </c>
      <c r="E1465">
        <v>2005</v>
      </c>
      <c r="F1465" s="1">
        <f t="shared" si="45"/>
        <v>38426</v>
      </c>
    </row>
    <row r="1466" spans="1:6" x14ac:dyDescent="0.3">
      <c r="A1466" t="s">
        <v>675</v>
      </c>
      <c r="B1466" s="1" t="str">
        <f t="shared" si="44"/>
        <v>5/3/2005</v>
      </c>
      <c r="C1466" s="2">
        <v>5</v>
      </c>
      <c r="D1466">
        <v>3</v>
      </c>
      <c r="E1466">
        <v>2005</v>
      </c>
      <c r="F1466" s="1">
        <f t="shared" si="45"/>
        <v>38475</v>
      </c>
    </row>
    <row r="1467" spans="1:6" x14ac:dyDescent="0.3">
      <c r="A1467" t="s">
        <v>351</v>
      </c>
      <c r="B1467" s="1" t="str">
        <f t="shared" si="44"/>
        <v>5/31/2005</v>
      </c>
      <c r="C1467" s="2">
        <v>5</v>
      </c>
      <c r="D1467">
        <v>31</v>
      </c>
      <c r="E1467">
        <v>2005</v>
      </c>
      <c r="F1467" s="1">
        <f t="shared" si="45"/>
        <v>38503</v>
      </c>
    </row>
    <row r="1468" spans="1:6" x14ac:dyDescent="0.3">
      <c r="A1468" t="s">
        <v>25</v>
      </c>
      <c r="B1468" s="1" t="str">
        <f t="shared" si="44"/>
        <v>2/24/2003</v>
      </c>
      <c r="C1468" s="2">
        <v>2</v>
      </c>
      <c r="D1468">
        <v>24</v>
      </c>
      <c r="E1468">
        <v>2003</v>
      </c>
      <c r="F1468" s="1">
        <f t="shared" si="45"/>
        <v>37676</v>
      </c>
    </row>
    <row r="1469" spans="1:6" x14ac:dyDescent="0.3">
      <c r="A1469" t="s">
        <v>354</v>
      </c>
      <c r="B1469" s="1" t="str">
        <f t="shared" si="44"/>
        <v>4/29/2003</v>
      </c>
      <c r="C1469" s="2">
        <v>4</v>
      </c>
      <c r="D1469">
        <v>29</v>
      </c>
      <c r="E1469">
        <v>2003</v>
      </c>
      <c r="F1469" s="1">
        <f t="shared" si="45"/>
        <v>37740</v>
      </c>
    </row>
    <row r="1470" spans="1:6" x14ac:dyDescent="0.3">
      <c r="A1470" t="s">
        <v>47</v>
      </c>
      <c r="B1470" s="1" t="str">
        <f t="shared" si="44"/>
        <v>7/1/2003</v>
      </c>
      <c r="C1470" s="2">
        <v>7</v>
      </c>
      <c r="D1470">
        <v>1</v>
      </c>
      <c r="E1470">
        <v>2003</v>
      </c>
      <c r="F1470" s="1">
        <f t="shared" si="45"/>
        <v>37803</v>
      </c>
    </row>
    <row r="1471" spans="1:6" x14ac:dyDescent="0.3">
      <c r="A1471" t="s">
        <v>55</v>
      </c>
      <c r="B1471" s="1" t="str">
        <f t="shared" si="44"/>
        <v>8/25/2003</v>
      </c>
      <c r="C1471" s="2">
        <v>8</v>
      </c>
      <c r="D1471">
        <v>25</v>
      </c>
      <c r="E1471">
        <v>2003</v>
      </c>
      <c r="F1471" s="1">
        <f t="shared" si="45"/>
        <v>37858</v>
      </c>
    </row>
    <row r="1472" spans="1:6" x14ac:dyDescent="0.3">
      <c r="A1472" t="s">
        <v>62</v>
      </c>
      <c r="B1472" s="1" t="str">
        <f t="shared" si="44"/>
        <v>10/10/2003</v>
      </c>
      <c r="C1472" s="2">
        <v>10</v>
      </c>
      <c r="D1472">
        <v>10</v>
      </c>
      <c r="E1472">
        <v>2003</v>
      </c>
      <c r="F1472" s="1">
        <f t="shared" si="45"/>
        <v>37904</v>
      </c>
    </row>
    <row r="1473" spans="1:6" x14ac:dyDescent="0.3">
      <c r="A1473" t="s">
        <v>67</v>
      </c>
      <c r="B1473" s="1" t="str">
        <f t="shared" si="44"/>
        <v>10/28/2003</v>
      </c>
      <c r="C1473" s="2">
        <v>10</v>
      </c>
      <c r="D1473">
        <v>28</v>
      </c>
      <c r="E1473">
        <v>2003</v>
      </c>
      <c r="F1473" s="1">
        <f t="shared" si="45"/>
        <v>37922</v>
      </c>
    </row>
    <row r="1474" spans="1:6" x14ac:dyDescent="0.3">
      <c r="A1474" t="s">
        <v>73</v>
      </c>
      <c r="B1474" s="1" t="str">
        <f t="shared" si="44"/>
        <v>11/11/2003</v>
      </c>
      <c r="C1474" s="2">
        <v>11</v>
      </c>
      <c r="D1474">
        <v>11</v>
      </c>
      <c r="E1474">
        <v>2003</v>
      </c>
      <c r="F1474" s="1">
        <f t="shared" si="45"/>
        <v>37936</v>
      </c>
    </row>
    <row r="1475" spans="1:6" x14ac:dyDescent="0.3">
      <c r="A1475" t="s">
        <v>80</v>
      </c>
      <c r="B1475" s="1" t="str">
        <f t="shared" ref="B1475:B1538" si="46">SUBSTITUTE(A1475," 0:00","")</f>
        <v>11/18/2003</v>
      </c>
      <c r="C1475" s="2">
        <v>11</v>
      </c>
      <c r="D1475">
        <v>18</v>
      </c>
      <c r="E1475">
        <v>2003</v>
      </c>
      <c r="F1475" s="1">
        <f t="shared" ref="F1475:F1538" si="47">DATE(E1475,C1475,D1475)</f>
        <v>37943</v>
      </c>
    </row>
    <row r="1476" spans="1:6" x14ac:dyDescent="0.3">
      <c r="A1476" t="s">
        <v>89</v>
      </c>
      <c r="B1476" s="1" t="str">
        <f t="shared" si="46"/>
        <v>12/1/2003</v>
      </c>
      <c r="C1476" s="2">
        <v>12</v>
      </c>
      <c r="D1476">
        <v>1</v>
      </c>
      <c r="E1476">
        <v>2003</v>
      </c>
      <c r="F1476" s="1">
        <f t="shared" si="47"/>
        <v>37956</v>
      </c>
    </row>
    <row r="1477" spans="1:6" x14ac:dyDescent="0.3">
      <c r="A1477" t="s">
        <v>93</v>
      </c>
      <c r="B1477" s="1" t="str">
        <f t="shared" si="46"/>
        <v>1/15/2004</v>
      </c>
      <c r="C1477" s="2">
        <v>1</v>
      </c>
      <c r="D1477">
        <v>15</v>
      </c>
      <c r="E1477">
        <v>2004</v>
      </c>
      <c r="F1477" s="1">
        <f t="shared" si="47"/>
        <v>38001</v>
      </c>
    </row>
    <row r="1478" spans="1:6" x14ac:dyDescent="0.3">
      <c r="A1478" t="s">
        <v>99</v>
      </c>
      <c r="B1478" s="1" t="str">
        <f t="shared" si="46"/>
        <v>2/20/2004</v>
      </c>
      <c r="C1478" s="2">
        <v>2</v>
      </c>
      <c r="D1478">
        <v>20</v>
      </c>
      <c r="E1478">
        <v>2004</v>
      </c>
      <c r="F1478" s="1">
        <f t="shared" si="47"/>
        <v>38037</v>
      </c>
    </row>
    <row r="1479" spans="1:6" x14ac:dyDescent="0.3">
      <c r="A1479" t="s">
        <v>110</v>
      </c>
      <c r="B1479" s="1" t="str">
        <f t="shared" si="46"/>
        <v>4/5/2004</v>
      </c>
      <c r="C1479" s="2">
        <v>4</v>
      </c>
      <c r="D1479">
        <v>5</v>
      </c>
      <c r="E1479">
        <v>2004</v>
      </c>
      <c r="F1479" s="1">
        <f t="shared" si="47"/>
        <v>38082</v>
      </c>
    </row>
    <row r="1480" spans="1:6" x14ac:dyDescent="0.3">
      <c r="A1480" t="s">
        <v>116</v>
      </c>
      <c r="B1480" s="1" t="str">
        <f t="shared" si="46"/>
        <v>5/18/2004</v>
      </c>
      <c r="C1480" s="2">
        <v>5</v>
      </c>
      <c r="D1480">
        <v>18</v>
      </c>
      <c r="E1480">
        <v>2004</v>
      </c>
      <c r="F1480" s="1">
        <f t="shared" si="47"/>
        <v>38125</v>
      </c>
    </row>
    <row r="1481" spans="1:6" x14ac:dyDescent="0.3">
      <c r="A1481" t="s">
        <v>122</v>
      </c>
      <c r="B1481" s="1" t="str">
        <f t="shared" si="46"/>
        <v>6/28/2004</v>
      </c>
      <c r="C1481" s="2">
        <v>6</v>
      </c>
      <c r="D1481">
        <v>28</v>
      </c>
      <c r="E1481">
        <v>2004</v>
      </c>
      <c r="F1481" s="1">
        <f t="shared" si="47"/>
        <v>38166</v>
      </c>
    </row>
    <row r="1482" spans="1:6" x14ac:dyDescent="0.3">
      <c r="A1482" t="s">
        <v>128</v>
      </c>
      <c r="B1482" s="1" t="str">
        <f t="shared" si="46"/>
        <v>7/23/2004</v>
      </c>
      <c r="C1482" s="2">
        <v>7</v>
      </c>
      <c r="D1482">
        <v>23</v>
      </c>
      <c r="E1482">
        <v>2004</v>
      </c>
      <c r="F1482" s="1">
        <f t="shared" si="47"/>
        <v>38191</v>
      </c>
    </row>
    <row r="1483" spans="1:6" x14ac:dyDescent="0.3">
      <c r="A1483" t="s">
        <v>135</v>
      </c>
      <c r="B1483" s="1" t="str">
        <f t="shared" si="46"/>
        <v>8/27/2004</v>
      </c>
      <c r="C1483" s="2">
        <v>8</v>
      </c>
      <c r="D1483">
        <v>27</v>
      </c>
      <c r="E1483">
        <v>2004</v>
      </c>
      <c r="F1483" s="1">
        <f t="shared" si="47"/>
        <v>38226</v>
      </c>
    </row>
    <row r="1484" spans="1:6" x14ac:dyDescent="0.3">
      <c r="A1484" t="s">
        <v>142</v>
      </c>
      <c r="B1484" s="1" t="str">
        <f t="shared" si="46"/>
        <v>9/30/2004</v>
      </c>
      <c r="C1484" s="2">
        <v>9</v>
      </c>
      <c r="D1484">
        <v>30</v>
      </c>
      <c r="E1484">
        <v>2004</v>
      </c>
      <c r="F1484" s="1">
        <f t="shared" si="47"/>
        <v>38260</v>
      </c>
    </row>
    <row r="1485" spans="1:6" x14ac:dyDescent="0.3">
      <c r="A1485" t="s">
        <v>150</v>
      </c>
      <c r="B1485" s="1" t="str">
        <f t="shared" si="46"/>
        <v>10/15/2004</v>
      </c>
      <c r="C1485" s="2">
        <v>10</v>
      </c>
      <c r="D1485">
        <v>15</v>
      </c>
      <c r="E1485">
        <v>2004</v>
      </c>
      <c r="F1485" s="1">
        <f t="shared" si="47"/>
        <v>38275</v>
      </c>
    </row>
    <row r="1486" spans="1:6" x14ac:dyDescent="0.3">
      <c r="A1486" t="s">
        <v>157</v>
      </c>
      <c r="B1486" s="1" t="str">
        <f t="shared" si="46"/>
        <v>11/2/2004</v>
      </c>
      <c r="C1486" s="2">
        <v>11</v>
      </c>
      <c r="D1486">
        <v>2</v>
      </c>
      <c r="E1486">
        <v>2004</v>
      </c>
      <c r="F1486" s="1">
        <f t="shared" si="47"/>
        <v>38293</v>
      </c>
    </row>
    <row r="1487" spans="1:6" x14ac:dyDescent="0.3">
      <c r="A1487" t="s">
        <v>163</v>
      </c>
      <c r="B1487" s="1" t="str">
        <f t="shared" si="46"/>
        <v>11/15/2004</v>
      </c>
      <c r="C1487" s="2">
        <v>11</v>
      </c>
      <c r="D1487">
        <v>15</v>
      </c>
      <c r="E1487">
        <v>2004</v>
      </c>
      <c r="F1487" s="1">
        <f t="shared" si="47"/>
        <v>38306</v>
      </c>
    </row>
    <row r="1488" spans="1:6" x14ac:dyDescent="0.3">
      <c r="A1488" t="s">
        <v>376</v>
      </c>
      <c r="B1488" s="1" t="str">
        <f t="shared" si="46"/>
        <v>11/23/2004</v>
      </c>
      <c r="C1488" s="2">
        <v>11</v>
      </c>
      <c r="D1488">
        <v>23</v>
      </c>
      <c r="E1488">
        <v>2004</v>
      </c>
      <c r="F1488" s="1">
        <f t="shared" si="47"/>
        <v>38314</v>
      </c>
    </row>
    <row r="1489" spans="1:6" x14ac:dyDescent="0.3">
      <c r="A1489" t="s">
        <v>380</v>
      </c>
      <c r="B1489" s="1" t="str">
        <f t="shared" si="46"/>
        <v>1/5/2005</v>
      </c>
      <c r="C1489" s="2">
        <v>1</v>
      </c>
      <c r="D1489">
        <v>5</v>
      </c>
      <c r="E1489">
        <v>2005</v>
      </c>
      <c r="F1489" s="1">
        <f t="shared" si="47"/>
        <v>38357</v>
      </c>
    </row>
    <row r="1490" spans="1:6" x14ac:dyDescent="0.3">
      <c r="A1490" t="s">
        <v>377</v>
      </c>
      <c r="B1490" s="1" t="str">
        <f t="shared" si="46"/>
        <v>2/2/2005</v>
      </c>
      <c r="C1490" s="2">
        <v>2</v>
      </c>
      <c r="D1490">
        <v>2</v>
      </c>
      <c r="E1490">
        <v>2005</v>
      </c>
      <c r="F1490" s="1">
        <f t="shared" si="47"/>
        <v>38385</v>
      </c>
    </row>
    <row r="1491" spans="1:6" x14ac:dyDescent="0.3">
      <c r="A1491" t="s">
        <v>183</v>
      </c>
      <c r="B1491" s="1" t="str">
        <f t="shared" si="46"/>
        <v>3/3/2005</v>
      </c>
      <c r="C1491" s="2">
        <v>3</v>
      </c>
      <c r="D1491">
        <v>3</v>
      </c>
      <c r="E1491">
        <v>2005</v>
      </c>
      <c r="F1491" s="1">
        <f t="shared" si="47"/>
        <v>38414</v>
      </c>
    </row>
    <row r="1492" spans="1:6" x14ac:dyDescent="0.3">
      <c r="A1492" t="s">
        <v>189</v>
      </c>
      <c r="B1492" s="1" t="str">
        <f t="shared" si="46"/>
        <v>4/8/2005</v>
      </c>
      <c r="C1492" s="2">
        <v>4</v>
      </c>
      <c r="D1492">
        <v>8</v>
      </c>
      <c r="E1492">
        <v>2005</v>
      </c>
      <c r="F1492" s="1">
        <f t="shared" si="47"/>
        <v>38450</v>
      </c>
    </row>
    <row r="1493" spans="1:6" x14ac:dyDescent="0.3">
      <c r="A1493" t="s">
        <v>198</v>
      </c>
      <c r="B1493" s="1" t="str">
        <f t="shared" si="46"/>
        <v>5/13/2005</v>
      </c>
      <c r="C1493" s="2">
        <v>5</v>
      </c>
      <c r="D1493">
        <v>13</v>
      </c>
      <c r="E1493">
        <v>2005</v>
      </c>
      <c r="F1493" s="1">
        <f t="shared" si="47"/>
        <v>38485</v>
      </c>
    </row>
    <row r="1494" spans="1:6" x14ac:dyDescent="0.3">
      <c r="A1494" t="s">
        <v>741</v>
      </c>
      <c r="B1494" s="1" t="str">
        <f t="shared" si="46"/>
        <v>3/18/2003</v>
      </c>
      <c r="C1494" s="2">
        <v>3</v>
      </c>
      <c r="D1494">
        <v>18</v>
      </c>
      <c r="E1494">
        <v>2003</v>
      </c>
      <c r="F1494" s="1">
        <f t="shared" si="47"/>
        <v>37698</v>
      </c>
    </row>
    <row r="1495" spans="1:6" x14ac:dyDescent="0.3">
      <c r="A1495" t="s">
        <v>743</v>
      </c>
      <c r="B1495" s="1" t="str">
        <f t="shared" si="46"/>
        <v>5/20/2003</v>
      </c>
      <c r="C1495" s="2">
        <v>5</v>
      </c>
      <c r="D1495">
        <v>20</v>
      </c>
      <c r="E1495">
        <v>2003</v>
      </c>
      <c r="F1495" s="1">
        <f t="shared" si="47"/>
        <v>37761</v>
      </c>
    </row>
    <row r="1496" spans="1:6" x14ac:dyDescent="0.3">
      <c r="A1496" t="s">
        <v>744</v>
      </c>
      <c r="B1496" s="1" t="str">
        <f t="shared" si="46"/>
        <v>7/10/2003</v>
      </c>
      <c r="C1496" s="2">
        <v>7</v>
      </c>
      <c r="D1496">
        <v>10</v>
      </c>
      <c r="E1496">
        <v>2003</v>
      </c>
      <c r="F1496" s="1">
        <f t="shared" si="47"/>
        <v>37812</v>
      </c>
    </row>
    <row r="1497" spans="1:6" x14ac:dyDescent="0.3">
      <c r="A1497" t="s">
        <v>690</v>
      </c>
      <c r="B1497" s="1" t="str">
        <f t="shared" si="46"/>
        <v>9/11/2003</v>
      </c>
      <c r="C1497" s="2">
        <v>9</v>
      </c>
      <c r="D1497">
        <v>11</v>
      </c>
      <c r="E1497">
        <v>2003</v>
      </c>
      <c r="F1497" s="1">
        <f t="shared" si="47"/>
        <v>37875</v>
      </c>
    </row>
    <row r="1498" spans="1:6" x14ac:dyDescent="0.3">
      <c r="A1498" t="s">
        <v>691</v>
      </c>
      <c r="B1498" s="1" t="str">
        <f t="shared" si="46"/>
        <v>10/17/2003</v>
      </c>
      <c r="C1498" s="2">
        <v>10</v>
      </c>
      <c r="D1498">
        <v>17</v>
      </c>
      <c r="E1498">
        <v>2003</v>
      </c>
      <c r="F1498" s="1">
        <f t="shared" si="47"/>
        <v>37911</v>
      </c>
    </row>
    <row r="1499" spans="1:6" x14ac:dyDescent="0.3">
      <c r="A1499" t="s">
        <v>692</v>
      </c>
      <c r="B1499" s="1" t="str">
        <f t="shared" si="46"/>
        <v>11/5/2003</v>
      </c>
      <c r="C1499" s="2">
        <v>11</v>
      </c>
      <c r="D1499">
        <v>5</v>
      </c>
      <c r="E1499">
        <v>2003</v>
      </c>
      <c r="F1499" s="1">
        <f t="shared" si="47"/>
        <v>37930</v>
      </c>
    </row>
    <row r="1500" spans="1:6" x14ac:dyDescent="0.3">
      <c r="A1500" t="s">
        <v>540</v>
      </c>
      <c r="B1500" s="1" t="str">
        <f t="shared" si="46"/>
        <v>11/12/2003</v>
      </c>
      <c r="C1500" s="2">
        <v>11</v>
      </c>
      <c r="D1500">
        <v>12</v>
      </c>
      <c r="E1500">
        <v>2003</v>
      </c>
      <c r="F1500" s="1">
        <f t="shared" si="47"/>
        <v>37937</v>
      </c>
    </row>
    <row r="1501" spans="1:6" x14ac:dyDescent="0.3">
      <c r="A1501" t="s">
        <v>541</v>
      </c>
      <c r="B1501" s="1" t="str">
        <f t="shared" si="46"/>
        <v>11/20/2003</v>
      </c>
      <c r="C1501" s="2">
        <v>11</v>
      </c>
      <c r="D1501">
        <v>20</v>
      </c>
      <c r="E1501">
        <v>2003</v>
      </c>
      <c r="F1501" s="1">
        <f t="shared" si="47"/>
        <v>37945</v>
      </c>
    </row>
    <row r="1502" spans="1:6" x14ac:dyDescent="0.3">
      <c r="A1502" t="s">
        <v>549</v>
      </c>
      <c r="B1502" s="1" t="str">
        <f t="shared" si="46"/>
        <v>12/2/2003</v>
      </c>
      <c r="C1502" s="2">
        <v>12</v>
      </c>
      <c r="D1502">
        <v>2</v>
      </c>
      <c r="E1502">
        <v>2003</v>
      </c>
      <c r="F1502" s="1">
        <f t="shared" si="47"/>
        <v>37957</v>
      </c>
    </row>
    <row r="1503" spans="1:6" x14ac:dyDescent="0.3">
      <c r="A1503" t="s">
        <v>650</v>
      </c>
      <c r="B1503" s="1" t="str">
        <f t="shared" si="46"/>
        <v>1/16/2004</v>
      </c>
      <c r="C1503" s="2">
        <v>1</v>
      </c>
      <c r="D1503">
        <v>16</v>
      </c>
      <c r="E1503">
        <v>2004</v>
      </c>
      <c r="F1503" s="1">
        <f t="shared" si="47"/>
        <v>38002</v>
      </c>
    </row>
    <row r="1504" spans="1:6" x14ac:dyDescent="0.3">
      <c r="A1504" t="s">
        <v>745</v>
      </c>
      <c r="B1504" s="1" t="str">
        <f t="shared" si="46"/>
        <v>2/26/2004</v>
      </c>
      <c r="C1504" s="2">
        <v>2</v>
      </c>
      <c r="D1504">
        <v>26</v>
      </c>
      <c r="E1504">
        <v>2004</v>
      </c>
      <c r="F1504" s="1">
        <f t="shared" si="47"/>
        <v>38043</v>
      </c>
    </row>
    <row r="1505" spans="1:6" x14ac:dyDescent="0.3">
      <c r="A1505" t="s">
        <v>693</v>
      </c>
      <c r="B1505" s="1" t="str">
        <f t="shared" si="46"/>
        <v>4/13/2004</v>
      </c>
      <c r="C1505" s="2">
        <v>4</v>
      </c>
      <c r="D1505">
        <v>13</v>
      </c>
      <c r="E1505">
        <v>2004</v>
      </c>
      <c r="F1505" s="1">
        <f t="shared" si="47"/>
        <v>38090</v>
      </c>
    </row>
    <row r="1506" spans="1:6" x14ac:dyDescent="0.3">
      <c r="A1506" t="s">
        <v>559</v>
      </c>
      <c r="B1506" s="1" t="str">
        <f t="shared" si="46"/>
        <v>7/6/2004</v>
      </c>
      <c r="C1506" s="2">
        <v>7</v>
      </c>
      <c r="D1506">
        <v>6</v>
      </c>
      <c r="E1506">
        <v>2004</v>
      </c>
      <c r="F1506" s="1">
        <f t="shared" si="47"/>
        <v>38174</v>
      </c>
    </row>
    <row r="1507" spans="1:6" x14ac:dyDescent="0.3">
      <c r="A1507" t="s">
        <v>694</v>
      </c>
      <c r="B1507" s="1" t="str">
        <f t="shared" si="46"/>
        <v>8/6/2004</v>
      </c>
      <c r="C1507" s="2">
        <v>8</v>
      </c>
      <c r="D1507">
        <v>6</v>
      </c>
      <c r="E1507">
        <v>2004</v>
      </c>
      <c r="F1507" s="1">
        <f t="shared" si="47"/>
        <v>38205</v>
      </c>
    </row>
    <row r="1508" spans="1:6" x14ac:dyDescent="0.3">
      <c r="A1508" t="s">
        <v>746</v>
      </c>
      <c r="B1508" s="1" t="str">
        <f t="shared" si="46"/>
        <v>9/1/2004</v>
      </c>
      <c r="C1508" s="2">
        <v>9</v>
      </c>
      <c r="D1508">
        <v>1</v>
      </c>
      <c r="E1508">
        <v>2004</v>
      </c>
      <c r="F1508" s="1">
        <f t="shared" si="47"/>
        <v>38231</v>
      </c>
    </row>
    <row r="1509" spans="1:6" x14ac:dyDescent="0.3">
      <c r="A1509" t="s">
        <v>699</v>
      </c>
      <c r="B1509" s="1" t="str">
        <f t="shared" si="46"/>
        <v>10/5/2003</v>
      </c>
      <c r="C1509" s="2">
        <v>10</v>
      </c>
      <c r="D1509">
        <v>5</v>
      </c>
      <c r="E1509">
        <v>2003</v>
      </c>
      <c r="F1509" s="1">
        <f t="shared" si="47"/>
        <v>37899</v>
      </c>
    </row>
    <row r="1510" spans="1:6" x14ac:dyDescent="0.3">
      <c r="A1510" t="s">
        <v>578</v>
      </c>
      <c r="B1510" s="1" t="str">
        <f t="shared" si="46"/>
        <v>10/16/2004</v>
      </c>
      <c r="C1510" s="2">
        <v>10</v>
      </c>
      <c r="D1510">
        <v>16</v>
      </c>
      <c r="E1510">
        <v>2004</v>
      </c>
      <c r="F1510" s="1">
        <f t="shared" si="47"/>
        <v>38276</v>
      </c>
    </row>
    <row r="1511" spans="1:6" x14ac:dyDescent="0.3">
      <c r="A1511" t="s">
        <v>320</v>
      </c>
      <c r="B1511" s="1" t="str">
        <f t="shared" si="46"/>
        <v>11/4/2004</v>
      </c>
      <c r="C1511" s="2">
        <v>11</v>
      </c>
      <c r="D1511">
        <v>4</v>
      </c>
      <c r="E1511">
        <v>2004</v>
      </c>
      <c r="F1511" s="1">
        <f t="shared" si="47"/>
        <v>38295</v>
      </c>
    </row>
    <row r="1512" spans="1:6" x14ac:dyDescent="0.3">
      <c r="A1512" t="s">
        <v>707</v>
      </c>
      <c r="B1512" s="1" t="str">
        <f t="shared" si="46"/>
        <v>11/17/2004</v>
      </c>
      <c r="C1512" s="2">
        <v>11</v>
      </c>
      <c r="D1512">
        <v>17</v>
      </c>
      <c r="E1512">
        <v>2004</v>
      </c>
      <c r="F1512" s="1">
        <f t="shared" si="47"/>
        <v>38308</v>
      </c>
    </row>
    <row r="1513" spans="1:6" x14ac:dyDescent="0.3">
      <c r="A1513" t="s">
        <v>164</v>
      </c>
      <c r="B1513" s="1" t="str">
        <f t="shared" si="46"/>
        <v>11/24/2004</v>
      </c>
      <c r="C1513" s="2">
        <v>11</v>
      </c>
      <c r="D1513">
        <v>24</v>
      </c>
      <c r="E1513">
        <v>2004</v>
      </c>
      <c r="F1513" s="1">
        <f t="shared" si="47"/>
        <v>38315</v>
      </c>
    </row>
    <row r="1514" spans="1:6" x14ac:dyDescent="0.3">
      <c r="A1514" t="s">
        <v>747</v>
      </c>
      <c r="B1514" s="1" t="str">
        <f t="shared" si="46"/>
        <v>1/12/2005</v>
      </c>
      <c r="C1514" s="2">
        <v>1</v>
      </c>
      <c r="D1514">
        <v>12</v>
      </c>
      <c r="E1514">
        <v>2005</v>
      </c>
      <c r="F1514" s="1">
        <f t="shared" si="47"/>
        <v>38364</v>
      </c>
    </row>
    <row r="1515" spans="1:6" x14ac:dyDescent="0.3">
      <c r="A1515" t="s">
        <v>748</v>
      </c>
      <c r="B1515" s="1" t="str">
        <f t="shared" si="46"/>
        <v>2/10/2005</v>
      </c>
      <c r="C1515" s="2">
        <v>2</v>
      </c>
      <c r="D1515">
        <v>10</v>
      </c>
      <c r="E1515">
        <v>2005</v>
      </c>
      <c r="F1515" s="1">
        <f t="shared" si="47"/>
        <v>38393</v>
      </c>
    </row>
    <row r="1516" spans="1:6" x14ac:dyDescent="0.3">
      <c r="A1516" t="s">
        <v>749</v>
      </c>
      <c r="B1516" s="1" t="str">
        <f t="shared" si="46"/>
        <v>4/22/2005</v>
      </c>
      <c r="C1516" s="2">
        <v>4</v>
      </c>
      <c r="D1516">
        <v>22</v>
      </c>
      <c r="E1516">
        <v>2005</v>
      </c>
      <c r="F1516" s="1">
        <f t="shared" si="47"/>
        <v>38464</v>
      </c>
    </row>
    <row r="1517" spans="1:6" x14ac:dyDescent="0.3">
      <c r="A1517" t="s">
        <v>785</v>
      </c>
      <c r="B1517" s="1" t="str">
        <f t="shared" si="46"/>
        <v>5/29/2005</v>
      </c>
      <c r="C1517" s="2">
        <v>5</v>
      </c>
      <c r="D1517">
        <v>29</v>
      </c>
      <c r="E1517">
        <v>2005</v>
      </c>
      <c r="F1517" s="1">
        <f t="shared" si="47"/>
        <v>38501</v>
      </c>
    </row>
    <row r="1518" spans="1:6" x14ac:dyDescent="0.3">
      <c r="A1518" t="s">
        <v>750</v>
      </c>
      <c r="B1518" s="1" t="str">
        <f t="shared" si="46"/>
        <v>2/17/2003</v>
      </c>
      <c r="C1518" s="2">
        <v>2</v>
      </c>
      <c r="D1518">
        <v>17</v>
      </c>
      <c r="E1518">
        <v>2003</v>
      </c>
      <c r="F1518" s="1">
        <f t="shared" si="47"/>
        <v>37669</v>
      </c>
    </row>
    <row r="1519" spans="1:6" x14ac:dyDescent="0.3">
      <c r="A1519" t="s">
        <v>354</v>
      </c>
      <c r="B1519" s="1" t="str">
        <f t="shared" si="46"/>
        <v>4/29/2003</v>
      </c>
      <c r="C1519" s="2">
        <v>4</v>
      </c>
      <c r="D1519">
        <v>29</v>
      </c>
      <c r="E1519">
        <v>2003</v>
      </c>
      <c r="F1519" s="1">
        <f t="shared" si="47"/>
        <v>37740</v>
      </c>
    </row>
    <row r="1520" spans="1:6" x14ac:dyDescent="0.3">
      <c r="A1520" t="s">
        <v>800</v>
      </c>
      <c r="B1520" s="1" t="str">
        <f t="shared" si="46"/>
        <v>6/27/2003</v>
      </c>
      <c r="C1520" s="2">
        <v>6</v>
      </c>
      <c r="D1520">
        <v>27</v>
      </c>
      <c r="E1520">
        <v>2003</v>
      </c>
      <c r="F1520" s="1">
        <f t="shared" si="47"/>
        <v>37799</v>
      </c>
    </row>
    <row r="1521" spans="1:6" x14ac:dyDescent="0.3">
      <c r="A1521" t="s">
        <v>55</v>
      </c>
      <c r="B1521" s="1" t="str">
        <f t="shared" si="46"/>
        <v>8/25/2003</v>
      </c>
      <c r="C1521" s="2">
        <v>8</v>
      </c>
      <c r="D1521">
        <v>25</v>
      </c>
      <c r="E1521">
        <v>2003</v>
      </c>
      <c r="F1521" s="1">
        <f t="shared" si="47"/>
        <v>37858</v>
      </c>
    </row>
    <row r="1522" spans="1:6" x14ac:dyDescent="0.3">
      <c r="A1522" t="s">
        <v>67</v>
      </c>
      <c r="B1522" s="1" t="str">
        <f t="shared" si="46"/>
        <v>10/28/2003</v>
      </c>
      <c r="C1522" s="2">
        <v>10</v>
      </c>
      <c r="D1522">
        <v>28</v>
      </c>
      <c r="E1522">
        <v>2003</v>
      </c>
      <c r="F1522" s="1">
        <f t="shared" si="47"/>
        <v>37922</v>
      </c>
    </row>
    <row r="1523" spans="1:6" x14ac:dyDescent="0.3">
      <c r="A1523" t="s">
        <v>355</v>
      </c>
      <c r="B1523" s="1" t="str">
        <f t="shared" si="46"/>
        <v>1/12/2004</v>
      </c>
      <c r="C1523" s="2">
        <v>1</v>
      </c>
      <c r="D1523">
        <v>12</v>
      </c>
      <c r="E1523">
        <v>2004</v>
      </c>
      <c r="F1523" s="1">
        <f t="shared" si="47"/>
        <v>37998</v>
      </c>
    </row>
    <row r="1524" spans="1:6" x14ac:dyDescent="0.3">
      <c r="A1524" t="s">
        <v>99</v>
      </c>
      <c r="B1524" s="1" t="str">
        <f t="shared" si="46"/>
        <v>2/20/2004</v>
      </c>
      <c r="C1524" s="2">
        <v>2</v>
      </c>
      <c r="D1524">
        <v>20</v>
      </c>
      <c r="E1524">
        <v>2004</v>
      </c>
      <c r="F1524" s="1">
        <f t="shared" si="47"/>
        <v>38037</v>
      </c>
    </row>
    <row r="1525" spans="1:6" x14ac:dyDescent="0.3">
      <c r="A1525" t="s">
        <v>801</v>
      </c>
      <c r="B1525" s="1" t="str">
        <f t="shared" si="46"/>
        <v>4/2/2004</v>
      </c>
      <c r="C1525" s="2">
        <v>4</v>
      </c>
      <c r="D1525">
        <v>2</v>
      </c>
      <c r="E1525">
        <v>2004</v>
      </c>
      <c r="F1525" s="1">
        <f t="shared" si="47"/>
        <v>38079</v>
      </c>
    </row>
    <row r="1526" spans="1:6" x14ac:dyDescent="0.3">
      <c r="A1526" t="s">
        <v>759</v>
      </c>
      <c r="B1526" s="1" t="str">
        <f t="shared" si="46"/>
        <v>5/11/2004</v>
      </c>
      <c r="C1526" s="2">
        <v>5</v>
      </c>
      <c r="D1526">
        <v>11</v>
      </c>
      <c r="E1526">
        <v>2004</v>
      </c>
      <c r="F1526" s="1">
        <f t="shared" si="47"/>
        <v>38118</v>
      </c>
    </row>
    <row r="1527" spans="1:6" x14ac:dyDescent="0.3">
      <c r="A1527" t="s">
        <v>760</v>
      </c>
      <c r="B1527" s="1" t="str">
        <f t="shared" si="46"/>
        <v>6/24/2004</v>
      </c>
      <c r="C1527" s="2">
        <v>6</v>
      </c>
      <c r="D1527">
        <v>24</v>
      </c>
      <c r="E1527">
        <v>2004</v>
      </c>
      <c r="F1527" s="1">
        <f t="shared" si="47"/>
        <v>38162</v>
      </c>
    </row>
    <row r="1528" spans="1:6" x14ac:dyDescent="0.3">
      <c r="A1528" t="s">
        <v>128</v>
      </c>
      <c r="B1528" s="1" t="str">
        <f t="shared" si="46"/>
        <v>7/23/2004</v>
      </c>
      <c r="C1528" s="2">
        <v>7</v>
      </c>
      <c r="D1528">
        <v>23</v>
      </c>
      <c r="E1528">
        <v>2004</v>
      </c>
      <c r="F1528" s="1">
        <f t="shared" si="47"/>
        <v>38191</v>
      </c>
    </row>
    <row r="1529" spans="1:6" x14ac:dyDescent="0.3">
      <c r="A1529" t="s">
        <v>761</v>
      </c>
      <c r="B1529" s="1" t="str">
        <f t="shared" si="46"/>
        <v>8/21/2004</v>
      </c>
      <c r="C1529" s="2">
        <v>8</v>
      </c>
      <c r="D1529">
        <v>21</v>
      </c>
      <c r="E1529">
        <v>2004</v>
      </c>
      <c r="F1529" s="1">
        <f t="shared" si="47"/>
        <v>38220</v>
      </c>
    </row>
    <row r="1530" spans="1:6" x14ac:dyDescent="0.3">
      <c r="A1530" t="s">
        <v>802</v>
      </c>
      <c r="B1530" s="1" t="str">
        <f t="shared" si="46"/>
        <v>9/16/2004</v>
      </c>
      <c r="C1530" s="2">
        <v>9</v>
      </c>
      <c r="D1530">
        <v>16</v>
      </c>
      <c r="E1530">
        <v>2004</v>
      </c>
      <c r="F1530" s="1">
        <f t="shared" si="47"/>
        <v>38246</v>
      </c>
    </row>
    <row r="1531" spans="1:6" x14ac:dyDescent="0.3">
      <c r="A1531" t="s">
        <v>150</v>
      </c>
      <c r="B1531" s="1" t="str">
        <f t="shared" si="46"/>
        <v>10/15/2004</v>
      </c>
      <c r="C1531" s="2">
        <v>10</v>
      </c>
      <c r="D1531">
        <v>15</v>
      </c>
      <c r="E1531">
        <v>2004</v>
      </c>
      <c r="F1531" s="1">
        <f t="shared" si="47"/>
        <v>38275</v>
      </c>
    </row>
    <row r="1532" spans="1:6" x14ac:dyDescent="0.3">
      <c r="A1532" t="s">
        <v>460</v>
      </c>
      <c r="B1532" s="1" t="str">
        <f t="shared" si="46"/>
        <v>11/1/2004</v>
      </c>
      <c r="C1532" s="2">
        <v>11</v>
      </c>
      <c r="D1532">
        <v>1</v>
      </c>
      <c r="E1532">
        <v>2004</v>
      </c>
      <c r="F1532" s="1">
        <f t="shared" si="47"/>
        <v>38292</v>
      </c>
    </row>
    <row r="1533" spans="1:6" x14ac:dyDescent="0.3">
      <c r="A1533" t="s">
        <v>844</v>
      </c>
      <c r="B1533" s="1" t="str">
        <f t="shared" si="46"/>
        <v>11/12/2004</v>
      </c>
      <c r="C1533" s="2">
        <v>11</v>
      </c>
      <c r="D1533">
        <v>12</v>
      </c>
      <c r="E1533">
        <v>2004</v>
      </c>
      <c r="F1533" s="1">
        <f t="shared" si="47"/>
        <v>38303</v>
      </c>
    </row>
    <row r="1534" spans="1:6" x14ac:dyDescent="0.3">
      <c r="A1534" t="s">
        <v>376</v>
      </c>
      <c r="B1534" s="1" t="str">
        <f t="shared" si="46"/>
        <v>11/23/2004</v>
      </c>
      <c r="C1534" s="2">
        <v>11</v>
      </c>
      <c r="D1534">
        <v>23</v>
      </c>
      <c r="E1534">
        <v>2004</v>
      </c>
      <c r="F1534" s="1">
        <f t="shared" si="47"/>
        <v>38314</v>
      </c>
    </row>
    <row r="1535" spans="1:6" x14ac:dyDescent="0.3">
      <c r="A1535" t="s">
        <v>803</v>
      </c>
      <c r="B1535" s="1" t="str">
        <f t="shared" si="46"/>
        <v>12/4/2004</v>
      </c>
      <c r="C1535" s="2">
        <v>12</v>
      </c>
      <c r="D1535">
        <v>4</v>
      </c>
      <c r="E1535">
        <v>2004</v>
      </c>
      <c r="F1535" s="1">
        <f t="shared" si="47"/>
        <v>38325</v>
      </c>
    </row>
    <row r="1536" spans="1:6" x14ac:dyDescent="0.3">
      <c r="A1536" t="s">
        <v>377</v>
      </c>
      <c r="B1536" s="1" t="str">
        <f t="shared" si="46"/>
        <v>2/2/2005</v>
      </c>
      <c r="C1536" s="2">
        <v>2</v>
      </c>
      <c r="D1536">
        <v>2</v>
      </c>
      <c r="E1536">
        <v>2005</v>
      </c>
      <c r="F1536" s="1">
        <f t="shared" si="47"/>
        <v>38385</v>
      </c>
    </row>
    <row r="1537" spans="1:6" x14ac:dyDescent="0.3">
      <c r="A1537" t="s">
        <v>778</v>
      </c>
      <c r="B1537" s="1" t="str">
        <f t="shared" si="46"/>
        <v>3/1/2005</v>
      </c>
      <c r="C1537" s="2">
        <v>3</v>
      </c>
      <c r="D1537">
        <v>1</v>
      </c>
      <c r="E1537">
        <v>2005</v>
      </c>
      <c r="F1537" s="1">
        <f t="shared" si="47"/>
        <v>38412</v>
      </c>
    </row>
    <row r="1538" spans="1:6" x14ac:dyDescent="0.3">
      <c r="A1538" t="s">
        <v>779</v>
      </c>
      <c r="B1538" s="1" t="str">
        <f t="shared" si="46"/>
        <v>3/30/2005</v>
      </c>
      <c r="C1538" s="2">
        <v>3</v>
      </c>
      <c r="D1538">
        <v>30</v>
      </c>
      <c r="E1538">
        <v>2005</v>
      </c>
      <c r="F1538" s="1">
        <f t="shared" si="47"/>
        <v>38441</v>
      </c>
    </row>
    <row r="1539" spans="1:6" x14ac:dyDescent="0.3">
      <c r="A1539" t="s">
        <v>804</v>
      </c>
      <c r="B1539" s="1" t="str">
        <f t="shared" ref="B1539:B1602" si="48">SUBSTITUTE(A1539," 0:00","")</f>
        <v>4/3/2005</v>
      </c>
      <c r="C1539" s="2">
        <v>4</v>
      </c>
      <c r="D1539">
        <v>3</v>
      </c>
      <c r="E1539">
        <v>2005</v>
      </c>
      <c r="F1539" s="1">
        <f t="shared" ref="F1539:F1602" si="49">DATE(E1539,C1539,D1539)</f>
        <v>38445</v>
      </c>
    </row>
    <row r="1540" spans="1:6" x14ac:dyDescent="0.3">
      <c r="A1540" t="s">
        <v>780</v>
      </c>
      <c r="B1540" s="1" t="str">
        <f t="shared" si="48"/>
        <v>5/10/2005</v>
      </c>
      <c r="C1540" s="2">
        <v>5</v>
      </c>
      <c r="D1540">
        <v>10</v>
      </c>
      <c r="E1540">
        <v>2005</v>
      </c>
      <c r="F1540" s="1">
        <f t="shared" si="49"/>
        <v>38482</v>
      </c>
    </row>
    <row r="1541" spans="1:6" x14ac:dyDescent="0.3">
      <c r="A1541" t="s">
        <v>794</v>
      </c>
      <c r="B1541" s="1" t="str">
        <f t="shared" si="48"/>
        <v>1/9/2003</v>
      </c>
      <c r="C1541" s="2">
        <v>1</v>
      </c>
      <c r="D1541">
        <v>9</v>
      </c>
      <c r="E1541">
        <v>2003</v>
      </c>
      <c r="F1541" s="1">
        <f t="shared" si="49"/>
        <v>37630</v>
      </c>
    </row>
    <row r="1542" spans="1:6" x14ac:dyDescent="0.3">
      <c r="A1542" t="s">
        <v>741</v>
      </c>
      <c r="B1542" s="1" t="str">
        <f t="shared" si="48"/>
        <v>3/18/2003</v>
      </c>
      <c r="C1542" s="2">
        <v>3</v>
      </c>
      <c r="D1542">
        <v>18</v>
      </c>
      <c r="E1542">
        <v>2003</v>
      </c>
      <c r="F1542" s="1">
        <f t="shared" si="49"/>
        <v>37698</v>
      </c>
    </row>
    <row r="1543" spans="1:6" x14ac:dyDescent="0.3">
      <c r="A1543" t="s">
        <v>716</v>
      </c>
      <c r="B1543" s="1" t="str">
        <f t="shared" si="48"/>
        <v>5/21/2003</v>
      </c>
      <c r="C1543" s="2">
        <v>5</v>
      </c>
      <c r="D1543">
        <v>21</v>
      </c>
      <c r="E1543">
        <v>2003</v>
      </c>
      <c r="F1543" s="1">
        <f t="shared" si="49"/>
        <v>37762</v>
      </c>
    </row>
    <row r="1544" spans="1:6" x14ac:dyDescent="0.3">
      <c r="A1544" t="s">
        <v>718</v>
      </c>
      <c r="B1544" s="1" t="str">
        <f t="shared" si="48"/>
        <v>9/12/2003</v>
      </c>
      <c r="C1544" s="2">
        <v>9</v>
      </c>
      <c r="D1544">
        <v>12</v>
      </c>
      <c r="E1544">
        <v>2003</v>
      </c>
      <c r="F1544" s="1">
        <f t="shared" si="49"/>
        <v>37876</v>
      </c>
    </row>
    <row r="1545" spans="1:6" x14ac:dyDescent="0.3">
      <c r="A1545" t="s">
        <v>719</v>
      </c>
      <c r="B1545" s="1" t="str">
        <f t="shared" si="48"/>
        <v>10/18/2003</v>
      </c>
      <c r="C1545" s="2">
        <v>10</v>
      </c>
      <c r="D1545">
        <v>18</v>
      </c>
      <c r="E1545">
        <v>2003</v>
      </c>
      <c r="F1545" s="1">
        <f t="shared" si="49"/>
        <v>37912</v>
      </c>
    </row>
    <row r="1546" spans="1:6" x14ac:dyDescent="0.3">
      <c r="A1546" t="s">
        <v>692</v>
      </c>
      <c r="B1546" s="1" t="str">
        <f t="shared" si="48"/>
        <v>11/5/2003</v>
      </c>
      <c r="C1546" s="2">
        <v>11</v>
      </c>
      <c r="D1546">
        <v>5</v>
      </c>
      <c r="E1546">
        <v>2003</v>
      </c>
      <c r="F1546" s="1">
        <f t="shared" si="49"/>
        <v>37930</v>
      </c>
    </row>
    <row r="1547" spans="1:6" x14ac:dyDescent="0.3">
      <c r="A1547" t="s">
        <v>540</v>
      </c>
      <c r="B1547" s="1" t="str">
        <f t="shared" si="48"/>
        <v>11/12/2003</v>
      </c>
      <c r="C1547" s="2">
        <v>11</v>
      </c>
      <c r="D1547">
        <v>12</v>
      </c>
      <c r="E1547">
        <v>2003</v>
      </c>
      <c r="F1547" s="1">
        <f t="shared" si="49"/>
        <v>37937</v>
      </c>
    </row>
    <row r="1548" spans="1:6" x14ac:dyDescent="0.3">
      <c r="A1548" t="s">
        <v>726</v>
      </c>
      <c r="B1548" s="1" t="str">
        <f t="shared" si="48"/>
        <v>11/21/2003</v>
      </c>
      <c r="C1548" s="2">
        <v>11</v>
      </c>
      <c r="D1548">
        <v>21</v>
      </c>
      <c r="E1548">
        <v>2003</v>
      </c>
      <c r="F1548" s="1">
        <f t="shared" si="49"/>
        <v>37946</v>
      </c>
    </row>
    <row r="1549" spans="1:6" x14ac:dyDescent="0.3">
      <c r="A1549" t="s">
        <v>733</v>
      </c>
      <c r="B1549" s="1" t="str">
        <f t="shared" si="48"/>
        <v>12/3/2003</v>
      </c>
      <c r="C1549" s="2">
        <v>12</v>
      </c>
      <c r="D1549">
        <v>3</v>
      </c>
      <c r="E1549">
        <v>2003</v>
      </c>
      <c r="F1549" s="1">
        <f t="shared" si="49"/>
        <v>37958</v>
      </c>
    </row>
    <row r="1550" spans="1:6" x14ac:dyDescent="0.3">
      <c r="A1550" t="s">
        <v>783</v>
      </c>
      <c r="B1550" s="1" t="str">
        <f t="shared" si="48"/>
        <v>1/26/2004</v>
      </c>
      <c r="C1550" s="2">
        <v>1</v>
      </c>
      <c r="D1550">
        <v>26</v>
      </c>
      <c r="E1550">
        <v>2004</v>
      </c>
      <c r="F1550" s="1">
        <f t="shared" si="49"/>
        <v>38012</v>
      </c>
    </row>
    <row r="1551" spans="1:6" x14ac:dyDescent="0.3">
      <c r="A1551" t="s">
        <v>734</v>
      </c>
      <c r="B1551" s="1" t="str">
        <f t="shared" si="48"/>
        <v>3/2/2004</v>
      </c>
      <c r="C1551" s="2">
        <v>3</v>
      </c>
      <c r="D1551">
        <v>2</v>
      </c>
      <c r="E1551">
        <v>2004</v>
      </c>
      <c r="F1551" s="1">
        <f t="shared" si="49"/>
        <v>38048</v>
      </c>
    </row>
    <row r="1552" spans="1:6" x14ac:dyDescent="0.3">
      <c r="A1552" t="s">
        <v>796</v>
      </c>
      <c r="B1552" s="1" t="str">
        <f t="shared" si="48"/>
        <v>4/26/2004</v>
      </c>
      <c r="C1552" s="2">
        <v>4</v>
      </c>
      <c r="D1552">
        <v>26</v>
      </c>
      <c r="E1552">
        <v>2004</v>
      </c>
      <c r="F1552" s="1">
        <f t="shared" si="49"/>
        <v>38103</v>
      </c>
    </row>
    <row r="1553" spans="1:6" x14ac:dyDescent="0.3">
      <c r="A1553" t="s">
        <v>293</v>
      </c>
      <c r="B1553" s="1" t="str">
        <f t="shared" si="48"/>
        <v>8/17/2004</v>
      </c>
      <c r="C1553" s="2">
        <v>8</v>
      </c>
      <c r="D1553">
        <v>17</v>
      </c>
      <c r="E1553">
        <v>2004</v>
      </c>
      <c r="F1553" s="1">
        <f t="shared" si="49"/>
        <v>38216</v>
      </c>
    </row>
    <row r="1554" spans="1:6" x14ac:dyDescent="0.3">
      <c r="A1554" t="s">
        <v>746</v>
      </c>
      <c r="B1554" s="1" t="str">
        <f t="shared" si="48"/>
        <v>9/1/2004</v>
      </c>
      <c r="C1554" s="2">
        <v>9</v>
      </c>
      <c r="D1554">
        <v>1</v>
      </c>
      <c r="E1554">
        <v>2004</v>
      </c>
      <c r="F1554" s="1">
        <f t="shared" si="49"/>
        <v>38231</v>
      </c>
    </row>
    <row r="1555" spans="1:6" x14ac:dyDescent="0.3">
      <c r="A1555" t="s">
        <v>308</v>
      </c>
      <c r="B1555" s="1" t="str">
        <f t="shared" si="48"/>
        <v>10/11/2004</v>
      </c>
      <c r="C1555" s="2">
        <v>10</v>
      </c>
      <c r="D1555">
        <v>11</v>
      </c>
      <c r="E1555">
        <v>2004</v>
      </c>
      <c r="F1555" s="1">
        <f t="shared" si="49"/>
        <v>38271</v>
      </c>
    </row>
    <row r="1556" spans="1:6" x14ac:dyDescent="0.3">
      <c r="A1556" t="s">
        <v>314</v>
      </c>
      <c r="B1556" s="1" t="str">
        <f t="shared" si="48"/>
        <v>10/21/2004</v>
      </c>
      <c r="C1556" s="2">
        <v>10</v>
      </c>
      <c r="D1556">
        <v>21</v>
      </c>
      <c r="E1556">
        <v>2004</v>
      </c>
      <c r="F1556" s="1">
        <f t="shared" si="49"/>
        <v>38281</v>
      </c>
    </row>
    <row r="1557" spans="1:6" x14ac:dyDescent="0.3">
      <c r="A1557" t="s">
        <v>320</v>
      </c>
      <c r="B1557" s="1" t="str">
        <f t="shared" si="48"/>
        <v>11/4/2004</v>
      </c>
      <c r="C1557" s="2">
        <v>11</v>
      </c>
      <c r="D1557">
        <v>4</v>
      </c>
      <c r="E1557">
        <v>2004</v>
      </c>
      <c r="F1557" s="1">
        <f t="shared" si="49"/>
        <v>38295</v>
      </c>
    </row>
    <row r="1558" spans="1:6" x14ac:dyDescent="0.3">
      <c r="A1558" t="s">
        <v>707</v>
      </c>
      <c r="B1558" s="1" t="str">
        <f t="shared" si="48"/>
        <v>11/17/2004</v>
      </c>
      <c r="C1558" s="2">
        <v>11</v>
      </c>
      <c r="D1558">
        <v>17</v>
      </c>
      <c r="E1558">
        <v>2004</v>
      </c>
      <c r="F1558" s="1">
        <f t="shared" si="49"/>
        <v>38308</v>
      </c>
    </row>
    <row r="1559" spans="1:6" x14ac:dyDescent="0.3">
      <c r="A1559" t="s">
        <v>784</v>
      </c>
      <c r="B1559" s="1" t="str">
        <f t="shared" si="48"/>
        <v>11/25/2004</v>
      </c>
      <c r="C1559" s="2">
        <v>11</v>
      </c>
      <c r="D1559">
        <v>25</v>
      </c>
      <c r="E1559">
        <v>2004</v>
      </c>
      <c r="F1559" s="1">
        <f t="shared" si="49"/>
        <v>38316</v>
      </c>
    </row>
    <row r="1560" spans="1:6" x14ac:dyDescent="0.3">
      <c r="A1560" t="s">
        <v>708</v>
      </c>
      <c r="B1560" s="1" t="str">
        <f t="shared" si="48"/>
        <v>12/9/2004</v>
      </c>
      <c r="C1560" s="2">
        <v>12</v>
      </c>
      <c r="D1560">
        <v>9</v>
      </c>
      <c r="E1560">
        <v>2004</v>
      </c>
      <c r="F1560" s="1">
        <f t="shared" si="49"/>
        <v>38330</v>
      </c>
    </row>
    <row r="1561" spans="1:6" x14ac:dyDescent="0.3">
      <c r="A1561" t="s">
        <v>747</v>
      </c>
      <c r="B1561" s="1" t="str">
        <f t="shared" si="48"/>
        <v>1/12/2005</v>
      </c>
      <c r="C1561" s="2">
        <v>1</v>
      </c>
      <c r="D1561">
        <v>12</v>
      </c>
      <c r="E1561">
        <v>2005</v>
      </c>
      <c r="F1561" s="1">
        <f t="shared" si="49"/>
        <v>38364</v>
      </c>
    </row>
    <row r="1562" spans="1:6" x14ac:dyDescent="0.3">
      <c r="A1562" t="s">
        <v>738</v>
      </c>
      <c r="B1562" s="1" t="str">
        <f t="shared" si="48"/>
        <v>2/16/2005</v>
      </c>
      <c r="C1562" s="2">
        <v>2</v>
      </c>
      <c r="D1562">
        <v>16</v>
      </c>
      <c r="E1562">
        <v>2005</v>
      </c>
      <c r="F1562" s="1">
        <f t="shared" si="49"/>
        <v>38399</v>
      </c>
    </row>
    <row r="1563" spans="1:6" x14ac:dyDescent="0.3">
      <c r="A1563" t="s">
        <v>334</v>
      </c>
      <c r="B1563" s="1" t="str">
        <f t="shared" si="48"/>
        <v>3/9/2005</v>
      </c>
      <c r="C1563" s="2">
        <v>3</v>
      </c>
      <c r="D1563">
        <v>9</v>
      </c>
      <c r="E1563">
        <v>2005</v>
      </c>
      <c r="F1563" s="1">
        <f t="shared" si="49"/>
        <v>38420</v>
      </c>
    </row>
    <row r="1564" spans="1:6" x14ac:dyDescent="0.3">
      <c r="A1564" t="s">
        <v>797</v>
      </c>
      <c r="B1564" s="1" t="str">
        <f t="shared" si="48"/>
        <v>4/23/2005</v>
      </c>
      <c r="C1564" s="2">
        <v>4</v>
      </c>
      <c r="D1564">
        <v>23</v>
      </c>
      <c r="E1564">
        <v>2005</v>
      </c>
      <c r="F1564" s="1">
        <f t="shared" si="49"/>
        <v>38465</v>
      </c>
    </row>
    <row r="1565" spans="1:6" x14ac:dyDescent="0.3">
      <c r="A1565" t="s">
        <v>785</v>
      </c>
      <c r="B1565" s="1" t="str">
        <f t="shared" si="48"/>
        <v>5/29/2005</v>
      </c>
      <c r="C1565" s="2">
        <v>5</v>
      </c>
      <c r="D1565">
        <v>29</v>
      </c>
      <c r="E1565">
        <v>2005</v>
      </c>
      <c r="F1565" s="1">
        <f t="shared" si="49"/>
        <v>38501</v>
      </c>
    </row>
    <row r="1566" spans="1:6" x14ac:dyDescent="0.3">
      <c r="A1566" t="s">
        <v>25</v>
      </c>
      <c r="B1566" s="1" t="str">
        <f t="shared" si="48"/>
        <v>2/24/2003</v>
      </c>
      <c r="C1566" s="2">
        <v>2</v>
      </c>
      <c r="D1566">
        <v>24</v>
      </c>
      <c r="E1566">
        <v>2003</v>
      </c>
      <c r="F1566" s="1">
        <f t="shared" si="49"/>
        <v>37676</v>
      </c>
    </row>
    <row r="1567" spans="1:6" x14ac:dyDescent="0.3">
      <c r="A1567" t="s">
        <v>354</v>
      </c>
      <c r="B1567" s="1" t="str">
        <f t="shared" si="48"/>
        <v>4/29/2003</v>
      </c>
      <c r="C1567" s="2">
        <v>4</v>
      </c>
      <c r="D1567">
        <v>29</v>
      </c>
      <c r="E1567">
        <v>2003</v>
      </c>
      <c r="F1567" s="1">
        <f t="shared" si="49"/>
        <v>37740</v>
      </c>
    </row>
    <row r="1568" spans="1:6" x14ac:dyDescent="0.3">
      <c r="A1568" t="s">
        <v>47</v>
      </c>
      <c r="B1568" s="1" t="str">
        <f t="shared" si="48"/>
        <v>7/1/2003</v>
      </c>
      <c r="C1568" s="2">
        <v>7</v>
      </c>
      <c r="D1568">
        <v>1</v>
      </c>
      <c r="E1568">
        <v>2003</v>
      </c>
      <c r="F1568" s="1">
        <f t="shared" si="49"/>
        <v>37803</v>
      </c>
    </row>
    <row r="1569" spans="1:6" x14ac:dyDescent="0.3">
      <c r="A1569" t="s">
        <v>55</v>
      </c>
      <c r="B1569" s="1" t="str">
        <f t="shared" si="48"/>
        <v>8/25/2003</v>
      </c>
      <c r="C1569" s="2">
        <v>8</v>
      </c>
      <c r="D1569">
        <v>25</v>
      </c>
      <c r="E1569">
        <v>2003</v>
      </c>
      <c r="F1569" s="1">
        <f t="shared" si="49"/>
        <v>37858</v>
      </c>
    </row>
    <row r="1570" spans="1:6" x14ac:dyDescent="0.3">
      <c r="A1570" t="s">
        <v>62</v>
      </c>
      <c r="B1570" s="1" t="str">
        <f t="shared" si="48"/>
        <v>10/10/2003</v>
      </c>
      <c r="C1570" s="2">
        <v>10</v>
      </c>
      <c r="D1570">
        <v>10</v>
      </c>
      <c r="E1570">
        <v>2003</v>
      </c>
      <c r="F1570" s="1">
        <f t="shared" si="49"/>
        <v>37904</v>
      </c>
    </row>
    <row r="1571" spans="1:6" x14ac:dyDescent="0.3">
      <c r="A1571" t="s">
        <v>67</v>
      </c>
      <c r="B1571" s="1" t="str">
        <f t="shared" si="48"/>
        <v>10/28/2003</v>
      </c>
      <c r="C1571" s="2">
        <v>10</v>
      </c>
      <c r="D1571">
        <v>28</v>
      </c>
      <c r="E1571">
        <v>2003</v>
      </c>
      <c r="F1571" s="1">
        <f t="shared" si="49"/>
        <v>37922</v>
      </c>
    </row>
    <row r="1572" spans="1:6" x14ac:dyDescent="0.3">
      <c r="A1572" t="s">
        <v>73</v>
      </c>
      <c r="B1572" s="1" t="str">
        <f t="shared" si="48"/>
        <v>11/11/2003</v>
      </c>
      <c r="C1572" s="2">
        <v>11</v>
      </c>
      <c r="D1572">
        <v>11</v>
      </c>
      <c r="E1572">
        <v>2003</v>
      </c>
      <c r="F1572" s="1">
        <f t="shared" si="49"/>
        <v>37936</v>
      </c>
    </row>
    <row r="1573" spans="1:6" x14ac:dyDescent="0.3">
      <c r="A1573" t="s">
        <v>80</v>
      </c>
      <c r="B1573" s="1" t="str">
        <f t="shared" si="48"/>
        <v>11/18/2003</v>
      </c>
      <c r="C1573" s="2">
        <v>11</v>
      </c>
      <c r="D1573">
        <v>18</v>
      </c>
      <c r="E1573">
        <v>2003</v>
      </c>
      <c r="F1573" s="1">
        <f t="shared" si="49"/>
        <v>37943</v>
      </c>
    </row>
    <row r="1574" spans="1:6" x14ac:dyDescent="0.3">
      <c r="A1574" t="s">
        <v>89</v>
      </c>
      <c r="B1574" s="1" t="str">
        <f t="shared" si="48"/>
        <v>12/1/2003</v>
      </c>
      <c r="C1574" s="2">
        <v>12</v>
      </c>
      <c r="D1574">
        <v>1</v>
      </c>
      <c r="E1574">
        <v>2003</v>
      </c>
      <c r="F1574" s="1">
        <f t="shared" si="49"/>
        <v>37956</v>
      </c>
    </row>
    <row r="1575" spans="1:6" x14ac:dyDescent="0.3">
      <c r="A1575" t="s">
        <v>355</v>
      </c>
      <c r="B1575" s="1" t="str">
        <f t="shared" si="48"/>
        <v>1/12/2004</v>
      </c>
      <c r="C1575" s="2">
        <v>1</v>
      </c>
      <c r="D1575">
        <v>12</v>
      </c>
      <c r="E1575">
        <v>2004</v>
      </c>
      <c r="F1575" s="1">
        <f t="shared" si="49"/>
        <v>37998</v>
      </c>
    </row>
    <row r="1576" spans="1:6" x14ac:dyDescent="0.3">
      <c r="A1576" t="s">
        <v>99</v>
      </c>
      <c r="B1576" s="1" t="str">
        <f t="shared" si="48"/>
        <v>2/20/2004</v>
      </c>
      <c r="C1576" s="2">
        <v>2</v>
      </c>
      <c r="D1576">
        <v>20</v>
      </c>
      <c r="E1576">
        <v>2004</v>
      </c>
      <c r="F1576" s="1">
        <f t="shared" si="49"/>
        <v>38037</v>
      </c>
    </row>
    <row r="1577" spans="1:6" x14ac:dyDescent="0.3">
      <c r="A1577" t="s">
        <v>363</v>
      </c>
      <c r="B1577" s="1" t="str">
        <f t="shared" si="48"/>
        <v>4/3/2004</v>
      </c>
      <c r="C1577" s="2">
        <v>4</v>
      </c>
      <c r="D1577">
        <v>3</v>
      </c>
      <c r="E1577">
        <v>2004</v>
      </c>
      <c r="F1577" s="1">
        <f t="shared" si="49"/>
        <v>38080</v>
      </c>
    </row>
    <row r="1578" spans="1:6" x14ac:dyDescent="0.3">
      <c r="A1578" t="s">
        <v>759</v>
      </c>
      <c r="B1578" s="1" t="str">
        <f t="shared" si="48"/>
        <v>5/11/2004</v>
      </c>
      <c r="C1578" s="2">
        <v>5</v>
      </c>
      <c r="D1578">
        <v>11</v>
      </c>
      <c r="E1578">
        <v>2004</v>
      </c>
      <c r="F1578" s="1">
        <f t="shared" si="49"/>
        <v>38118</v>
      </c>
    </row>
    <row r="1579" spans="1:6" x14ac:dyDescent="0.3">
      <c r="A1579" t="s">
        <v>122</v>
      </c>
      <c r="B1579" s="1" t="str">
        <f t="shared" si="48"/>
        <v>6/28/2004</v>
      </c>
      <c r="C1579" s="2">
        <v>6</v>
      </c>
      <c r="D1579">
        <v>28</v>
      </c>
      <c r="E1579">
        <v>2004</v>
      </c>
      <c r="F1579" s="1">
        <f t="shared" si="49"/>
        <v>38166</v>
      </c>
    </row>
    <row r="1580" spans="1:6" x14ac:dyDescent="0.3">
      <c r="A1580" t="s">
        <v>128</v>
      </c>
      <c r="B1580" s="1" t="str">
        <f t="shared" si="48"/>
        <v>7/23/2004</v>
      </c>
      <c r="C1580" s="2">
        <v>7</v>
      </c>
      <c r="D1580">
        <v>23</v>
      </c>
      <c r="E1580">
        <v>2004</v>
      </c>
      <c r="F1580" s="1">
        <f t="shared" si="49"/>
        <v>38191</v>
      </c>
    </row>
    <row r="1581" spans="1:6" x14ac:dyDescent="0.3">
      <c r="A1581" t="s">
        <v>135</v>
      </c>
      <c r="B1581" s="1" t="str">
        <f t="shared" si="48"/>
        <v>8/27/2004</v>
      </c>
      <c r="C1581" s="2">
        <v>8</v>
      </c>
      <c r="D1581">
        <v>27</v>
      </c>
      <c r="E1581">
        <v>2004</v>
      </c>
      <c r="F1581" s="1">
        <f t="shared" si="49"/>
        <v>38226</v>
      </c>
    </row>
    <row r="1582" spans="1:6" x14ac:dyDescent="0.3">
      <c r="A1582" t="s">
        <v>802</v>
      </c>
      <c r="B1582" s="1" t="str">
        <f t="shared" si="48"/>
        <v>9/16/2004</v>
      </c>
      <c r="C1582" s="2">
        <v>9</v>
      </c>
      <c r="D1582">
        <v>16</v>
      </c>
      <c r="E1582">
        <v>2004</v>
      </c>
      <c r="F1582" s="1">
        <f t="shared" si="49"/>
        <v>38246</v>
      </c>
    </row>
    <row r="1583" spans="1:6" x14ac:dyDescent="0.3">
      <c r="A1583" t="s">
        <v>150</v>
      </c>
      <c r="B1583" s="1" t="str">
        <f t="shared" si="48"/>
        <v>10/15/2004</v>
      </c>
      <c r="C1583" s="2">
        <v>10</v>
      </c>
      <c r="D1583">
        <v>15</v>
      </c>
      <c r="E1583">
        <v>2004</v>
      </c>
      <c r="F1583" s="1">
        <f t="shared" si="49"/>
        <v>38275</v>
      </c>
    </row>
    <row r="1584" spans="1:6" x14ac:dyDescent="0.3">
      <c r="A1584" t="s">
        <v>157</v>
      </c>
      <c r="B1584" s="1" t="str">
        <f t="shared" si="48"/>
        <v>11/2/2004</v>
      </c>
      <c r="C1584" s="2">
        <v>11</v>
      </c>
      <c r="D1584">
        <v>2</v>
      </c>
      <c r="E1584">
        <v>2004</v>
      </c>
      <c r="F1584" s="1">
        <f t="shared" si="49"/>
        <v>38293</v>
      </c>
    </row>
    <row r="1585" spans="1:6" x14ac:dyDescent="0.3">
      <c r="A1585" t="s">
        <v>163</v>
      </c>
      <c r="B1585" s="1" t="str">
        <f t="shared" si="48"/>
        <v>11/15/2004</v>
      </c>
      <c r="C1585" s="2">
        <v>11</v>
      </c>
      <c r="D1585">
        <v>15</v>
      </c>
      <c r="E1585">
        <v>2004</v>
      </c>
      <c r="F1585" s="1">
        <f t="shared" si="49"/>
        <v>38306</v>
      </c>
    </row>
    <row r="1586" spans="1:6" x14ac:dyDescent="0.3">
      <c r="A1586" t="s">
        <v>164</v>
      </c>
      <c r="B1586" s="1" t="str">
        <f t="shared" si="48"/>
        <v>11/24/2004</v>
      </c>
      <c r="C1586" s="2">
        <v>11</v>
      </c>
      <c r="D1586">
        <v>24</v>
      </c>
      <c r="E1586">
        <v>2004</v>
      </c>
      <c r="F1586" s="1">
        <f t="shared" si="49"/>
        <v>38315</v>
      </c>
    </row>
    <row r="1587" spans="1:6" x14ac:dyDescent="0.3">
      <c r="A1587" t="s">
        <v>580</v>
      </c>
      <c r="B1587" s="1" t="str">
        <f t="shared" si="48"/>
        <v>1/6/2005</v>
      </c>
      <c r="C1587" s="2">
        <v>1</v>
      </c>
      <c r="D1587">
        <v>6</v>
      </c>
      <c r="E1587">
        <v>2005</v>
      </c>
      <c r="F1587" s="1">
        <f t="shared" si="49"/>
        <v>38358</v>
      </c>
    </row>
    <row r="1588" spans="1:6" x14ac:dyDescent="0.3">
      <c r="A1588" t="s">
        <v>182</v>
      </c>
      <c r="B1588" s="1" t="str">
        <f t="shared" si="48"/>
        <v>2/3/2005</v>
      </c>
      <c r="C1588" s="2">
        <v>2</v>
      </c>
      <c r="D1588">
        <v>3</v>
      </c>
      <c r="E1588">
        <v>2005</v>
      </c>
      <c r="F1588" s="1">
        <f t="shared" si="49"/>
        <v>38386</v>
      </c>
    </row>
    <row r="1589" spans="1:6" x14ac:dyDescent="0.3">
      <c r="A1589" t="s">
        <v>183</v>
      </c>
      <c r="B1589" s="1" t="str">
        <f t="shared" si="48"/>
        <v>3/3/2005</v>
      </c>
      <c r="C1589" s="2">
        <v>3</v>
      </c>
      <c r="D1589">
        <v>3</v>
      </c>
      <c r="E1589">
        <v>2005</v>
      </c>
      <c r="F1589" s="1">
        <f t="shared" si="49"/>
        <v>38414</v>
      </c>
    </row>
    <row r="1590" spans="1:6" x14ac:dyDescent="0.3">
      <c r="A1590" t="s">
        <v>378</v>
      </c>
      <c r="B1590" s="1" t="str">
        <f t="shared" si="48"/>
        <v>4/7/2005</v>
      </c>
      <c r="C1590" s="2">
        <v>4</v>
      </c>
      <c r="D1590">
        <v>7</v>
      </c>
      <c r="E1590">
        <v>2005</v>
      </c>
      <c r="F1590" s="1">
        <f t="shared" si="49"/>
        <v>38449</v>
      </c>
    </row>
    <row r="1591" spans="1:6" x14ac:dyDescent="0.3">
      <c r="A1591" t="s">
        <v>780</v>
      </c>
      <c r="B1591" s="1" t="str">
        <f t="shared" si="48"/>
        <v>5/10/2005</v>
      </c>
      <c r="C1591" s="2">
        <v>5</v>
      </c>
      <c r="D1591">
        <v>10</v>
      </c>
      <c r="E1591">
        <v>2005</v>
      </c>
      <c r="F1591" s="1">
        <f t="shared" si="49"/>
        <v>38482</v>
      </c>
    </row>
    <row r="1592" spans="1:6" x14ac:dyDescent="0.3">
      <c r="A1592" t="s">
        <v>381</v>
      </c>
      <c r="B1592" s="1" t="str">
        <f t="shared" si="48"/>
        <v>2/11/2003</v>
      </c>
      <c r="C1592" s="2">
        <v>2</v>
      </c>
      <c r="D1592">
        <v>11</v>
      </c>
      <c r="E1592">
        <v>2003</v>
      </c>
      <c r="F1592" s="1">
        <f t="shared" si="49"/>
        <v>37663</v>
      </c>
    </row>
    <row r="1593" spans="1:6" x14ac:dyDescent="0.3">
      <c r="A1593" t="s">
        <v>590</v>
      </c>
      <c r="B1593" s="1" t="str">
        <f t="shared" si="48"/>
        <v>4/16/2003</v>
      </c>
      <c r="C1593" s="2">
        <v>4</v>
      </c>
      <c r="D1593">
        <v>16</v>
      </c>
      <c r="E1593">
        <v>2003</v>
      </c>
      <c r="F1593" s="1">
        <f t="shared" si="49"/>
        <v>37727</v>
      </c>
    </row>
    <row r="1594" spans="1:6" x14ac:dyDescent="0.3">
      <c r="A1594" t="s">
        <v>391</v>
      </c>
      <c r="B1594" s="1" t="str">
        <f t="shared" si="48"/>
        <v>6/12/2003</v>
      </c>
      <c r="C1594" s="2">
        <v>6</v>
      </c>
      <c r="D1594">
        <v>12</v>
      </c>
      <c r="E1594">
        <v>2003</v>
      </c>
      <c r="F1594" s="1">
        <f t="shared" si="49"/>
        <v>37784</v>
      </c>
    </row>
    <row r="1595" spans="1:6" x14ac:dyDescent="0.3">
      <c r="A1595" t="s">
        <v>596</v>
      </c>
      <c r="B1595" s="1" t="str">
        <f t="shared" si="48"/>
        <v>8/8/2003</v>
      </c>
      <c r="C1595" s="2">
        <v>8</v>
      </c>
      <c r="D1595">
        <v>8</v>
      </c>
      <c r="E1595">
        <v>2003</v>
      </c>
      <c r="F1595" s="1">
        <f t="shared" si="49"/>
        <v>37841</v>
      </c>
    </row>
    <row r="1596" spans="1:6" x14ac:dyDescent="0.3">
      <c r="A1596" t="s">
        <v>597</v>
      </c>
      <c r="B1596" s="1" t="str">
        <f t="shared" si="48"/>
        <v>9/28/2003</v>
      </c>
      <c r="C1596" s="2">
        <v>9</v>
      </c>
      <c r="D1596">
        <v>28</v>
      </c>
      <c r="E1596">
        <v>2003</v>
      </c>
      <c r="F1596" s="1">
        <f t="shared" si="49"/>
        <v>37892</v>
      </c>
    </row>
    <row r="1597" spans="1:6" x14ac:dyDescent="0.3">
      <c r="A1597" t="s">
        <v>404</v>
      </c>
      <c r="B1597" s="1" t="str">
        <f t="shared" si="48"/>
        <v>10/23/2003</v>
      </c>
      <c r="C1597" s="2">
        <v>10</v>
      </c>
      <c r="D1597">
        <v>23</v>
      </c>
      <c r="E1597">
        <v>2003</v>
      </c>
      <c r="F1597" s="1">
        <f t="shared" si="49"/>
        <v>37917</v>
      </c>
    </row>
    <row r="1598" spans="1:6" x14ac:dyDescent="0.3">
      <c r="A1598" t="s">
        <v>821</v>
      </c>
      <c r="B1598" s="1" t="str">
        <f t="shared" si="48"/>
        <v>11/7/2003</v>
      </c>
      <c r="C1598" s="2">
        <v>11</v>
      </c>
      <c r="D1598">
        <v>7</v>
      </c>
      <c r="E1598">
        <v>2003</v>
      </c>
      <c r="F1598" s="1">
        <f t="shared" si="49"/>
        <v>37932</v>
      </c>
    </row>
    <row r="1599" spans="1:6" x14ac:dyDescent="0.3">
      <c r="A1599" t="s">
        <v>413</v>
      </c>
      <c r="B1599" s="1" t="str">
        <f t="shared" si="48"/>
        <v>11/14/2003</v>
      </c>
      <c r="C1599" s="2">
        <v>11</v>
      </c>
      <c r="D1599">
        <v>14</v>
      </c>
      <c r="E1599">
        <v>2003</v>
      </c>
      <c r="F1599" s="1">
        <f t="shared" si="49"/>
        <v>37939</v>
      </c>
    </row>
    <row r="1600" spans="1:6" x14ac:dyDescent="0.3">
      <c r="A1600" t="s">
        <v>420</v>
      </c>
      <c r="B1600" s="1" t="str">
        <f t="shared" si="48"/>
        <v>11/26/2003</v>
      </c>
      <c r="C1600" s="2">
        <v>11</v>
      </c>
      <c r="D1600">
        <v>26</v>
      </c>
      <c r="E1600">
        <v>2003</v>
      </c>
      <c r="F1600" s="1">
        <f t="shared" si="49"/>
        <v>37951</v>
      </c>
    </row>
    <row r="1601" spans="1:6" x14ac:dyDescent="0.3">
      <c r="A1601" t="s">
        <v>599</v>
      </c>
      <c r="B1601" s="1" t="str">
        <f t="shared" si="48"/>
        <v>1/2/2004</v>
      </c>
      <c r="C1601" s="2">
        <v>1</v>
      </c>
      <c r="D1601">
        <v>2</v>
      </c>
      <c r="E1601">
        <v>2004</v>
      </c>
      <c r="F1601" s="1">
        <f t="shared" si="49"/>
        <v>37988</v>
      </c>
    </row>
    <row r="1602" spans="1:6" x14ac:dyDescent="0.3">
      <c r="A1602" t="s">
        <v>822</v>
      </c>
      <c r="B1602" s="1" t="str">
        <f t="shared" si="48"/>
        <v>2/18/2004</v>
      </c>
      <c r="C1602" s="2">
        <v>2</v>
      </c>
      <c r="D1602">
        <v>18</v>
      </c>
      <c r="E1602">
        <v>2004</v>
      </c>
      <c r="F1602" s="1">
        <f t="shared" si="49"/>
        <v>38035</v>
      </c>
    </row>
    <row r="1603" spans="1:6" x14ac:dyDescent="0.3">
      <c r="A1603" t="s">
        <v>823</v>
      </c>
      <c r="B1603" s="1" t="str">
        <f t="shared" ref="B1603:B1666" si="50">SUBSTITUTE(A1603," 0:00","")</f>
        <v>3/20/2004</v>
      </c>
      <c r="C1603" s="2">
        <v>3</v>
      </c>
      <c r="D1603">
        <v>20</v>
      </c>
      <c r="E1603">
        <v>2004</v>
      </c>
      <c r="F1603" s="1">
        <f t="shared" ref="F1603:F1666" si="51">DATE(E1603,C1603,D1603)</f>
        <v>38066</v>
      </c>
    </row>
    <row r="1604" spans="1:6" x14ac:dyDescent="0.3">
      <c r="A1604" t="s">
        <v>436</v>
      </c>
      <c r="B1604" s="1" t="str">
        <f t="shared" si="50"/>
        <v>5/7/2004</v>
      </c>
      <c r="C1604" s="2">
        <v>5</v>
      </c>
      <c r="D1604">
        <v>7</v>
      </c>
      <c r="E1604">
        <v>2004</v>
      </c>
      <c r="F1604" s="1">
        <f t="shared" si="51"/>
        <v>38114</v>
      </c>
    </row>
    <row r="1605" spans="1:6" x14ac:dyDescent="0.3">
      <c r="A1605" t="s">
        <v>437</v>
      </c>
      <c r="B1605" s="1" t="str">
        <f t="shared" si="50"/>
        <v>6/17/2004</v>
      </c>
      <c r="C1605" s="2">
        <v>6</v>
      </c>
      <c r="D1605">
        <v>17</v>
      </c>
      <c r="E1605">
        <v>2004</v>
      </c>
      <c r="F1605" s="1">
        <f t="shared" si="51"/>
        <v>38155</v>
      </c>
    </row>
    <row r="1606" spans="1:6" x14ac:dyDescent="0.3">
      <c r="A1606" t="s">
        <v>438</v>
      </c>
      <c r="B1606" s="1" t="str">
        <f t="shared" si="50"/>
        <v>7/21/2004</v>
      </c>
      <c r="C1606" s="2">
        <v>7</v>
      </c>
      <c r="D1606">
        <v>21</v>
      </c>
      <c r="E1606">
        <v>2004</v>
      </c>
      <c r="F1606" s="1">
        <f t="shared" si="51"/>
        <v>38189</v>
      </c>
    </row>
    <row r="1607" spans="1:6" x14ac:dyDescent="0.3">
      <c r="A1607" t="s">
        <v>447</v>
      </c>
      <c r="B1607" s="1" t="str">
        <f t="shared" si="50"/>
        <v>8/20/2004</v>
      </c>
      <c r="C1607" s="2">
        <v>8</v>
      </c>
      <c r="D1607">
        <v>20</v>
      </c>
      <c r="E1607">
        <v>2004</v>
      </c>
      <c r="F1607" s="1">
        <f t="shared" si="51"/>
        <v>38219</v>
      </c>
    </row>
    <row r="1608" spans="1:6" x14ac:dyDescent="0.3">
      <c r="A1608" t="s">
        <v>617</v>
      </c>
      <c r="B1608" s="1" t="str">
        <f t="shared" si="50"/>
        <v>9/9/2004</v>
      </c>
      <c r="C1608" s="2">
        <v>9</v>
      </c>
      <c r="D1608">
        <v>9</v>
      </c>
      <c r="E1608">
        <v>2004</v>
      </c>
      <c r="F1608" s="1">
        <f t="shared" si="51"/>
        <v>38239</v>
      </c>
    </row>
    <row r="1609" spans="1:6" x14ac:dyDescent="0.3">
      <c r="A1609" t="s">
        <v>459</v>
      </c>
      <c r="B1609" s="1" t="str">
        <f t="shared" si="50"/>
        <v>10/14/2004</v>
      </c>
      <c r="C1609" s="2">
        <v>10</v>
      </c>
      <c r="D1609">
        <v>14</v>
      </c>
      <c r="E1609">
        <v>2004</v>
      </c>
      <c r="F1609" s="1">
        <f t="shared" si="51"/>
        <v>38274</v>
      </c>
    </row>
    <row r="1610" spans="1:6" x14ac:dyDescent="0.3">
      <c r="A1610" t="s">
        <v>851</v>
      </c>
      <c r="B1610" s="1" t="str">
        <f t="shared" si="50"/>
        <v>10/29/2004</v>
      </c>
      <c r="C1610" s="2">
        <v>10</v>
      </c>
      <c r="D1610">
        <v>29</v>
      </c>
      <c r="E1610">
        <v>2004</v>
      </c>
      <c r="F1610" s="1">
        <f t="shared" si="51"/>
        <v>38289</v>
      </c>
    </row>
    <row r="1611" spans="1:6" x14ac:dyDescent="0.3">
      <c r="A1611" t="s">
        <v>828</v>
      </c>
      <c r="B1611" s="1" t="str">
        <f t="shared" si="50"/>
        <v>11/9/2004</v>
      </c>
      <c r="C1611" s="2">
        <v>11</v>
      </c>
      <c r="D1611">
        <v>9</v>
      </c>
      <c r="E1611">
        <v>2004</v>
      </c>
      <c r="F1611" s="1">
        <f t="shared" si="51"/>
        <v>38300</v>
      </c>
    </row>
    <row r="1612" spans="1:6" x14ac:dyDescent="0.3">
      <c r="A1612" t="s">
        <v>470</v>
      </c>
      <c r="B1612" s="1" t="str">
        <f t="shared" si="50"/>
        <v>11/21/2004</v>
      </c>
      <c r="C1612" s="2">
        <v>11</v>
      </c>
      <c r="D1612">
        <v>21</v>
      </c>
      <c r="E1612">
        <v>2004</v>
      </c>
      <c r="F1612" s="1">
        <f t="shared" si="51"/>
        <v>38312</v>
      </c>
    </row>
    <row r="1613" spans="1:6" x14ac:dyDescent="0.3">
      <c r="A1613" t="s">
        <v>471</v>
      </c>
      <c r="B1613" s="1" t="str">
        <f t="shared" si="50"/>
        <v>12/2/2004</v>
      </c>
      <c r="C1613" s="2">
        <v>12</v>
      </c>
      <c r="D1613">
        <v>2</v>
      </c>
      <c r="E1613">
        <v>2004</v>
      </c>
      <c r="F1613" s="1">
        <f t="shared" si="51"/>
        <v>38323</v>
      </c>
    </row>
    <row r="1614" spans="1:6" x14ac:dyDescent="0.3">
      <c r="A1614" t="s">
        <v>647</v>
      </c>
      <c r="B1614" s="1" t="str">
        <f t="shared" si="50"/>
        <v>1/26/2005</v>
      </c>
      <c r="C1614" s="2">
        <v>1</v>
      </c>
      <c r="D1614">
        <v>26</v>
      </c>
      <c r="E1614">
        <v>2005</v>
      </c>
      <c r="F1614" s="1">
        <f t="shared" si="51"/>
        <v>38378</v>
      </c>
    </row>
    <row r="1615" spans="1:6" x14ac:dyDescent="0.3">
      <c r="A1615" t="s">
        <v>480</v>
      </c>
      <c r="B1615" s="1" t="str">
        <f t="shared" si="50"/>
        <v>2/23/2005</v>
      </c>
      <c r="C1615" s="2">
        <v>2</v>
      </c>
      <c r="D1615">
        <v>23</v>
      </c>
      <c r="E1615">
        <v>2005</v>
      </c>
      <c r="F1615" s="1">
        <f t="shared" si="51"/>
        <v>38406</v>
      </c>
    </row>
    <row r="1616" spans="1:6" x14ac:dyDescent="0.3">
      <c r="A1616" t="s">
        <v>657</v>
      </c>
      <c r="B1616" s="1" t="str">
        <f t="shared" si="50"/>
        <v>3/23/2005</v>
      </c>
      <c r="C1616" s="2">
        <v>3</v>
      </c>
      <c r="D1616">
        <v>23</v>
      </c>
      <c r="E1616">
        <v>2005</v>
      </c>
      <c r="F1616" s="1">
        <f t="shared" si="51"/>
        <v>38434</v>
      </c>
    </row>
    <row r="1617" spans="1:6" x14ac:dyDescent="0.3">
      <c r="A1617" t="s">
        <v>487</v>
      </c>
      <c r="B1617" s="1" t="str">
        <f t="shared" si="50"/>
        <v>5/6/2005</v>
      </c>
      <c r="C1617" s="2">
        <v>5</v>
      </c>
      <c r="D1617">
        <v>6</v>
      </c>
      <c r="E1617">
        <v>2005</v>
      </c>
      <c r="F1617" s="1">
        <f t="shared" si="51"/>
        <v>38478</v>
      </c>
    </row>
    <row r="1618" spans="1:6" x14ac:dyDescent="0.3">
      <c r="A1618" t="s">
        <v>794</v>
      </c>
      <c r="B1618" s="1" t="str">
        <f t="shared" si="50"/>
        <v>1/9/2003</v>
      </c>
      <c r="C1618" s="2">
        <v>1</v>
      </c>
      <c r="D1618">
        <v>9</v>
      </c>
      <c r="E1618">
        <v>2003</v>
      </c>
      <c r="F1618" s="1">
        <f t="shared" si="51"/>
        <v>37630</v>
      </c>
    </row>
    <row r="1619" spans="1:6" x14ac:dyDescent="0.3">
      <c r="A1619" t="s">
        <v>741</v>
      </c>
      <c r="B1619" s="1" t="str">
        <f t="shared" si="50"/>
        <v>3/18/2003</v>
      </c>
      <c r="C1619" s="2">
        <v>3</v>
      </c>
      <c r="D1619">
        <v>18</v>
      </c>
      <c r="E1619">
        <v>2003</v>
      </c>
      <c r="F1619" s="1">
        <f t="shared" si="51"/>
        <v>37698</v>
      </c>
    </row>
    <row r="1620" spans="1:6" x14ac:dyDescent="0.3">
      <c r="A1620" t="s">
        <v>716</v>
      </c>
      <c r="B1620" s="1" t="str">
        <f t="shared" si="50"/>
        <v>5/21/2003</v>
      </c>
      <c r="C1620" s="2">
        <v>5</v>
      </c>
      <c r="D1620">
        <v>21</v>
      </c>
      <c r="E1620">
        <v>2003</v>
      </c>
      <c r="F1620" s="1">
        <f t="shared" si="51"/>
        <v>37762</v>
      </c>
    </row>
    <row r="1621" spans="1:6" x14ac:dyDescent="0.3">
      <c r="A1621" t="s">
        <v>718</v>
      </c>
      <c r="B1621" s="1" t="str">
        <f t="shared" si="50"/>
        <v>9/12/2003</v>
      </c>
      <c r="C1621" s="2">
        <v>9</v>
      </c>
      <c r="D1621">
        <v>12</v>
      </c>
      <c r="E1621">
        <v>2003</v>
      </c>
      <c r="F1621" s="1">
        <f t="shared" si="51"/>
        <v>37876</v>
      </c>
    </row>
    <row r="1622" spans="1:6" x14ac:dyDescent="0.3">
      <c r="A1622" t="s">
        <v>719</v>
      </c>
      <c r="B1622" s="1" t="str">
        <f t="shared" si="50"/>
        <v>10/18/2003</v>
      </c>
      <c r="C1622" s="2">
        <v>10</v>
      </c>
      <c r="D1622">
        <v>18</v>
      </c>
      <c r="E1622">
        <v>2003</v>
      </c>
      <c r="F1622" s="1">
        <f t="shared" si="51"/>
        <v>37912</v>
      </c>
    </row>
    <row r="1623" spans="1:6" x14ac:dyDescent="0.3">
      <c r="A1623" t="s">
        <v>692</v>
      </c>
      <c r="B1623" s="1" t="str">
        <f t="shared" si="50"/>
        <v>11/5/2003</v>
      </c>
      <c r="C1623" s="2">
        <v>11</v>
      </c>
      <c r="D1623">
        <v>5</v>
      </c>
      <c r="E1623">
        <v>2003</v>
      </c>
      <c r="F1623" s="1">
        <f t="shared" si="51"/>
        <v>37930</v>
      </c>
    </row>
    <row r="1624" spans="1:6" x14ac:dyDescent="0.3">
      <c r="A1624" t="s">
        <v>540</v>
      </c>
      <c r="B1624" s="1" t="str">
        <f t="shared" si="50"/>
        <v>11/12/2003</v>
      </c>
      <c r="C1624" s="2">
        <v>11</v>
      </c>
      <c r="D1624">
        <v>12</v>
      </c>
      <c r="E1624">
        <v>2003</v>
      </c>
      <c r="F1624" s="1">
        <f t="shared" si="51"/>
        <v>37937</v>
      </c>
    </row>
    <row r="1625" spans="1:6" x14ac:dyDescent="0.3">
      <c r="A1625" t="s">
        <v>726</v>
      </c>
      <c r="B1625" s="1" t="str">
        <f t="shared" si="50"/>
        <v>11/21/2003</v>
      </c>
      <c r="C1625" s="2">
        <v>11</v>
      </c>
      <c r="D1625">
        <v>21</v>
      </c>
      <c r="E1625">
        <v>2003</v>
      </c>
      <c r="F1625" s="1">
        <f t="shared" si="51"/>
        <v>37946</v>
      </c>
    </row>
    <row r="1626" spans="1:6" x14ac:dyDescent="0.3">
      <c r="A1626" t="s">
        <v>733</v>
      </c>
      <c r="B1626" s="1" t="str">
        <f t="shared" si="50"/>
        <v>12/3/2003</v>
      </c>
      <c r="C1626" s="2">
        <v>12</v>
      </c>
      <c r="D1626">
        <v>3</v>
      </c>
      <c r="E1626">
        <v>2003</v>
      </c>
      <c r="F1626" s="1">
        <f t="shared" si="51"/>
        <v>37958</v>
      </c>
    </row>
    <row r="1627" spans="1:6" x14ac:dyDescent="0.3">
      <c r="A1627" t="s">
        <v>783</v>
      </c>
      <c r="B1627" s="1" t="str">
        <f t="shared" si="50"/>
        <v>1/26/2004</v>
      </c>
      <c r="C1627" s="2">
        <v>1</v>
      </c>
      <c r="D1627">
        <v>26</v>
      </c>
      <c r="E1627">
        <v>2004</v>
      </c>
      <c r="F1627" s="1">
        <f t="shared" si="51"/>
        <v>38012</v>
      </c>
    </row>
    <row r="1628" spans="1:6" x14ac:dyDescent="0.3">
      <c r="A1628" t="s">
        <v>734</v>
      </c>
      <c r="B1628" s="1" t="str">
        <f t="shared" si="50"/>
        <v>3/2/2004</v>
      </c>
      <c r="C1628" s="2">
        <v>3</v>
      </c>
      <c r="D1628">
        <v>2</v>
      </c>
      <c r="E1628">
        <v>2004</v>
      </c>
      <c r="F1628" s="1">
        <f t="shared" si="51"/>
        <v>38048</v>
      </c>
    </row>
    <row r="1629" spans="1:6" x14ac:dyDescent="0.3">
      <c r="A1629" t="s">
        <v>735</v>
      </c>
      <c r="B1629" s="1" t="str">
        <f t="shared" si="50"/>
        <v>4/29/2004</v>
      </c>
      <c r="C1629" s="2">
        <v>4</v>
      </c>
      <c r="D1629">
        <v>29</v>
      </c>
      <c r="E1629">
        <v>2004</v>
      </c>
      <c r="F1629" s="1">
        <f t="shared" si="51"/>
        <v>38106</v>
      </c>
    </row>
    <row r="1630" spans="1:6" x14ac:dyDescent="0.3">
      <c r="A1630" t="s">
        <v>807</v>
      </c>
      <c r="B1630" s="1" t="str">
        <f t="shared" si="50"/>
        <v>6/4/2004</v>
      </c>
      <c r="C1630" s="2">
        <v>6</v>
      </c>
      <c r="D1630">
        <v>4</v>
      </c>
      <c r="E1630">
        <v>2004</v>
      </c>
      <c r="F1630" s="1">
        <f t="shared" si="51"/>
        <v>38142</v>
      </c>
    </row>
    <row r="1631" spans="1:6" x14ac:dyDescent="0.3">
      <c r="A1631" t="s">
        <v>293</v>
      </c>
      <c r="B1631" s="1" t="str">
        <f t="shared" si="50"/>
        <v>8/17/2004</v>
      </c>
      <c r="C1631" s="2">
        <v>8</v>
      </c>
      <c r="D1631">
        <v>17</v>
      </c>
      <c r="E1631">
        <v>2004</v>
      </c>
      <c r="F1631" s="1">
        <f t="shared" si="51"/>
        <v>38216</v>
      </c>
    </row>
    <row r="1632" spans="1:6" x14ac:dyDescent="0.3">
      <c r="A1632" t="s">
        <v>737</v>
      </c>
      <c r="B1632" s="1" t="str">
        <f t="shared" si="50"/>
        <v>9/3/2004</v>
      </c>
      <c r="C1632" s="2">
        <v>9</v>
      </c>
      <c r="D1632">
        <v>3</v>
      </c>
      <c r="E1632">
        <v>2004</v>
      </c>
      <c r="F1632" s="1">
        <f t="shared" si="51"/>
        <v>38233</v>
      </c>
    </row>
    <row r="1633" spans="1:6" x14ac:dyDescent="0.3">
      <c r="A1633" t="s">
        <v>308</v>
      </c>
      <c r="B1633" s="1" t="str">
        <f t="shared" si="50"/>
        <v>10/11/2004</v>
      </c>
      <c r="C1633" s="2">
        <v>10</v>
      </c>
      <c r="D1633">
        <v>11</v>
      </c>
      <c r="E1633">
        <v>2004</v>
      </c>
      <c r="F1633" s="1">
        <f t="shared" si="51"/>
        <v>38271</v>
      </c>
    </row>
    <row r="1634" spans="1:6" x14ac:dyDescent="0.3">
      <c r="A1634" t="s">
        <v>314</v>
      </c>
      <c r="B1634" s="1" t="str">
        <f t="shared" si="50"/>
        <v>10/21/2004</v>
      </c>
      <c r="C1634" s="2">
        <v>10</v>
      </c>
      <c r="D1634">
        <v>21</v>
      </c>
      <c r="E1634">
        <v>2004</v>
      </c>
      <c r="F1634" s="1">
        <f t="shared" si="51"/>
        <v>38281</v>
      </c>
    </row>
    <row r="1635" spans="1:6" x14ac:dyDescent="0.3">
      <c r="A1635" t="s">
        <v>320</v>
      </c>
      <c r="B1635" s="1" t="str">
        <f t="shared" si="50"/>
        <v>11/4/2004</v>
      </c>
      <c r="C1635" s="2">
        <v>11</v>
      </c>
      <c r="D1635">
        <v>4</v>
      </c>
      <c r="E1635">
        <v>2004</v>
      </c>
      <c r="F1635" s="1">
        <f t="shared" si="51"/>
        <v>38295</v>
      </c>
    </row>
    <row r="1636" spans="1:6" x14ac:dyDescent="0.3">
      <c r="A1636" t="s">
        <v>707</v>
      </c>
      <c r="B1636" s="1" t="str">
        <f t="shared" si="50"/>
        <v>11/17/2004</v>
      </c>
      <c r="C1636" s="2">
        <v>11</v>
      </c>
      <c r="D1636">
        <v>17</v>
      </c>
      <c r="E1636">
        <v>2004</v>
      </c>
      <c r="F1636" s="1">
        <f t="shared" si="51"/>
        <v>38308</v>
      </c>
    </row>
    <row r="1637" spans="1:6" x14ac:dyDescent="0.3">
      <c r="A1637" t="s">
        <v>784</v>
      </c>
      <c r="B1637" s="1" t="str">
        <f t="shared" si="50"/>
        <v>11/25/2004</v>
      </c>
      <c r="C1637" s="2">
        <v>11</v>
      </c>
      <c r="D1637">
        <v>25</v>
      </c>
      <c r="E1637">
        <v>2004</v>
      </c>
      <c r="F1637" s="1">
        <f t="shared" si="51"/>
        <v>38316</v>
      </c>
    </row>
    <row r="1638" spans="1:6" x14ac:dyDescent="0.3">
      <c r="A1638" t="s">
        <v>708</v>
      </c>
      <c r="B1638" s="1" t="str">
        <f t="shared" si="50"/>
        <v>12/9/2004</v>
      </c>
      <c r="C1638" s="2">
        <v>12</v>
      </c>
      <c r="D1638">
        <v>9</v>
      </c>
      <c r="E1638">
        <v>2004</v>
      </c>
      <c r="F1638" s="1">
        <f t="shared" si="51"/>
        <v>38330</v>
      </c>
    </row>
    <row r="1639" spans="1:6" x14ac:dyDescent="0.3">
      <c r="A1639" t="s">
        <v>747</v>
      </c>
      <c r="B1639" s="1" t="str">
        <f t="shared" si="50"/>
        <v>1/12/2005</v>
      </c>
      <c r="C1639" s="2">
        <v>1</v>
      </c>
      <c r="D1639">
        <v>12</v>
      </c>
      <c r="E1639">
        <v>2005</v>
      </c>
      <c r="F1639" s="1">
        <f t="shared" si="51"/>
        <v>38364</v>
      </c>
    </row>
    <row r="1640" spans="1:6" x14ac:dyDescent="0.3">
      <c r="A1640" t="s">
        <v>738</v>
      </c>
      <c r="B1640" s="1" t="str">
        <f t="shared" si="50"/>
        <v>2/16/2005</v>
      </c>
      <c r="C1640" s="2">
        <v>2</v>
      </c>
      <c r="D1640">
        <v>16</v>
      </c>
      <c r="E1640">
        <v>2005</v>
      </c>
      <c r="F1640" s="1">
        <f t="shared" si="51"/>
        <v>38399</v>
      </c>
    </row>
    <row r="1641" spans="1:6" x14ac:dyDescent="0.3">
      <c r="A1641" t="s">
        <v>334</v>
      </c>
      <c r="B1641" s="1" t="str">
        <f t="shared" si="50"/>
        <v>3/9/2005</v>
      </c>
      <c r="C1641" s="2">
        <v>3</v>
      </c>
      <c r="D1641">
        <v>9</v>
      </c>
      <c r="E1641">
        <v>2005</v>
      </c>
      <c r="F1641" s="1">
        <f t="shared" si="51"/>
        <v>38420</v>
      </c>
    </row>
    <row r="1642" spans="1:6" x14ac:dyDescent="0.3">
      <c r="A1642" t="s">
        <v>785</v>
      </c>
      <c r="B1642" s="1" t="str">
        <f t="shared" si="50"/>
        <v>5/29/2005</v>
      </c>
      <c r="C1642" s="2">
        <v>5</v>
      </c>
      <c r="D1642">
        <v>29</v>
      </c>
      <c r="E1642">
        <v>2005</v>
      </c>
      <c r="F1642" s="1">
        <f t="shared" si="51"/>
        <v>38501</v>
      </c>
    </row>
    <row r="1643" spans="1:6" x14ac:dyDescent="0.3">
      <c r="A1643" t="s">
        <v>207</v>
      </c>
      <c r="B1643" s="1" t="str">
        <f t="shared" si="50"/>
        <v>1/29/2003</v>
      </c>
      <c r="C1643" s="2">
        <v>1</v>
      </c>
      <c r="D1643">
        <v>29</v>
      </c>
      <c r="E1643">
        <v>2003</v>
      </c>
      <c r="F1643" s="1">
        <f t="shared" si="51"/>
        <v>37650</v>
      </c>
    </row>
    <row r="1644" spans="1:6" x14ac:dyDescent="0.3">
      <c r="A1644" t="s">
        <v>490</v>
      </c>
      <c r="B1644" s="1" t="str">
        <f t="shared" si="50"/>
        <v>4/1/2003</v>
      </c>
      <c r="C1644" s="2">
        <v>4</v>
      </c>
      <c r="D1644">
        <v>1</v>
      </c>
      <c r="E1644">
        <v>2003</v>
      </c>
      <c r="F1644" s="1">
        <f t="shared" si="51"/>
        <v>37712</v>
      </c>
    </row>
    <row r="1645" spans="1:6" x14ac:dyDescent="0.3">
      <c r="A1645" t="s">
        <v>218</v>
      </c>
      <c r="B1645" s="1" t="str">
        <f t="shared" si="50"/>
        <v>5/28/2003</v>
      </c>
      <c r="C1645" s="2">
        <v>5</v>
      </c>
      <c r="D1645">
        <v>28</v>
      </c>
      <c r="E1645">
        <v>2003</v>
      </c>
      <c r="F1645" s="1">
        <f t="shared" si="51"/>
        <v>37769</v>
      </c>
    </row>
    <row r="1646" spans="1:6" x14ac:dyDescent="0.3">
      <c r="A1646" t="s">
        <v>223</v>
      </c>
      <c r="B1646" s="1" t="str">
        <f t="shared" si="50"/>
        <v>7/24/2003</v>
      </c>
      <c r="C1646" s="2">
        <v>7</v>
      </c>
      <c r="D1646">
        <v>24</v>
      </c>
      <c r="E1646">
        <v>2003</v>
      </c>
      <c r="F1646" s="1">
        <f t="shared" si="51"/>
        <v>37826</v>
      </c>
    </row>
    <row r="1647" spans="1:6" x14ac:dyDescent="0.3">
      <c r="A1647" t="s">
        <v>663</v>
      </c>
      <c r="B1647" s="1" t="str">
        <f t="shared" si="50"/>
        <v>9/21/2003</v>
      </c>
      <c r="C1647" s="2">
        <v>9</v>
      </c>
      <c r="D1647">
        <v>21</v>
      </c>
      <c r="E1647">
        <v>2003</v>
      </c>
      <c r="F1647" s="1">
        <f t="shared" si="51"/>
        <v>37885</v>
      </c>
    </row>
    <row r="1648" spans="1:6" x14ac:dyDescent="0.3">
      <c r="A1648" t="s">
        <v>598</v>
      </c>
      <c r="B1648" s="1" t="str">
        <f t="shared" si="50"/>
        <v>10/22/2003</v>
      </c>
      <c r="C1648" s="2">
        <v>10</v>
      </c>
      <c r="D1648">
        <v>22</v>
      </c>
      <c r="E1648">
        <v>2003</v>
      </c>
      <c r="F1648" s="1">
        <f t="shared" si="51"/>
        <v>37916</v>
      </c>
    </row>
    <row r="1649" spans="1:6" x14ac:dyDescent="0.3">
      <c r="A1649" t="s">
        <v>237</v>
      </c>
      <c r="B1649" s="1" t="str">
        <f t="shared" si="50"/>
        <v>11/6/2003</v>
      </c>
      <c r="C1649" s="2">
        <v>11</v>
      </c>
      <c r="D1649">
        <v>6</v>
      </c>
      <c r="E1649">
        <v>2003</v>
      </c>
      <c r="F1649" s="1">
        <f t="shared" si="51"/>
        <v>37931</v>
      </c>
    </row>
    <row r="1650" spans="1:6" x14ac:dyDescent="0.3">
      <c r="A1650" t="s">
        <v>413</v>
      </c>
      <c r="B1650" s="1" t="str">
        <f t="shared" si="50"/>
        <v>11/14/2003</v>
      </c>
      <c r="C1650" s="2">
        <v>11</v>
      </c>
      <c r="D1650">
        <v>14</v>
      </c>
      <c r="E1650">
        <v>2003</v>
      </c>
      <c r="F1650" s="1">
        <f t="shared" si="51"/>
        <v>37939</v>
      </c>
    </row>
    <row r="1651" spans="1:6" x14ac:dyDescent="0.3">
      <c r="A1651" t="s">
        <v>251</v>
      </c>
      <c r="B1651" s="1" t="str">
        <f t="shared" si="50"/>
        <v>11/25/2003</v>
      </c>
      <c r="C1651" s="2">
        <v>11</v>
      </c>
      <c r="D1651">
        <v>25</v>
      </c>
      <c r="E1651">
        <v>2003</v>
      </c>
      <c r="F1651" s="1">
        <f t="shared" si="51"/>
        <v>37950</v>
      </c>
    </row>
    <row r="1652" spans="1:6" x14ac:dyDescent="0.3">
      <c r="A1652" t="s">
        <v>504</v>
      </c>
      <c r="B1652" s="1" t="str">
        <f t="shared" si="50"/>
        <v>12/9/2003</v>
      </c>
      <c r="C1652" s="2">
        <v>12</v>
      </c>
      <c r="D1652">
        <v>9</v>
      </c>
      <c r="E1652">
        <v>2003</v>
      </c>
      <c r="F1652" s="1">
        <f t="shared" si="51"/>
        <v>37964</v>
      </c>
    </row>
    <row r="1653" spans="1:6" x14ac:dyDescent="0.3">
      <c r="A1653" t="s">
        <v>508</v>
      </c>
      <c r="B1653" s="1" t="str">
        <f t="shared" si="50"/>
        <v>2/4/2004</v>
      </c>
      <c r="C1653" s="2">
        <v>2</v>
      </c>
      <c r="D1653">
        <v>4</v>
      </c>
      <c r="E1653">
        <v>2004</v>
      </c>
      <c r="F1653" s="1">
        <f t="shared" si="51"/>
        <v>38021</v>
      </c>
    </row>
    <row r="1654" spans="1:6" x14ac:dyDescent="0.3">
      <c r="A1654" t="s">
        <v>515</v>
      </c>
      <c r="B1654" s="1" t="str">
        <f t="shared" si="50"/>
        <v>3/11/2004</v>
      </c>
      <c r="C1654" s="2">
        <v>3</v>
      </c>
      <c r="D1654">
        <v>11</v>
      </c>
      <c r="E1654">
        <v>2004</v>
      </c>
      <c r="F1654" s="1">
        <f t="shared" si="51"/>
        <v>38057</v>
      </c>
    </row>
    <row r="1655" spans="1:6" x14ac:dyDescent="0.3">
      <c r="A1655" t="s">
        <v>615</v>
      </c>
      <c r="B1655" s="1" t="str">
        <f t="shared" si="50"/>
        <v>5/5/2004</v>
      </c>
      <c r="C1655" s="2">
        <v>5</v>
      </c>
      <c r="D1655">
        <v>5</v>
      </c>
      <c r="E1655">
        <v>2004</v>
      </c>
      <c r="F1655" s="1">
        <f t="shared" si="51"/>
        <v>38112</v>
      </c>
    </row>
    <row r="1656" spans="1:6" x14ac:dyDescent="0.3">
      <c r="A1656" t="s">
        <v>283</v>
      </c>
      <c r="B1656" s="1" t="str">
        <f t="shared" si="50"/>
        <v>6/15/2004</v>
      </c>
      <c r="C1656" s="2">
        <v>6</v>
      </c>
      <c r="D1656">
        <v>15</v>
      </c>
      <c r="E1656">
        <v>2004</v>
      </c>
      <c r="F1656" s="1">
        <f t="shared" si="51"/>
        <v>38153</v>
      </c>
    </row>
    <row r="1657" spans="1:6" x14ac:dyDescent="0.3">
      <c r="A1657" t="s">
        <v>616</v>
      </c>
      <c r="B1657" s="1" t="str">
        <f t="shared" si="50"/>
        <v>7/20/2004</v>
      </c>
      <c r="C1657" s="2">
        <v>7</v>
      </c>
      <c r="D1657">
        <v>20</v>
      </c>
      <c r="E1657">
        <v>2004</v>
      </c>
      <c r="F1657" s="1">
        <f t="shared" si="51"/>
        <v>38188</v>
      </c>
    </row>
    <row r="1658" spans="1:6" x14ac:dyDescent="0.3">
      <c r="A1658" t="s">
        <v>516</v>
      </c>
      <c r="B1658" s="1" t="str">
        <f t="shared" si="50"/>
        <v>8/19/2004</v>
      </c>
      <c r="C1658" s="2">
        <v>8</v>
      </c>
      <c r="D1658">
        <v>19</v>
      </c>
      <c r="E1658">
        <v>2004</v>
      </c>
      <c r="F1658" s="1">
        <f t="shared" si="51"/>
        <v>38218</v>
      </c>
    </row>
    <row r="1659" spans="1:6" x14ac:dyDescent="0.3">
      <c r="A1659" t="s">
        <v>301</v>
      </c>
      <c r="B1659" s="1" t="str">
        <f t="shared" si="50"/>
        <v>9/8/2004</v>
      </c>
      <c r="C1659" s="2">
        <v>9</v>
      </c>
      <c r="D1659">
        <v>8</v>
      </c>
      <c r="E1659">
        <v>2004</v>
      </c>
      <c r="F1659" s="1">
        <f t="shared" si="51"/>
        <v>38238</v>
      </c>
    </row>
    <row r="1660" spans="1:6" x14ac:dyDescent="0.3">
      <c r="A1660" t="s">
        <v>517</v>
      </c>
      <c r="B1660" s="1" t="str">
        <f t="shared" si="50"/>
        <v>10/13/2004</v>
      </c>
      <c r="C1660" s="2">
        <v>10</v>
      </c>
      <c r="D1660">
        <v>13</v>
      </c>
      <c r="E1660">
        <v>2004</v>
      </c>
      <c r="F1660" s="1">
        <f t="shared" si="51"/>
        <v>38273</v>
      </c>
    </row>
    <row r="1661" spans="1:6" x14ac:dyDescent="0.3">
      <c r="A1661" t="s">
        <v>518</v>
      </c>
      <c r="B1661" s="1" t="str">
        <f t="shared" si="50"/>
        <v>10/22/2004</v>
      </c>
      <c r="C1661" s="2">
        <v>10</v>
      </c>
      <c r="D1661">
        <v>22</v>
      </c>
      <c r="E1661">
        <v>2004</v>
      </c>
      <c r="F1661" s="1">
        <f t="shared" si="51"/>
        <v>38282</v>
      </c>
    </row>
    <row r="1662" spans="1:6" x14ac:dyDescent="0.3">
      <c r="A1662" t="s">
        <v>469</v>
      </c>
      <c r="B1662" s="1" t="str">
        <f t="shared" si="50"/>
        <v>11/5/2004</v>
      </c>
      <c r="C1662" s="2">
        <v>11</v>
      </c>
      <c r="D1662">
        <v>5</v>
      </c>
      <c r="E1662">
        <v>2004</v>
      </c>
      <c r="F1662" s="1">
        <f t="shared" si="51"/>
        <v>38296</v>
      </c>
    </row>
    <row r="1663" spans="1:6" x14ac:dyDescent="0.3">
      <c r="A1663" t="s">
        <v>519</v>
      </c>
      <c r="B1663" s="1" t="str">
        <f t="shared" si="50"/>
        <v>11/19/2004</v>
      </c>
      <c r="C1663" s="2">
        <v>11</v>
      </c>
      <c r="D1663">
        <v>19</v>
      </c>
      <c r="E1663">
        <v>2004</v>
      </c>
      <c r="F1663" s="1">
        <f t="shared" si="51"/>
        <v>38310</v>
      </c>
    </row>
    <row r="1664" spans="1:6" x14ac:dyDescent="0.3">
      <c r="A1664" t="s">
        <v>460</v>
      </c>
      <c r="B1664" s="1" t="str">
        <f t="shared" si="50"/>
        <v>11/1/2004</v>
      </c>
      <c r="C1664" s="2">
        <v>11</v>
      </c>
      <c r="D1664">
        <v>1</v>
      </c>
      <c r="E1664">
        <v>2004</v>
      </c>
      <c r="F1664" s="1">
        <f t="shared" si="51"/>
        <v>38292</v>
      </c>
    </row>
    <row r="1665" spans="1:6" x14ac:dyDescent="0.3">
      <c r="A1665" t="s">
        <v>327</v>
      </c>
      <c r="B1665" s="1" t="str">
        <f t="shared" si="50"/>
        <v>12/10/2004</v>
      </c>
      <c r="C1665" s="2">
        <v>12</v>
      </c>
      <c r="D1665">
        <v>10</v>
      </c>
      <c r="E1665">
        <v>2004</v>
      </c>
      <c r="F1665" s="1">
        <f t="shared" si="51"/>
        <v>38331</v>
      </c>
    </row>
    <row r="1666" spans="1:6" x14ac:dyDescent="0.3">
      <c r="A1666" t="s">
        <v>631</v>
      </c>
      <c r="B1666" s="1" t="str">
        <f t="shared" si="50"/>
        <v>1/23/2005</v>
      </c>
      <c r="C1666" s="2">
        <v>1</v>
      </c>
      <c r="D1666">
        <v>23</v>
      </c>
      <c r="E1666">
        <v>2005</v>
      </c>
      <c r="F1666" s="1">
        <f t="shared" si="51"/>
        <v>38375</v>
      </c>
    </row>
    <row r="1667" spans="1:6" x14ac:dyDescent="0.3">
      <c r="A1667" t="s">
        <v>333</v>
      </c>
      <c r="B1667" s="1" t="str">
        <f t="shared" ref="B1667:B1730" si="52">SUBSTITUTE(A1667," 0:00","")</f>
        <v>2/17/2005</v>
      </c>
      <c r="C1667" s="2">
        <v>2</v>
      </c>
      <c r="D1667">
        <v>17</v>
      </c>
      <c r="E1667">
        <v>2005</v>
      </c>
      <c r="F1667" s="1">
        <f t="shared" ref="F1667:F1730" si="53">DATE(E1667,C1667,D1667)</f>
        <v>38400</v>
      </c>
    </row>
    <row r="1668" spans="1:6" x14ac:dyDescent="0.3">
      <c r="A1668" t="s">
        <v>675</v>
      </c>
      <c r="B1668" s="1" t="str">
        <f t="shared" si="52"/>
        <v>5/3/2005</v>
      </c>
      <c r="C1668" s="2">
        <v>5</v>
      </c>
      <c r="D1668">
        <v>3</v>
      </c>
      <c r="E1668">
        <v>2005</v>
      </c>
      <c r="F1668" s="1">
        <f t="shared" si="53"/>
        <v>38475</v>
      </c>
    </row>
    <row r="1669" spans="1:6" x14ac:dyDescent="0.3">
      <c r="A1669" t="s">
        <v>351</v>
      </c>
      <c r="B1669" s="1" t="str">
        <f t="shared" si="52"/>
        <v>5/31/2005</v>
      </c>
      <c r="C1669" s="2">
        <v>5</v>
      </c>
      <c r="D1669">
        <v>31</v>
      </c>
      <c r="E1669">
        <v>2005</v>
      </c>
      <c r="F1669" s="1">
        <f t="shared" si="53"/>
        <v>38503</v>
      </c>
    </row>
    <row r="1670" spans="1:6" x14ac:dyDescent="0.3">
      <c r="A1670" t="s">
        <v>520</v>
      </c>
      <c r="B1670" s="1" t="str">
        <f t="shared" si="52"/>
        <v>3/3/2003</v>
      </c>
      <c r="C1670" s="2">
        <v>3</v>
      </c>
      <c r="D1670">
        <v>3</v>
      </c>
      <c r="E1670">
        <v>2003</v>
      </c>
      <c r="F1670" s="1">
        <f t="shared" si="53"/>
        <v>37683</v>
      </c>
    </row>
    <row r="1671" spans="1:6" x14ac:dyDescent="0.3">
      <c r="A1671" t="s">
        <v>38</v>
      </c>
      <c r="B1671" s="1" t="str">
        <f t="shared" si="52"/>
        <v>5/7/2003</v>
      </c>
      <c r="C1671" s="2">
        <v>5</v>
      </c>
      <c r="D1671">
        <v>7</v>
      </c>
      <c r="E1671">
        <v>2003</v>
      </c>
      <c r="F1671" s="1">
        <f t="shared" si="53"/>
        <v>37748</v>
      </c>
    </row>
    <row r="1672" spans="1:6" x14ac:dyDescent="0.3">
      <c r="A1672" t="s">
        <v>537</v>
      </c>
      <c r="B1672" s="1" t="str">
        <f t="shared" si="52"/>
        <v>7/2/2003</v>
      </c>
      <c r="C1672" s="2">
        <v>7</v>
      </c>
      <c r="D1672">
        <v>2</v>
      </c>
      <c r="E1672">
        <v>2003</v>
      </c>
      <c r="F1672" s="1">
        <f t="shared" si="53"/>
        <v>37804</v>
      </c>
    </row>
    <row r="1673" spans="1:6" x14ac:dyDescent="0.3">
      <c r="A1673" t="s">
        <v>55</v>
      </c>
      <c r="B1673" s="1" t="str">
        <f t="shared" si="52"/>
        <v>8/25/2003</v>
      </c>
      <c r="C1673" s="2">
        <v>8</v>
      </c>
      <c r="D1673">
        <v>25</v>
      </c>
      <c r="E1673">
        <v>2003</v>
      </c>
      <c r="F1673" s="1">
        <f t="shared" si="53"/>
        <v>37858</v>
      </c>
    </row>
    <row r="1674" spans="1:6" x14ac:dyDescent="0.3">
      <c r="A1674" t="s">
        <v>62</v>
      </c>
      <c r="B1674" s="1" t="str">
        <f t="shared" si="52"/>
        <v>10/10/2003</v>
      </c>
      <c r="C1674" s="2">
        <v>10</v>
      </c>
      <c r="D1674">
        <v>10</v>
      </c>
      <c r="E1674">
        <v>2003</v>
      </c>
      <c r="F1674" s="1">
        <f t="shared" si="53"/>
        <v>37904</v>
      </c>
    </row>
    <row r="1675" spans="1:6" x14ac:dyDescent="0.3">
      <c r="A1675" t="s">
        <v>539</v>
      </c>
      <c r="B1675" s="1" t="str">
        <f t="shared" si="52"/>
        <v>11/4/2003</v>
      </c>
      <c r="C1675" s="2">
        <v>11</v>
      </c>
      <c r="D1675">
        <v>4</v>
      </c>
      <c r="E1675">
        <v>2003</v>
      </c>
      <c r="F1675" s="1">
        <f t="shared" si="53"/>
        <v>37929</v>
      </c>
    </row>
    <row r="1676" spans="1:6" x14ac:dyDescent="0.3">
      <c r="A1676" t="s">
        <v>73</v>
      </c>
      <c r="B1676" s="1" t="str">
        <f t="shared" si="52"/>
        <v>11/11/2003</v>
      </c>
      <c r="C1676" s="2">
        <v>11</v>
      </c>
      <c r="D1676">
        <v>11</v>
      </c>
      <c r="E1676">
        <v>2003</v>
      </c>
      <c r="F1676" s="1">
        <f t="shared" si="53"/>
        <v>37936</v>
      </c>
    </row>
    <row r="1677" spans="1:6" x14ac:dyDescent="0.3">
      <c r="A1677" t="s">
        <v>869</v>
      </c>
      <c r="B1677" s="1" t="str">
        <f t="shared" si="52"/>
        <v>11/19/2003</v>
      </c>
      <c r="C1677" s="2">
        <v>11</v>
      </c>
      <c r="D1677">
        <v>19</v>
      </c>
      <c r="E1677">
        <v>2003</v>
      </c>
      <c r="F1677" s="1">
        <f t="shared" si="53"/>
        <v>37944</v>
      </c>
    </row>
    <row r="1678" spans="1:6" x14ac:dyDescent="0.3">
      <c r="A1678" t="s">
        <v>93</v>
      </c>
      <c r="B1678" s="1" t="str">
        <f t="shared" si="52"/>
        <v>1/15/2004</v>
      </c>
      <c r="C1678" s="2">
        <v>1</v>
      </c>
      <c r="D1678">
        <v>15</v>
      </c>
      <c r="E1678">
        <v>2004</v>
      </c>
      <c r="F1678" s="1">
        <f t="shared" si="53"/>
        <v>38001</v>
      </c>
    </row>
    <row r="1679" spans="1:6" x14ac:dyDescent="0.3">
      <c r="A1679" t="s">
        <v>638</v>
      </c>
      <c r="B1679" s="1" t="str">
        <f t="shared" si="52"/>
        <v>2/21/2004</v>
      </c>
      <c r="C1679" s="2">
        <v>2</v>
      </c>
      <c r="D1679">
        <v>21</v>
      </c>
      <c r="E1679">
        <v>2004</v>
      </c>
      <c r="F1679" s="1">
        <f t="shared" si="53"/>
        <v>38038</v>
      </c>
    </row>
    <row r="1680" spans="1:6" x14ac:dyDescent="0.3">
      <c r="A1680" t="s">
        <v>110</v>
      </c>
      <c r="B1680" s="1" t="str">
        <f t="shared" si="52"/>
        <v>4/5/2004</v>
      </c>
      <c r="C1680" s="2">
        <v>4</v>
      </c>
      <c r="D1680">
        <v>5</v>
      </c>
      <c r="E1680">
        <v>2004</v>
      </c>
      <c r="F1680" s="1">
        <f t="shared" si="53"/>
        <v>38082</v>
      </c>
    </row>
    <row r="1681" spans="1:6" x14ac:dyDescent="0.3">
      <c r="A1681" t="s">
        <v>830</v>
      </c>
      <c r="B1681" s="1" t="str">
        <f t="shared" si="52"/>
        <v>5/26/2004</v>
      </c>
      <c r="C1681" s="2">
        <v>5</v>
      </c>
      <c r="D1681">
        <v>26</v>
      </c>
      <c r="E1681">
        <v>2004</v>
      </c>
      <c r="F1681" s="1">
        <f t="shared" si="53"/>
        <v>38133</v>
      </c>
    </row>
    <row r="1682" spans="1:6" x14ac:dyDescent="0.3">
      <c r="A1682" t="s">
        <v>840</v>
      </c>
      <c r="B1682" s="1" t="str">
        <f t="shared" si="52"/>
        <v>6/30/2004</v>
      </c>
      <c r="C1682" s="2">
        <v>6</v>
      </c>
      <c r="D1682">
        <v>30</v>
      </c>
      <c r="E1682">
        <v>2004</v>
      </c>
      <c r="F1682" s="1">
        <f t="shared" si="53"/>
        <v>38168</v>
      </c>
    </row>
    <row r="1683" spans="1:6" x14ac:dyDescent="0.3">
      <c r="A1683" t="s">
        <v>566</v>
      </c>
      <c r="B1683" s="1" t="str">
        <f t="shared" si="52"/>
        <v>8/2/2004</v>
      </c>
      <c r="C1683" s="2">
        <v>8</v>
      </c>
      <c r="D1683">
        <v>2</v>
      </c>
      <c r="E1683">
        <v>2004</v>
      </c>
      <c r="F1683" s="1">
        <f t="shared" si="53"/>
        <v>38201</v>
      </c>
    </row>
    <row r="1684" spans="1:6" x14ac:dyDescent="0.3">
      <c r="A1684" t="s">
        <v>135</v>
      </c>
      <c r="B1684" s="1" t="str">
        <f t="shared" si="52"/>
        <v>8/27/2004</v>
      </c>
      <c r="C1684" s="2">
        <v>8</v>
      </c>
      <c r="D1684">
        <v>27</v>
      </c>
      <c r="E1684">
        <v>2004</v>
      </c>
      <c r="F1684" s="1">
        <f t="shared" si="53"/>
        <v>38226</v>
      </c>
    </row>
    <row r="1685" spans="1:6" x14ac:dyDescent="0.3">
      <c r="A1685" t="s">
        <v>142</v>
      </c>
      <c r="B1685" s="1" t="str">
        <f t="shared" si="52"/>
        <v>9/30/2004</v>
      </c>
      <c r="C1685" s="2">
        <v>9</v>
      </c>
      <c r="D1685">
        <v>30</v>
      </c>
      <c r="E1685">
        <v>2004</v>
      </c>
      <c r="F1685" s="1">
        <f t="shared" si="53"/>
        <v>38260</v>
      </c>
    </row>
    <row r="1686" spans="1:6" x14ac:dyDescent="0.3">
      <c r="A1686" t="s">
        <v>150</v>
      </c>
      <c r="B1686" s="1" t="str">
        <f t="shared" si="52"/>
        <v>10/15/2004</v>
      </c>
      <c r="C1686" s="2">
        <v>10</v>
      </c>
      <c r="D1686">
        <v>15</v>
      </c>
      <c r="E1686">
        <v>2004</v>
      </c>
      <c r="F1686" s="1">
        <f t="shared" si="53"/>
        <v>38275</v>
      </c>
    </row>
    <row r="1687" spans="1:6" x14ac:dyDescent="0.3">
      <c r="A1687" t="s">
        <v>579</v>
      </c>
      <c r="B1687" s="1" t="str">
        <f t="shared" si="52"/>
        <v>11/3/2004</v>
      </c>
      <c r="C1687" s="2">
        <v>11</v>
      </c>
      <c r="D1687">
        <v>3</v>
      </c>
      <c r="E1687">
        <v>2004</v>
      </c>
      <c r="F1687" s="1">
        <f t="shared" si="53"/>
        <v>38294</v>
      </c>
    </row>
    <row r="1688" spans="1:6" x14ac:dyDescent="0.3">
      <c r="A1688" t="s">
        <v>835</v>
      </c>
      <c r="B1688" s="1" t="str">
        <f t="shared" si="52"/>
        <v>11/16/2004</v>
      </c>
      <c r="C1688" s="2">
        <v>11</v>
      </c>
      <c r="D1688">
        <v>16</v>
      </c>
      <c r="E1688">
        <v>2004</v>
      </c>
      <c r="F1688" s="1">
        <f t="shared" si="53"/>
        <v>38307</v>
      </c>
    </row>
    <row r="1689" spans="1:6" x14ac:dyDescent="0.3">
      <c r="A1689" t="s">
        <v>164</v>
      </c>
      <c r="B1689" s="1" t="str">
        <f t="shared" si="52"/>
        <v>11/24/2004</v>
      </c>
      <c r="C1689" s="2">
        <v>11</v>
      </c>
      <c r="D1689">
        <v>24</v>
      </c>
      <c r="E1689">
        <v>2004</v>
      </c>
      <c r="F1689" s="1">
        <f t="shared" si="53"/>
        <v>38315</v>
      </c>
    </row>
    <row r="1690" spans="1:6" x14ac:dyDescent="0.3">
      <c r="A1690" t="s">
        <v>836</v>
      </c>
      <c r="B1690" s="1" t="str">
        <f t="shared" si="52"/>
        <v>12/7/2004</v>
      </c>
      <c r="C1690" s="2">
        <v>12</v>
      </c>
      <c r="D1690">
        <v>7</v>
      </c>
      <c r="E1690">
        <v>2004</v>
      </c>
      <c r="F1690" s="1">
        <f t="shared" si="53"/>
        <v>38328</v>
      </c>
    </row>
    <row r="1691" spans="1:6" x14ac:dyDescent="0.3">
      <c r="A1691" t="s">
        <v>580</v>
      </c>
      <c r="B1691" s="1" t="str">
        <f t="shared" si="52"/>
        <v>1/6/2005</v>
      </c>
      <c r="C1691" s="2">
        <v>1</v>
      </c>
      <c r="D1691">
        <v>6</v>
      </c>
      <c r="E1691">
        <v>2005</v>
      </c>
      <c r="F1691" s="1">
        <f t="shared" si="53"/>
        <v>38358</v>
      </c>
    </row>
    <row r="1692" spans="1:6" x14ac:dyDescent="0.3">
      <c r="A1692" t="s">
        <v>182</v>
      </c>
      <c r="B1692" s="1" t="str">
        <f t="shared" si="52"/>
        <v>2/3/2005</v>
      </c>
      <c r="C1692" s="2">
        <v>2</v>
      </c>
      <c r="D1692">
        <v>3</v>
      </c>
      <c r="E1692">
        <v>2005</v>
      </c>
      <c r="F1692" s="1">
        <f t="shared" si="53"/>
        <v>38386</v>
      </c>
    </row>
    <row r="1693" spans="1:6" x14ac:dyDescent="0.3">
      <c r="A1693" t="s">
        <v>710</v>
      </c>
      <c r="B1693" s="1" t="str">
        <f t="shared" si="52"/>
        <v>3/4/2005</v>
      </c>
      <c r="C1693" s="2">
        <v>3</v>
      </c>
      <c r="D1693">
        <v>4</v>
      </c>
      <c r="E1693">
        <v>2005</v>
      </c>
      <c r="F1693" s="1">
        <f t="shared" si="53"/>
        <v>38415</v>
      </c>
    </row>
    <row r="1694" spans="1:6" x14ac:dyDescent="0.3">
      <c r="A1694" t="s">
        <v>189</v>
      </c>
      <c r="B1694" s="1" t="str">
        <f t="shared" si="52"/>
        <v>4/8/2005</v>
      </c>
      <c r="C1694" s="2">
        <v>4</v>
      </c>
      <c r="D1694">
        <v>8</v>
      </c>
      <c r="E1694">
        <v>2005</v>
      </c>
      <c r="F1694" s="1">
        <f t="shared" si="53"/>
        <v>38450</v>
      </c>
    </row>
    <row r="1695" spans="1:6" x14ac:dyDescent="0.3">
      <c r="A1695" t="s">
        <v>741</v>
      </c>
      <c r="B1695" s="1" t="str">
        <f t="shared" si="52"/>
        <v>3/18/2003</v>
      </c>
      <c r="C1695" s="2">
        <v>3</v>
      </c>
      <c r="D1695">
        <v>18</v>
      </c>
      <c r="E1695">
        <v>2003</v>
      </c>
      <c r="F1695" s="1">
        <f t="shared" si="53"/>
        <v>37698</v>
      </c>
    </row>
    <row r="1696" spans="1:6" x14ac:dyDescent="0.3">
      <c r="A1696" t="s">
        <v>716</v>
      </c>
      <c r="B1696" s="1" t="str">
        <f t="shared" si="52"/>
        <v>5/21/2003</v>
      </c>
      <c r="C1696" s="2">
        <v>5</v>
      </c>
      <c r="D1696">
        <v>21</v>
      </c>
      <c r="E1696">
        <v>2003</v>
      </c>
      <c r="F1696" s="1">
        <f t="shared" si="53"/>
        <v>37762</v>
      </c>
    </row>
    <row r="1697" spans="1:6" x14ac:dyDescent="0.3">
      <c r="A1697" t="s">
        <v>690</v>
      </c>
      <c r="B1697" s="1" t="str">
        <f t="shared" si="52"/>
        <v>9/11/2003</v>
      </c>
      <c r="C1697" s="2">
        <v>9</v>
      </c>
      <c r="D1697">
        <v>11</v>
      </c>
      <c r="E1697">
        <v>2003</v>
      </c>
      <c r="F1697" s="1">
        <f t="shared" si="53"/>
        <v>37875</v>
      </c>
    </row>
    <row r="1698" spans="1:6" x14ac:dyDescent="0.3">
      <c r="A1698" t="s">
        <v>691</v>
      </c>
      <c r="B1698" s="1" t="str">
        <f t="shared" si="52"/>
        <v>10/17/2003</v>
      </c>
      <c r="C1698" s="2">
        <v>10</v>
      </c>
      <c r="D1698">
        <v>17</v>
      </c>
      <c r="E1698">
        <v>2003</v>
      </c>
      <c r="F1698" s="1">
        <f t="shared" si="53"/>
        <v>37911</v>
      </c>
    </row>
    <row r="1699" spans="1:6" x14ac:dyDescent="0.3">
      <c r="A1699" t="s">
        <v>692</v>
      </c>
      <c r="B1699" s="1" t="str">
        <f t="shared" si="52"/>
        <v>11/5/2003</v>
      </c>
      <c r="C1699" s="2">
        <v>11</v>
      </c>
      <c r="D1699">
        <v>5</v>
      </c>
      <c r="E1699">
        <v>2003</v>
      </c>
      <c r="F1699" s="1">
        <f t="shared" si="53"/>
        <v>37930</v>
      </c>
    </row>
    <row r="1700" spans="1:6" x14ac:dyDescent="0.3">
      <c r="A1700" t="s">
        <v>540</v>
      </c>
      <c r="B1700" s="1" t="str">
        <f t="shared" si="52"/>
        <v>11/12/2003</v>
      </c>
      <c r="C1700" s="2">
        <v>11</v>
      </c>
      <c r="D1700">
        <v>12</v>
      </c>
      <c r="E1700">
        <v>2003</v>
      </c>
      <c r="F1700" s="1">
        <f t="shared" si="53"/>
        <v>37937</v>
      </c>
    </row>
    <row r="1701" spans="1:6" x14ac:dyDescent="0.3">
      <c r="A1701" t="s">
        <v>541</v>
      </c>
      <c r="B1701" s="1" t="str">
        <f t="shared" si="52"/>
        <v>11/20/2003</v>
      </c>
      <c r="C1701" s="2">
        <v>11</v>
      </c>
      <c r="D1701">
        <v>20</v>
      </c>
      <c r="E1701">
        <v>2003</v>
      </c>
      <c r="F1701" s="1">
        <f t="shared" si="53"/>
        <v>37945</v>
      </c>
    </row>
    <row r="1702" spans="1:6" x14ac:dyDescent="0.3">
      <c r="A1702" t="s">
        <v>549</v>
      </c>
      <c r="B1702" s="1" t="str">
        <f t="shared" si="52"/>
        <v>12/2/2003</v>
      </c>
      <c r="C1702" s="2">
        <v>12</v>
      </c>
      <c r="D1702">
        <v>2</v>
      </c>
      <c r="E1702">
        <v>2003</v>
      </c>
      <c r="F1702" s="1">
        <f t="shared" si="53"/>
        <v>37957</v>
      </c>
    </row>
    <row r="1703" spans="1:6" x14ac:dyDescent="0.3">
      <c r="A1703" t="s">
        <v>650</v>
      </c>
      <c r="B1703" s="1" t="str">
        <f t="shared" si="52"/>
        <v>1/16/2004</v>
      </c>
      <c r="C1703" s="2">
        <v>1</v>
      </c>
      <c r="D1703">
        <v>16</v>
      </c>
      <c r="E1703">
        <v>2004</v>
      </c>
      <c r="F1703" s="1">
        <f t="shared" si="53"/>
        <v>38002</v>
      </c>
    </row>
    <row r="1704" spans="1:6" x14ac:dyDescent="0.3">
      <c r="A1704" t="s">
        <v>734</v>
      </c>
      <c r="B1704" s="1" t="str">
        <f t="shared" si="52"/>
        <v>3/2/2004</v>
      </c>
      <c r="C1704" s="2">
        <v>3</v>
      </c>
      <c r="D1704">
        <v>2</v>
      </c>
      <c r="E1704">
        <v>2004</v>
      </c>
      <c r="F1704" s="1">
        <f t="shared" si="53"/>
        <v>38048</v>
      </c>
    </row>
    <row r="1705" spans="1:6" x14ac:dyDescent="0.3">
      <c r="A1705" t="s">
        <v>693</v>
      </c>
      <c r="B1705" s="1" t="str">
        <f t="shared" si="52"/>
        <v>4/13/2004</v>
      </c>
      <c r="C1705" s="2">
        <v>4</v>
      </c>
      <c r="D1705">
        <v>13</v>
      </c>
      <c r="E1705">
        <v>2004</v>
      </c>
      <c r="F1705" s="1">
        <f t="shared" si="53"/>
        <v>38090</v>
      </c>
    </row>
    <row r="1706" spans="1:6" x14ac:dyDescent="0.3">
      <c r="A1706" t="s">
        <v>856</v>
      </c>
      <c r="B1706" s="1" t="str">
        <f t="shared" si="52"/>
        <v>7/7/2004</v>
      </c>
      <c r="C1706" s="2">
        <v>7</v>
      </c>
      <c r="D1706">
        <v>7</v>
      </c>
      <c r="E1706">
        <v>2004</v>
      </c>
      <c r="F1706" s="1">
        <f t="shared" si="53"/>
        <v>38175</v>
      </c>
    </row>
    <row r="1707" spans="1:6" x14ac:dyDescent="0.3">
      <c r="A1707" t="s">
        <v>857</v>
      </c>
      <c r="B1707" s="1" t="str">
        <f t="shared" si="52"/>
        <v>8/9/2004</v>
      </c>
      <c r="C1707" s="2">
        <v>8</v>
      </c>
      <c r="D1707">
        <v>9</v>
      </c>
      <c r="E1707">
        <v>2004</v>
      </c>
      <c r="F1707" s="1">
        <f t="shared" si="53"/>
        <v>38208</v>
      </c>
    </row>
    <row r="1708" spans="1:6" x14ac:dyDescent="0.3">
      <c r="A1708" t="s">
        <v>746</v>
      </c>
      <c r="B1708" s="1" t="str">
        <f t="shared" si="52"/>
        <v>9/1/2004</v>
      </c>
      <c r="C1708" s="2">
        <v>9</v>
      </c>
      <c r="D1708">
        <v>1</v>
      </c>
      <c r="E1708">
        <v>2004</v>
      </c>
      <c r="F1708" s="1">
        <f t="shared" si="53"/>
        <v>38231</v>
      </c>
    </row>
    <row r="1709" spans="1:6" x14ac:dyDescent="0.3">
      <c r="A1709" t="s">
        <v>403</v>
      </c>
      <c r="B1709" s="1" t="str">
        <f t="shared" si="52"/>
        <v>10/6/2003</v>
      </c>
      <c r="C1709" s="2">
        <v>10</v>
      </c>
      <c r="D1709">
        <v>6</v>
      </c>
      <c r="E1709">
        <v>2003</v>
      </c>
      <c r="F1709" s="1">
        <f t="shared" si="53"/>
        <v>37900</v>
      </c>
    </row>
    <row r="1710" spans="1:6" x14ac:dyDescent="0.3">
      <c r="A1710" t="s">
        <v>578</v>
      </c>
      <c r="B1710" s="1" t="str">
        <f t="shared" si="52"/>
        <v>10/16/2004</v>
      </c>
      <c r="C1710" s="2">
        <v>10</v>
      </c>
      <c r="D1710">
        <v>16</v>
      </c>
      <c r="E1710">
        <v>2004</v>
      </c>
      <c r="F1710" s="1">
        <f t="shared" si="53"/>
        <v>38276</v>
      </c>
    </row>
    <row r="1711" spans="1:6" x14ac:dyDescent="0.3">
      <c r="A1711" t="s">
        <v>320</v>
      </c>
      <c r="B1711" s="1" t="str">
        <f t="shared" si="52"/>
        <v>11/4/2004</v>
      </c>
      <c r="C1711" s="2">
        <v>11</v>
      </c>
      <c r="D1711">
        <v>4</v>
      </c>
      <c r="E1711">
        <v>2004</v>
      </c>
      <c r="F1711" s="1">
        <f t="shared" si="53"/>
        <v>38295</v>
      </c>
    </row>
    <row r="1712" spans="1:6" x14ac:dyDescent="0.3">
      <c r="A1712" t="s">
        <v>707</v>
      </c>
      <c r="B1712" s="1" t="str">
        <f t="shared" si="52"/>
        <v>11/17/2004</v>
      </c>
      <c r="C1712" s="2">
        <v>11</v>
      </c>
      <c r="D1712">
        <v>17</v>
      </c>
      <c r="E1712">
        <v>2004</v>
      </c>
      <c r="F1712" s="1">
        <f t="shared" si="53"/>
        <v>38308</v>
      </c>
    </row>
    <row r="1713" spans="1:6" x14ac:dyDescent="0.3">
      <c r="A1713" t="s">
        <v>326</v>
      </c>
      <c r="B1713" s="1" t="str">
        <f t="shared" si="52"/>
        <v>11/29/2004</v>
      </c>
      <c r="C1713" s="2">
        <v>11</v>
      </c>
      <c r="D1713">
        <v>29</v>
      </c>
      <c r="E1713">
        <v>2004</v>
      </c>
      <c r="F1713" s="1">
        <f t="shared" si="53"/>
        <v>38320</v>
      </c>
    </row>
    <row r="1714" spans="1:6" x14ac:dyDescent="0.3">
      <c r="A1714" t="s">
        <v>871</v>
      </c>
      <c r="B1714" s="1" t="str">
        <f t="shared" si="52"/>
        <v>1/19/2005</v>
      </c>
      <c r="C1714" s="2">
        <v>1</v>
      </c>
      <c r="D1714">
        <v>19</v>
      </c>
      <c r="E1714">
        <v>2005</v>
      </c>
      <c r="F1714" s="1">
        <f t="shared" si="53"/>
        <v>38371</v>
      </c>
    </row>
    <row r="1715" spans="1:6" x14ac:dyDescent="0.3">
      <c r="A1715" t="s">
        <v>738</v>
      </c>
      <c r="B1715" s="1" t="str">
        <f t="shared" si="52"/>
        <v>2/16/2005</v>
      </c>
      <c r="C1715" s="2">
        <v>2</v>
      </c>
      <c r="D1715">
        <v>16</v>
      </c>
      <c r="E1715">
        <v>2005</v>
      </c>
      <c r="F1715" s="1">
        <f t="shared" si="53"/>
        <v>38399</v>
      </c>
    </row>
    <row r="1716" spans="1:6" x14ac:dyDescent="0.3">
      <c r="A1716" t="s">
        <v>749</v>
      </c>
      <c r="B1716" s="1" t="str">
        <f t="shared" si="52"/>
        <v>4/22/2005</v>
      </c>
      <c r="C1716" s="2">
        <v>4</v>
      </c>
      <c r="D1716">
        <v>22</v>
      </c>
      <c r="E1716">
        <v>2005</v>
      </c>
      <c r="F1716" s="1">
        <f t="shared" si="53"/>
        <v>38464</v>
      </c>
    </row>
    <row r="1717" spans="1:6" x14ac:dyDescent="0.3">
      <c r="A1717" t="s">
        <v>785</v>
      </c>
      <c r="B1717" s="1" t="str">
        <f t="shared" si="52"/>
        <v>5/29/2005</v>
      </c>
      <c r="C1717" s="2">
        <v>5</v>
      </c>
      <c r="D1717">
        <v>29</v>
      </c>
      <c r="E1717">
        <v>2005</v>
      </c>
      <c r="F1717" s="1">
        <f t="shared" si="53"/>
        <v>38501</v>
      </c>
    </row>
    <row r="1718" spans="1:6" x14ac:dyDescent="0.3">
      <c r="A1718" t="s">
        <v>644</v>
      </c>
      <c r="B1718" s="1" t="str">
        <f t="shared" si="52"/>
        <v>1/31/2003</v>
      </c>
      <c r="C1718" s="2">
        <v>1</v>
      </c>
      <c r="D1718">
        <v>31</v>
      </c>
      <c r="E1718">
        <v>2003</v>
      </c>
      <c r="F1718" s="1">
        <f t="shared" si="53"/>
        <v>37652</v>
      </c>
    </row>
    <row r="1719" spans="1:6" x14ac:dyDescent="0.3">
      <c r="A1719" t="s">
        <v>490</v>
      </c>
      <c r="B1719" s="1" t="str">
        <f t="shared" si="52"/>
        <v>4/1/2003</v>
      </c>
      <c r="C1719" s="2">
        <v>4</v>
      </c>
      <c r="D1719">
        <v>1</v>
      </c>
      <c r="E1719">
        <v>2003</v>
      </c>
      <c r="F1719" s="1">
        <f t="shared" si="53"/>
        <v>37712</v>
      </c>
    </row>
    <row r="1720" spans="1:6" x14ac:dyDescent="0.3">
      <c r="A1720" t="s">
        <v>591</v>
      </c>
      <c r="B1720" s="1" t="str">
        <f t="shared" si="52"/>
        <v>6/3/2003</v>
      </c>
      <c r="C1720" s="2">
        <v>6</v>
      </c>
      <c r="D1720">
        <v>3</v>
      </c>
      <c r="E1720">
        <v>2003</v>
      </c>
      <c r="F1720" s="1">
        <f t="shared" si="53"/>
        <v>37775</v>
      </c>
    </row>
    <row r="1721" spans="1:6" x14ac:dyDescent="0.3">
      <c r="A1721" t="s">
        <v>662</v>
      </c>
      <c r="B1721" s="1" t="str">
        <f t="shared" si="52"/>
        <v>8/1/2003</v>
      </c>
      <c r="C1721" s="2">
        <v>8</v>
      </c>
      <c r="D1721">
        <v>1</v>
      </c>
      <c r="E1721">
        <v>2003</v>
      </c>
      <c r="F1721" s="1">
        <f t="shared" si="53"/>
        <v>37834</v>
      </c>
    </row>
    <row r="1722" spans="1:6" x14ac:dyDescent="0.3">
      <c r="A1722" t="s">
        <v>663</v>
      </c>
      <c r="B1722" s="1" t="str">
        <f t="shared" si="52"/>
        <v>9/21/2003</v>
      </c>
      <c r="C1722" s="2">
        <v>9</v>
      </c>
      <c r="D1722">
        <v>21</v>
      </c>
      <c r="E1722">
        <v>2003</v>
      </c>
      <c r="F1722" s="1">
        <f t="shared" si="53"/>
        <v>37885</v>
      </c>
    </row>
    <row r="1723" spans="1:6" x14ac:dyDescent="0.3">
      <c r="A1723" t="s">
        <v>598</v>
      </c>
      <c r="B1723" s="1" t="str">
        <f t="shared" si="52"/>
        <v>10/22/2003</v>
      </c>
      <c r="C1723" s="2">
        <v>10</v>
      </c>
      <c r="D1723">
        <v>22</v>
      </c>
      <c r="E1723">
        <v>2003</v>
      </c>
      <c r="F1723" s="1">
        <f t="shared" si="53"/>
        <v>37916</v>
      </c>
    </row>
    <row r="1724" spans="1:6" x14ac:dyDescent="0.3">
      <c r="A1724" t="s">
        <v>237</v>
      </c>
      <c r="B1724" s="1" t="str">
        <f t="shared" si="52"/>
        <v>11/6/2003</v>
      </c>
      <c r="C1724" s="2">
        <v>11</v>
      </c>
      <c r="D1724">
        <v>6</v>
      </c>
      <c r="E1724">
        <v>2003</v>
      </c>
      <c r="F1724" s="1">
        <f t="shared" si="53"/>
        <v>37931</v>
      </c>
    </row>
    <row r="1725" spans="1:6" x14ac:dyDescent="0.3">
      <c r="A1725" t="s">
        <v>413</v>
      </c>
      <c r="B1725" s="1" t="str">
        <f t="shared" si="52"/>
        <v>11/14/2003</v>
      </c>
      <c r="C1725" s="2">
        <v>11</v>
      </c>
      <c r="D1725">
        <v>14</v>
      </c>
      <c r="E1725">
        <v>2003</v>
      </c>
      <c r="F1725" s="1">
        <f t="shared" si="53"/>
        <v>37939</v>
      </c>
    </row>
    <row r="1726" spans="1:6" x14ac:dyDescent="0.3">
      <c r="A1726" t="s">
        <v>251</v>
      </c>
      <c r="B1726" s="1" t="str">
        <f t="shared" si="52"/>
        <v>11/25/2003</v>
      </c>
      <c r="C1726" s="2">
        <v>11</v>
      </c>
      <c r="D1726">
        <v>25</v>
      </c>
      <c r="E1726">
        <v>2003</v>
      </c>
      <c r="F1726" s="1">
        <f t="shared" si="53"/>
        <v>37950</v>
      </c>
    </row>
    <row r="1727" spans="1:6" x14ac:dyDescent="0.3">
      <c r="A1727" t="s">
        <v>504</v>
      </c>
      <c r="B1727" s="1" t="str">
        <f t="shared" si="52"/>
        <v>12/9/2003</v>
      </c>
      <c r="C1727" s="2">
        <v>12</v>
      </c>
      <c r="D1727">
        <v>9</v>
      </c>
      <c r="E1727">
        <v>2003</v>
      </c>
      <c r="F1727" s="1">
        <f t="shared" si="53"/>
        <v>37964</v>
      </c>
    </row>
    <row r="1728" spans="1:6" x14ac:dyDescent="0.3">
      <c r="A1728" t="s">
        <v>670</v>
      </c>
      <c r="B1728" s="1" t="str">
        <f t="shared" si="52"/>
        <v>2/10/2004</v>
      </c>
      <c r="C1728" s="2">
        <v>2</v>
      </c>
      <c r="D1728">
        <v>10</v>
      </c>
      <c r="E1728">
        <v>2004</v>
      </c>
      <c r="F1728" s="1">
        <f t="shared" si="53"/>
        <v>38027</v>
      </c>
    </row>
    <row r="1729" spans="1:6" x14ac:dyDescent="0.3">
      <c r="A1729" t="s">
        <v>515</v>
      </c>
      <c r="B1729" s="1" t="str">
        <f t="shared" si="52"/>
        <v>3/11/2004</v>
      </c>
      <c r="C1729" s="2">
        <v>3</v>
      </c>
      <c r="D1729">
        <v>11</v>
      </c>
      <c r="E1729">
        <v>2004</v>
      </c>
      <c r="F1729" s="1">
        <f t="shared" si="53"/>
        <v>38057</v>
      </c>
    </row>
    <row r="1730" spans="1:6" x14ac:dyDescent="0.3">
      <c r="A1730" t="s">
        <v>615</v>
      </c>
      <c r="B1730" s="1" t="str">
        <f t="shared" si="52"/>
        <v>5/5/2004</v>
      </c>
      <c r="C1730" s="2">
        <v>5</v>
      </c>
      <c r="D1730">
        <v>5</v>
      </c>
      <c r="E1730">
        <v>2004</v>
      </c>
      <c r="F1730" s="1">
        <f t="shared" si="53"/>
        <v>38112</v>
      </c>
    </row>
    <row r="1731" spans="1:6" x14ac:dyDescent="0.3">
      <c r="A1731" t="s">
        <v>283</v>
      </c>
      <c r="B1731" s="1" t="str">
        <f t="shared" ref="B1731:B1794" si="54">SUBSTITUTE(A1731," 0:00","")</f>
        <v>6/15/2004</v>
      </c>
      <c r="C1731" s="2">
        <v>6</v>
      </c>
      <c r="D1731">
        <v>15</v>
      </c>
      <c r="E1731">
        <v>2004</v>
      </c>
      <c r="F1731" s="1">
        <f t="shared" ref="F1731:F1794" si="55">DATE(E1731,C1731,D1731)</f>
        <v>38153</v>
      </c>
    </row>
    <row r="1732" spans="1:6" x14ac:dyDescent="0.3">
      <c r="A1732" t="s">
        <v>616</v>
      </c>
      <c r="B1732" s="1" t="str">
        <f t="shared" si="54"/>
        <v>7/20/2004</v>
      </c>
      <c r="C1732" s="2">
        <v>7</v>
      </c>
      <c r="D1732">
        <v>20</v>
      </c>
      <c r="E1732">
        <v>2004</v>
      </c>
      <c r="F1732" s="1">
        <f t="shared" si="55"/>
        <v>38188</v>
      </c>
    </row>
    <row r="1733" spans="1:6" x14ac:dyDescent="0.3">
      <c r="A1733" t="s">
        <v>516</v>
      </c>
      <c r="B1733" s="1" t="str">
        <f t="shared" si="54"/>
        <v>8/19/2004</v>
      </c>
      <c r="C1733" s="2">
        <v>8</v>
      </c>
      <c r="D1733">
        <v>19</v>
      </c>
      <c r="E1733">
        <v>2004</v>
      </c>
      <c r="F1733" s="1">
        <f t="shared" si="55"/>
        <v>38218</v>
      </c>
    </row>
    <row r="1734" spans="1:6" x14ac:dyDescent="0.3">
      <c r="A1734" t="s">
        <v>301</v>
      </c>
      <c r="B1734" s="1" t="str">
        <f t="shared" si="54"/>
        <v>9/8/2004</v>
      </c>
      <c r="C1734" s="2">
        <v>9</v>
      </c>
      <c r="D1734">
        <v>8</v>
      </c>
      <c r="E1734">
        <v>2004</v>
      </c>
      <c r="F1734" s="1">
        <f t="shared" si="55"/>
        <v>38238</v>
      </c>
    </row>
    <row r="1735" spans="1:6" x14ac:dyDescent="0.3">
      <c r="A1735" t="s">
        <v>517</v>
      </c>
      <c r="B1735" s="1" t="str">
        <f t="shared" si="54"/>
        <v>10/13/2004</v>
      </c>
      <c r="C1735" s="2">
        <v>10</v>
      </c>
      <c r="D1735">
        <v>13</v>
      </c>
      <c r="E1735">
        <v>2004</v>
      </c>
      <c r="F1735" s="1">
        <f t="shared" si="55"/>
        <v>38273</v>
      </c>
    </row>
    <row r="1736" spans="1:6" x14ac:dyDescent="0.3">
      <c r="A1736" t="s">
        <v>518</v>
      </c>
      <c r="B1736" s="1" t="str">
        <f t="shared" si="54"/>
        <v>10/22/2004</v>
      </c>
      <c r="C1736" s="2">
        <v>10</v>
      </c>
      <c r="D1736">
        <v>22</v>
      </c>
      <c r="E1736">
        <v>2004</v>
      </c>
      <c r="F1736" s="1">
        <f t="shared" si="55"/>
        <v>38282</v>
      </c>
    </row>
    <row r="1737" spans="1:6" x14ac:dyDescent="0.3">
      <c r="A1737" t="s">
        <v>469</v>
      </c>
      <c r="B1737" s="1" t="str">
        <f t="shared" si="54"/>
        <v>11/5/2004</v>
      </c>
      <c r="C1737" s="2">
        <v>11</v>
      </c>
      <c r="D1737">
        <v>5</v>
      </c>
      <c r="E1737">
        <v>2004</v>
      </c>
      <c r="F1737" s="1">
        <f t="shared" si="55"/>
        <v>38296</v>
      </c>
    </row>
    <row r="1738" spans="1:6" x14ac:dyDescent="0.3">
      <c r="A1738" t="s">
        <v>519</v>
      </c>
      <c r="B1738" s="1" t="str">
        <f t="shared" si="54"/>
        <v>11/19/2004</v>
      </c>
      <c r="C1738" s="2">
        <v>11</v>
      </c>
      <c r="D1738">
        <v>19</v>
      </c>
      <c r="E1738">
        <v>2004</v>
      </c>
      <c r="F1738" s="1">
        <f t="shared" si="55"/>
        <v>38310</v>
      </c>
    </row>
    <row r="1739" spans="1:6" x14ac:dyDescent="0.3">
      <c r="A1739" t="s">
        <v>656</v>
      </c>
      <c r="B1739" s="1" t="str">
        <f t="shared" si="54"/>
        <v>12/1/2004</v>
      </c>
      <c r="C1739" s="2">
        <v>12</v>
      </c>
      <c r="D1739">
        <v>1</v>
      </c>
      <c r="E1739">
        <v>2004</v>
      </c>
      <c r="F1739" s="1">
        <f t="shared" si="55"/>
        <v>38322</v>
      </c>
    </row>
    <row r="1740" spans="1:6" x14ac:dyDescent="0.3">
      <c r="A1740" t="s">
        <v>327</v>
      </c>
      <c r="B1740" s="1" t="str">
        <f t="shared" si="54"/>
        <v>12/10/2004</v>
      </c>
      <c r="C1740" s="2">
        <v>12</v>
      </c>
      <c r="D1740">
        <v>10</v>
      </c>
      <c r="E1740">
        <v>2004</v>
      </c>
      <c r="F1740" s="1">
        <f t="shared" si="55"/>
        <v>38331</v>
      </c>
    </row>
    <row r="1741" spans="1:6" x14ac:dyDescent="0.3">
      <c r="A1741" t="s">
        <v>631</v>
      </c>
      <c r="B1741" s="1" t="str">
        <f t="shared" si="54"/>
        <v>1/23/2005</v>
      </c>
      <c r="C1741" s="2">
        <v>1</v>
      </c>
      <c r="D1741">
        <v>23</v>
      </c>
      <c r="E1741">
        <v>2005</v>
      </c>
      <c r="F1741" s="1">
        <f t="shared" si="55"/>
        <v>38375</v>
      </c>
    </row>
    <row r="1742" spans="1:6" x14ac:dyDescent="0.3">
      <c r="A1742" t="s">
        <v>793</v>
      </c>
      <c r="B1742" s="1" t="str">
        <f t="shared" si="54"/>
        <v>2/22/2005</v>
      </c>
      <c r="C1742" s="2">
        <v>2</v>
      </c>
      <c r="D1742">
        <v>22</v>
      </c>
      <c r="E1742">
        <v>2005</v>
      </c>
      <c r="F1742" s="1">
        <f t="shared" si="55"/>
        <v>38405</v>
      </c>
    </row>
    <row r="1743" spans="1:6" x14ac:dyDescent="0.3">
      <c r="A1743" t="s">
        <v>825</v>
      </c>
      <c r="B1743" s="1" t="str">
        <f t="shared" si="54"/>
        <v>3/15/2005</v>
      </c>
      <c r="C1743" s="2">
        <v>3</v>
      </c>
      <c r="D1743">
        <v>15</v>
      </c>
      <c r="E1743">
        <v>2005</v>
      </c>
      <c r="F1743" s="1">
        <f t="shared" si="55"/>
        <v>38426</v>
      </c>
    </row>
    <row r="1744" spans="1:6" x14ac:dyDescent="0.3">
      <c r="A1744" t="s">
        <v>675</v>
      </c>
      <c r="B1744" s="1" t="str">
        <f t="shared" si="54"/>
        <v>5/3/2005</v>
      </c>
      <c r="C1744" s="2">
        <v>5</v>
      </c>
      <c r="D1744">
        <v>3</v>
      </c>
      <c r="E1744">
        <v>2005</v>
      </c>
      <c r="F1744" s="1">
        <f t="shared" si="55"/>
        <v>38475</v>
      </c>
    </row>
    <row r="1745" spans="1:6" x14ac:dyDescent="0.3">
      <c r="A1745" t="s">
        <v>351</v>
      </c>
      <c r="B1745" s="1" t="str">
        <f t="shared" si="54"/>
        <v>5/31/2005</v>
      </c>
      <c r="C1745" s="2">
        <v>5</v>
      </c>
      <c r="D1745">
        <v>31</v>
      </c>
      <c r="E1745">
        <v>2005</v>
      </c>
      <c r="F1745" s="1">
        <f t="shared" si="55"/>
        <v>38503</v>
      </c>
    </row>
    <row r="1746" spans="1:6" x14ac:dyDescent="0.3">
      <c r="A1746" t="s">
        <v>750</v>
      </c>
      <c r="B1746" s="1" t="str">
        <f t="shared" si="54"/>
        <v>2/17/2003</v>
      </c>
      <c r="C1746" s="2">
        <v>2</v>
      </c>
      <c r="D1746">
        <v>17</v>
      </c>
      <c r="E1746">
        <v>2003</v>
      </c>
      <c r="F1746" s="1">
        <f t="shared" si="55"/>
        <v>37669</v>
      </c>
    </row>
    <row r="1747" spans="1:6" x14ac:dyDescent="0.3">
      <c r="A1747" t="s">
        <v>390</v>
      </c>
      <c r="B1747" s="1" t="str">
        <f t="shared" si="54"/>
        <v>4/28/2003</v>
      </c>
      <c r="C1747" s="2">
        <v>4</v>
      </c>
      <c r="D1747">
        <v>28</v>
      </c>
      <c r="E1747">
        <v>2003</v>
      </c>
      <c r="F1747" s="1">
        <f t="shared" si="55"/>
        <v>37739</v>
      </c>
    </row>
    <row r="1748" spans="1:6" x14ac:dyDescent="0.3">
      <c r="A1748" t="s">
        <v>753</v>
      </c>
      <c r="B1748" s="1" t="str">
        <f t="shared" si="54"/>
        <v>6/16/2003</v>
      </c>
      <c r="C1748" s="2">
        <v>6</v>
      </c>
      <c r="D1748">
        <v>16</v>
      </c>
      <c r="E1748">
        <v>2003</v>
      </c>
      <c r="F1748" s="1">
        <f t="shared" si="55"/>
        <v>37788</v>
      </c>
    </row>
    <row r="1749" spans="1:6" x14ac:dyDescent="0.3">
      <c r="A1749" t="s">
        <v>398</v>
      </c>
      <c r="B1749" s="1" t="str">
        <f t="shared" si="54"/>
        <v>8/10/2003</v>
      </c>
      <c r="C1749" s="2">
        <v>8</v>
      </c>
      <c r="D1749">
        <v>10</v>
      </c>
      <c r="E1749">
        <v>2003</v>
      </c>
      <c r="F1749" s="1">
        <f t="shared" si="55"/>
        <v>37843</v>
      </c>
    </row>
    <row r="1750" spans="1:6" x14ac:dyDescent="0.3">
      <c r="A1750" t="s">
        <v>403</v>
      </c>
      <c r="B1750" s="1" t="str">
        <f t="shared" si="54"/>
        <v>10/6/2003</v>
      </c>
      <c r="C1750" s="2">
        <v>10</v>
      </c>
      <c r="D1750">
        <v>6</v>
      </c>
      <c r="E1750">
        <v>2003</v>
      </c>
      <c r="F1750" s="1">
        <f t="shared" si="55"/>
        <v>37900</v>
      </c>
    </row>
    <row r="1751" spans="1:6" x14ac:dyDescent="0.3">
      <c r="A1751" t="s">
        <v>404</v>
      </c>
      <c r="B1751" s="1" t="str">
        <f t="shared" si="54"/>
        <v>10/23/2003</v>
      </c>
      <c r="C1751" s="2">
        <v>10</v>
      </c>
      <c r="D1751">
        <v>23</v>
      </c>
      <c r="E1751">
        <v>2003</v>
      </c>
      <c r="F1751" s="1">
        <f t="shared" si="55"/>
        <v>37917</v>
      </c>
    </row>
    <row r="1752" spans="1:6" x14ac:dyDescent="0.3">
      <c r="A1752" t="s">
        <v>406</v>
      </c>
      <c r="B1752" s="1" t="str">
        <f t="shared" si="54"/>
        <v>11/8/2003</v>
      </c>
      <c r="C1752" s="2">
        <v>11</v>
      </c>
      <c r="D1752">
        <v>8</v>
      </c>
      <c r="E1752">
        <v>2003</v>
      </c>
      <c r="F1752" s="1">
        <f t="shared" si="55"/>
        <v>37933</v>
      </c>
    </row>
    <row r="1753" spans="1:6" x14ac:dyDescent="0.3">
      <c r="A1753" t="s">
        <v>413</v>
      </c>
      <c r="B1753" s="1" t="str">
        <f t="shared" si="54"/>
        <v>11/14/2003</v>
      </c>
      <c r="C1753" s="2">
        <v>11</v>
      </c>
      <c r="D1753">
        <v>14</v>
      </c>
      <c r="E1753">
        <v>2003</v>
      </c>
      <c r="F1753" s="1">
        <f t="shared" si="55"/>
        <v>37939</v>
      </c>
    </row>
    <row r="1754" spans="1:6" x14ac:dyDescent="0.3">
      <c r="A1754" t="s">
        <v>758</v>
      </c>
      <c r="B1754" s="1" t="str">
        <f t="shared" si="54"/>
        <v>11/27/2003</v>
      </c>
      <c r="C1754" s="2">
        <v>11</v>
      </c>
      <c r="D1754">
        <v>27</v>
      </c>
      <c r="E1754">
        <v>2003</v>
      </c>
      <c r="F1754" s="1">
        <f t="shared" si="55"/>
        <v>37952</v>
      </c>
    </row>
    <row r="1755" spans="1:6" x14ac:dyDescent="0.3">
      <c r="A1755" t="s">
        <v>427</v>
      </c>
      <c r="B1755" s="1" t="str">
        <f t="shared" si="54"/>
        <v>1/9/2004</v>
      </c>
      <c r="C1755" s="2">
        <v>1</v>
      </c>
      <c r="D1755">
        <v>9</v>
      </c>
      <c r="E1755">
        <v>2004</v>
      </c>
      <c r="F1755" s="1">
        <f t="shared" si="55"/>
        <v>37995</v>
      </c>
    </row>
    <row r="1756" spans="1:6" x14ac:dyDescent="0.3">
      <c r="A1756" t="s">
        <v>432</v>
      </c>
      <c r="B1756" s="1" t="str">
        <f t="shared" si="54"/>
        <v>2/19/2004</v>
      </c>
      <c r="C1756" s="2">
        <v>2</v>
      </c>
      <c r="D1756">
        <v>19</v>
      </c>
      <c r="E1756">
        <v>2004</v>
      </c>
      <c r="F1756" s="1">
        <f t="shared" si="55"/>
        <v>38036</v>
      </c>
    </row>
    <row r="1757" spans="1:6" x14ac:dyDescent="0.3">
      <c r="A1757" t="s">
        <v>843</v>
      </c>
      <c r="B1757" s="1" t="str">
        <f t="shared" si="54"/>
        <v>5/8/2004</v>
      </c>
      <c r="C1757" s="2">
        <v>5</v>
      </c>
      <c r="D1757">
        <v>8</v>
      </c>
      <c r="E1757">
        <v>2004</v>
      </c>
      <c r="F1757" s="1">
        <f t="shared" si="55"/>
        <v>38115</v>
      </c>
    </row>
    <row r="1758" spans="1:6" x14ac:dyDescent="0.3">
      <c r="A1758" t="s">
        <v>760</v>
      </c>
      <c r="B1758" s="1" t="str">
        <f t="shared" si="54"/>
        <v>6/24/2004</v>
      </c>
      <c r="C1758" s="2">
        <v>6</v>
      </c>
      <c r="D1758">
        <v>24</v>
      </c>
      <c r="E1758">
        <v>2004</v>
      </c>
      <c r="F1758" s="1">
        <f t="shared" si="55"/>
        <v>38162</v>
      </c>
    </row>
    <row r="1759" spans="1:6" x14ac:dyDescent="0.3">
      <c r="A1759" t="s">
        <v>438</v>
      </c>
      <c r="B1759" s="1" t="str">
        <f t="shared" si="54"/>
        <v>7/21/2004</v>
      </c>
      <c r="C1759" s="2">
        <v>7</v>
      </c>
      <c r="D1759">
        <v>21</v>
      </c>
      <c r="E1759">
        <v>2004</v>
      </c>
      <c r="F1759" s="1">
        <f t="shared" si="55"/>
        <v>38189</v>
      </c>
    </row>
    <row r="1760" spans="1:6" x14ac:dyDescent="0.3">
      <c r="A1760" t="s">
        <v>761</v>
      </c>
      <c r="B1760" s="1" t="str">
        <f t="shared" si="54"/>
        <v>8/21/2004</v>
      </c>
      <c r="C1760" s="2">
        <v>8</v>
      </c>
      <c r="D1760">
        <v>21</v>
      </c>
      <c r="E1760">
        <v>2004</v>
      </c>
      <c r="F1760" s="1">
        <f t="shared" si="55"/>
        <v>38220</v>
      </c>
    </row>
    <row r="1761" spans="1:6" x14ac:dyDescent="0.3">
      <c r="A1761" t="s">
        <v>762</v>
      </c>
      <c r="B1761" s="1" t="str">
        <f t="shared" si="54"/>
        <v>9/15/2004</v>
      </c>
      <c r="C1761" s="2">
        <v>9</v>
      </c>
      <c r="D1761">
        <v>15</v>
      </c>
      <c r="E1761">
        <v>2004</v>
      </c>
      <c r="F1761" s="1">
        <f t="shared" si="55"/>
        <v>38245</v>
      </c>
    </row>
    <row r="1762" spans="1:6" x14ac:dyDescent="0.3">
      <c r="A1762" t="s">
        <v>459</v>
      </c>
      <c r="B1762" s="1" t="str">
        <f t="shared" si="54"/>
        <v>10/14/2004</v>
      </c>
      <c r="C1762" s="2">
        <v>10</v>
      </c>
      <c r="D1762">
        <v>14</v>
      </c>
      <c r="E1762">
        <v>2004</v>
      </c>
      <c r="F1762" s="1">
        <f t="shared" si="55"/>
        <v>38274</v>
      </c>
    </row>
    <row r="1763" spans="1:6" x14ac:dyDescent="0.3">
      <c r="A1763" t="s">
        <v>460</v>
      </c>
      <c r="B1763" s="1" t="str">
        <f t="shared" si="54"/>
        <v>11/1/2004</v>
      </c>
      <c r="C1763" s="2">
        <v>11</v>
      </c>
      <c r="D1763">
        <v>1</v>
      </c>
      <c r="E1763">
        <v>2004</v>
      </c>
      <c r="F1763" s="1">
        <f t="shared" si="55"/>
        <v>38292</v>
      </c>
    </row>
    <row r="1764" spans="1:6" x14ac:dyDescent="0.3">
      <c r="A1764" t="s">
        <v>844</v>
      </c>
      <c r="B1764" s="1" t="str">
        <f t="shared" si="54"/>
        <v>11/12/2004</v>
      </c>
      <c r="C1764" s="2">
        <v>11</v>
      </c>
      <c r="D1764">
        <v>12</v>
      </c>
      <c r="E1764">
        <v>2004</v>
      </c>
      <c r="F1764" s="1">
        <f t="shared" si="55"/>
        <v>38303</v>
      </c>
    </row>
    <row r="1765" spans="1:6" x14ac:dyDescent="0.3">
      <c r="A1765" t="s">
        <v>376</v>
      </c>
      <c r="B1765" s="1" t="str">
        <f t="shared" si="54"/>
        <v>11/23/2004</v>
      </c>
      <c r="C1765" s="2">
        <v>11</v>
      </c>
      <c r="D1765">
        <v>23</v>
      </c>
      <c r="E1765">
        <v>2004</v>
      </c>
      <c r="F1765" s="1">
        <f t="shared" si="55"/>
        <v>38314</v>
      </c>
    </row>
    <row r="1766" spans="1:6" x14ac:dyDescent="0.3">
      <c r="A1766" t="s">
        <v>777</v>
      </c>
      <c r="B1766" s="1" t="str">
        <f t="shared" si="54"/>
        <v>12/3/2004</v>
      </c>
      <c r="C1766" s="2">
        <v>12</v>
      </c>
      <c r="D1766">
        <v>3</v>
      </c>
      <c r="E1766">
        <v>2004</v>
      </c>
      <c r="F1766" s="1">
        <f t="shared" si="55"/>
        <v>38324</v>
      </c>
    </row>
    <row r="1767" spans="1:6" x14ac:dyDescent="0.3">
      <c r="A1767" t="s">
        <v>473</v>
      </c>
      <c r="B1767" s="1" t="str">
        <f t="shared" si="54"/>
        <v>1/31/2005</v>
      </c>
      <c r="C1767" s="2">
        <v>1</v>
      </c>
      <c r="D1767">
        <v>31</v>
      </c>
      <c r="E1767">
        <v>2005</v>
      </c>
      <c r="F1767" s="1">
        <f t="shared" si="55"/>
        <v>38383</v>
      </c>
    </row>
    <row r="1768" spans="1:6" x14ac:dyDescent="0.3">
      <c r="A1768" t="s">
        <v>778</v>
      </c>
      <c r="B1768" s="1" t="str">
        <f t="shared" si="54"/>
        <v>3/1/2005</v>
      </c>
      <c r="C1768" s="2">
        <v>3</v>
      </c>
      <c r="D1768">
        <v>1</v>
      </c>
      <c r="E1768">
        <v>2005</v>
      </c>
      <c r="F1768" s="1">
        <f t="shared" si="55"/>
        <v>38412</v>
      </c>
    </row>
    <row r="1769" spans="1:6" x14ac:dyDescent="0.3">
      <c r="A1769" t="s">
        <v>779</v>
      </c>
      <c r="B1769" s="1" t="str">
        <f t="shared" si="54"/>
        <v>3/30/2005</v>
      </c>
      <c r="C1769" s="2">
        <v>3</v>
      </c>
      <c r="D1769">
        <v>30</v>
      </c>
      <c r="E1769">
        <v>2005</v>
      </c>
      <c r="F1769" s="1">
        <f t="shared" si="55"/>
        <v>38441</v>
      </c>
    </row>
    <row r="1770" spans="1:6" x14ac:dyDescent="0.3">
      <c r="A1770" t="s">
        <v>482</v>
      </c>
      <c r="B1770" s="1" t="str">
        <f t="shared" si="54"/>
        <v>4/1/2005</v>
      </c>
      <c r="C1770" s="2">
        <v>4</v>
      </c>
      <c r="D1770">
        <v>1</v>
      </c>
      <c r="E1770">
        <v>2005</v>
      </c>
      <c r="F1770" s="1">
        <f t="shared" si="55"/>
        <v>38443</v>
      </c>
    </row>
    <row r="1771" spans="1:6" x14ac:dyDescent="0.3">
      <c r="A1771" t="s">
        <v>845</v>
      </c>
      <c r="B1771" s="1" t="str">
        <f t="shared" si="54"/>
        <v>5/9/2005</v>
      </c>
      <c r="C1771" s="2">
        <v>5</v>
      </c>
      <c r="D1771">
        <v>9</v>
      </c>
      <c r="E1771">
        <v>2005</v>
      </c>
      <c r="F1771" s="1">
        <f t="shared" si="55"/>
        <v>38481</v>
      </c>
    </row>
    <row r="1772" spans="1:6" x14ac:dyDescent="0.3">
      <c r="A1772" t="s">
        <v>741</v>
      </c>
      <c r="B1772" s="1" t="str">
        <f t="shared" si="54"/>
        <v>3/18/2003</v>
      </c>
      <c r="C1772" s="2">
        <v>3</v>
      </c>
      <c r="D1772">
        <v>18</v>
      </c>
      <c r="E1772">
        <v>2003</v>
      </c>
      <c r="F1772" s="1">
        <f t="shared" si="55"/>
        <v>37698</v>
      </c>
    </row>
    <row r="1773" spans="1:6" x14ac:dyDescent="0.3">
      <c r="A1773" t="s">
        <v>716</v>
      </c>
      <c r="B1773" s="1" t="str">
        <f t="shared" si="54"/>
        <v>5/21/2003</v>
      </c>
      <c r="C1773" s="2">
        <v>5</v>
      </c>
      <c r="D1773">
        <v>21</v>
      </c>
      <c r="E1773">
        <v>2003</v>
      </c>
      <c r="F1773" s="1">
        <f t="shared" si="55"/>
        <v>37762</v>
      </c>
    </row>
    <row r="1774" spans="1:6" x14ac:dyDescent="0.3">
      <c r="A1774" t="s">
        <v>690</v>
      </c>
      <c r="B1774" s="1" t="str">
        <f t="shared" si="54"/>
        <v>9/11/2003</v>
      </c>
      <c r="C1774" s="2">
        <v>9</v>
      </c>
      <c r="D1774">
        <v>11</v>
      </c>
      <c r="E1774">
        <v>2003</v>
      </c>
      <c r="F1774" s="1">
        <f t="shared" si="55"/>
        <v>37875</v>
      </c>
    </row>
    <row r="1775" spans="1:6" x14ac:dyDescent="0.3">
      <c r="A1775" t="s">
        <v>691</v>
      </c>
      <c r="B1775" s="1" t="str">
        <f t="shared" si="54"/>
        <v>10/17/2003</v>
      </c>
      <c r="C1775" s="2">
        <v>10</v>
      </c>
      <c r="D1775">
        <v>17</v>
      </c>
      <c r="E1775">
        <v>2003</v>
      </c>
      <c r="F1775" s="1">
        <f t="shared" si="55"/>
        <v>37911</v>
      </c>
    </row>
    <row r="1776" spans="1:6" x14ac:dyDescent="0.3">
      <c r="A1776" t="s">
        <v>692</v>
      </c>
      <c r="B1776" s="1" t="str">
        <f t="shared" si="54"/>
        <v>11/5/2003</v>
      </c>
      <c r="C1776" s="2">
        <v>11</v>
      </c>
      <c r="D1776">
        <v>5</v>
      </c>
      <c r="E1776">
        <v>2003</v>
      </c>
      <c r="F1776" s="1">
        <f t="shared" si="55"/>
        <v>37930</v>
      </c>
    </row>
    <row r="1777" spans="1:6" x14ac:dyDescent="0.3">
      <c r="A1777" t="s">
        <v>540</v>
      </c>
      <c r="B1777" s="1" t="str">
        <f t="shared" si="54"/>
        <v>11/12/2003</v>
      </c>
      <c r="C1777" s="2">
        <v>11</v>
      </c>
      <c r="D1777">
        <v>12</v>
      </c>
      <c r="E1777">
        <v>2003</v>
      </c>
      <c r="F1777" s="1">
        <f t="shared" si="55"/>
        <v>37937</v>
      </c>
    </row>
    <row r="1778" spans="1:6" x14ac:dyDescent="0.3">
      <c r="A1778" t="s">
        <v>541</v>
      </c>
      <c r="B1778" s="1" t="str">
        <f t="shared" si="54"/>
        <v>11/20/2003</v>
      </c>
      <c r="C1778" s="2">
        <v>11</v>
      </c>
      <c r="D1778">
        <v>20</v>
      </c>
      <c r="E1778">
        <v>2003</v>
      </c>
      <c r="F1778" s="1">
        <f t="shared" si="55"/>
        <v>37945</v>
      </c>
    </row>
    <row r="1779" spans="1:6" x14ac:dyDescent="0.3">
      <c r="A1779" t="s">
        <v>549</v>
      </c>
      <c r="B1779" s="1" t="str">
        <f t="shared" si="54"/>
        <v>12/2/2003</v>
      </c>
      <c r="C1779" s="2">
        <v>12</v>
      </c>
      <c r="D1779">
        <v>2</v>
      </c>
      <c r="E1779">
        <v>2003</v>
      </c>
      <c r="F1779" s="1">
        <f t="shared" si="55"/>
        <v>37957</v>
      </c>
    </row>
    <row r="1780" spans="1:6" x14ac:dyDescent="0.3">
      <c r="A1780" t="s">
        <v>849</v>
      </c>
      <c r="B1780" s="1" t="str">
        <f t="shared" si="54"/>
        <v>1/22/2004</v>
      </c>
      <c r="C1780" s="2">
        <v>1</v>
      </c>
      <c r="D1780">
        <v>22</v>
      </c>
      <c r="E1780">
        <v>2004</v>
      </c>
      <c r="F1780" s="1">
        <f t="shared" si="55"/>
        <v>38008</v>
      </c>
    </row>
    <row r="1781" spans="1:6" x14ac:dyDescent="0.3">
      <c r="A1781" t="s">
        <v>734</v>
      </c>
      <c r="B1781" s="1" t="str">
        <f t="shared" si="54"/>
        <v>3/2/2004</v>
      </c>
      <c r="C1781" s="2">
        <v>3</v>
      </c>
      <c r="D1781">
        <v>2</v>
      </c>
      <c r="E1781">
        <v>2004</v>
      </c>
      <c r="F1781" s="1">
        <f t="shared" si="55"/>
        <v>38048</v>
      </c>
    </row>
    <row r="1782" spans="1:6" x14ac:dyDescent="0.3">
      <c r="A1782" t="s">
        <v>693</v>
      </c>
      <c r="B1782" s="1" t="str">
        <f t="shared" si="54"/>
        <v>4/13/2004</v>
      </c>
      <c r="C1782" s="2">
        <v>4</v>
      </c>
      <c r="D1782">
        <v>13</v>
      </c>
      <c r="E1782">
        <v>2004</v>
      </c>
      <c r="F1782" s="1">
        <f t="shared" si="55"/>
        <v>38090</v>
      </c>
    </row>
    <row r="1783" spans="1:6" x14ac:dyDescent="0.3">
      <c r="A1783" t="s">
        <v>856</v>
      </c>
      <c r="B1783" s="1" t="str">
        <f t="shared" si="54"/>
        <v>7/7/2004</v>
      </c>
      <c r="C1783" s="2">
        <v>7</v>
      </c>
      <c r="D1783">
        <v>7</v>
      </c>
      <c r="E1783">
        <v>2004</v>
      </c>
      <c r="F1783" s="1">
        <f t="shared" si="55"/>
        <v>38175</v>
      </c>
    </row>
    <row r="1784" spans="1:6" x14ac:dyDescent="0.3">
      <c r="A1784" t="s">
        <v>857</v>
      </c>
      <c r="B1784" s="1" t="str">
        <f t="shared" si="54"/>
        <v>8/9/2004</v>
      </c>
      <c r="C1784" s="2">
        <v>8</v>
      </c>
      <c r="D1784">
        <v>9</v>
      </c>
      <c r="E1784">
        <v>2004</v>
      </c>
      <c r="F1784" s="1">
        <f t="shared" si="55"/>
        <v>38208</v>
      </c>
    </row>
    <row r="1785" spans="1:6" x14ac:dyDescent="0.3">
      <c r="A1785" t="s">
        <v>746</v>
      </c>
      <c r="B1785" s="1" t="str">
        <f t="shared" si="54"/>
        <v>9/1/2004</v>
      </c>
      <c r="C1785" s="2">
        <v>9</v>
      </c>
      <c r="D1785">
        <v>1</v>
      </c>
      <c r="E1785">
        <v>2004</v>
      </c>
      <c r="F1785" s="1">
        <f t="shared" si="55"/>
        <v>38231</v>
      </c>
    </row>
    <row r="1786" spans="1:6" x14ac:dyDescent="0.3">
      <c r="A1786" t="s">
        <v>403</v>
      </c>
      <c r="B1786" s="1" t="str">
        <f t="shared" si="54"/>
        <v>10/6/2003</v>
      </c>
      <c r="C1786" s="2">
        <v>10</v>
      </c>
      <c r="D1786">
        <v>6</v>
      </c>
      <c r="E1786">
        <v>2003</v>
      </c>
      <c r="F1786" s="1">
        <f t="shared" si="55"/>
        <v>37900</v>
      </c>
    </row>
    <row r="1787" spans="1:6" x14ac:dyDescent="0.3">
      <c r="A1787" t="s">
        <v>578</v>
      </c>
      <c r="B1787" s="1" t="str">
        <f t="shared" si="54"/>
        <v>10/16/2004</v>
      </c>
      <c r="C1787" s="2">
        <v>10</v>
      </c>
      <c r="D1787">
        <v>16</v>
      </c>
      <c r="E1787">
        <v>2004</v>
      </c>
      <c r="F1787" s="1">
        <f t="shared" si="55"/>
        <v>38276</v>
      </c>
    </row>
    <row r="1788" spans="1:6" x14ac:dyDescent="0.3">
      <c r="A1788" t="s">
        <v>707</v>
      </c>
      <c r="B1788" s="1" t="str">
        <f t="shared" si="54"/>
        <v>11/17/2004</v>
      </c>
      <c r="C1788" s="2">
        <v>11</v>
      </c>
      <c r="D1788">
        <v>17</v>
      </c>
      <c r="E1788">
        <v>2004</v>
      </c>
      <c r="F1788" s="1">
        <f t="shared" si="55"/>
        <v>38308</v>
      </c>
    </row>
    <row r="1789" spans="1:6" x14ac:dyDescent="0.3">
      <c r="A1789" t="s">
        <v>326</v>
      </c>
      <c r="B1789" s="1" t="str">
        <f t="shared" si="54"/>
        <v>11/29/2004</v>
      </c>
      <c r="C1789" s="2">
        <v>11</v>
      </c>
      <c r="D1789">
        <v>29</v>
      </c>
      <c r="E1789">
        <v>2004</v>
      </c>
      <c r="F1789" s="1">
        <f t="shared" si="55"/>
        <v>38320</v>
      </c>
    </row>
    <row r="1790" spans="1:6" x14ac:dyDescent="0.3">
      <c r="A1790" t="s">
        <v>871</v>
      </c>
      <c r="B1790" s="1" t="str">
        <f t="shared" si="54"/>
        <v>1/19/2005</v>
      </c>
      <c r="C1790" s="2">
        <v>1</v>
      </c>
      <c r="D1790">
        <v>19</v>
      </c>
      <c r="E1790">
        <v>2005</v>
      </c>
      <c r="F1790" s="1">
        <f t="shared" si="55"/>
        <v>38371</v>
      </c>
    </row>
    <row r="1791" spans="1:6" x14ac:dyDescent="0.3">
      <c r="A1791" t="s">
        <v>738</v>
      </c>
      <c r="B1791" s="1" t="str">
        <f t="shared" si="54"/>
        <v>2/16/2005</v>
      </c>
      <c r="C1791" s="2">
        <v>2</v>
      </c>
      <c r="D1791">
        <v>16</v>
      </c>
      <c r="E1791">
        <v>2005</v>
      </c>
      <c r="F1791" s="1">
        <f t="shared" si="55"/>
        <v>38399</v>
      </c>
    </row>
    <row r="1792" spans="1:6" x14ac:dyDescent="0.3">
      <c r="A1792" t="s">
        <v>749</v>
      </c>
      <c r="B1792" s="1" t="str">
        <f t="shared" si="54"/>
        <v>4/22/2005</v>
      </c>
      <c r="C1792" s="2">
        <v>4</v>
      </c>
      <c r="D1792">
        <v>22</v>
      </c>
      <c r="E1792">
        <v>2005</v>
      </c>
      <c r="F1792" s="1">
        <f t="shared" si="55"/>
        <v>38464</v>
      </c>
    </row>
    <row r="1793" spans="1:6" x14ac:dyDescent="0.3">
      <c r="A1793" t="s">
        <v>785</v>
      </c>
      <c r="B1793" s="1" t="str">
        <f t="shared" si="54"/>
        <v>5/29/2005</v>
      </c>
      <c r="C1793" s="2">
        <v>5</v>
      </c>
      <c r="D1793">
        <v>29</v>
      </c>
      <c r="E1793">
        <v>2005</v>
      </c>
      <c r="F1793" s="1">
        <f t="shared" si="55"/>
        <v>38501</v>
      </c>
    </row>
    <row r="1794" spans="1:6" x14ac:dyDescent="0.3">
      <c r="A1794" t="s">
        <v>687</v>
      </c>
      <c r="B1794" s="1" t="str">
        <f t="shared" si="54"/>
        <v>3/10/2003</v>
      </c>
      <c r="C1794" s="2">
        <v>3</v>
      </c>
      <c r="D1794">
        <v>10</v>
      </c>
      <c r="E1794">
        <v>2003</v>
      </c>
      <c r="F1794" s="1">
        <f t="shared" si="55"/>
        <v>37690</v>
      </c>
    </row>
    <row r="1795" spans="1:6" x14ac:dyDescent="0.3">
      <c r="A1795" t="s">
        <v>530</v>
      </c>
      <c r="B1795" s="1" t="str">
        <f t="shared" ref="B1795:B1858" si="56">SUBSTITUTE(A1795," 0:00","")</f>
        <v>5/8/2003</v>
      </c>
      <c r="C1795" s="2">
        <v>5</v>
      </c>
      <c r="D1795">
        <v>8</v>
      </c>
      <c r="E1795">
        <v>2003</v>
      </c>
      <c r="F1795" s="1">
        <f t="shared" ref="F1795:F1858" si="57">DATE(E1795,C1795,D1795)</f>
        <v>37749</v>
      </c>
    </row>
    <row r="1796" spans="1:6" x14ac:dyDescent="0.3">
      <c r="A1796" t="s">
        <v>537</v>
      </c>
      <c r="B1796" s="1" t="str">
        <f t="shared" si="56"/>
        <v>7/2/2003</v>
      </c>
      <c r="C1796" s="2">
        <v>7</v>
      </c>
      <c r="D1796">
        <v>2</v>
      </c>
      <c r="E1796">
        <v>2003</v>
      </c>
      <c r="F1796" s="1">
        <f t="shared" si="57"/>
        <v>37804</v>
      </c>
    </row>
    <row r="1797" spans="1:6" x14ac:dyDescent="0.3">
      <c r="A1797" t="s">
        <v>538</v>
      </c>
      <c r="B1797" s="1" t="str">
        <f t="shared" si="56"/>
        <v>9/5/2003</v>
      </c>
      <c r="C1797" s="2">
        <v>9</v>
      </c>
      <c r="D1797">
        <v>5</v>
      </c>
      <c r="E1797">
        <v>2003</v>
      </c>
      <c r="F1797" s="1">
        <f t="shared" si="57"/>
        <v>37869</v>
      </c>
    </row>
    <row r="1798" spans="1:6" x14ac:dyDescent="0.3">
      <c r="A1798" t="s">
        <v>649</v>
      </c>
      <c r="B1798" s="1" t="str">
        <f t="shared" si="56"/>
        <v>10/11/2003</v>
      </c>
      <c r="C1798" s="2">
        <v>10</v>
      </c>
      <c r="D1798">
        <v>11</v>
      </c>
      <c r="E1798">
        <v>2003</v>
      </c>
      <c r="F1798" s="1">
        <f t="shared" si="57"/>
        <v>37905</v>
      </c>
    </row>
    <row r="1799" spans="1:6" x14ac:dyDescent="0.3">
      <c r="A1799" t="s">
        <v>692</v>
      </c>
      <c r="B1799" s="1" t="str">
        <f t="shared" si="56"/>
        <v>11/5/2003</v>
      </c>
      <c r="C1799" s="2">
        <v>11</v>
      </c>
      <c r="D1799">
        <v>5</v>
      </c>
      <c r="E1799">
        <v>2003</v>
      </c>
      <c r="F1799" s="1">
        <f t="shared" si="57"/>
        <v>37930</v>
      </c>
    </row>
    <row r="1800" spans="1:6" x14ac:dyDescent="0.3">
      <c r="A1800" t="s">
        <v>540</v>
      </c>
      <c r="B1800" s="1" t="str">
        <f t="shared" si="56"/>
        <v>11/12/2003</v>
      </c>
      <c r="C1800" s="2">
        <v>11</v>
      </c>
      <c r="D1800">
        <v>12</v>
      </c>
      <c r="E1800">
        <v>2003</v>
      </c>
      <c r="F1800" s="1">
        <f t="shared" si="57"/>
        <v>37937</v>
      </c>
    </row>
    <row r="1801" spans="1:6" x14ac:dyDescent="0.3">
      <c r="A1801" t="s">
        <v>541</v>
      </c>
      <c r="B1801" s="1" t="str">
        <f t="shared" si="56"/>
        <v>11/20/2003</v>
      </c>
      <c r="C1801" s="2">
        <v>11</v>
      </c>
      <c r="D1801">
        <v>20</v>
      </c>
      <c r="E1801">
        <v>2003</v>
      </c>
      <c r="F1801" s="1">
        <f t="shared" si="57"/>
        <v>37945</v>
      </c>
    </row>
    <row r="1802" spans="1:6" x14ac:dyDescent="0.3">
      <c r="A1802" t="s">
        <v>549</v>
      </c>
      <c r="B1802" s="1" t="str">
        <f t="shared" si="56"/>
        <v>12/2/2003</v>
      </c>
      <c r="C1802" s="2">
        <v>12</v>
      </c>
      <c r="D1802">
        <v>2</v>
      </c>
      <c r="E1802">
        <v>2003</v>
      </c>
      <c r="F1802" s="1">
        <f t="shared" si="57"/>
        <v>37957</v>
      </c>
    </row>
    <row r="1803" spans="1:6" x14ac:dyDescent="0.3">
      <c r="A1803" t="s">
        <v>650</v>
      </c>
      <c r="B1803" s="1" t="str">
        <f t="shared" si="56"/>
        <v>1/16/2004</v>
      </c>
      <c r="C1803" s="2">
        <v>1</v>
      </c>
      <c r="D1803">
        <v>16</v>
      </c>
      <c r="E1803">
        <v>2004</v>
      </c>
      <c r="F1803" s="1">
        <f t="shared" si="57"/>
        <v>38002</v>
      </c>
    </row>
    <row r="1804" spans="1:6" x14ac:dyDescent="0.3">
      <c r="A1804" t="s">
        <v>550</v>
      </c>
      <c r="B1804" s="1" t="str">
        <f t="shared" si="56"/>
        <v>2/22/2004</v>
      </c>
      <c r="C1804" s="2">
        <v>2</v>
      </c>
      <c r="D1804">
        <v>22</v>
      </c>
      <c r="E1804">
        <v>2004</v>
      </c>
      <c r="F1804" s="1">
        <f t="shared" si="57"/>
        <v>38039</v>
      </c>
    </row>
    <row r="1805" spans="1:6" x14ac:dyDescent="0.3">
      <c r="A1805" t="s">
        <v>677</v>
      </c>
      <c r="B1805" s="1" t="str">
        <f t="shared" si="56"/>
        <v>4/12/2004</v>
      </c>
      <c r="C1805" s="2">
        <v>4</v>
      </c>
      <c r="D1805">
        <v>12</v>
      </c>
      <c r="E1805">
        <v>2004</v>
      </c>
      <c r="F1805" s="1">
        <f t="shared" si="57"/>
        <v>38089</v>
      </c>
    </row>
    <row r="1806" spans="1:6" x14ac:dyDescent="0.3">
      <c r="A1806" t="s">
        <v>558</v>
      </c>
      <c r="B1806" s="1" t="str">
        <f t="shared" si="56"/>
        <v>6/1/2004</v>
      </c>
      <c r="C1806" s="2">
        <v>6</v>
      </c>
      <c r="D1806">
        <v>1</v>
      </c>
      <c r="E1806">
        <v>2004</v>
      </c>
      <c r="F1806" s="1">
        <f t="shared" si="57"/>
        <v>38139</v>
      </c>
    </row>
    <row r="1807" spans="1:6" x14ac:dyDescent="0.3">
      <c r="A1807" t="s">
        <v>559</v>
      </c>
      <c r="B1807" s="1" t="str">
        <f t="shared" si="56"/>
        <v>7/6/2004</v>
      </c>
      <c r="C1807" s="2">
        <v>7</v>
      </c>
      <c r="D1807">
        <v>6</v>
      </c>
      <c r="E1807">
        <v>2004</v>
      </c>
      <c r="F1807" s="1">
        <f t="shared" si="57"/>
        <v>38174</v>
      </c>
    </row>
    <row r="1808" spans="1:6" x14ac:dyDescent="0.3">
      <c r="A1808" t="s">
        <v>694</v>
      </c>
      <c r="B1808" s="1" t="str">
        <f t="shared" si="56"/>
        <v>8/6/2004</v>
      </c>
      <c r="C1808" s="2">
        <v>8</v>
      </c>
      <c r="D1808">
        <v>6</v>
      </c>
      <c r="E1808">
        <v>2004</v>
      </c>
      <c r="F1808" s="1">
        <f t="shared" si="57"/>
        <v>38205</v>
      </c>
    </row>
    <row r="1809" spans="1:6" x14ac:dyDescent="0.3">
      <c r="A1809" t="s">
        <v>571</v>
      </c>
      <c r="B1809" s="1" t="str">
        <f t="shared" si="56"/>
        <v>8/30/2004</v>
      </c>
      <c r="C1809" s="2">
        <v>8</v>
      </c>
      <c r="D1809">
        <v>30</v>
      </c>
      <c r="E1809">
        <v>2004</v>
      </c>
      <c r="F1809" s="1">
        <f t="shared" si="57"/>
        <v>38229</v>
      </c>
    </row>
    <row r="1810" spans="1:6" x14ac:dyDescent="0.3">
      <c r="A1810" t="s">
        <v>699</v>
      </c>
      <c r="B1810" s="1" t="str">
        <f t="shared" si="56"/>
        <v>10/5/2003</v>
      </c>
      <c r="C1810" s="2">
        <v>10</v>
      </c>
      <c r="D1810">
        <v>5</v>
      </c>
      <c r="E1810">
        <v>2003</v>
      </c>
      <c r="F1810" s="1">
        <f t="shared" si="57"/>
        <v>37899</v>
      </c>
    </row>
    <row r="1811" spans="1:6" x14ac:dyDescent="0.3">
      <c r="A1811" t="s">
        <v>578</v>
      </c>
      <c r="B1811" s="1" t="str">
        <f t="shared" si="56"/>
        <v>10/16/2004</v>
      </c>
      <c r="C1811" s="2">
        <v>10</v>
      </c>
      <c r="D1811">
        <v>16</v>
      </c>
      <c r="E1811">
        <v>2004</v>
      </c>
      <c r="F1811" s="1">
        <f t="shared" si="57"/>
        <v>38276</v>
      </c>
    </row>
    <row r="1812" spans="1:6" x14ac:dyDescent="0.3">
      <c r="A1812" t="s">
        <v>320</v>
      </c>
      <c r="B1812" s="1" t="str">
        <f t="shared" si="56"/>
        <v>11/4/2004</v>
      </c>
      <c r="C1812" s="2">
        <v>11</v>
      </c>
      <c r="D1812">
        <v>4</v>
      </c>
      <c r="E1812">
        <v>2004</v>
      </c>
      <c r="F1812" s="1">
        <f t="shared" si="57"/>
        <v>38295</v>
      </c>
    </row>
    <row r="1813" spans="1:6" x14ac:dyDescent="0.3">
      <c r="A1813" t="s">
        <v>707</v>
      </c>
      <c r="B1813" s="1" t="str">
        <f t="shared" si="56"/>
        <v>11/17/2004</v>
      </c>
      <c r="C1813" s="2">
        <v>11</v>
      </c>
      <c r="D1813">
        <v>17</v>
      </c>
      <c r="E1813">
        <v>2004</v>
      </c>
      <c r="F1813" s="1">
        <f t="shared" si="57"/>
        <v>38308</v>
      </c>
    </row>
    <row r="1814" spans="1:6" x14ac:dyDescent="0.3">
      <c r="A1814" t="s">
        <v>164</v>
      </c>
      <c r="B1814" s="1" t="str">
        <f t="shared" si="56"/>
        <v>11/24/2004</v>
      </c>
      <c r="C1814" s="2">
        <v>11</v>
      </c>
      <c r="D1814">
        <v>24</v>
      </c>
      <c r="E1814">
        <v>2004</v>
      </c>
      <c r="F1814" s="1">
        <f t="shared" si="57"/>
        <v>38315</v>
      </c>
    </row>
    <row r="1815" spans="1:6" x14ac:dyDescent="0.3">
      <c r="A1815" t="s">
        <v>836</v>
      </c>
      <c r="B1815" s="1" t="str">
        <f t="shared" si="56"/>
        <v>12/7/2004</v>
      </c>
      <c r="C1815" s="2">
        <v>12</v>
      </c>
      <c r="D1815">
        <v>7</v>
      </c>
      <c r="E1815">
        <v>2004</v>
      </c>
      <c r="F1815" s="1">
        <f t="shared" si="57"/>
        <v>38328</v>
      </c>
    </row>
    <row r="1816" spans="1:6" x14ac:dyDescent="0.3">
      <c r="A1816" t="s">
        <v>747</v>
      </c>
      <c r="B1816" s="1" t="str">
        <f t="shared" si="56"/>
        <v>1/12/2005</v>
      </c>
      <c r="C1816" s="2">
        <v>1</v>
      </c>
      <c r="D1816">
        <v>12</v>
      </c>
      <c r="E1816">
        <v>2005</v>
      </c>
      <c r="F1816" s="1">
        <f t="shared" si="57"/>
        <v>38364</v>
      </c>
    </row>
    <row r="1817" spans="1:6" x14ac:dyDescent="0.3">
      <c r="A1817" t="s">
        <v>748</v>
      </c>
      <c r="B1817" s="1" t="str">
        <f t="shared" si="56"/>
        <v>2/10/2005</v>
      </c>
      <c r="C1817" s="2">
        <v>2</v>
      </c>
      <c r="D1817">
        <v>10</v>
      </c>
      <c r="E1817">
        <v>2005</v>
      </c>
      <c r="F1817" s="1">
        <f t="shared" si="57"/>
        <v>38393</v>
      </c>
    </row>
    <row r="1818" spans="1:6" x14ac:dyDescent="0.3">
      <c r="A1818" t="s">
        <v>710</v>
      </c>
      <c r="B1818" s="1" t="str">
        <f t="shared" si="56"/>
        <v>3/4/2005</v>
      </c>
      <c r="C1818" s="2">
        <v>3</v>
      </c>
      <c r="D1818">
        <v>4</v>
      </c>
      <c r="E1818">
        <v>2005</v>
      </c>
      <c r="F1818" s="1">
        <f t="shared" si="57"/>
        <v>38415</v>
      </c>
    </row>
    <row r="1819" spans="1:6" x14ac:dyDescent="0.3">
      <c r="A1819" t="s">
        <v>679</v>
      </c>
      <c r="B1819" s="1" t="str">
        <f t="shared" si="56"/>
        <v>4/14/2005</v>
      </c>
      <c r="C1819" s="2">
        <v>4</v>
      </c>
      <c r="D1819">
        <v>14</v>
      </c>
      <c r="E1819">
        <v>2005</v>
      </c>
      <c r="F1819" s="1">
        <f t="shared" si="57"/>
        <v>38456</v>
      </c>
    </row>
    <row r="1820" spans="1:6" x14ac:dyDescent="0.3">
      <c r="A1820" t="s">
        <v>588</v>
      </c>
      <c r="B1820" s="1" t="str">
        <f t="shared" si="56"/>
        <v>5/17/2005</v>
      </c>
      <c r="C1820" s="2">
        <v>5</v>
      </c>
      <c r="D1820">
        <v>17</v>
      </c>
      <c r="E1820">
        <v>2005</v>
      </c>
      <c r="F1820" s="1">
        <f t="shared" si="57"/>
        <v>38489</v>
      </c>
    </row>
    <row r="1821" spans="1:6" x14ac:dyDescent="0.3">
      <c r="A1821" t="s">
        <v>381</v>
      </c>
      <c r="B1821" s="1" t="str">
        <f t="shared" si="56"/>
        <v>2/11/2003</v>
      </c>
      <c r="C1821" s="2">
        <v>2</v>
      </c>
      <c r="D1821">
        <v>11</v>
      </c>
      <c r="E1821">
        <v>2003</v>
      </c>
      <c r="F1821" s="1">
        <f t="shared" si="57"/>
        <v>37663</v>
      </c>
    </row>
    <row r="1822" spans="1:6" x14ac:dyDescent="0.3">
      <c r="A1822" t="s">
        <v>390</v>
      </c>
      <c r="B1822" s="1" t="str">
        <f t="shared" si="56"/>
        <v>4/28/2003</v>
      </c>
      <c r="C1822" s="2">
        <v>4</v>
      </c>
      <c r="D1822">
        <v>28</v>
      </c>
      <c r="E1822">
        <v>2003</v>
      </c>
      <c r="F1822" s="1">
        <f t="shared" si="57"/>
        <v>37739</v>
      </c>
    </row>
    <row r="1823" spans="1:6" x14ac:dyDescent="0.3">
      <c r="A1823" t="s">
        <v>391</v>
      </c>
      <c r="B1823" s="1" t="str">
        <f t="shared" si="56"/>
        <v>6/12/2003</v>
      </c>
      <c r="C1823" s="2">
        <v>6</v>
      </c>
      <c r="D1823">
        <v>12</v>
      </c>
      <c r="E1823">
        <v>2003</v>
      </c>
      <c r="F1823" s="1">
        <f t="shared" si="57"/>
        <v>37784</v>
      </c>
    </row>
    <row r="1824" spans="1:6" x14ac:dyDescent="0.3">
      <c r="A1824" t="s">
        <v>596</v>
      </c>
      <c r="B1824" s="1" t="str">
        <f t="shared" si="56"/>
        <v>8/8/2003</v>
      </c>
      <c r="C1824" s="2">
        <v>8</v>
      </c>
      <c r="D1824">
        <v>8</v>
      </c>
      <c r="E1824">
        <v>2003</v>
      </c>
      <c r="F1824" s="1">
        <f t="shared" si="57"/>
        <v>37841</v>
      </c>
    </row>
    <row r="1825" spans="1:6" x14ac:dyDescent="0.3">
      <c r="A1825" t="s">
        <v>877</v>
      </c>
      <c r="B1825" s="1" t="str">
        <f t="shared" si="56"/>
        <v>10/2/2003</v>
      </c>
      <c r="C1825" s="2">
        <v>10</v>
      </c>
      <c r="D1825">
        <v>2</v>
      </c>
      <c r="E1825">
        <v>2003</v>
      </c>
      <c r="F1825" s="1">
        <f t="shared" si="57"/>
        <v>37896</v>
      </c>
    </row>
    <row r="1826" spans="1:6" x14ac:dyDescent="0.3">
      <c r="A1826" t="s">
        <v>404</v>
      </c>
      <c r="B1826" s="1" t="str">
        <f t="shared" si="56"/>
        <v>10/23/2003</v>
      </c>
      <c r="C1826" s="2">
        <v>10</v>
      </c>
      <c r="D1826">
        <v>23</v>
      </c>
      <c r="E1826">
        <v>2003</v>
      </c>
      <c r="F1826" s="1">
        <f t="shared" si="57"/>
        <v>37917</v>
      </c>
    </row>
    <row r="1827" spans="1:6" x14ac:dyDescent="0.3">
      <c r="A1827" t="s">
        <v>821</v>
      </c>
      <c r="B1827" s="1" t="str">
        <f t="shared" si="56"/>
        <v>11/7/2003</v>
      </c>
      <c r="C1827" s="2">
        <v>11</v>
      </c>
      <c r="D1827">
        <v>7</v>
      </c>
      <c r="E1827">
        <v>2003</v>
      </c>
      <c r="F1827" s="1">
        <f t="shared" si="57"/>
        <v>37932</v>
      </c>
    </row>
    <row r="1828" spans="1:6" x14ac:dyDescent="0.3">
      <c r="A1828" t="s">
        <v>413</v>
      </c>
      <c r="B1828" s="1" t="str">
        <f t="shared" si="56"/>
        <v>11/14/2003</v>
      </c>
      <c r="C1828" s="2">
        <v>11</v>
      </c>
      <c r="D1828">
        <v>14</v>
      </c>
      <c r="E1828">
        <v>2003</v>
      </c>
      <c r="F1828" s="1">
        <f t="shared" si="57"/>
        <v>37939</v>
      </c>
    </row>
    <row r="1829" spans="1:6" x14ac:dyDescent="0.3">
      <c r="A1829" t="s">
        <v>420</v>
      </c>
      <c r="B1829" s="1" t="str">
        <f t="shared" si="56"/>
        <v>11/26/2003</v>
      </c>
      <c r="C1829" s="2">
        <v>11</v>
      </c>
      <c r="D1829">
        <v>26</v>
      </c>
      <c r="E1829">
        <v>2003</v>
      </c>
      <c r="F1829" s="1">
        <f t="shared" si="57"/>
        <v>37951</v>
      </c>
    </row>
    <row r="1830" spans="1:6" x14ac:dyDescent="0.3">
      <c r="A1830" t="s">
        <v>599</v>
      </c>
      <c r="B1830" s="1" t="str">
        <f t="shared" si="56"/>
        <v>1/2/2004</v>
      </c>
      <c r="C1830" s="2">
        <v>1</v>
      </c>
      <c r="D1830">
        <v>2</v>
      </c>
      <c r="E1830">
        <v>2004</v>
      </c>
      <c r="F1830" s="1">
        <f t="shared" si="57"/>
        <v>37988</v>
      </c>
    </row>
    <row r="1831" spans="1:6" x14ac:dyDescent="0.3">
      <c r="A1831" t="s">
        <v>432</v>
      </c>
      <c r="B1831" s="1" t="str">
        <f t="shared" si="56"/>
        <v>2/19/2004</v>
      </c>
      <c r="C1831" s="2">
        <v>2</v>
      </c>
      <c r="D1831">
        <v>19</v>
      </c>
      <c r="E1831">
        <v>2004</v>
      </c>
      <c r="F1831" s="1">
        <f t="shared" si="57"/>
        <v>38036</v>
      </c>
    </row>
    <row r="1832" spans="1:6" x14ac:dyDescent="0.3">
      <c r="A1832" t="s">
        <v>878</v>
      </c>
      <c r="B1832" s="1" t="str">
        <f t="shared" si="56"/>
        <v>3/29/2004</v>
      </c>
      <c r="C1832" s="2">
        <v>3</v>
      </c>
      <c r="D1832">
        <v>29</v>
      </c>
      <c r="E1832">
        <v>2004</v>
      </c>
      <c r="F1832" s="1">
        <f t="shared" si="57"/>
        <v>38075</v>
      </c>
    </row>
    <row r="1833" spans="1:6" x14ac:dyDescent="0.3">
      <c r="A1833" t="s">
        <v>436</v>
      </c>
      <c r="B1833" s="1" t="str">
        <f t="shared" si="56"/>
        <v>5/7/2004</v>
      </c>
      <c r="C1833" s="2">
        <v>5</v>
      </c>
      <c r="D1833">
        <v>7</v>
      </c>
      <c r="E1833">
        <v>2004</v>
      </c>
      <c r="F1833" s="1">
        <f t="shared" si="57"/>
        <v>38114</v>
      </c>
    </row>
    <row r="1834" spans="1:6" x14ac:dyDescent="0.3">
      <c r="A1834" t="s">
        <v>437</v>
      </c>
      <c r="B1834" s="1" t="str">
        <f t="shared" si="56"/>
        <v>6/17/2004</v>
      </c>
      <c r="C1834" s="2">
        <v>6</v>
      </c>
      <c r="D1834">
        <v>17</v>
      </c>
      <c r="E1834">
        <v>2004</v>
      </c>
      <c r="F1834" s="1">
        <f t="shared" si="57"/>
        <v>38155</v>
      </c>
    </row>
    <row r="1835" spans="1:6" x14ac:dyDescent="0.3">
      <c r="A1835" t="s">
        <v>438</v>
      </c>
      <c r="B1835" s="1" t="str">
        <f t="shared" si="56"/>
        <v>7/21/2004</v>
      </c>
      <c r="C1835" s="2">
        <v>7</v>
      </c>
      <c r="D1835">
        <v>21</v>
      </c>
      <c r="E1835">
        <v>2004</v>
      </c>
      <c r="F1835" s="1">
        <f t="shared" si="57"/>
        <v>38189</v>
      </c>
    </row>
    <row r="1836" spans="1:6" x14ac:dyDescent="0.3">
      <c r="A1836" t="s">
        <v>447</v>
      </c>
      <c r="B1836" s="1" t="str">
        <f t="shared" si="56"/>
        <v>8/20/2004</v>
      </c>
      <c r="C1836" s="2">
        <v>8</v>
      </c>
      <c r="D1836">
        <v>20</v>
      </c>
      <c r="E1836">
        <v>2004</v>
      </c>
      <c r="F1836" s="1">
        <f t="shared" si="57"/>
        <v>38219</v>
      </c>
    </row>
    <row r="1837" spans="1:6" x14ac:dyDescent="0.3">
      <c r="A1837" t="s">
        <v>454</v>
      </c>
      <c r="B1837" s="1" t="str">
        <f t="shared" si="56"/>
        <v>9/10/2004</v>
      </c>
      <c r="C1837" s="2">
        <v>9</v>
      </c>
      <c r="D1837">
        <v>10</v>
      </c>
      <c r="E1837">
        <v>2004</v>
      </c>
      <c r="F1837" s="1">
        <f t="shared" si="57"/>
        <v>38240</v>
      </c>
    </row>
    <row r="1838" spans="1:6" x14ac:dyDescent="0.3">
      <c r="A1838" t="s">
        <v>459</v>
      </c>
      <c r="B1838" s="1" t="str">
        <f t="shared" si="56"/>
        <v>10/14/2004</v>
      </c>
      <c r="C1838" s="2">
        <v>10</v>
      </c>
      <c r="D1838">
        <v>14</v>
      </c>
      <c r="E1838">
        <v>2004</v>
      </c>
      <c r="F1838" s="1">
        <f t="shared" si="57"/>
        <v>38274</v>
      </c>
    </row>
    <row r="1839" spans="1:6" x14ac:dyDescent="0.3">
      <c r="A1839" t="s">
        <v>851</v>
      </c>
      <c r="B1839" s="1" t="str">
        <f t="shared" si="56"/>
        <v>10/29/2004</v>
      </c>
      <c r="C1839" s="2">
        <v>10</v>
      </c>
      <c r="D1839">
        <v>29</v>
      </c>
      <c r="E1839">
        <v>2004</v>
      </c>
      <c r="F1839" s="1">
        <f t="shared" si="57"/>
        <v>38289</v>
      </c>
    </row>
    <row r="1840" spans="1:6" x14ac:dyDescent="0.3">
      <c r="A1840" t="s">
        <v>828</v>
      </c>
      <c r="B1840" s="1" t="str">
        <f t="shared" si="56"/>
        <v>11/9/2004</v>
      </c>
      <c r="C1840" s="2">
        <v>11</v>
      </c>
      <c r="D1840">
        <v>9</v>
      </c>
      <c r="E1840">
        <v>2004</v>
      </c>
      <c r="F1840" s="1">
        <f t="shared" si="57"/>
        <v>38300</v>
      </c>
    </row>
    <row r="1841" spans="1:6" x14ac:dyDescent="0.3">
      <c r="A1841" t="s">
        <v>376</v>
      </c>
      <c r="B1841" s="1" t="str">
        <f t="shared" si="56"/>
        <v>11/23/2004</v>
      </c>
      <c r="C1841" s="2">
        <v>11</v>
      </c>
      <c r="D1841">
        <v>23</v>
      </c>
      <c r="E1841">
        <v>2004</v>
      </c>
      <c r="F1841" s="1">
        <f t="shared" si="57"/>
        <v>38314</v>
      </c>
    </row>
    <row r="1842" spans="1:6" x14ac:dyDescent="0.3">
      <c r="A1842" t="s">
        <v>471</v>
      </c>
      <c r="B1842" s="1" t="str">
        <f t="shared" si="56"/>
        <v>12/2/2004</v>
      </c>
      <c r="C1842" s="2">
        <v>12</v>
      </c>
      <c r="D1842">
        <v>2</v>
      </c>
      <c r="E1842">
        <v>2004</v>
      </c>
      <c r="F1842" s="1">
        <f t="shared" si="57"/>
        <v>38323</v>
      </c>
    </row>
    <row r="1843" spans="1:6" x14ac:dyDescent="0.3">
      <c r="A1843" t="s">
        <v>473</v>
      </c>
      <c r="B1843" s="1" t="str">
        <f t="shared" si="56"/>
        <v>1/31/2005</v>
      </c>
      <c r="C1843" s="2">
        <v>1</v>
      </c>
      <c r="D1843">
        <v>31</v>
      </c>
      <c r="E1843">
        <v>2005</v>
      </c>
      <c r="F1843" s="1">
        <f t="shared" si="57"/>
        <v>38383</v>
      </c>
    </row>
    <row r="1844" spans="1:6" x14ac:dyDescent="0.3">
      <c r="A1844" t="s">
        <v>480</v>
      </c>
      <c r="B1844" s="1" t="str">
        <f t="shared" si="56"/>
        <v>2/23/2005</v>
      </c>
      <c r="C1844" s="2">
        <v>2</v>
      </c>
      <c r="D1844">
        <v>23</v>
      </c>
      <c r="E1844">
        <v>2005</v>
      </c>
      <c r="F1844" s="1">
        <f t="shared" si="57"/>
        <v>38406</v>
      </c>
    </row>
    <row r="1845" spans="1:6" x14ac:dyDescent="0.3">
      <c r="A1845" t="s">
        <v>657</v>
      </c>
      <c r="B1845" s="1" t="str">
        <f t="shared" si="56"/>
        <v>3/23/2005</v>
      </c>
      <c r="C1845" s="2">
        <v>3</v>
      </c>
      <c r="D1845">
        <v>23</v>
      </c>
      <c r="E1845">
        <v>2005</v>
      </c>
      <c r="F1845" s="1">
        <f t="shared" si="57"/>
        <v>38434</v>
      </c>
    </row>
    <row r="1846" spans="1:6" x14ac:dyDescent="0.3">
      <c r="A1846" t="s">
        <v>487</v>
      </c>
      <c r="B1846" s="1" t="str">
        <f t="shared" si="56"/>
        <v>5/6/2005</v>
      </c>
      <c r="C1846" s="2">
        <v>5</v>
      </c>
      <c r="D1846">
        <v>6</v>
      </c>
      <c r="E1846">
        <v>2005</v>
      </c>
      <c r="F1846" s="1">
        <f t="shared" si="57"/>
        <v>38478</v>
      </c>
    </row>
    <row r="1847" spans="1:6" x14ac:dyDescent="0.3">
      <c r="A1847" t="s">
        <v>741</v>
      </c>
      <c r="B1847" s="1" t="str">
        <f t="shared" si="56"/>
        <v>3/18/2003</v>
      </c>
      <c r="C1847" s="2">
        <v>3</v>
      </c>
      <c r="D1847">
        <v>18</v>
      </c>
      <c r="E1847">
        <v>2003</v>
      </c>
      <c r="F1847" s="1">
        <f t="shared" si="57"/>
        <v>37698</v>
      </c>
    </row>
    <row r="1848" spans="1:6" x14ac:dyDescent="0.3">
      <c r="A1848" t="s">
        <v>716</v>
      </c>
      <c r="B1848" s="1" t="str">
        <f t="shared" si="56"/>
        <v>5/21/2003</v>
      </c>
      <c r="C1848" s="2">
        <v>5</v>
      </c>
      <c r="D1848">
        <v>21</v>
      </c>
      <c r="E1848">
        <v>2003</v>
      </c>
      <c r="F1848" s="1">
        <f t="shared" si="57"/>
        <v>37762</v>
      </c>
    </row>
    <row r="1849" spans="1:6" x14ac:dyDescent="0.3">
      <c r="A1849" t="s">
        <v>690</v>
      </c>
      <c r="B1849" s="1" t="str">
        <f t="shared" si="56"/>
        <v>9/11/2003</v>
      </c>
      <c r="C1849" s="2">
        <v>9</v>
      </c>
      <c r="D1849">
        <v>11</v>
      </c>
      <c r="E1849">
        <v>2003</v>
      </c>
      <c r="F1849" s="1">
        <f t="shared" si="57"/>
        <v>37875</v>
      </c>
    </row>
    <row r="1850" spans="1:6" x14ac:dyDescent="0.3">
      <c r="A1850" t="s">
        <v>691</v>
      </c>
      <c r="B1850" s="1" t="str">
        <f t="shared" si="56"/>
        <v>10/17/2003</v>
      </c>
      <c r="C1850" s="2">
        <v>10</v>
      </c>
      <c r="D1850">
        <v>17</v>
      </c>
      <c r="E1850">
        <v>2003</v>
      </c>
      <c r="F1850" s="1">
        <f t="shared" si="57"/>
        <v>37911</v>
      </c>
    </row>
    <row r="1851" spans="1:6" x14ac:dyDescent="0.3">
      <c r="A1851" t="s">
        <v>692</v>
      </c>
      <c r="B1851" s="1" t="str">
        <f t="shared" si="56"/>
        <v>11/5/2003</v>
      </c>
      <c r="C1851" s="2">
        <v>11</v>
      </c>
      <c r="D1851">
        <v>5</v>
      </c>
      <c r="E1851">
        <v>2003</v>
      </c>
      <c r="F1851" s="1">
        <f t="shared" si="57"/>
        <v>37930</v>
      </c>
    </row>
    <row r="1852" spans="1:6" x14ac:dyDescent="0.3">
      <c r="A1852" t="s">
        <v>540</v>
      </c>
      <c r="B1852" s="1" t="str">
        <f t="shared" si="56"/>
        <v>11/12/2003</v>
      </c>
      <c r="C1852" s="2">
        <v>11</v>
      </c>
      <c r="D1852">
        <v>12</v>
      </c>
      <c r="E1852">
        <v>2003</v>
      </c>
      <c r="F1852" s="1">
        <f t="shared" si="57"/>
        <v>37937</v>
      </c>
    </row>
    <row r="1853" spans="1:6" x14ac:dyDescent="0.3">
      <c r="A1853" t="s">
        <v>541</v>
      </c>
      <c r="B1853" s="1" t="str">
        <f t="shared" si="56"/>
        <v>11/20/2003</v>
      </c>
      <c r="C1853" s="2">
        <v>11</v>
      </c>
      <c r="D1853">
        <v>20</v>
      </c>
      <c r="E1853">
        <v>2003</v>
      </c>
      <c r="F1853" s="1">
        <f t="shared" si="57"/>
        <v>37945</v>
      </c>
    </row>
    <row r="1854" spans="1:6" x14ac:dyDescent="0.3">
      <c r="A1854" t="s">
        <v>549</v>
      </c>
      <c r="B1854" s="1" t="str">
        <f t="shared" si="56"/>
        <v>12/2/2003</v>
      </c>
      <c r="C1854" s="2">
        <v>12</v>
      </c>
      <c r="D1854">
        <v>2</v>
      </c>
      <c r="E1854">
        <v>2003</v>
      </c>
      <c r="F1854" s="1">
        <f t="shared" si="57"/>
        <v>37957</v>
      </c>
    </row>
    <row r="1855" spans="1:6" x14ac:dyDescent="0.3">
      <c r="A1855" t="s">
        <v>650</v>
      </c>
      <c r="B1855" s="1" t="str">
        <f t="shared" si="56"/>
        <v>1/16/2004</v>
      </c>
      <c r="C1855" s="2">
        <v>1</v>
      </c>
      <c r="D1855">
        <v>16</v>
      </c>
      <c r="E1855">
        <v>2004</v>
      </c>
      <c r="F1855" s="1">
        <f t="shared" si="57"/>
        <v>38002</v>
      </c>
    </row>
    <row r="1856" spans="1:6" x14ac:dyDescent="0.3">
      <c r="A1856" t="s">
        <v>734</v>
      </c>
      <c r="B1856" s="1" t="str">
        <f t="shared" si="56"/>
        <v>3/2/2004</v>
      </c>
      <c r="C1856" s="2">
        <v>3</v>
      </c>
      <c r="D1856">
        <v>2</v>
      </c>
      <c r="E1856">
        <v>2004</v>
      </c>
      <c r="F1856" s="1">
        <f t="shared" si="57"/>
        <v>38048</v>
      </c>
    </row>
    <row r="1857" spans="1:6" x14ac:dyDescent="0.3">
      <c r="A1857" t="s">
        <v>693</v>
      </c>
      <c r="B1857" s="1" t="str">
        <f t="shared" si="56"/>
        <v>4/13/2004</v>
      </c>
      <c r="C1857" s="2">
        <v>4</v>
      </c>
      <c r="D1857">
        <v>13</v>
      </c>
      <c r="E1857">
        <v>2004</v>
      </c>
      <c r="F1857" s="1">
        <f t="shared" si="57"/>
        <v>38090</v>
      </c>
    </row>
    <row r="1858" spans="1:6" x14ac:dyDescent="0.3">
      <c r="A1858" t="s">
        <v>856</v>
      </c>
      <c r="B1858" s="1" t="str">
        <f t="shared" si="56"/>
        <v>7/7/2004</v>
      </c>
      <c r="C1858" s="2">
        <v>7</v>
      </c>
      <c r="D1858">
        <v>7</v>
      </c>
      <c r="E1858">
        <v>2004</v>
      </c>
      <c r="F1858" s="1">
        <f t="shared" si="57"/>
        <v>38175</v>
      </c>
    </row>
    <row r="1859" spans="1:6" x14ac:dyDescent="0.3">
      <c r="A1859" t="s">
        <v>857</v>
      </c>
      <c r="B1859" s="1" t="str">
        <f t="shared" ref="B1859:B1922" si="58">SUBSTITUTE(A1859," 0:00","")</f>
        <v>8/9/2004</v>
      </c>
      <c r="C1859" s="2">
        <v>8</v>
      </c>
      <c r="D1859">
        <v>9</v>
      </c>
      <c r="E1859">
        <v>2004</v>
      </c>
      <c r="F1859" s="1">
        <f t="shared" ref="F1859:F1922" si="59">DATE(E1859,C1859,D1859)</f>
        <v>38208</v>
      </c>
    </row>
    <row r="1860" spans="1:6" x14ac:dyDescent="0.3">
      <c r="A1860" t="s">
        <v>746</v>
      </c>
      <c r="B1860" s="1" t="str">
        <f t="shared" si="58"/>
        <v>9/1/2004</v>
      </c>
      <c r="C1860" s="2">
        <v>9</v>
      </c>
      <c r="D1860">
        <v>1</v>
      </c>
      <c r="E1860">
        <v>2004</v>
      </c>
      <c r="F1860" s="1">
        <f t="shared" si="59"/>
        <v>38231</v>
      </c>
    </row>
    <row r="1861" spans="1:6" x14ac:dyDescent="0.3">
      <c r="A1861" t="s">
        <v>403</v>
      </c>
      <c r="B1861" s="1" t="str">
        <f t="shared" si="58"/>
        <v>10/6/2003</v>
      </c>
      <c r="C1861" s="2">
        <v>10</v>
      </c>
      <c r="D1861">
        <v>6</v>
      </c>
      <c r="E1861">
        <v>2003</v>
      </c>
      <c r="F1861" s="1">
        <f t="shared" si="59"/>
        <v>37900</v>
      </c>
    </row>
    <row r="1862" spans="1:6" x14ac:dyDescent="0.3">
      <c r="A1862" t="s">
        <v>578</v>
      </c>
      <c r="B1862" s="1" t="str">
        <f t="shared" si="58"/>
        <v>10/16/2004</v>
      </c>
      <c r="C1862" s="2">
        <v>10</v>
      </c>
      <c r="D1862">
        <v>16</v>
      </c>
      <c r="E1862">
        <v>2004</v>
      </c>
      <c r="F1862" s="1">
        <f t="shared" si="59"/>
        <v>38276</v>
      </c>
    </row>
    <row r="1863" spans="1:6" x14ac:dyDescent="0.3">
      <c r="A1863" t="s">
        <v>320</v>
      </c>
      <c r="B1863" s="1" t="str">
        <f t="shared" si="58"/>
        <v>11/4/2004</v>
      </c>
      <c r="C1863" s="2">
        <v>11</v>
      </c>
      <c r="D1863">
        <v>4</v>
      </c>
      <c r="E1863">
        <v>2004</v>
      </c>
      <c r="F1863" s="1">
        <f t="shared" si="59"/>
        <v>38295</v>
      </c>
    </row>
    <row r="1864" spans="1:6" x14ac:dyDescent="0.3">
      <c r="A1864" t="s">
        <v>707</v>
      </c>
      <c r="B1864" s="1" t="str">
        <f t="shared" si="58"/>
        <v>11/17/2004</v>
      </c>
      <c r="C1864" s="2">
        <v>11</v>
      </c>
      <c r="D1864">
        <v>17</v>
      </c>
      <c r="E1864">
        <v>2004</v>
      </c>
      <c r="F1864" s="1">
        <f t="shared" si="59"/>
        <v>38308</v>
      </c>
    </row>
    <row r="1865" spans="1:6" x14ac:dyDescent="0.3">
      <c r="A1865" t="s">
        <v>326</v>
      </c>
      <c r="B1865" s="1" t="str">
        <f t="shared" si="58"/>
        <v>11/29/2004</v>
      </c>
      <c r="C1865" s="2">
        <v>11</v>
      </c>
      <c r="D1865">
        <v>29</v>
      </c>
      <c r="E1865">
        <v>2004</v>
      </c>
      <c r="F1865" s="1">
        <f t="shared" si="59"/>
        <v>38320</v>
      </c>
    </row>
    <row r="1866" spans="1:6" x14ac:dyDescent="0.3">
      <c r="A1866" t="s">
        <v>871</v>
      </c>
      <c r="B1866" s="1" t="str">
        <f t="shared" si="58"/>
        <v>1/19/2005</v>
      </c>
      <c r="C1866" s="2">
        <v>1</v>
      </c>
      <c r="D1866">
        <v>19</v>
      </c>
      <c r="E1866">
        <v>2005</v>
      </c>
      <c r="F1866" s="1">
        <f t="shared" si="59"/>
        <v>38371</v>
      </c>
    </row>
    <row r="1867" spans="1:6" x14ac:dyDescent="0.3">
      <c r="A1867" t="s">
        <v>738</v>
      </c>
      <c r="B1867" s="1" t="str">
        <f t="shared" si="58"/>
        <v>2/16/2005</v>
      </c>
      <c r="C1867" s="2">
        <v>2</v>
      </c>
      <c r="D1867">
        <v>16</v>
      </c>
      <c r="E1867">
        <v>2005</v>
      </c>
      <c r="F1867" s="1">
        <f t="shared" si="59"/>
        <v>38399</v>
      </c>
    </row>
    <row r="1868" spans="1:6" x14ac:dyDescent="0.3">
      <c r="A1868" t="s">
        <v>749</v>
      </c>
      <c r="B1868" s="1" t="str">
        <f t="shared" si="58"/>
        <v>4/22/2005</v>
      </c>
      <c r="C1868" s="2">
        <v>4</v>
      </c>
      <c r="D1868">
        <v>22</v>
      </c>
      <c r="E1868">
        <v>2005</v>
      </c>
      <c r="F1868" s="1">
        <f t="shared" si="59"/>
        <v>38464</v>
      </c>
    </row>
    <row r="1869" spans="1:6" x14ac:dyDescent="0.3">
      <c r="A1869" t="s">
        <v>785</v>
      </c>
      <c r="B1869" s="1" t="str">
        <f t="shared" si="58"/>
        <v>5/29/2005</v>
      </c>
      <c r="C1869" s="2">
        <v>5</v>
      </c>
      <c r="D1869">
        <v>29</v>
      </c>
      <c r="E1869">
        <v>2005</v>
      </c>
      <c r="F1869" s="1">
        <f t="shared" si="59"/>
        <v>38501</v>
      </c>
    </row>
    <row r="1870" spans="1:6" x14ac:dyDescent="0.3">
      <c r="A1870" t="s">
        <v>520</v>
      </c>
      <c r="B1870" s="1" t="str">
        <f t="shared" si="58"/>
        <v>3/3/2003</v>
      </c>
      <c r="C1870" s="2">
        <v>3</v>
      </c>
      <c r="D1870">
        <v>3</v>
      </c>
      <c r="E1870">
        <v>2003</v>
      </c>
      <c r="F1870" s="1">
        <f t="shared" si="59"/>
        <v>37683</v>
      </c>
    </row>
    <row r="1871" spans="1:6" x14ac:dyDescent="0.3">
      <c r="A1871" t="s">
        <v>530</v>
      </c>
      <c r="B1871" s="1" t="str">
        <f t="shared" si="58"/>
        <v>5/8/2003</v>
      </c>
      <c r="C1871" s="2">
        <v>5</v>
      </c>
      <c r="D1871">
        <v>8</v>
      </c>
      <c r="E1871">
        <v>2003</v>
      </c>
      <c r="F1871" s="1">
        <f t="shared" si="59"/>
        <v>37749</v>
      </c>
    </row>
    <row r="1872" spans="1:6" x14ac:dyDescent="0.3">
      <c r="A1872" t="s">
        <v>537</v>
      </c>
      <c r="B1872" s="1" t="str">
        <f t="shared" si="58"/>
        <v>7/2/2003</v>
      </c>
      <c r="C1872" s="2">
        <v>7</v>
      </c>
      <c r="D1872">
        <v>2</v>
      </c>
      <c r="E1872">
        <v>2003</v>
      </c>
      <c r="F1872" s="1">
        <f t="shared" si="59"/>
        <v>37804</v>
      </c>
    </row>
    <row r="1873" spans="1:6" x14ac:dyDescent="0.3">
      <c r="A1873" t="s">
        <v>538</v>
      </c>
      <c r="B1873" s="1" t="str">
        <f t="shared" si="58"/>
        <v>9/5/2003</v>
      </c>
      <c r="C1873" s="2">
        <v>9</v>
      </c>
      <c r="D1873">
        <v>5</v>
      </c>
      <c r="E1873">
        <v>2003</v>
      </c>
      <c r="F1873" s="1">
        <f t="shared" si="59"/>
        <v>37869</v>
      </c>
    </row>
    <row r="1874" spans="1:6" x14ac:dyDescent="0.3">
      <c r="A1874" t="s">
        <v>62</v>
      </c>
      <c r="B1874" s="1" t="str">
        <f t="shared" si="58"/>
        <v>10/10/2003</v>
      </c>
      <c r="C1874" s="2">
        <v>10</v>
      </c>
      <c r="D1874">
        <v>10</v>
      </c>
      <c r="E1874">
        <v>2003</v>
      </c>
      <c r="F1874" s="1">
        <f t="shared" si="59"/>
        <v>37904</v>
      </c>
    </row>
    <row r="1875" spans="1:6" x14ac:dyDescent="0.3">
      <c r="A1875" t="s">
        <v>539</v>
      </c>
      <c r="B1875" s="1" t="str">
        <f t="shared" si="58"/>
        <v>11/4/2003</v>
      </c>
      <c r="C1875" s="2">
        <v>11</v>
      </c>
      <c r="D1875">
        <v>4</v>
      </c>
      <c r="E1875">
        <v>2003</v>
      </c>
      <c r="F1875" s="1">
        <f t="shared" si="59"/>
        <v>37929</v>
      </c>
    </row>
    <row r="1876" spans="1:6" x14ac:dyDescent="0.3">
      <c r="A1876" t="s">
        <v>540</v>
      </c>
      <c r="B1876" s="1" t="str">
        <f t="shared" si="58"/>
        <v>11/12/2003</v>
      </c>
      <c r="C1876" s="2">
        <v>11</v>
      </c>
      <c r="D1876">
        <v>12</v>
      </c>
      <c r="E1876">
        <v>2003</v>
      </c>
      <c r="F1876" s="1">
        <f t="shared" si="59"/>
        <v>37937</v>
      </c>
    </row>
    <row r="1877" spans="1:6" x14ac:dyDescent="0.3">
      <c r="A1877" t="s">
        <v>541</v>
      </c>
      <c r="B1877" s="1" t="str">
        <f t="shared" si="58"/>
        <v>11/20/2003</v>
      </c>
      <c r="C1877" s="2">
        <v>11</v>
      </c>
      <c r="D1877">
        <v>20</v>
      </c>
      <c r="E1877">
        <v>2003</v>
      </c>
      <c r="F1877" s="1">
        <f t="shared" si="59"/>
        <v>37945</v>
      </c>
    </row>
    <row r="1878" spans="1:6" x14ac:dyDescent="0.3">
      <c r="A1878" t="s">
        <v>549</v>
      </c>
      <c r="B1878" s="1" t="str">
        <f t="shared" si="58"/>
        <v>12/2/2003</v>
      </c>
      <c r="C1878" s="2">
        <v>12</v>
      </c>
      <c r="D1878">
        <v>2</v>
      </c>
      <c r="E1878">
        <v>2003</v>
      </c>
      <c r="F1878" s="1">
        <f t="shared" si="59"/>
        <v>37957</v>
      </c>
    </row>
    <row r="1879" spans="1:6" x14ac:dyDescent="0.3">
      <c r="A1879" t="s">
        <v>93</v>
      </c>
      <c r="B1879" s="1" t="str">
        <f t="shared" si="58"/>
        <v>1/15/2004</v>
      </c>
      <c r="C1879" s="2">
        <v>1</v>
      </c>
      <c r="D1879">
        <v>15</v>
      </c>
      <c r="E1879">
        <v>2004</v>
      </c>
      <c r="F1879" s="1">
        <f t="shared" si="59"/>
        <v>38001</v>
      </c>
    </row>
    <row r="1880" spans="1:6" x14ac:dyDescent="0.3">
      <c r="A1880" t="s">
        <v>550</v>
      </c>
      <c r="B1880" s="1" t="str">
        <f t="shared" si="58"/>
        <v>2/22/2004</v>
      </c>
      <c r="C1880" s="2">
        <v>2</v>
      </c>
      <c r="D1880">
        <v>22</v>
      </c>
      <c r="E1880">
        <v>2004</v>
      </c>
      <c r="F1880" s="1">
        <f t="shared" si="59"/>
        <v>38039</v>
      </c>
    </row>
    <row r="1881" spans="1:6" x14ac:dyDescent="0.3">
      <c r="A1881" t="s">
        <v>557</v>
      </c>
      <c r="B1881" s="1" t="str">
        <f t="shared" si="58"/>
        <v>4/9/2004</v>
      </c>
      <c r="C1881" s="2">
        <v>4</v>
      </c>
      <c r="D1881">
        <v>9</v>
      </c>
      <c r="E1881">
        <v>2004</v>
      </c>
      <c r="F1881" s="1">
        <f t="shared" si="59"/>
        <v>38086</v>
      </c>
    </row>
    <row r="1882" spans="1:6" x14ac:dyDescent="0.3">
      <c r="A1882" t="s">
        <v>558</v>
      </c>
      <c r="B1882" s="1" t="str">
        <f t="shared" si="58"/>
        <v>6/1/2004</v>
      </c>
      <c r="C1882" s="2">
        <v>6</v>
      </c>
      <c r="D1882">
        <v>1</v>
      </c>
      <c r="E1882">
        <v>2004</v>
      </c>
      <c r="F1882" s="1">
        <f t="shared" si="59"/>
        <v>38139</v>
      </c>
    </row>
    <row r="1883" spans="1:6" x14ac:dyDescent="0.3">
      <c r="A1883" t="s">
        <v>559</v>
      </c>
      <c r="B1883" s="1" t="str">
        <f t="shared" si="58"/>
        <v>7/6/2004</v>
      </c>
      <c r="C1883" s="2">
        <v>7</v>
      </c>
      <c r="D1883">
        <v>6</v>
      </c>
      <c r="E1883">
        <v>2004</v>
      </c>
      <c r="F1883" s="1">
        <f t="shared" si="59"/>
        <v>38174</v>
      </c>
    </row>
    <row r="1884" spans="1:6" x14ac:dyDescent="0.3">
      <c r="A1884" t="s">
        <v>566</v>
      </c>
      <c r="B1884" s="1" t="str">
        <f t="shared" si="58"/>
        <v>8/2/2004</v>
      </c>
      <c r="C1884" s="2">
        <v>8</v>
      </c>
      <c r="D1884">
        <v>2</v>
      </c>
      <c r="E1884">
        <v>2004</v>
      </c>
      <c r="F1884" s="1">
        <f t="shared" si="59"/>
        <v>38201</v>
      </c>
    </row>
    <row r="1885" spans="1:6" x14ac:dyDescent="0.3">
      <c r="A1885" t="s">
        <v>571</v>
      </c>
      <c r="B1885" s="1" t="str">
        <f t="shared" si="58"/>
        <v>8/30/2004</v>
      </c>
      <c r="C1885" s="2">
        <v>8</v>
      </c>
      <c r="D1885">
        <v>30</v>
      </c>
      <c r="E1885">
        <v>2004</v>
      </c>
      <c r="F1885" s="1">
        <f t="shared" si="59"/>
        <v>38229</v>
      </c>
    </row>
    <row r="1886" spans="1:6" x14ac:dyDescent="0.3">
      <c r="A1886" t="s">
        <v>572</v>
      </c>
      <c r="B1886" s="1" t="str">
        <f t="shared" si="58"/>
        <v>10/4/2003</v>
      </c>
      <c r="C1886" s="2">
        <v>10</v>
      </c>
      <c r="D1886">
        <v>4</v>
      </c>
      <c r="E1886">
        <v>2003</v>
      </c>
      <c r="F1886" s="1">
        <f t="shared" si="59"/>
        <v>37898</v>
      </c>
    </row>
    <row r="1887" spans="1:6" x14ac:dyDescent="0.3">
      <c r="A1887" t="s">
        <v>578</v>
      </c>
      <c r="B1887" s="1" t="str">
        <f t="shared" si="58"/>
        <v>10/16/2004</v>
      </c>
      <c r="C1887" s="2">
        <v>10</v>
      </c>
      <c r="D1887">
        <v>16</v>
      </c>
      <c r="E1887">
        <v>2004</v>
      </c>
      <c r="F1887" s="1">
        <f t="shared" si="59"/>
        <v>38276</v>
      </c>
    </row>
    <row r="1888" spans="1:6" x14ac:dyDescent="0.3">
      <c r="A1888" t="s">
        <v>579</v>
      </c>
      <c r="B1888" s="1" t="str">
        <f t="shared" si="58"/>
        <v>11/3/2004</v>
      </c>
      <c r="C1888" s="2">
        <v>11</v>
      </c>
      <c r="D1888">
        <v>3</v>
      </c>
      <c r="E1888">
        <v>2004</v>
      </c>
      <c r="F1888" s="1">
        <f t="shared" si="59"/>
        <v>38294</v>
      </c>
    </row>
    <row r="1889" spans="1:6" x14ac:dyDescent="0.3">
      <c r="A1889" t="s">
        <v>707</v>
      </c>
      <c r="B1889" s="1" t="str">
        <f t="shared" si="58"/>
        <v>11/17/2004</v>
      </c>
      <c r="C1889" s="2">
        <v>11</v>
      </c>
      <c r="D1889">
        <v>17</v>
      </c>
      <c r="E1889">
        <v>2004</v>
      </c>
      <c r="F1889" s="1">
        <f t="shared" si="59"/>
        <v>38308</v>
      </c>
    </row>
    <row r="1890" spans="1:6" x14ac:dyDescent="0.3">
      <c r="A1890" t="s">
        <v>164</v>
      </c>
      <c r="B1890" s="1" t="str">
        <f t="shared" si="58"/>
        <v>11/24/2004</v>
      </c>
      <c r="C1890" s="2">
        <v>11</v>
      </c>
      <c r="D1890">
        <v>24</v>
      </c>
      <c r="E1890">
        <v>2004</v>
      </c>
      <c r="F1890" s="1">
        <f t="shared" si="59"/>
        <v>38315</v>
      </c>
    </row>
    <row r="1891" spans="1:6" x14ac:dyDescent="0.3">
      <c r="A1891" t="s">
        <v>836</v>
      </c>
      <c r="B1891" s="1" t="str">
        <f t="shared" si="58"/>
        <v>12/7/2004</v>
      </c>
      <c r="C1891" s="2">
        <v>12</v>
      </c>
      <c r="D1891">
        <v>7</v>
      </c>
      <c r="E1891">
        <v>2004</v>
      </c>
      <c r="F1891" s="1">
        <f t="shared" si="59"/>
        <v>38328</v>
      </c>
    </row>
    <row r="1892" spans="1:6" x14ac:dyDescent="0.3">
      <c r="A1892" t="s">
        <v>580</v>
      </c>
      <c r="B1892" s="1" t="str">
        <f t="shared" si="58"/>
        <v>1/6/2005</v>
      </c>
      <c r="C1892" s="2">
        <v>1</v>
      </c>
      <c r="D1892">
        <v>6</v>
      </c>
      <c r="E1892">
        <v>2005</v>
      </c>
      <c r="F1892" s="1">
        <f t="shared" si="59"/>
        <v>38358</v>
      </c>
    </row>
    <row r="1893" spans="1:6" x14ac:dyDescent="0.3">
      <c r="A1893" t="s">
        <v>748</v>
      </c>
      <c r="B1893" s="1" t="str">
        <f t="shared" si="58"/>
        <v>2/10/2005</v>
      </c>
      <c r="C1893" s="2">
        <v>2</v>
      </c>
      <c r="D1893">
        <v>10</v>
      </c>
      <c r="E1893">
        <v>2005</v>
      </c>
      <c r="F1893" s="1">
        <f t="shared" si="59"/>
        <v>38393</v>
      </c>
    </row>
    <row r="1894" spans="1:6" x14ac:dyDescent="0.3">
      <c r="A1894" t="s">
        <v>710</v>
      </c>
      <c r="B1894" s="1" t="str">
        <f t="shared" si="58"/>
        <v>3/4/2005</v>
      </c>
      <c r="C1894" s="2">
        <v>3</v>
      </c>
      <c r="D1894">
        <v>4</v>
      </c>
      <c r="E1894">
        <v>2005</v>
      </c>
      <c r="F1894" s="1">
        <f t="shared" si="59"/>
        <v>38415</v>
      </c>
    </row>
    <row r="1895" spans="1:6" x14ac:dyDescent="0.3">
      <c r="A1895" t="s">
        <v>588</v>
      </c>
      <c r="B1895" s="1" t="str">
        <f t="shared" si="58"/>
        <v>5/17/2005</v>
      </c>
      <c r="C1895" s="2">
        <v>5</v>
      </c>
      <c r="D1895">
        <v>17</v>
      </c>
      <c r="E1895">
        <v>2005</v>
      </c>
      <c r="F1895" s="1">
        <f t="shared" si="59"/>
        <v>38489</v>
      </c>
    </row>
    <row r="1896" spans="1:6" x14ac:dyDescent="0.3">
      <c r="A1896" t="s">
        <v>750</v>
      </c>
      <c r="B1896" s="1" t="str">
        <f t="shared" si="58"/>
        <v>2/17/2003</v>
      </c>
      <c r="C1896" s="2">
        <v>2</v>
      </c>
      <c r="D1896">
        <v>17</v>
      </c>
      <c r="E1896">
        <v>2003</v>
      </c>
      <c r="F1896" s="1">
        <f t="shared" si="59"/>
        <v>37669</v>
      </c>
    </row>
    <row r="1897" spans="1:6" x14ac:dyDescent="0.3">
      <c r="A1897" t="s">
        <v>390</v>
      </c>
      <c r="B1897" s="1" t="str">
        <f t="shared" si="58"/>
        <v>4/28/2003</v>
      </c>
      <c r="C1897" s="2">
        <v>4</v>
      </c>
      <c r="D1897">
        <v>28</v>
      </c>
      <c r="E1897">
        <v>2003</v>
      </c>
      <c r="F1897" s="1">
        <f t="shared" si="59"/>
        <v>37739</v>
      </c>
    </row>
    <row r="1898" spans="1:6" x14ac:dyDescent="0.3">
      <c r="A1898" t="s">
        <v>753</v>
      </c>
      <c r="B1898" s="1" t="str">
        <f t="shared" si="58"/>
        <v>6/16/2003</v>
      </c>
      <c r="C1898" s="2">
        <v>6</v>
      </c>
      <c r="D1898">
        <v>16</v>
      </c>
      <c r="E1898">
        <v>2003</v>
      </c>
      <c r="F1898" s="1">
        <f t="shared" si="59"/>
        <v>37788</v>
      </c>
    </row>
    <row r="1899" spans="1:6" x14ac:dyDescent="0.3">
      <c r="A1899" t="s">
        <v>398</v>
      </c>
      <c r="B1899" s="1" t="str">
        <f t="shared" si="58"/>
        <v>8/10/2003</v>
      </c>
      <c r="C1899" s="2">
        <v>8</v>
      </c>
      <c r="D1899">
        <v>10</v>
      </c>
      <c r="E1899">
        <v>2003</v>
      </c>
      <c r="F1899" s="1">
        <f t="shared" si="59"/>
        <v>37843</v>
      </c>
    </row>
    <row r="1900" spans="1:6" x14ac:dyDescent="0.3">
      <c r="A1900" t="s">
        <v>403</v>
      </c>
      <c r="B1900" s="1" t="str">
        <f t="shared" si="58"/>
        <v>10/6/2003</v>
      </c>
      <c r="C1900" s="2">
        <v>10</v>
      </c>
      <c r="D1900">
        <v>6</v>
      </c>
      <c r="E1900">
        <v>2003</v>
      </c>
      <c r="F1900" s="1">
        <f t="shared" si="59"/>
        <v>37900</v>
      </c>
    </row>
    <row r="1901" spans="1:6" x14ac:dyDescent="0.3">
      <c r="A1901" t="s">
        <v>404</v>
      </c>
      <c r="B1901" s="1" t="str">
        <f t="shared" si="58"/>
        <v>10/23/2003</v>
      </c>
      <c r="C1901" s="2">
        <v>10</v>
      </c>
      <c r="D1901">
        <v>23</v>
      </c>
      <c r="E1901">
        <v>2003</v>
      </c>
      <c r="F1901" s="1">
        <f t="shared" si="59"/>
        <v>37917</v>
      </c>
    </row>
    <row r="1902" spans="1:6" x14ac:dyDescent="0.3">
      <c r="A1902" t="s">
        <v>406</v>
      </c>
      <c r="B1902" s="1" t="str">
        <f t="shared" si="58"/>
        <v>11/8/2003</v>
      </c>
      <c r="C1902" s="2">
        <v>11</v>
      </c>
      <c r="D1902">
        <v>8</v>
      </c>
      <c r="E1902">
        <v>2003</v>
      </c>
      <c r="F1902" s="1">
        <f t="shared" si="59"/>
        <v>37933</v>
      </c>
    </row>
    <row r="1903" spans="1:6" x14ac:dyDescent="0.3">
      <c r="A1903" t="s">
        <v>413</v>
      </c>
      <c r="B1903" s="1" t="str">
        <f t="shared" si="58"/>
        <v>11/14/2003</v>
      </c>
      <c r="C1903" s="2">
        <v>11</v>
      </c>
      <c r="D1903">
        <v>14</v>
      </c>
      <c r="E1903">
        <v>2003</v>
      </c>
      <c r="F1903" s="1">
        <f t="shared" si="59"/>
        <v>37939</v>
      </c>
    </row>
    <row r="1904" spans="1:6" x14ac:dyDescent="0.3">
      <c r="A1904" t="s">
        <v>758</v>
      </c>
      <c r="B1904" s="1" t="str">
        <f t="shared" si="58"/>
        <v>11/27/2003</v>
      </c>
      <c r="C1904" s="2">
        <v>11</v>
      </c>
      <c r="D1904">
        <v>27</v>
      </c>
      <c r="E1904">
        <v>2003</v>
      </c>
      <c r="F1904" s="1">
        <f t="shared" si="59"/>
        <v>37952</v>
      </c>
    </row>
    <row r="1905" spans="1:6" x14ac:dyDescent="0.3">
      <c r="A1905" t="s">
        <v>427</v>
      </c>
      <c r="B1905" s="1" t="str">
        <f t="shared" si="58"/>
        <v>1/9/2004</v>
      </c>
      <c r="C1905" s="2">
        <v>1</v>
      </c>
      <c r="D1905">
        <v>9</v>
      </c>
      <c r="E1905">
        <v>2004</v>
      </c>
      <c r="F1905" s="1">
        <f t="shared" si="59"/>
        <v>37995</v>
      </c>
    </row>
    <row r="1906" spans="1:6" x14ac:dyDescent="0.3">
      <c r="A1906" t="s">
        <v>432</v>
      </c>
      <c r="B1906" s="1" t="str">
        <f t="shared" si="58"/>
        <v>2/19/2004</v>
      </c>
      <c r="C1906" s="2">
        <v>2</v>
      </c>
      <c r="D1906">
        <v>19</v>
      </c>
      <c r="E1906">
        <v>2004</v>
      </c>
      <c r="F1906" s="1">
        <f t="shared" si="59"/>
        <v>38036</v>
      </c>
    </row>
    <row r="1907" spans="1:6" x14ac:dyDescent="0.3">
      <c r="A1907" t="s">
        <v>843</v>
      </c>
      <c r="B1907" s="1" t="str">
        <f t="shared" si="58"/>
        <v>5/8/2004</v>
      </c>
      <c r="C1907" s="2">
        <v>5</v>
      </c>
      <c r="D1907">
        <v>8</v>
      </c>
      <c r="E1907">
        <v>2004</v>
      </c>
      <c r="F1907" s="1">
        <f t="shared" si="59"/>
        <v>38115</v>
      </c>
    </row>
    <row r="1908" spans="1:6" x14ac:dyDescent="0.3">
      <c r="A1908" t="s">
        <v>760</v>
      </c>
      <c r="B1908" s="1" t="str">
        <f t="shared" si="58"/>
        <v>6/24/2004</v>
      </c>
      <c r="C1908" s="2">
        <v>6</v>
      </c>
      <c r="D1908">
        <v>24</v>
      </c>
      <c r="E1908">
        <v>2004</v>
      </c>
      <c r="F1908" s="1">
        <f t="shared" si="59"/>
        <v>38162</v>
      </c>
    </row>
    <row r="1909" spans="1:6" x14ac:dyDescent="0.3">
      <c r="A1909" t="s">
        <v>438</v>
      </c>
      <c r="B1909" s="1" t="str">
        <f t="shared" si="58"/>
        <v>7/21/2004</v>
      </c>
      <c r="C1909" s="2">
        <v>7</v>
      </c>
      <c r="D1909">
        <v>21</v>
      </c>
      <c r="E1909">
        <v>2004</v>
      </c>
      <c r="F1909" s="1">
        <f t="shared" si="59"/>
        <v>38189</v>
      </c>
    </row>
    <row r="1910" spans="1:6" x14ac:dyDescent="0.3">
      <c r="A1910" t="s">
        <v>761</v>
      </c>
      <c r="B1910" s="1" t="str">
        <f t="shared" si="58"/>
        <v>8/21/2004</v>
      </c>
      <c r="C1910" s="2">
        <v>8</v>
      </c>
      <c r="D1910">
        <v>21</v>
      </c>
      <c r="E1910">
        <v>2004</v>
      </c>
      <c r="F1910" s="1">
        <f t="shared" si="59"/>
        <v>38220</v>
      </c>
    </row>
    <row r="1911" spans="1:6" x14ac:dyDescent="0.3">
      <c r="A1911" t="s">
        <v>762</v>
      </c>
      <c r="B1911" s="1" t="str">
        <f t="shared" si="58"/>
        <v>9/15/2004</v>
      </c>
      <c r="C1911" s="2">
        <v>9</v>
      </c>
      <c r="D1911">
        <v>15</v>
      </c>
      <c r="E1911">
        <v>2004</v>
      </c>
      <c r="F1911" s="1">
        <f t="shared" si="59"/>
        <v>38245</v>
      </c>
    </row>
    <row r="1912" spans="1:6" x14ac:dyDescent="0.3">
      <c r="A1912" t="s">
        <v>459</v>
      </c>
      <c r="B1912" s="1" t="str">
        <f t="shared" si="58"/>
        <v>10/14/2004</v>
      </c>
      <c r="C1912" s="2">
        <v>10</v>
      </c>
      <c r="D1912">
        <v>14</v>
      </c>
      <c r="E1912">
        <v>2004</v>
      </c>
      <c r="F1912" s="1">
        <f t="shared" si="59"/>
        <v>38274</v>
      </c>
    </row>
    <row r="1913" spans="1:6" x14ac:dyDescent="0.3">
      <c r="A1913" t="s">
        <v>460</v>
      </c>
      <c r="B1913" s="1" t="str">
        <f t="shared" si="58"/>
        <v>11/1/2004</v>
      </c>
      <c r="C1913" s="2">
        <v>11</v>
      </c>
      <c r="D1913">
        <v>1</v>
      </c>
      <c r="E1913">
        <v>2004</v>
      </c>
      <c r="F1913" s="1">
        <f t="shared" si="59"/>
        <v>38292</v>
      </c>
    </row>
    <row r="1914" spans="1:6" x14ac:dyDescent="0.3">
      <c r="A1914" t="s">
        <v>844</v>
      </c>
      <c r="B1914" s="1" t="str">
        <f t="shared" si="58"/>
        <v>11/12/2004</v>
      </c>
      <c r="C1914" s="2">
        <v>11</v>
      </c>
      <c r="D1914">
        <v>12</v>
      </c>
      <c r="E1914">
        <v>2004</v>
      </c>
      <c r="F1914" s="1">
        <f t="shared" si="59"/>
        <v>38303</v>
      </c>
    </row>
    <row r="1915" spans="1:6" x14ac:dyDescent="0.3">
      <c r="A1915" t="s">
        <v>376</v>
      </c>
      <c r="B1915" s="1" t="str">
        <f t="shared" si="58"/>
        <v>11/23/2004</v>
      </c>
      <c r="C1915" s="2">
        <v>11</v>
      </c>
      <c r="D1915">
        <v>23</v>
      </c>
      <c r="E1915">
        <v>2004</v>
      </c>
      <c r="F1915" s="1">
        <f t="shared" si="59"/>
        <v>38314</v>
      </c>
    </row>
    <row r="1916" spans="1:6" x14ac:dyDescent="0.3">
      <c r="A1916" t="s">
        <v>777</v>
      </c>
      <c r="B1916" s="1" t="str">
        <f t="shared" si="58"/>
        <v>12/3/2004</v>
      </c>
      <c r="C1916" s="2">
        <v>12</v>
      </c>
      <c r="D1916">
        <v>3</v>
      </c>
      <c r="E1916">
        <v>2004</v>
      </c>
      <c r="F1916" s="1">
        <f t="shared" si="59"/>
        <v>38324</v>
      </c>
    </row>
    <row r="1917" spans="1:6" x14ac:dyDescent="0.3">
      <c r="A1917" t="s">
        <v>173</v>
      </c>
      <c r="B1917" s="1" t="str">
        <f t="shared" si="58"/>
        <v>12/17/2004</v>
      </c>
      <c r="C1917" s="2">
        <v>12</v>
      </c>
      <c r="D1917">
        <v>17</v>
      </c>
      <c r="E1917">
        <v>2004</v>
      </c>
      <c r="F1917" s="1">
        <f t="shared" si="59"/>
        <v>38338</v>
      </c>
    </row>
    <row r="1918" spans="1:6" x14ac:dyDescent="0.3">
      <c r="A1918" t="s">
        <v>473</v>
      </c>
      <c r="B1918" s="1" t="str">
        <f t="shared" si="58"/>
        <v>1/31/2005</v>
      </c>
      <c r="C1918" s="2">
        <v>1</v>
      </c>
      <c r="D1918">
        <v>31</v>
      </c>
      <c r="E1918">
        <v>2005</v>
      </c>
      <c r="F1918" s="1">
        <f t="shared" si="59"/>
        <v>38383</v>
      </c>
    </row>
    <row r="1919" spans="1:6" x14ac:dyDescent="0.3">
      <c r="A1919" t="s">
        <v>778</v>
      </c>
      <c r="B1919" s="1" t="str">
        <f t="shared" si="58"/>
        <v>3/1/2005</v>
      </c>
      <c r="C1919" s="2">
        <v>3</v>
      </c>
      <c r="D1919">
        <v>1</v>
      </c>
      <c r="E1919">
        <v>2005</v>
      </c>
      <c r="F1919" s="1">
        <f t="shared" si="59"/>
        <v>38412</v>
      </c>
    </row>
    <row r="1920" spans="1:6" x14ac:dyDescent="0.3">
      <c r="A1920" t="s">
        <v>779</v>
      </c>
      <c r="B1920" s="1" t="str">
        <f t="shared" si="58"/>
        <v>3/30/2005</v>
      </c>
      <c r="C1920" s="2">
        <v>3</v>
      </c>
      <c r="D1920">
        <v>30</v>
      </c>
      <c r="E1920">
        <v>2005</v>
      </c>
      <c r="F1920" s="1">
        <f t="shared" si="59"/>
        <v>38441</v>
      </c>
    </row>
    <row r="1921" spans="1:6" x14ac:dyDescent="0.3">
      <c r="A1921" t="s">
        <v>482</v>
      </c>
      <c r="B1921" s="1" t="str">
        <f t="shared" si="58"/>
        <v>4/1/2005</v>
      </c>
      <c r="C1921" s="2">
        <v>4</v>
      </c>
      <c r="D1921">
        <v>1</v>
      </c>
      <c r="E1921">
        <v>2005</v>
      </c>
      <c r="F1921" s="1">
        <f t="shared" si="59"/>
        <v>38443</v>
      </c>
    </row>
    <row r="1922" spans="1:6" x14ac:dyDescent="0.3">
      <c r="A1922" t="s">
        <v>845</v>
      </c>
      <c r="B1922" s="1" t="str">
        <f t="shared" si="58"/>
        <v>5/9/2005</v>
      </c>
      <c r="C1922" s="2">
        <v>5</v>
      </c>
      <c r="D1922">
        <v>9</v>
      </c>
      <c r="E1922">
        <v>2005</v>
      </c>
      <c r="F1922" s="1">
        <f t="shared" si="59"/>
        <v>38481</v>
      </c>
    </row>
    <row r="1923" spans="1:6" x14ac:dyDescent="0.3">
      <c r="A1923" t="s">
        <v>741</v>
      </c>
      <c r="B1923" s="1" t="str">
        <f t="shared" ref="B1923:B1986" si="60">SUBSTITUTE(A1923," 0:00","")</f>
        <v>3/18/2003</v>
      </c>
      <c r="C1923" s="2">
        <v>3</v>
      </c>
      <c r="D1923">
        <v>18</v>
      </c>
      <c r="E1923">
        <v>2003</v>
      </c>
      <c r="F1923" s="1">
        <f t="shared" ref="F1923:F1986" si="61">DATE(E1923,C1923,D1923)</f>
        <v>37698</v>
      </c>
    </row>
    <row r="1924" spans="1:6" x14ac:dyDescent="0.3">
      <c r="A1924" t="s">
        <v>716</v>
      </c>
      <c r="B1924" s="1" t="str">
        <f t="shared" si="60"/>
        <v>5/21/2003</v>
      </c>
      <c r="C1924" s="2">
        <v>5</v>
      </c>
      <c r="D1924">
        <v>21</v>
      </c>
      <c r="E1924">
        <v>2003</v>
      </c>
      <c r="F1924" s="1">
        <f t="shared" si="61"/>
        <v>37762</v>
      </c>
    </row>
    <row r="1925" spans="1:6" x14ac:dyDescent="0.3">
      <c r="A1925" t="s">
        <v>690</v>
      </c>
      <c r="B1925" s="1" t="str">
        <f t="shared" si="60"/>
        <v>9/11/2003</v>
      </c>
      <c r="C1925" s="2">
        <v>9</v>
      </c>
      <c r="D1925">
        <v>11</v>
      </c>
      <c r="E1925">
        <v>2003</v>
      </c>
      <c r="F1925" s="1">
        <f t="shared" si="61"/>
        <v>37875</v>
      </c>
    </row>
    <row r="1926" spans="1:6" x14ac:dyDescent="0.3">
      <c r="A1926" t="s">
        <v>691</v>
      </c>
      <c r="B1926" s="1" t="str">
        <f t="shared" si="60"/>
        <v>10/17/2003</v>
      </c>
      <c r="C1926" s="2">
        <v>10</v>
      </c>
      <c r="D1926">
        <v>17</v>
      </c>
      <c r="E1926">
        <v>2003</v>
      </c>
      <c r="F1926" s="1">
        <f t="shared" si="61"/>
        <v>37911</v>
      </c>
    </row>
    <row r="1927" spans="1:6" x14ac:dyDescent="0.3">
      <c r="A1927" t="s">
        <v>692</v>
      </c>
      <c r="B1927" s="1" t="str">
        <f t="shared" si="60"/>
        <v>11/5/2003</v>
      </c>
      <c r="C1927" s="2">
        <v>11</v>
      </c>
      <c r="D1927">
        <v>5</v>
      </c>
      <c r="E1927">
        <v>2003</v>
      </c>
      <c r="F1927" s="1">
        <f t="shared" si="61"/>
        <v>37930</v>
      </c>
    </row>
    <row r="1928" spans="1:6" x14ac:dyDescent="0.3">
      <c r="A1928" t="s">
        <v>540</v>
      </c>
      <c r="B1928" s="1" t="str">
        <f t="shared" si="60"/>
        <v>11/12/2003</v>
      </c>
      <c r="C1928" s="2">
        <v>11</v>
      </c>
      <c r="D1928">
        <v>12</v>
      </c>
      <c r="E1928">
        <v>2003</v>
      </c>
      <c r="F1928" s="1">
        <f t="shared" si="61"/>
        <v>37937</v>
      </c>
    </row>
    <row r="1929" spans="1:6" x14ac:dyDescent="0.3">
      <c r="A1929" t="s">
        <v>541</v>
      </c>
      <c r="B1929" s="1" t="str">
        <f t="shared" si="60"/>
        <v>11/20/2003</v>
      </c>
      <c r="C1929" s="2">
        <v>11</v>
      </c>
      <c r="D1929">
        <v>20</v>
      </c>
      <c r="E1929">
        <v>2003</v>
      </c>
      <c r="F1929" s="1">
        <f t="shared" si="61"/>
        <v>37945</v>
      </c>
    </row>
    <row r="1930" spans="1:6" x14ac:dyDescent="0.3">
      <c r="A1930" t="s">
        <v>549</v>
      </c>
      <c r="B1930" s="1" t="str">
        <f t="shared" si="60"/>
        <v>12/2/2003</v>
      </c>
      <c r="C1930" s="2">
        <v>12</v>
      </c>
      <c r="D1930">
        <v>2</v>
      </c>
      <c r="E1930">
        <v>2003</v>
      </c>
      <c r="F1930" s="1">
        <f t="shared" si="61"/>
        <v>37957</v>
      </c>
    </row>
    <row r="1931" spans="1:6" x14ac:dyDescent="0.3">
      <c r="A1931" t="s">
        <v>650</v>
      </c>
      <c r="B1931" s="1" t="str">
        <f t="shared" si="60"/>
        <v>1/16/2004</v>
      </c>
      <c r="C1931" s="2">
        <v>1</v>
      </c>
      <c r="D1931">
        <v>16</v>
      </c>
      <c r="E1931">
        <v>2004</v>
      </c>
      <c r="F1931" s="1">
        <f t="shared" si="61"/>
        <v>38002</v>
      </c>
    </row>
    <row r="1932" spans="1:6" x14ac:dyDescent="0.3">
      <c r="A1932" t="s">
        <v>745</v>
      </c>
      <c r="B1932" s="1" t="str">
        <f t="shared" si="60"/>
        <v>2/26/2004</v>
      </c>
      <c r="C1932" s="2">
        <v>2</v>
      </c>
      <c r="D1932">
        <v>26</v>
      </c>
      <c r="E1932">
        <v>2004</v>
      </c>
      <c r="F1932" s="1">
        <f t="shared" si="61"/>
        <v>38043</v>
      </c>
    </row>
    <row r="1933" spans="1:6" x14ac:dyDescent="0.3">
      <c r="A1933" t="s">
        <v>693</v>
      </c>
      <c r="B1933" s="1" t="str">
        <f t="shared" si="60"/>
        <v>4/13/2004</v>
      </c>
      <c r="C1933" s="2">
        <v>4</v>
      </c>
      <c r="D1933">
        <v>13</v>
      </c>
      <c r="E1933">
        <v>2004</v>
      </c>
      <c r="F1933" s="1">
        <f t="shared" si="61"/>
        <v>38090</v>
      </c>
    </row>
    <row r="1934" spans="1:6" x14ac:dyDescent="0.3">
      <c r="A1934" t="s">
        <v>856</v>
      </c>
      <c r="B1934" s="1" t="str">
        <f t="shared" si="60"/>
        <v>7/7/2004</v>
      </c>
      <c r="C1934" s="2">
        <v>7</v>
      </c>
      <c r="D1934">
        <v>7</v>
      </c>
      <c r="E1934">
        <v>2004</v>
      </c>
      <c r="F1934" s="1">
        <f t="shared" si="61"/>
        <v>38175</v>
      </c>
    </row>
    <row r="1935" spans="1:6" x14ac:dyDescent="0.3">
      <c r="A1935" t="s">
        <v>857</v>
      </c>
      <c r="B1935" s="1" t="str">
        <f t="shared" si="60"/>
        <v>8/9/2004</v>
      </c>
      <c r="C1935" s="2">
        <v>8</v>
      </c>
      <c r="D1935">
        <v>9</v>
      </c>
      <c r="E1935">
        <v>2004</v>
      </c>
      <c r="F1935" s="1">
        <f t="shared" si="61"/>
        <v>38208</v>
      </c>
    </row>
    <row r="1936" spans="1:6" x14ac:dyDescent="0.3">
      <c r="A1936" t="s">
        <v>746</v>
      </c>
      <c r="B1936" s="1" t="str">
        <f t="shared" si="60"/>
        <v>9/1/2004</v>
      </c>
      <c r="C1936" s="2">
        <v>9</v>
      </c>
      <c r="D1936">
        <v>1</v>
      </c>
      <c r="E1936">
        <v>2004</v>
      </c>
      <c r="F1936" s="1">
        <f t="shared" si="61"/>
        <v>38231</v>
      </c>
    </row>
    <row r="1937" spans="1:6" x14ac:dyDescent="0.3">
      <c r="A1937" t="s">
        <v>699</v>
      </c>
      <c r="B1937" s="1" t="str">
        <f t="shared" si="60"/>
        <v>10/5/2003</v>
      </c>
      <c r="C1937" s="2">
        <v>10</v>
      </c>
      <c r="D1937">
        <v>5</v>
      </c>
      <c r="E1937">
        <v>2003</v>
      </c>
      <c r="F1937" s="1">
        <f t="shared" si="61"/>
        <v>37899</v>
      </c>
    </row>
    <row r="1938" spans="1:6" x14ac:dyDescent="0.3">
      <c r="A1938" t="s">
        <v>578</v>
      </c>
      <c r="B1938" s="1" t="str">
        <f t="shared" si="60"/>
        <v>10/16/2004</v>
      </c>
      <c r="C1938" s="2">
        <v>10</v>
      </c>
      <c r="D1938">
        <v>16</v>
      </c>
      <c r="E1938">
        <v>2004</v>
      </c>
      <c r="F1938" s="1">
        <f t="shared" si="61"/>
        <v>38276</v>
      </c>
    </row>
    <row r="1939" spans="1:6" x14ac:dyDescent="0.3">
      <c r="A1939" t="s">
        <v>320</v>
      </c>
      <c r="B1939" s="1" t="str">
        <f t="shared" si="60"/>
        <v>11/4/2004</v>
      </c>
      <c r="C1939" s="2">
        <v>11</v>
      </c>
      <c r="D1939">
        <v>4</v>
      </c>
      <c r="E1939">
        <v>2004</v>
      </c>
      <c r="F1939" s="1">
        <f t="shared" si="61"/>
        <v>38295</v>
      </c>
    </row>
    <row r="1940" spans="1:6" x14ac:dyDescent="0.3">
      <c r="A1940" t="s">
        <v>707</v>
      </c>
      <c r="B1940" s="1" t="str">
        <f t="shared" si="60"/>
        <v>11/17/2004</v>
      </c>
      <c r="C1940" s="2">
        <v>11</v>
      </c>
      <c r="D1940">
        <v>17</v>
      </c>
      <c r="E1940">
        <v>2004</v>
      </c>
      <c r="F1940" s="1">
        <f t="shared" si="61"/>
        <v>38308</v>
      </c>
    </row>
    <row r="1941" spans="1:6" x14ac:dyDescent="0.3">
      <c r="A1941" t="s">
        <v>326</v>
      </c>
      <c r="B1941" s="1" t="str">
        <f t="shared" si="60"/>
        <v>11/29/2004</v>
      </c>
      <c r="C1941" s="2">
        <v>11</v>
      </c>
      <c r="D1941">
        <v>29</v>
      </c>
      <c r="E1941">
        <v>2004</v>
      </c>
      <c r="F1941" s="1">
        <f t="shared" si="61"/>
        <v>38320</v>
      </c>
    </row>
    <row r="1942" spans="1:6" x14ac:dyDescent="0.3">
      <c r="A1942" t="s">
        <v>871</v>
      </c>
      <c r="B1942" s="1" t="str">
        <f t="shared" si="60"/>
        <v>1/19/2005</v>
      </c>
      <c r="C1942" s="2">
        <v>1</v>
      </c>
      <c r="D1942">
        <v>19</v>
      </c>
      <c r="E1942">
        <v>2005</v>
      </c>
      <c r="F1942" s="1">
        <f t="shared" si="61"/>
        <v>38371</v>
      </c>
    </row>
    <row r="1943" spans="1:6" x14ac:dyDescent="0.3">
      <c r="A1943" t="s">
        <v>738</v>
      </c>
      <c r="B1943" s="1" t="str">
        <f t="shared" si="60"/>
        <v>2/16/2005</v>
      </c>
      <c r="C1943" s="2">
        <v>2</v>
      </c>
      <c r="D1943">
        <v>16</v>
      </c>
      <c r="E1943">
        <v>2005</v>
      </c>
      <c r="F1943" s="1">
        <f t="shared" si="61"/>
        <v>38399</v>
      </c>
    </row>
    <row r="1944" spans="1:6" x14ac:dyDescent="0.3">
      <c r="A1944" t="s">
        <v>749</v>
      </c>
      <c r="B1944" s="1" t="str">
        <f t="shared" si="60"/>
        <v>4/22/2005</v>
      </c>
      <c r="C1944" s="2">
        <v>4</v>
      </c>
      <c r="D1944">
        <v>22</v>
      </c>
      <c r="E1944">
        <v>2005</v>
      </c>
      <c r="F1944" s="1">
        <f t="shared" si="61"/>
        <v>38464</v>
      </c>
    </row>
    <row r="1945" spans="1:6" x14ac:dyDescent="0.3">
      <c r="A1945" t="s">
        <v>785</v>
      </c>
      <c r="B1945" s="1" t="str">
        <f t="shared" si="60"/>
        <v>5/29/2005</v>
      </c>
      <c r="C1945" s="2">
        <v>5</v>
      </c>
      <c r="D1945">
        <v>29</v>
      </c>
      <c r="E1945">
        <v>2005</v>
      </c>
      <c r="F1945" s="1">
        <f t="shared" si="61"/>
        <v>38501</v>
      </c>
    </row>
    <row r="1946" spans="1:6" x14ac:dyDescent="0.3">
      <c r="A1946" t="s">
        <v>381</v>
      </c>
      <c r="B1946" s="1" t="str">
        <f t="shared" si="60"/>
        <v>2/11/2003</v>
      </c>
      <c r="C1946" s="2">
        <v>2</v>
      </c>
      <c r="D1946">
        <v>11</v>
      </c>
      <c r="E1946">
        <v>2003</v>
      </c>
      <c r="F1946" s="1">
        <f t="shared" si="61"/>
        <v>37663</v>
      </c>
    </row>
    <row r="1947" spans="1:6" x14ac:dyDescent="0.3">
      <c r="A1947" t="s">
        <v>390</v>
      </c>
      <c r="B1947" s="1" t="str">
        <f t="shared" si="60"/>
        <v>4/28/2003</v>
      </c>
      <c r="C1947" s="2">
        <v>4</v>
      </c>
      <c r="D1947">
        <v>28</v>
      </c>
      <c r="E1947">
        <v>2003</v>
      </c>
      <c r="F1947" s="1">
        <f t="shared" si="61"/>
        <v>37739</v>
      </c>
    </row>
    <row r="1948" spans="1:6" x14ac:dyDescent="0.3">
      <c r="A1948" t="s">
        <v>391</v>
      </c>
      <c r="B1948" s="1" t="str">
        <f t="shared" si="60"/>
        <v>6/12/2003</v>
      </c>
      <c r="C1948" s="2">
        <v>6</v>
      </c>
      <c r="D1948">
        <v>12</v>
      </c>
      <c r="E1948">
        <v>2003</v>
      </c>
      <c r="F1948" s="1">
        <f t="shared" si="61"/>
        <v>37784</v>
      </c>
    </row>
    <row r="1949" spans="1:6" x14ac:dyDescent="0.3">
      <c r="A1949" t="s">
        <v>398</v>
      </c>
      <c r="B1949" s="1" t="str">
        <f t="shared" si="60"/>
        <v>8/10/2003</v>
      </c>
      <c r="C1949" s="2">
        <v>8</v>
      </c>
      <c r="D1949">
        <v>10</v>
      </c>
      <c r="E1949">
        <v>2003</v>
      </c>
      <c r="F1949" s="1">
        <f t="shared" si="61"/>
        <v>37843</v>
      </c>
    </row>
    <row r="1950" spans="1:6" x14ac:dyDescent="0.3">
      <c r="A1950" t="s">
        <v>403</v>
      </c>
      <c r="B1950" s="1" t="str">
        <f t="shared" si="60"/>
        <v>10/6/2003</v>
      </c>
      <c r="C1950" s="2">
        <v>10</v>
      </c>
      <c r="D1950">
        <v>6</v>
      </c>
      <c r="E1950">
        <v>2003</v>
      </c>
      <c r="F1950" s="1">
        <f t="shared" si="61"/>
        <v>37900</v>
      </c>
    </row>
    <row r="1951" spans="1:6" x14ac:dyDescent="0.3">
      <c r="A1951" t="s">
        <v>404</v>
      </c>
      <c r="B1951" s="1" t="str">
        <f t="shared" si="60"/>
        <v>10/23/2003</v>
      </c>
      <c r="C1951" s="2">
        <v>10</v>
      </c>
      <c r="D1951">
        <v>23</v>
      </c>
      <c r="E1951">
        <v>2003</v>
      </c>
      <c r="F1951" s="1">
        <f t="shared" si="61"/>
        <v>37917</v>
      </c>
    </row>
    <row r="1952" spans="1:6" x14ac:dyDescent="0.3">
      <c r="A1952" t="s">
        <v>406</v>
      </c>
      <c r="B1952" s="1" t="str">
        <f t="shared" si="60"/>
        <v>11/8/2003</v>
      </c>
      <c r="C1952" s="2">
        <v>11</v>
      </c>
      <c r="D1952">
        <v>8</v>
      </c>
      <c r="E1952">
        <v>2003</v>
      </c>
      <c r="F1952" s="1">
        <f t="shared" si="61"/>
        <v>37933</v>
      </c>
    </row>
    <row r="1953" spans="1:6" x14ac:dyDescent="0.3">
      <c r="A1953" t="s">
        <v>413</v>
      </c>
      <c r="B1953" s="1" t="str">
        <f t="shared" si="60"/>
        <v>11/14/2003</v>
      </c>
      <c r="C1953" s="2">
        <v>11</v>
      </c>
      <c r="D1953">
        <v>14</v>
      </c>
      <c r="E1953">
        <v>2003</v>
      </c>
      <c r="F1953" s="1">
        <f t="shared" si="61"/>
        <v>37939</v>
      </c>
    </row>
    <row r="1954" spans="1:6" x14ac:dyDescent="0.3">
      <c r="A1954" t="s">
        <v>420</v>
      </c>
      <c r="B1954" s="1" t="str">
        <f t="shared" si="60"/>
        <v>11/26/2003</v>
      </c>
      <c r="C1954" s="2">
        <v>11</v>
      </c>
      <c r="D1954">
        <v>26</v>
      </c>
      <c r="E1954">
        <v>2003</v>
      </c>
      <c r="F1954" s="1">
        <f t="shared" si="61"/>
        <v>37951</v>
      </c>
    </row>
    <row r="1955" spans="1:6" x14ac:dyDescent="0.3">
      <c r="A1955" t="s">
        <v>427</v>
      </c>
      <c r="B1955" s="1" t="str">
        <f t="shared" si="60"/>
        <v>1/9/2004</v>
      </c>
      <c r="C1955" s="2">
        <v>1</v>
      </c>
      <c r="D1955">
        <v>9</v>
      </c>
      <c r="E1955">
        <v>2004</v>
      </c>
      <c r="F1955" s="1">
        <f t="shared" si="61"/>
        <v>37995</v>
      </c>
    </row>
    <row r="1956" spans="1:6" x14ac:dyDescent="0.3">
      <c r="A1956" t="s">
        <v>432</v>
      </c>
      <c r="B1956" s="1" t="str">
        <f t="shared" si="60"/>
        <v>2/19/2004</v>
      </c>
      <c r="C1956" s="2">
        <v>2</v>
      </c>
      <c r="D1956">
        <v>19</v>
      </c>
      <c r="E1956">
        <v>2004</v>
      </c>
      <c r="F1956" s="1">
        <f t="shared" si="61"/>
        <v>38036</v>
      </c>
    </row>
    <row r="1957" spans="1:6" x14ac:dyDescent="0.3">
      <c r="A1957" t="s">
        <v>436</v>
      </c>
      <c r="B1957" s="1" t="str">
        <f t="shared" si="60"/>
        <v>5/7/2004</v>
      </c>
      <c r="C1957" s="2">
        <v>5</v>
      </c>
      <c r="D1957">
        <v>7</v>
      </c>
      <c r="E1957">
        <v>2004</v>
      </c>
      <c r="F1957" s="1">
        <f t="shared" si="61"/>
        <v>38114</v>
      </c>
    </row>
    <row r="1958" spans="1:6" x14ac:dyDescent="0.3">
      <c r="A1958" t="s">
        <v>760</v>
      </c>
      <c r="B1958" s="1" t="str">
        <f t="shared" si="60"/>
        <v>6/24/2004</v>
      </c>
      <c r="C1958" s="2">
        <v>6</v>
      </c>
      <c r="D1958">
        <v>24</v>
      </c>
      <c r="E1958">
        <v>2004</v>
      </c>
      <c r="F1958" s="1">
        <f t="shared" si="61"/>
        <v>38162</v>
      </c>
    </row>
    <row r="1959" spans="1:6" x14ac:dyDescent="0.3">
      <c r="A1959" t="s">
        <v>438</v>
      </c>
      <c r="B1959" s="1" t="str">
        <f t="shared" si="60"/>
        <v>7/21/2004</v>
      </c>
      <c r="C1959" s="2">
        <v>7</v>
      </c>
      <c r="D1959">
        <v>21</v>
      </c>
      <c r="E1959">
        <v>2004</v>
      </c>
      <c r="F1959" s="1">
        <f t="shared" si="61"/>
        <v>38189</v>
      </c>
    </row>
    <row r="1960" spans="1:6" x14ac:dyDescent="0.3">
      <c r="A1960" t="s">
        <v>447</v>
      </c>
      <c r="B1960" s="1" t="str">
        <f t="shared" si="60"/>
        <v>8/20/2004</v>
      </c>
      <c r="C1960" s="2">
        <v>8</v>
      </c>
      <c r="D1960">
        <v>20</v>
      </c>
      <c r="E1960">
        <v>2004</v>
      </c>
      <c r="F1960" s="1">
        <f t="shared" si="61"/>
        <v>38219</v>
      </c>
    </row>
    <row r="1961" spans="1:6" x14ac:dyDescent="0.3">
      <c r="A1961" t="s">
        <v>762</v>
      </c>
      <c r="B1961" s="1" t="str">
        <f t="shared" si="60"/>
        <v>9/15/2004</v>
      </c>
      <c r="C1961" s="2">
        <v>9</v>
      </c>
      <c r="D1961">
        <v>15</v>
      </c>
      <c r="E1961">
        <v>2004</v>
      </c>
      <c r="F1961" s="1">
        <f t="shared" si="61"/>
        <v>38245</v>
      </c>
    </row>
    <row r="1962" spans="1:6" x14ac:dyDescent="0.3">
      <c r="A1962" t="s">
        <v>459</v>
      </c>
      <c r="B1962" s="1" t="str">
        <f t="shared" si="60"/>
        <v>10/14/2004</v>
      </c>
      <c r="C1962" s="2">
        <v>10</v>
      </c>
      <c r="D1962">
        <v>14</v>
      </c>
      <c r="E1962">
        <v>2004</v>
      </c>
      <c r="F1962" s="1">
        <f t="shared" si="61"/>
        <v>38274</v>
      </c>
    </row>
    <row r="1963" spans="1:6" x14ac:dyDescent="0.3">
      <c r="A1963" t="s">
        <v>460</v>
      </c>
      <c r="B1963" s="1" t="str">
        <f t="shared" si="60"/>
        <v>11/1/2004</v>
      </c>
      <c r="C1963" s="2">
        <v>11</v>
      </c>
      <c r="D1963">
        <v>1</v>
      </c>
      <c r="E1963">
        <v>2004</v>
      </c>
      <c r="F1963" s="1">
        <f t="shared" si="61"/>
        <v>38292</v>
      </c>
    </row>
    <row r="1964" spans="1:6" x14ac:dyDescent="0.3">
      <c r="A1964" t="s">
        <v>828</v>
      </c>
      <c r="B1964" s="1" t="str">
        <f t="shared" si="60"/>
        <v>11/9/2004</v>
      </c>
      <c r="C1964" s="2">
        <v>11</v>
      </c>
      <c r="D1964">
        <v>9</v>
      </c>
      <c r="E1964">
        <v>2004</v>
      </c>
      <c r="F1964" s="1">
        <f t="shared" si="61"/>
        <v>38300</v>
      </c>
    </row>
    <row r="1965" spans="1:6" x14ac:dyDescent="0.3">
      <c r="A1965" t="s">
        <v>376</v>
      </c>
      <c r="B1965" s="1" t="str">
        <f t="shared" si="60"/>
        <v>11/23/2004</v>
      </c>
      <c r="C1965" s="2">
        <v>11</v>
      </c>
      <c r="D1965">
        <v>23</v>
      </c>
      <c r="E1965">
        <v>2004</v>
      </c>
      <c r="F1965" s="1">
        <f t="shared" si="61"/>
        <v>38314</v>
      </c>
    </row>
    <row r="1966" spans="1:6" x14ac:dyDescent="0.3">
      <c r="A1966" t="s">
        <v>471</v>
      </c>
      <c r="B1966" s="1" t="str">
        <f t="shared" si="60"/>
        <v>12/2/2004</v>
      </c>
      <c r="C1966" s="2">
        <v>12</v>
      </c>
      <c r="D1966">
        <v>2</v>
      </c>
      <c r="E1966">
        <v>2004</v>
      </c>
      <c r="F1966" s="1">
        <f t="shared" si="61"/>
        <v>38323</v>
      </c>
    </row>
    <row r="1967" spans="1:6" x14ac:dyDescent="0.3">
      <c r="A1967" t="s">
        <v>473</v>
      </c>
      <c r="B1967" s="1" t="str">
        <f t="shared" si="60"/>
        <v>1/31/2005</v>
      </c>
      <c r="C1967" s="2">
        <v>1</v>
      </c>
      <c r="D1967">
        <v>31</v>
      </c>
      <c r="E1967">
        <v>2005</v>
      </c>
      <c r="F1967" s="1">
        <f t="shared" si="61"/>
        <v>38383</v>
      </c>
    </row>
    <row r="1968" spans="1:6" x14ac:dyDescent="0.3">
      <c r="A1968" t="s">
        <v>884</v>
      </c>
      <c r="B1968" s="1" t="str">
        <f t="shared" si="60"/>
        <v>2/28/2005</v>
      </c>
      <c r="C1968" s="2">
        <v>2</v>
      </c>
      <c r="D1968">
        <v>28</v>
      </c>
      <c r="E1968">
        <v>2005</v>
      </c>
      <c r="F1968" s="1">
        <f t="shared" si="61"/>
        <v>38411</v>
      </c>
    </row>
    <row r="1969" spans="1:6" x14ac:dyDescent="0.3">
      <c r="A1969" t="s">
        <v>657</v>
      </c>
      <c r="B1969" s="1" t="str">
        <f t="shared" si="60"/>
        <v>3/23/2005</v>
      </c>
      <c r="C1969" s="2">
        <v>3</v>
      </c>
      <c r="D1969">
        <v>23</v>
      </c>
      <c r="E1969">
        <v>2005</v>
      </c>
      <c r="F1969" s="1">
        <f t="shared" si="61"/>
        <v>38434</v>
      </c>
    </row>
    <row r="1970" spans="1:6" x14ac:dyDescent="0.3">
      <c r="A1970" t="s">
        <v>482</v>
      </c>
      <c r="B1970" s="1" t="str">
        <f t="shared" si="60"/>
        <v>4/1/2005</v>
      </c>
      <c r="C1970" s="2">
        <v>4</v>
      </c>
      <c r="D1970">
        <v>1</v>
      </c>
      <c r="E1970">
        <v>2005</v>
      </c>
      <c r="F1970" s="1">
        <f t="shared" si="61"/>
        <v>38443</v>
      </c>
    </row>
    <row r="1971" spans="1:6" x14ac:dyDescent="0.3">
      <c r="A1971" t="s">
        <v>487</v>
      </c>
      <c r="B1971" s="1" t="str">
        <f t="shared" si="60"/>
        <v>5/6/2005</v>
      </c>
      <c r="C1971" s="2">
        <v>5</v>
      </c>
      <c r="D1971">
        <v>6</v>
      </c>
      <c r="E1971">
        <v>2005</v>
      </c>
      <c r="F1971" s="1">
        <f t="shared" si="61"/>
        <v>38478</v>
      </c>
    </row>
    <row r="1972" spans="1:6" x14ac:dyDescent="0.3">
      <c r="A1972" t="s">
        <v>520</v>
      </c>
      <c r="B1972" s="1" t="str">
        <f t="shared" si="60"/>
        <v>3/3/2003</v>
      </c>
      <c r="C1972" s="2">
        <v>3</v>
      </c>
      <c r="D1972">
        <v>3</v>
      </c>
      <c r="E1972">
        <v>2003</v>
      </c>
      <c r="F1972" s="1">
        <f t="shared" si="61"/>
        <v>37683</v>
      </c>
    </row>
    <row r="1973" spans="1:6" x14ac:dyDescent="0.3">
      <c r="A1973" t="s">
        <v>530</v>
      </c>
      <c r="B1973" s="1" t="str">
        <f t="shared" si="60"/>
        <v>5/8/2003</v>
      </c>
      <c r="C1973" s="2">
        <v>5</v>
      </c>
      <c r="D1973">
        <v>8</v>
      </c>
      <c r="E1973">
        <v>2003</v>
      </c>
      <c r="F1973" s="1">
        <f t="shared" si="61"/>
        <v>37749</v>
      </c>
    </row>
    <row r="1974" spans="1:6" x14ac:dyDescent="0.3">
      <c r="A1974" t="s">
        <v>537</v>
      </c>
      <c r="B1974" s="1" t="str">
        <f t="shared" si="60"/>
        <v>7/2/2003</v>
      </c>
      <c r="C1974" s="2">
        <v>7</v>
      </c>
      <c r="D1974">
        <v>2</v>
      </c>
      <c r="E1974">
        <v>2003</v>
      </c>
      <c r="F1974" s="1">
        <f t="shared" si="61"/>
        <v>37804</v>
      </c>
    </row>
    <row r="1975" spans="1:6" x14ac:dyDescent="0.3">
      <c r="A1975" t="s">
        <v>538</v>
      </c>
      <c r="B1975" s="1" t="str">
        <f t="shared" si="60"/>
        <v>9/5/2003</v>
      </c>
      <c r="C1975" s="2">
        <v>9</v>
      </c>
      <c r="D1975">
        <v>5</v>
      </c>
      <c r="E1975">
        <v>2003</v>
      </c>
      <c r="F1975" s="1">
        <f t="shared" si="61"/>
        <v>37869</v>
      </c>
    </row>
    <row r="1976" spans="1:6" x14ac:dyDescent="0.3">
      <c r="A1976" t="s">
        <v>649</v>
      </c>
      <c r="B1976" s="1" t="str">
        <f t="shared" si="60"/>
        <v>10/11/2003</v>
      </c>
      <c r="C1976" s="2">
        <v>10</v>
      </c>
      <c r="D1976">
        <v>11</v>
      </c>
      <c r="E1976">
        <v>2003</v>
      </c>
      <c r="F1976" s="1">
        <f t="shared" si="61"/>
        <v>37905</v>
      </c>
    </row>
    <row r="1977" spans="1:6" x14ac:dyDescent="0.3">
      <c r="A1977" t="s">
        <v>539</v>
      </c>
      <c r="B1977" s="1" t="str">
        <f t="shared" si="60"/>
        <v>11/4/2003</v>
      </c>
      <c r="C1977" s="2">
        <v>11</v>
      </c>
      <c r="D1977">
        <v>4</v>
      </c>
      <c r="E1977">
        <v>2003</v>
      </c>
      <c r="F1977" s="1">
        <f t="shared" si="61"/>
        <v>37929</v>
      </c>
    </row>
    <row r="1978" spans="1:6" x14ac:dyDescent="0.3">
      <c r="A1978" t="s">
        <v>540</v>
      </c>
      <c r="B1978" s="1" t="str">
        <f t="shared" si="60"/>
        <v>11/12/2003</v>
      </c>
      <c r="C1978" s="2">
        <v>11</v>
      </c>
      <c r="D1978">
        <v>12</v>
      </c>
      <c r="E1978">
        <v>2003</v>
      </c>
      <c r="F1978" s="1">
        <f t="shared" si="61"/>
        <v>37937</v>
      </c>
    </row>
    <row r="1979" spans="1:6" x14ac:dyDescent="0.3">
      <c r="A1979" t="s">
        <v>541</v>
      </c>
      <c r="B1979" s="1" t="str">
        <f t="shared" si="60"/>
        <v>11/20/2003</v>
      </c>
      <c r="C1979" s="2">
        <v>11</v>
      </c>
      <c r="D1979">
        <v>20</v>
      </c>
      <c r="E1979">
        <v>2003</v>
      </c>
      <c r="F1979" s="1">
        <f t="shared" si="61"/>
        <v>37945</v>
      </c>
    </row>
    <row r="1980" spans="1:6" x14ac:dyDescent="0.3">
      <c r="A1980" t="s">
        <v>549</v>
      </c>
      <c r="B1980" s="1" t="str">
        <f t="shared" si="60"/>
        <v>12/2/2003</v>
      </c>
      <c r="C1980" s="2">
        <v>12</v>
      </c>
      <c r="D1980">
        <v>2</v>
      </c>
      <c r="E1980">
        <v>2003</v>
      </c>
      <c r="F1980" s="1">
        <f t="shared" si="61"/>
        <v>37957</v>
      </c>
    </row>
    <row r="1981" spans="1:6" x14ac:dyDescent="0.3">
      <c r="A1981" t="s">
        <v>650</v>
      </c>
      <c r="B1981" s="1" t="str">
        <f t="shared" si="60"/>
        <v>1/16/2004</v>
      </c>
      <c r="C1981" s="2">
        <v>1</v>
      </c>
      <c r="D1981">
        <v>16</v>
      </c>
      <c r="E1981">
        <v>2004</v>
      </c>
      <c r="F1981" s="1">
        <f t="shared" si="61"/>
        <v>38002</v>
      </c>
    </row>
    <row r="1982" spans="1:6" x14ac:dyDescent="0.3">
      <c r="A1982" t="s">
        <v>550</v>
      </c>
      <c r="B1982" s="1" t="str">
        <f t="shared" si="60"/>
        <v>2/22/2004</v>
      </c>
      <c r="C1982" s="2">
        <v>2</v>
      </c>
      <c r="D1982">
        <v>22</v>
      </c>
      <c r="E1982">
        <v>2004</v>
      </c>
      <c r="F1982" s="1">
        <f t="shared" si="61"/>
        <v>38039</v>
      </c>
    </row>
    <row r="1983" spans="1:6" x14ac:dyDescent="0.3">
      <c r="A1983" t="s">
        <v>677</v>
      </c>
      <c r="B1983" s="1" t="str">
        <f t="shared" si="60"/>
        <v>4/12/2004</v>
      </c>
      <c r="C1983" s="2">
        <v>4</v>
      </c>
      <c r="D1983">
        <v>12</v>
      </c>
      <c r="E1983">
        <v>2004</v>
      </c>
      <c r="F1983" s="1">
        <f t="shared" si="61"/>
        <v>38089</v>
      </c>
    </row>
    <row r="1984" spans="1:6" x14ac:dyDescent="0.3">
      <c r="A1984" t="s">
        <v>558</v>
      </c>
      <c r="B1984" s="1" t="str">
        <f t="shared" si="60"/>
        <v>6/1/2004</v>
      </c>
      <c r="C1984" s="2">
        <v>6</v>
      </c>
      <c r="D1984">
        <v>1</v>
      </c>
      <c r="E1984">
        <v>2004</v>
      </c>
      <c r="F1984" s="1">
        <f t="shared" si="61"/>
        <v>38139</v>
      </c>
    </row>
    <row r="1985" spans="1:6" x14ac:dyDescent="0.3">
      <c r="A1985" t="s">
        <v>559</v>
      </c>
      <c r="B1985" s="1" t="str">
        <f t="shared" si="60"/>
        <v>7/6/2004</v>
      </c>
      <c r="C1985" s="2">
        <v>7</v>
      </c>
      <c r="D1985">
        <v>6</v>
      </c>
      <c r="E1985">
        <v>2004</v>
      </c>
      <c r="F1985" s="1">
        <f t="shared" si="61"/>
        <v>38174</v>
      </c>
    </row>
    <row r="1986" spans="1:6" x14ac:dyDescent="0.3">
      <c r="A1986" t="s">
        <v>694</v>
      </c>
      <c r="B1986" s="1" t="str">
        <f t="shared" si="60"/>
        <v>8/6/2004</v>
      </c>
      <c r="C1986" s="2">
        <v>8</v>
      </c>
      <c r="D1986">
        <v>6</v>
      </c>
      <c r="E1986">
        <v>2004</v>
      </c>
      <c r="F1986" s="1">
        <f t="shared" si="61"/>
        <v>38205</v>
      </c>
    </row>
    <row r="1987" spans="1:6" x14ac:dyDescent="0.3">
      <c r="A1987" t="s">
        <v>571</v>
      </c>
      <c r="B1987" s="1" t="str">
        <f t="shared" ref="B1987:B2050" si="62">SUBSTITUTE(A1987," 0:00","")</f>
        <v>8/30/2004</v>
      </c>
      <c r="C1987" s="2">
        <v>8</v>
      </c>
      <c r="D1987">
        <v>30</v>
      </c>
      <c r="E1987">
        <v>2004</v>
      </c>
      <c r="F1987" s="1">
        <f t="shared" ref="F1987:F2050" si="63">DATE(E1987,C1987,D1987)</f>
        <v>38229</v>
      </c>
    </row>
    <row r="1988" spans="1:6" x14ac:dyDescent="0.3">
      <c r="A1988" t="s">
        <v>699</v>
      </c>
      <c r="B1988" s="1" t="str">
        <f t="shared" si="62"/>
        <v>10/5/2003</v>
      </c>
      <c r="C1988" s="2">
        <v>10</v>
      </c>
      <c r="D1988">
        <v>5</v>
      </c>
      <c r="E1988">
        <v>2003</v>
      </c>
      <c r="F1988" s="1">
        <f t="shared" si="63"/>
        <v>37899</v>
      </c>
    </row>
    <row r="1989" spans="1:6" x14ac:dyDescent="0.3">
      <c r="A1989" t="s">
        <v>578</v>
      </c>
      <c r="B1989" s="1" t="str">
        <f t="shared" si="62"/>
        <v>10/16/2004</v>
      </c>
      <c r="C1989" s="2">
        <v>10</v>
      </c>
      <c r="D1989">
        <v>16</v>
      </c>
      <c r="E1989">
        <v>2004</v>
      </c>
      <c r="F1989" s="1">
        <f t="shared" si="63"/>
        <v>38276</v>
      </c>
    </row>
    <row r="1990" spans="1:6" x14ac:dyDescent="0.3">
      <c r="A1990" t="s">
        <v>320</v>
      </c>
      <c r="B1990" s="1" t="str">
        <f t="shared" si="62"/>
        <v>11/4/2004</v>
      </c>
      <c r="C1990" s="2">
        <v>11</v>
      </c>
      <c r="D1990">
        <v>4</v>
      </c>
      <c r="E1990">
        <v>2004</v>
      </c>
      <c r="F1990" s="1">
        <f t="shared" si="63"/>
        <v>38295</v>
      </c>
    </row>
    <row r="1991" spans="1:6" x14ac:dyDescent="0.3">
      <c r="A1991" t="s">
        <v>707</v>
      </c>
      <c r="B1991" s="1" t="str">
        <f t="shared" si="62"/>
        <v>11/17/2004</v>
      </c>
      <c r="C1991" s="2">
        <v>11</v>
      </c>
      <c r="D1991">
        <v>17</v>
      </c>
      <c r="E1991">
        <v>2004</v>
      </c>
      <c r="F1991" s="1">
        <f t="shared" si="63"/>
        <v>38308</v>
      </c>
    </row>
    <row r="1992" spans="1:6" x14ac:dyDescent="0.3">
      <c r="A1992" t="s">
        <v>164</v>
      </c>
      <c r="B1992" s="1" t="str">
        <f t="shared" si="62"/>
        <v>11/24/2004</v>
      </c>
      <c r="C1992" s="2">
        <v>11</v>
      </c>
      <c r="D1992">
        <v>24</v>
      </c>
      <c r="E1992">
        <v>2004</v>
      </c>
      <c r="F1992" s="1">
        <f t="shared" si="63"/>
        <v>38315</v>
      </c>
    </row>
    <row r="1993" spans="1:6" x14ac:dyDescent="0.3">
      <c r="A1993" t="s">
        <v>836</v>
      </c>
      <c r="B1993" s="1" t="str">
        <f t="shared" si="62"/>
        <v>12/7/2004</v>
      </c>
      <c r="C1993" s="2">
        <v>12</v>
      </c>
      <c r="D1993">
        <v>7</v>
      </c>
      <c r="E1993">
        <v>2004</v>
      </c>
      <c r="F1993" s="1">
        <f t="shared" si="63"/>
        <v>38328</v>
      </c>
    </row>
    <row r="1994" spans="1:6" x14ac:dyDescent="0.3">
      <c r="A1994" t="s">
        <v>580</v>
      </c>
      <c r="B1994" s="1" t="str">
        <f t="shared" si="62"/>
        <v>1/6/2005</v>
      </c>
      <c r="C1994" s="2">
        <v>1</v>
      </c>
      <c r="D1994">
        <v>6</v>
      </c>
      <c r="E1994">
        <v>2005</v>
      </c>
      <c r="F1994" s="1">
        <f t="shared" si="63"/>
        <v>38358</v>
      </c>
    </row>
    <row r="1995" spans="1:6" x14ac:dyDescent="0.3">
      <c r="A1995" t="s">
        <v>748</v>
      </c>
      <c r="B1995" s="1" t="str">
        <f t="shared" si="62"/>
        <v>2/10/2005</v>
      </c>
      <c r="C1995" s="2">
        <v>2</v>
      </c>
      <c r="D1995">
        <v>10</v>
      </c>
      <c r="E1995">
        <v>2005</v>
      </c>
      <c r="F1995" s="1">
        <f t="shared" si="63"/>
        <v>38393</v>
      </c>
    </row>
    <row r="1996" spans="1:6" x14ac:dyDescent="0.3">
      <c r="A1996" t="s">
        <v>710</v>
      </c>
      <c r="B1996" s="1" t="str">
        <f t="shared" si="62"/>
        <v>3/4/2005</v>
      </c>
      <c r="C1996" s="2">
        <v>3</v>
      </c>
      <c r="D1996">
        <v>4</v>
      </c>
      <c r="E1996">
        <v>2005</v>
      </c>
      <c r="F1996" s="1">
        <f t="shared" si="63"/>
        <v>38415</v>
      </c>
    </row>
    <row r="1997" spans="1:6" x14ac:dyDescent="0.3">
      <c r="A1997" t="s">
        <v>679</v>
      </c>
      <c r="B1997" s="1" t="str">
        <f t="shared" si="62"/>
        <v>4/14/2005</v>
      </c>
      <c r="C1997" s="2">
        <v>4</v>
      </c>
      <c r="D1997">
        <v>14</v>
      </c>
      <c r="E1997">
        <v>2005</v>
      </c>
      <c r="F1997" s="1">
        <f t="shared" si="63"/>
        <v>38456</v>
      </c>
    </row>
    <row r="1998" spans="1:6" x14ac:dyDescent="0.3">
      <c r="A1998" t="s">
        <v>588</v>
      </c>
      <c r="B1998" s="1" t="str">
        <f t="shared" si="62"/>
        <v>5/17/2005</v>
      </c>
      <c r="C1998" s="2">
        <v>5</v>
      </c>
      <c r="D1998">
        <v>17</v>
      </c>
      <c r="E1998">
        <v>2005</v>
      </c>
      <c r="F1998" s="1">
        <f t="shared" si="63"/>
        <v>38489</v>
      </c>
    </row>
    <row r="1999" spans="1:6" x14ac:dyDescent="0.3">
      <c r="A1999" t="s">
        <v>750</v>
      </c>
      <c r="B1999" s="1" t="str">
        <f t="shared" si="62"/>
        <v>2/17/2003</v>
      </c>
      <c r="C1999" s="2">
        <v>2</v>
      </c>
      <c r="D1999">
        <v>17</v>
      </c>
      <c r="E1999">
        <v>2003</v>
      </c>
      <c r="F1999" s="1">
        <f t="shared" si="63"/>
        <v>37669</v>
      </c>
    </row>
    <row r="2000" spans="1:6" x14ac:dyDescent="0.3">
      <c r="A2000" t="s">
        <v>390</v>
      </c>
      <c r="B2000" s="1" t="str">
        <f t="shared" si="62"/>
        <v>4/28/2003</v>
      </c>
      <c r="C2000" s="2">
        <v>4</v>
      </c>
      <c r="D2000">
        <v>28</v>
      </c>
      <c r="E2000">
        <v>2003</v>
      </c>
      <c r="F2000" s="1">
        <f t="shared" si="63"/>
        <v>37739</v>
      </c>
    </row>
    <row r="2001" spans="1:6" x14ac:dyDescent="0.3">
      <c r="A2001" t="s">
        <v>753</v>
      </c>
      <c r="B2001" s="1" t="str">
        <f t="shared" si="62"/>
        <v>6/16/2003</v>
      </c>
      <c r="C2001" s="2">
        <v>6</v>
      </c>
      <c r="D2001">
        <v>16</v>
      </c>
      <c r="E2001">
        <v>2003</v>
      </c>
      <c r="F2001" s="1">
        <f t="shared" si="63"/>
        <v>37788</v>
      </c>
    </row>
    <row r="2002" spans="1:6" x14ac:dyDescent="0.3">
      <c r="A2002" t="s">
        <v>398</v>
      </c>
      <c r="B2002" s="1" t="str">
        <f t="shared" si="62"/>
        <v>8/10/2003</v>
      </c>
      <c r="C2002" s="2">
        <v>8</v>
      </c>
      <c r="D2002">
        <v>10</v>
      </c>
      <c r="E2002">
        <v>2003</v>
      </c>
      <c r="F2002" s="1">
        <f t="shared" si="63"/>
        <v>37843</v>
      </c>
    </row>
    <row r="2003" spans="1:6" x14ac:dyDescent="0.3">
      <c r="A2003" t="s">
        <v>403</v>
      </c>
      <c r="B2003" s="1" t="str">
        <f t="shared" si="62"/>
        <v>10/6/2003</v>
      </c>
      <c r="C2003" s="2">
        <v>10</v>
      </c>
      <c r="D2003">
        <v>6</v>
      </c>
      <c r="E2003">
        <v>2003</v>
      </c>
      <c r="F2003" s="1">
        <f t="shared" si="63"/>
        <v>37900</v>
      </c>
    </row>
    <row r="2004" spans="1:6" x14ac:dyDescent="0.3">
      <c r="A2004" t="s">
        <v>67</v>
      </c>
      <c r="B2004" s="1" t="str">
        <f t="shared" si="62"/>
        <v>10/28/2003</v>
      </c>
      <c r="C2004" s="2">
        <v>10</v>
      </c>
      <c r="D2004">
        <v>28</v>
      </c>
      <c r="E2004">
        <v>2003</v>
      </c>
      <c r="F2004" s="1">
        <f t="shared" si="63"/>
        <v>37922</v>
      </c>
    </row>
    <row r="2005" spans="1:6" x14ac:dyDescent="0.3">
      <c r="A2005" t="s">
        <v>406</v>
      </c>
      <c r="B2005" s="1" t="str">
        <f t="shared" si="62"/>
        <v>11/8/2003</v>
      </c>
      <c r="C2005" s="2">
        <v>11</v>
      </c>
      <c r="D2005">
        <v>8</v>
      </c>
      <c r="E2005">
        <v>2003</v>
      </c>
      <c r="F2005" s="1">
        <f t="shared" si="63"/>
        <v>37933</v>
      </c>
    </row>
    <row r="2006" spans="1:6" x14ac:dyDescent="0.3">
      <c r="A2006" t="s">
        <v>758</v>
      </c>
      <c r="B2006" s="1" t="str">
        <f t="shared" si="62"/>
        <v>11/27/2003</v>
      </c>
      <c r="C2006" s="2">
        <v>11</v>
      </c>
      <c r="D2006">
        <v>27</v>
      </c>
      <c r="E2006">
        <v>2003</v>
      </c>
      <c r="F2006" s="1">
        <f t="shared" si="63"/>
        <v>37952</v>
      </c>
    </row>
    <row r="2007" spans="1:6" x14ac:dyDescent="0.3">
      <c r="A2007" t="s">
        <v>355</v>
      </c>
      <c r="B2007" s="1" t="str">
        <f t="shared" si="62"/>
        <v>1/12/2004</v>
      </c>
      <c r="C2007" s="2">
        <v>1</v>
      </c>
      <c r="D2007">
        <v>12</v>
      </c>
      <c r="E2007">
        <v>2004</v>
      </c>
      <c r="F2007" s="1">
        <f t="shared" si="63"/>
        <v>37998</v>
      </c>
    </row>
    <row r="2008" spans="1:6" x14ac:dyDescent="0.3">
      <c r="A2008" t="s">
        <v>432</v>
      </c>
      <c r="B2008" s="1" t="str">
        <f t="shared" si="62"/>
        <v>2/19/2004</v>
      </c>
      <c r="C2008" s="2">
        <v>2</v>
      </c>
      <c r="D2008">
        <v>19</v>
      </c>
      <c r="E2008">
        <v>2004</v>
      </c>
      <c r="F2008" s="1">
        <f t="shared" si="63"/>
        <v>38036</v>
      </c>
    </row>
    <row r="2009" spans="1:6" x14ac:dyDescent="0.3">
      <c r="A2009" t="s">
        <v>801</v>
      </c>
      <c r="B2009" s="1" t="str">
        <f t="shared" si="62"/>
        <v>4/2/2004</v>
      </c>
      <c r="C2009" s="2">
        <v>4</v>
      </c>
      <c r="D2009">
        <v>2</v>
      </c>
      <c r="E2009">
        <v>2004</v>
      </c>
      <c r="F2009" s="1">
        <f t="shared" si="63"/>
        <v>38079</v>
      </c>
    </row>
    <row r="2010" spans="1:6" x14ac:dyDescent="0.3">
      <c r="A2010" t="s">
        <v>759</v>
      </c>
      <c r="B2010" s="1" t="str">
        <f t="shared" si="62"/>
        <v>5/11/2004</v>
      </c>
      <c r="C2010" s="2">
        <v>5</v>
      </c>
      <c r="D2010">
        <v>11</v>
      </c>
      <c r="E2010">
        <v>2004</v>
      </c>
      <c r="F2010" s="1">
        <f t="shared" si="63"/>
        <v>38118</v>
      </c>
    </row>
    <row r="2011" spans="1:6" x14ac:dyDescent="0.3">
      <c r="A2011" t="s">
        <v>760</v>
      </c>
      <c r="B2011" s="1" t="str">
        <f t="shared" si="62"/>
        <v>6/24/2004</v>
      </c>
      <c r="C2011" s="2">
        <v>6</v>
      </c>
      <c r="D2011">
        <v>24</v>
      </c>
      <c r="E2011">
        <v>2004</v>
      </c>
      <c r="F2011" s="1">
        <f t="shared" si="63"/>
        <v>38162</v>
      </c>
    </row>
    <row r="2012" spans="1:6" x14ac:dyDescent="0.3">
      <c r="A2012" t="s">
        <v>128</v>
      </c>
      <c r="B2012" s="1" t="str">
        <f t="shared" si="62"/>
        <v>7/23/2004</v>
      </c>
      <c r="C2012" s="2">
        <v>7</v>
      </c>
      <c r="D2012">
        <v>23</v>
      </c>
      <c r="E2012">
        <v>2004</v>
      </c>
      <c r="F2012" s="1">
        <f t="shared" si="63"/>
        <v>38191</v>
      </c>
    </row>
    <row r="2013" spans="1:6" x14ac:dyDescent="0.3">
      <c r="A2013" t="s">
        <v>761</v>
      </c>
      <c r="B2013" s="1" t="str">
        <f t="shared" si="62"/>
        <v>8/21/2004</v>
      </c>
      <c r="C2013" s="2">
        <v>8</v>
      </c>
      <c r="D2013">
        <v>21</v>
      </c>
      <c r="E2013">
        <v>2004</v>
      </c>
      <c r="F2013" s="1">
        <f t="shared" si="63"/>
        <v>38220</v>
      </c>
    </row>
    <row r="2014" spans="1:6" x14ac:dyDescent="0.3">
      <c r="A2014" t="s">
        <v>762</v>
      </c>
      <c r="B2014" s="1" t="str">
        <f t="shared" si="62"/>
        <v>9/15/2004</v>
      </c>
      <c r="C2014" s="2">
        <v>9</v>
      </c>
      <c r="D2014">
        <v>15</v>
      </c>
      <c r="E2014">
        <v>2004</v>
      </c>
      <c r="F2014" s="1">
        <f t="shared" si="63"/>
        <v>38245</v>
      </c>
    </row>
    <row r="2015" spans="1:6" x14ac:dyDescent="0.3">
      <c r="A2015" t="s">
        <v>150</v>
      </c>
      <c r="B2015" s="1" t="str">
        <f t="shared" si="62"/>
        <v>10/15/2004</v>
      </c>
      <c r="C2015" s="2">
        <v>10</v>
      </c>
      <c r="D2015">
        <v>15</v>
      </c>
      <c r="E2015">
        <v>2004</v>
      </c>
      <c r="F2015" s="1">
        <f t="shared" si="63"/>
        <v>38275</v>
      </c>
    </row>
    <row r="2016" spans="1:6" x14ac:dyDescent="0.3">
      <c r="A2016" t="s">
        <v>460</v>
      </c>
      <c r="B2016" s="1" t="str">
        <f t="shared" si="62"/>
        <v>11/1/2004</v>
      </c>
      <c r="C2016" s="2">
        <v>11</v>
      </c>
      <c r="D2016">
        <v>1</v>
      </c>
      <c r="E2016">
        <v>2004</v>
      </c>
      <c r="F2016" s="1">
        <f t="shared" si="63"/>
        <v>38292</v>
      </c>
    </row>
    <row r="2017" spans="1:6" x14ac:dyDescent="0.3">
      <c r="A2017" t="s">
        <v>844</v>
      </c>
      <c r="B2017" s="1" t="str">
        <f t="shared" si="62"/>
        <v>11/12/2004</v>
      </c>
      <c r="C2017" s="2">
        <v>11</v>
      </c>
      <c r="D2017">
        <v>12</v>
      </c>
      <c r="E2017">
        <v>2004</v>
      </c>
      <c r="F2017" s="1">
        <f t="shared" si="63"/>
        <v>38303</v>
      </c>
    </row>
    <row r="2018" spans="1:6" x14ac:dyDescent="0.3">
      <c r="A2018" t="s">
        <v>376</v>
      </c>
      <c r="B2018" s="1" t="str">
        <f t="shared" si="62"/>
        <v>11/23/2004</v>
      </c>
      <c r="C2018" s="2">
        <v>11</v>
      </c>
      <c r="D2018">
        <v>23</v>
      </c>
      <c r="E2018">
        <v>2004</v>
      </c>
      <c r="F2018" s="1">
        <f t="shared" si="63"/>
        <v>38314</v>
      </c>
    </row>
    <row r="2019" spans="1:6" x14ac:dyDescent="0.3">
      <c r="A2019" t="s">
        <v>777</v>
      </c>
      <c r="B2019" s="1" t="str">
        <f t="shared" si="62"/>
        <v>12/3/2004</v>
      </c>
      <c r="C2019" s="2">
        <v>12</v>
      </c>
      <c r="D2019">
        <v>3</v>
      </c>
      <c r="E2019">
        <v>2004</v>
      </c>
      <c r="F2019" s="1">
        <f t="shared" si="63"/>
        <v>38324</v>
      </c>
    </row>
    <row r="2020" spans="1:6" x14ac:dyDescent="0.3">
      <c r="A2020" t="s">
        <v>173</v>
      </c>
      <c r="B2020" s="1" t="str">
        <f t="shared" si="62"/>
        <v>12/17/2004</v>
      </c>
      <c r="C2020" s="2">
        <v>12</v>
      </c>
      <c r="D2020">
        <v>17</v>
      </c>
      <c r="E2020">
        <v>2004</v>
      </c>
      <c r="F2020" s="1">
        <f t="shared" si="63"/>
        <v>38338</v>
      </c>
    </row>
    <row r="2021" spans="1:6" x14ac:dyDescent="0.3">
      <c r="A2021" t="s">
        <v>473</v>
      </c>
      <c r="B2021" s="1" t="str">
        <f t="shared" si="62"/>
        <v>1/31/2005</v>
      </c>
      <c r="C2021" s="2">
        <v>1</v>
      </c>
      <c r="D2021">
        <v>31</v>
      </c>
      <c r="E2021">
        <v>2005</v>
      </c>
      <c r="F2021" s="1">
        <f t="shared" si="63"/>
        <v>38383</v>
      </c>
    </row>
    <row r="2022" spans="1:6" x14ac:dyDescent="0.3">
      <c r="A2022" t="s">
        <v>778</v>
      </c>
      <c r="B2022" s="1" t="str">
        <f t="shared" si="62"/>
        <v>3/1/2005</v>
      </c>
      <c r="C2022" s="2">
        <v>3</v>
      </c>
      <c r="D2022">
        <v>1</v>
      </c>
      <c r="E2022">
        <v>2005</v>
      </c>
      <c r="F2022" s="1">
        <f t="shared" si="63"/>
        <v>38412</v>
      </c>
    </row>
    <row r="2023" spans="1:6" x14ac:dyDescent="0.3">
      <c r="A2023" t="s">
        <v>779</v>
      </c>
      <c r="B2023" s="1" t="str">
        <f t="shared" si="62"/>
        <v>3/30/2005</v>
      </c>
      <c r="C2023" s="2">
        <v>3</v>
      </c>
      <c r="D2023">
        <v>30</v>
      </c>
      <c r="E2023">
        <v>2005</v>
      </c>
      <c r="F2023" s="1">
        <f t="shared" si="63"/>
        <v>38441</v>
      </c>
    </row>
    <row r="2024" spans="1:6" x14ac:dyDescent="0.3">
      <c r="A2024" t="s">
        <v>804</v>
      </c>
      <c r="B2024" s="1" t="str">
        <f t="shared" si="62"/>
        <v>4/3/2005</v>
      </c>
      <c r="C2024" s="2">
        <v>4</v>
      </c>
      <c r="D2024">
        <v>3</v>
      </c>
      <c r="E2024">
        <v>2005</v>
      </c>
      <c r="F2024" s="1">
        <f t="shared" si="63"/>
        <v>38445</v>
      </c>
    </row>
    <row r="2025" spans="1:6" x14ac:dyDescent="0.3">
      <c r="A2025" t="s">
        <v>780</v>
      </c>
      <c r="B2025" s="1" t="str">
        <f t="shared" si="62"/>
        <v>5/10/2005</v>
      </c>
      <c r="C2025" s="2">
        <v>5</v>
      </c>
      <c r="D2025">
        <v>10</v>
      </c>
      <c r="E2025">
        <v>2005</v>
      </c>
      <c r="F2025" s="1">
        <f t="shared" si="63"/>
        <v>38482</v>
      </c>
    </row>
    <row r="2026" spans="1:6" x14ac:dyDescent="0.3">
      <c r="A2026" t="s">
        <v>781</v>
      </c>
      <c r="B2026" s="1" t="str">
        <f t="shared" si="62"/>
        <v>1/6/2003</v>
      </c>
      <c r="C2026" s="2">
        <v>1</v>
      </c>
      <c r="D2026">
        <v>6</v>
      </c>
      <c r="E2026">
        <v>2003</v>
      </c>
      <c r="F2026" s="1">
        <f t="shared" si="63"/>
        <v>37627</v>
      </c>
    </row>
    <row r="2027" spans="1:6" x14ac:dyDescent="0.3">
      <c r="A2027" t="s">
        <v>741</v>
      </c>
      <c r="B2027" s="1" t="str">
        <f t="shared" si="62"/>
        <v>3/18/2003</v>
      </c>
      <c r="C2027" s="2">
        <v>3</v>
      </c>
      <c r="D2027">
        <v>18</v>
      </c>
      <c r="E2027">
        <v>2003</v>
      </c>
      <c r="F2027" s="1">
        <f t="shared" si="63"/>
        <v>37698</v>
      </c>
    </row>
    <row r="2028" spans="1:6" x14ac:dyDescent="0.3">
      <c r="A2028" t="s">
        <v>716</v>
      </c>
      <c r="B2028" s="1" t="str">
        <f t="shared" si="62"/>
        <v>5/21/2003</v>
      </c>
      <c r="C2028" s="2">
        <v>5</v>
      </c>
      <c r="D2028">
        <v>21</v>
      </c>
      <c r="E2028">
        <v>2003</v>
      </c>
      <c r="F2028" s="1">
        <f t="shared" si="63"/>
        <v>37762</v>
      </c>
    </row>
    <row r="2029" spans="1:6" x14ac:dyDescent="0.3">
      <c r="A2029" t="s">
        <v>718</v>
      </c>
      <c r="B2029" s="1" t="str">
        <f t="shared" si="62"/>
        <v>9/12/2003</v>
      </c>
      <c r="C2029" s="2">
        <v>9</v>
      </c>
      <c r="D2029">
        <v>12</v>
      </c>
      <c r="E2029">
        <v>2003</v>
      </c>
      <c r="F2029" s="1">
        <f t="shared" si="63"/>
        <v>37876</v>
      </c>
    </row>
    <row r="2030" spans="1:6" x14ac:dyDescent="0.3">
      <c r="A2030" t="s">
        <v>719</v>
      </c>
      <c r="B2030" s="1" t="str">
        <f t="shared" si="62"/>
        <v>10/18/2003</v>
      </c>
      <c r="C2030" s="2">
        <v>10</v>
      </c>
      <c r="D2030">
        <v>18</v>
      </c>
      <c r="E2030">
        <v>2003</v>
      </c>
      <c r="F2030" s="1">
        <f t="shared" si="63"/>
        <v>37912</v>
      </c>
    </row>
    <row r="2031" spans="1:6" x14ac:dyDescent="0.3">
      <c r="A2031" t="s">
        <v>692</v>
      </c>
      <c r="B2031" s="1" t="str">
        <f t="shared" si="62"/>
        <v>11/5/2003</v>
      </c>
      <c r="C2031" s="2">
        <v>11</v>
      </c>
      <c r="D2031">
        <v>5</v>
      </c>
      <c r="E2031">
        <v>2003</v>
      </c>
      <c r="F2031" s="1">
        <f t="shared" si="63"/>
        <v>37930</v>
      </c>
    </row>
    <row r="2032" spans="1:6" x14ac:dyDescent="0.3">
      <c r="A2032" t="s">
        <v>540</v>
      </c>
      <c r="B2032" s="1" t="str">
        <f t="shared" si="62"/>
        <v>11/12/2003</v>
      </c>
      <c r="C2032" s="2">
        <v>11</v>
      </c>
      <c r="D2032">
        <v>12</v>
      </c>
      <c r="E2032">
        <v>2003</v>
      </c>
      <c r="F2032" s="1">
        <f t="shared" si="63"/>
        <v>37937</v>
      </c>
    </row>
    <row r="2033" spans="1:6" x14ac:dyDescent="0.3">
      <c r="A2033" t="s">
        <v>726</v>
      </c>
      <c r="B2033" s="1" t="str">
        <f t="shared" si="62"/>
        <v>11/21/2003</v>
      </c>
      <c r="C2033" s="2">
        <v>11</v>
      </c>
      <c r="D2033">
        <v>21</v>
      </c>
      <c r="E2033">
        <v>2003</v>
      </c>
      <c r="F2033" s="1">
        <f t="shared" si="63"/>
        <v>37946</v>
      </c>
    </row>
    <row r="2034" spans="1:6" x14ac:dyDescent="0.3">
      <c r="A2034" t="s">
        <v>549</v>
      </c>
      <c r="B2034" s="1" t="str">
        <f t="shared" si="62"/>
        <v>12/2/2003</v>
      </c>
      <c r="C2034" s="2">
        <v>12</v>
      </c>
      <c r="D2034">
        <v>2</v>
      </c>
      <c r="E2034">
        <v>2003</v>
      </c>
      <c r="F2034" s="1">
        <f t="shared" si="63"/>
        <v>37957</v>
      </c>
    </row>
    <row r="2035" spans="1:6" x14ac:dyDescent="0.3">
      <c r="A2035" t="s">
        <v>783</v>
      </c>
      <c r="B2035" s="1" t="str">
        <f t="shared" si="62"/>
        <v>1/26/2004</v>
      </c>
      <c r="C2035" s="2">
        <v>1</v>
      </c>
      <c r="D2035">
        <v>26</v>
      </c>
      <c r="E2035">
        <v>2004</v>
      </c>
      <c r="F2035" s="1">
        <f t="shared" si="63"/>
        <v>38012</v>
      </c>
    </row>
    <row r="2036" spans="1:6" x14ac:dyDescent="0.3">
      <c r="A2036" t="s">
        <v>734</v>
      </c>
      <c r="B2036" s="1" t="str">
        <f t="shared" si="62"/>
        <v>3/2/2004</v>
      </c>
      <c r="C2036" s="2">
        <v>3</v>
      </c>
      <c r="D2036">
        <v>2</v>
      </c>
      <c r="E2036">
        <v>2004</v>
      </c>
      <c r="F2036" s="1">
        <f t="shared" si="63"/>
        <v>38048</v>
      </c>
    </row>
    <row r="2037" spans="1:6" x14ac:dyDescent="0.3">
      <c r="A2037" t="s">
        <v>888</v>
      </c>
      <c r="B2037" s="1" t="str">
        <f t="shared" si="62"/>
        <v>4/20/2004</v>
      </c>
      <c r="C2037" s="2">
        <v>4</v>
      </c>
      <c r="D2037">
        <v>20</v>
      </c>
      <c r="E2037">
        <v>2004</v>
      </c>
      <c r="F2037" s="1">
        <f t="shared" si="63"/>
        <v>38097</v>
      </c>
    </row>
    <row r="2038" spans="1:6" x14ac:dyDescent="0.3">
      <c r="A2038" t="s">
        <v>293</v>
      </c>
      <c r="B2038" s="1" t="str">
        <f t="shared" si="62"/>
        <v>8/17/2004</v>
      </c>
      <c r="C2038" s="2">
        <v>8</v>
      </c>
      <c r="D2038">
        <v>17</v>
      </c>
      <c r="E2038">
        <v>2004</v>
      </c>
      <c r="F2038" s="1">
        <f t="shared" si="63"/>
        <v>38216</v>
      </c>
    </row>
    <row r="2039" spans="1:6" x14ac:dyDescent="0.3">
      <c r="A2039" t="s">
        <v>746</v>
      </c>
      <c r="B2039" s="1" t="str">
        <f t="shared" si="62"/>
        <v>9/1/2004</v>
      </c>
      <c r="C2039" s="2">
        <v>9</v>
      </c>
      <c r="D2039">
        <v>1</v>
      </c>
      <c r="E2039">
        <v>2004</v>
      </c>
      <c r="F2039" s="1">
        <f t="shared" si="63"/>
        <v>38231</v>
      </c>
    </row>
    <row r="2040" spans="1:6" x14ac:dyDescent="0.3">
      <c r="A2040" t="s">
        <v>791</v>
      </c>
      <c r="B2040" s="1" t="str">
        <f t="shared" si="62"/>
        <v>10/6/2004</v>
      </c>
      <c r="C2040" s="2">
        <v>10</v>
      </c>
      <c r="D2040">
        <v>6</v>
      </c>
      <c r="E2040">
        <v>2004</v>
      </c>
      <c r="F2040" s="1">
        <f t="shared" si="63"/>
        <v>38266</v>
      </c>
    </row>
    <row r="2041" spans="1:6" x14ac:dyDescent="0.3">
      <c r="A2041" t="s">
        <v>314</v>
      </c>
      <c r="B2041" s="1" t="str">
        <f t="shared" si="62"/>
        <v>10/21/2004</v>
      </c>
      <c r="C2041" s="2">
        <v>10</v>
      </c>
      <c r="D2041">
        <v>21</v>
      </c>
      <c r="E2041">
        <v>2004</v>
      </c>
      <c r="F2041" s="1">
        <f t="shared" si="63"/>
        <v>38281</v>
      </c>
    </row>
    <row r="2042" spans="1:6" x14ac:dyDescent="0.3">
      <c r="A2042" t="s">
        <v>707</v>
      </c>
      <c r="B2042" s="1" t="str">
        <f t="shared" si="62"/>
        <v>11/17/2004</v>
      </c>
      <c r="C2042" s="2">
        <v>11</v>
      </c>
      <c r="D2042">
        <v>17</v>
      </c>
      <c r="E2042">
        <v>2004</v>
      </c>
      <c r="F2042" s="1">
        <f t="shared" si="63"/>
        <v>38308</v>
      </c>
    </row>
    <row r="2043" spans="1:6" x14ac:dyDescent="0.3">
      <c r="A2043" t="s">
        <v>326</v>
      </c>
      <c r="B2043" s="1" t="str">
        <f t="shared" si="62"/>
        <v>11/29/2004</v>
      </c>
      <c r="C2043" s="2">
        <v>11</v>
      </c>
      <c r="D2043">
        <v>29</v>
      </c>
      <c r="E2043">
        <v>2004</v>
      </c>
      <c r="F2043" s="1">
        <f t="shared" si="63"/>
        <v>38320</v>
      </c>
    </row>
    <row r="2044" spans="1:6" x14ac:dyDescent="0.3">
      <c r="A2044" t="s">
        <v>871</v>
      </c>
      <c r="B2044" s="1" t="str">
        <f t="shared" si="62"/>
        <v>1/19/2005</v>
      </c>
      <c r="C2044" s="2">
        <v>1</v>
      </c>
      <c r="D2044">
        <v>19</v>
      </c>
      <c r="E2044">
        <v>2005</v>
      </c>
      <c r="F2044" s="1">
        <f t="shared" si="63"/>
        <v>38371</v>
      </c>
    </row>
    <row r="2045" spans="1:6" x14ac:dyDescent="0.3">
      <c r="A2045" t="s">
        <v>738</v>
      </c>
      <c r="B2045" s="1" t="str">
        <f t="shared" si="62"/>
        <v>2/16/2005</v>
      </c>
      <c r="C2045" s="2">
        <v>2</v>
      </c>
      <c r="D2045">
        <v>16</v>
      </c>
      <c r="E2045">
        <v>2005</v>
      </c>
      <c r="F2045" s="1">
        <f t="shared" si="63"/>
        <v>38399</v>
      </c>
    </row>
    <row r="2046" spans="1:6" x14ac:dyDescent="0.3">
      <c r="A2046" t="s">
        <v>749</v>
      </c>
      <c r="B2046" s="1" t="str">
        <f t="shared" si="62"/>
        <v>4/22/2005</v>
      </c>
      <c r="C2046" s="2">
        <v>4</v>
      </c>
      <c r="D2046">
        <v>22</v>
      </c>
      <c r="E2046">
        <v>2005</v>
      </c>
      <c r="F2046" s="1">
        <f t="shared" si="63"/>
        <v>38464</v>
      </c>
    </row>
    <row r="2047" spans="1:6" x14ac:dyDescent="0.3">
      <c r="A2047" t="s">
        <v>785</v>
      </c>
      <c r="B2047" s="1" t="str">
        <f t="shared" si="62"/>
        <v>5/29/2005</v>
      </c>
      <c r="C2047" s="2">
        <v>5</v>
      </c>
      <c r="D2047">
        <v>29</v>
      </c>
      <c r="E2047">
        <v>2005</v>
      </c>
      <c r="F2047" s="1">
        <f t="shared" si="63"/>
        <v>38501</v>
      </c>
    </row>
    <row r="2048" spans="1:6" x14ac:dyDescent="0.3">
      <c r="A2048" t="s">
        <v>644</v>
      </c>
      <c r="B2048" s="1" t="str">
        <f t="shared" si="62"/>
        <v>1/31/2003</v>
      </c>
      <c r="C2048" s="2">
        <v>1</v>
      </c>
      <c r="D2048">
        <v>31</v>
      </c>
      <c r="E2048">
        <v>2003</v>
      </c>
      <c r="F2048" s="1">
        <f t="shared" si="63"/>
        <v>37652</v>
      </c>
    </row>
    <row r="2049" spans="1:6" x14ac:dyDescent="0.3">
      <c r="A2049" t="s">
        <v>661</v>
      </c>
      <c r="B2049" s="1" t="str">
        <f t="shared" si="62"/>
        <v>4/4/2003</v>
      </c>
      <c r="C2049" s="2">
        <v>4</v>
      </c>
      <c r="D2049">
        <v>4</v>
      </c>
      <c r="E2049">
        <v>2003</v>
      </c>
      <c r="F2049" s="1">
        <f t="shared" si="63"/>
        <v>37715</v>
      </c>
    </row>
    <row r="2050" spans="1:6" x14ac:dyDescent="0.3">
      <c r="A2050" t="s">
        <v>591</v>
      </c>
      <c r="B2050" s="1" t="str">
        <f t="shared" si="62"/>
        <v>6/3/2003</v>
      </c>
      <c r="C2050" s="2">
        <v>6</v>
      </c>
      <c r="D2050">
        <v>3</v>
      </c>
      <c r="E2050">
        <v>2003</v>
      </c>
      <c r="F2050" s="1">
        <f t="shared" si="63"/>
        <v>37775</v>
      </c>
    </row>
    <row r="2051" spans="1:6" x14ac:dyDescent="0.3">
      <c r="A2051" t="s">
        <v>662</v>
      </c>
      <c r="B2051" s="1" t="str">
        <f t="shared" ref="B2051:B2114" si="64">SUBSTITUTE(A2051," 0:00","")</f>
        <v>8/1/2003</v>
      </c>
      <c r="C2051" s="2">
        <v>8</v>
      </c>
      <c r="D2051">
        <v>1</v>
      </c>
      <c r="E2051">
        <v>2003</v>
      </c>
      <c r="F2051" s="1">
        <f t="shared" ref="F2051:F2114" si="65">DATE(E2051,C2051,D2051)</f>
        <v>37834</v>
      </c>
    </row>
    <row r="2052" spans="1:6" x14ac:dyDescent="0.3">
      <c r="A2052" t="s">
        <v>847</v>
      </c>
      <c r="B2052" s="1" t="str">
        <f t="shared" si="64"/>
        <v>9/25/2003</v>
      </c>
      <c r="C2052" s="2">
        <v>9</v>
      </c>
      <c r="D2052">
        <v>25</v>
      </c>
      <c r="E2052">
        <v>2003</v>
      </c>
      <c r="F2052" s="1">
        <f t="shared" si="65"/>
        <v>37889</v>
      </c>
    </row>
    <row r="2053" spans="1:6" x14ac:dyDescent="0.3">
      <c r="A2053" t="s">
        <v>598</v>
      </c>
      <c r="B2053" s="1" t="str">
        <f t="shared" si="64"/>
        <v>10/22/2003</v>
      </c>
      <c r="C2053" s="2">
        <v>10</v>
      </c>
      <c r="D2053">
        <v>22</v>
      </c>
      <c r="E2053">
        <v>2003</v>
      </c>
      <c r="F2053" s="1">
        <f t="shared" si="65"/>
        <v>37916</v>
      </c>
    </row>
    <row r="2054" spans="1:6" x14ac:dyDescent="0.3">
      <c r="A2054" t="s">
        <v>237</v>
      </c>
      <c r="B2054" s="1" t="str">
        <f t="shared" si="64"/>
        <v>11/6/2003</v>
      </c>
      <c r="C2054" s="2">
        <v>11</v>
      </c>
      <c r="D2054">
        <v>6</v>
      </c>
      <c r="E2054">
        <v>2003</v>
      </c>
      <c r="F2054" s="1">
        <f t="shared" si="65"/>
        <v>37931</v>
      </c>
    </row>
    <row r="2055" spans="1:6" x14ac:dyDescent="0.3">
      <c r="A2055" t="s">
        <v>413</v>
      </c>
      <c r="B2055" s="1" t="str">
        <f t="shared" si="64"/>
        <v>11/14/2003</v>
      </c>
      <c r="C2055" s="2">
        <v>11</v>
      </c>
      <c r="D2055">
        <v>14</v>
      </c>
      <c r="E2055">
        <v>2003</v>
      </c>
      <c r="F2055" s="1">
        <f t="shared" si="65"/>
        <v>37939</v>
      </c>
    </row>
    <row r="2056" spans="1:6" x14ac:dyDescent="0.3">
      <c r="A2056" t="s">
        <v>251</v>
      </c>
      <c r="B2056" s="1" t="str">
        <f t="shared" si="64"/>
        <v>11/25/2003</v>
      </c>
      <c r="C2056" s="2">
        <v>11</v>
      </c>
      <c r="D2056">
        <v>25</v>
      </c>
      <c r="E2056">
        <v>2003</v>
      </c>
      <c r="F2056" s="1">
        <f t="shared" si="65"/>
        <v>37950</v>
      </c>
    </row>
    <row r="2057" spans="1:6" x14ac:dyDescent="0.3">
      <c r="A2057" t="s">
        <v>504</v>
      </c>
      <c r="B2057" s="1" t="str">
        <f t="shared" si="64"/>
        <v>12/9/2003</v>
      </c>
      <c r="C2057" s="2">
        <v>12</v>
      </c>
      <c r="D2057">
        <v>9</v>
      </c>
      <c r="E2057">
        <v>2003</v>
      </c>
      <c r="F2057" s="1">
        <f t="shared" si="65"/>
        <v>37964</v>
      </c>
    </row>
    <row r="2058" spans="1:6" x14ac:dyDescent="0.3">
      <c r="A2058" t="s">
        <v>600</v>
      </c>
      <c r="B2058" s="1" t="str">
        <f t="shared" si="64"/>
        <v>2/12/2004</v>
      </c>
      <c r="C2058" s="2">
        <v>2</v>
      </c>
      <c r="D2058">
        <v>12</v>
      </c>
      <c r="E2058">
        <v>2004</v>
      </c>
      <c r="F2058" s="1">
        <f t="shared" si="65"/>
        <v>38029</v>
      </c>
    </row>
    <row r="2059" spans="1:6" x14ac:dyDescent="0.3">
      <c r="A2059" t="s">
        <v>646</v>
      </c>
      <c r="B2059" s="1" t="str">
        <f t="shared" si="64"/>
        <v>3/15/2004</v>
      </c>
      <c r="C2059" s="2">
        <v>3</v>
      </c>
      <c r="D2059">
        <v>15</v>
      </c>
      <c r="E2059">
        <v>2004</v>
      </c>
      <c r="F2059" s="1">
        <f t="shared" si="65"/>
        <v>38061</v>
      </c>
    </row>
    <row r="2060" spans="1:6" x14ac:dyDescent="0.3">
      <c r="A2060" t="s">
        <v>615</v>
      </c>
      <c r="B2060" s="1" t="str">
        <f t="shared" si="64"/>
        <v>5/5/2004</v>
      </c>
      <c r="C2060" s="2">
        <v>5</v>
      </c>
      <c r="D2060">
        <v>5</v>
      </c>
      <c r="E2060">
        <v>2004</v>
      </c>
      <c r="F2060" s="1">
        <f t="shared" si="65"/>
        <v>38112</v>
      </c>
    </row>
    <row r="2061" spans="1:6" x14ac:dyDescent="0.3">
      <c r="A2061" t="s">
        <v>616</v>
      </c>
      <c r="B2061" s="1" t="str">
        <f t="shared" si="64"/>
        <v>7/20/2004</v>
      </c>
      <c r="C2061" s="2">
        <v>7</v>
      </c>
      <c r="D2061">
        <v>20</v>
      </c>
      <c r="E2061">
        <v>2004</v>
      </c>
      <c r="F2061" s="1">
        <f t="shared" si="65"/>
        <v>38188</v>
      </c>
    </row>
    <row r="2062" spans="1:6" x14ac:dyDescent="0.3">
      <c r="A2062" t="s">
        <v>447</v>
      </c>
      <c r="B2062" s="1" t="str">
        <f t="shared" si="64"/>
        <v>8/20/2004</v>
      </c>
      <c r="C2062" s="2">
        <v>8</v>
      </c>
      <c r="D2062">
        <v>20</v>
      </c>
      <c r="E2062">
        <v>2004</v>
      </c>
      <c r="F2062" s="1">
        <f t="shared" si="65"/>
        <v>38219</v>
      </c>
    </row>
    <row r="2063" spans="1:6" x14ac:dyDescent="0.3">
      <c r="A2063" t="s">
        <v>301</v>
      </c>
      <c r="B2063" s="1" t="str">
        <f t="shared" si="64"/>
        <v>9/8/2004</v>
      </c>
      <c r="C2063" s="2">
        <v>9</v>
      </c>
      <c r="D2063">
        <v>8</v>
      </c>
      <c r="E2063">
        <v>2004</v>
      </c>
      <c r="F2063" s="1">
        <f t="shared" si="65"/>
        <v>38238</v>
      </c>
    </row>
    <row r="2064" spans="1:6" x14ac:dyDescent="0.3">
      <c r="A2064" t="s">
        <v>517</v>
      </c>
      <c r="B2064" s="1" t="str">
        <f t="shared" si="64"/>
        <v>10/13/2004</v>
      </c>
      <c r="C2064" s="2">
        <v>10</v>
      </c>
      <c r="D2064">
        <v>13</v>
      </c>
      <c r="E2064">
        <v>2004</v>
      </c>
      <c r="F2064" s="1">
        <f t="shared" si="65"/>
        <v>38273</v>
      </c>
    </row>
    <row r="2065" spans="1:6" x14ac:dyDescent="0.3">
      <c r="A2065" t="s">
        <v>518</v>
      </c>
      <c r="B2065" s="1" t="str">
        <f t="shared" si="64"/>
        <v>10/22/2004</v>
      </c>
      <c r="C2065" s="2">
        <v>10</v>
      </c>
      <c r="D2065">
        <v>22</v>
      </c>
      <c r="E2065">
        <v>2004</v>
      </c>
      <c r="F2065" s="1">
        <f t="shared" si="65"/>
        <v>38282</v>
      </c>
    </row>
    <row r="2066" spans="1:6" x14ac:dyDescent="0.3">
      <c r="A2066" t="s">
        <v>469</v>
      </c>
      <c r="B2066" s="1" t="str">
        <f t="shared" si="64"/>
        <v>11/5/2004</v>
      </c>
      <c r="C2066" s="2">
        <v>11</v>
      </c>
      <c r="D2066">
        <v>5</v>
      </c>
      <c r="E2066">
        <v>2004</v>
      </c>
      <c r="F2066" s="1">
        <f t="shared" si="65"/>
        <v>38296</v>
      </c>
    </row>
    <row r="2067" spans="1:6" x14ac:dyDescent="0.3">
      <c r="A2067" t="s">
        <v>630</v>
      </c>
      <c r="B2067" s="1" t="str">
        <f t="shared" si="64"/>
        <v>11/20/2004</v>
      </c>
      <c r="C2067" s="2">
        <v>11</v>
      </c>
      <c r="D2067">
        <v>20</v>
      </c>
      <c r="E2067">
        <v>2004</v>
      </c>
      <c r="F2067" s="1">
        <f t="shared" si="65"/>
        <v>38311</v>
      </c>
    </row>
    <row r="2068" spans="1:6" x14ac:dyDescent="0.3">
      <c r="A2068" t="s">
        <v>656</v>
      </c>
      <c r="B2068" s="1" t="str">
        <f t="shared" si="64"/>
        <v>12/1/2004</v>
      </c>
      <c r="C2068" s="2">
        <v>12</v>
      </c>
      <c r="D2068">
        <v>1</v>
      </c>
      <c r="E2068">
        <v>2004</v>
      </c>
      <c r="F2068" s="1">
        <f t="shared" si="65"/>
        <v>38322</v>
      </c>
    </row>
    <row r="2069" spans="1:6" x14ac:dyDescent="0.3">
      <c r="A2069" t="s">
        <v>472</v>
      </c>
      <c r="B2069" s="1" t="str">
        <f t="shared" si="64"/>
        <v>12/15/2004</v>
      </c>
      <c r="C2069" s="2">
        <v>12</v>
      </c>
      <c r="D2069">
        <v>15</v>
      </c>
      <c r="E2069">
        <v>2004</v>
      </c>
      <c r="F2069" s="1">
        <f t="shared" si="65"/>
        <v>38336</v>
      </c>
    </row>
    <row r="2070" spans="1:6" x14ac:dyDescent="0.3">
      <c r="A2070" t="s">
        <v>631</v>
      </c>
      <c r="B2070" s="1" t="str">
        <f t="shared" si="64"/>
        <v>1/23/2005</v>
      </c>
      <c r="C2070" s="2">
        <v>1</v>
      </c>
      <c r="D2070">
        <v>23</v>
      </c>
      <c r="E2070">
        <v>2005</v>
      </c>
      <c r="F2070" s="1">
        <f t="shared" si="65"/>
        <v>38375</v>
      </c>
    </row>
    <row r="2071" spans="1:6" x14ac:dyDescent="0.3">
      <c r="A2071" t="s">
        <v>793</v>
      </c>
      <c r="B2071" s="1" t="str">
        <f t="shared" si="64"/>
        <v>2/22/2005</v>
      </c>
      <c r="C2071" s="2">
        <v>2</v>
      </c>
      <c r="D2071">
        <v>22</v>
      </c>
      <c r="E2071">
        <v>2005</v>
      </c>
      <c r="F2071" s="1">
        <f t="shared" si="65"/>
        <v>38405</v>
      </c>
    </row>
    <row r="2072" spans="1:6" x14ac:dyDescent="0.3">
      <c r="A2072" t="s">
        <v>825</v>
      </c>
      <c r="B2072" s="1" t="str">
        <f t="shared" si="64"/>
        <v>3/15/2005</v>
      </c>
      <c r="C2072" s="2">
        <v>3</v>
      </c>
      <c r="D2072">
        <v>15</v>
      </c>
      <c r="E2072">
        <v>2005</v>
      </c>
      <c r="F2072" s="1">
        <f t="shared" si="65"/>
        <v>38426</v>
      </c>
    </row>
    <row r="2073" spans="1:6" x14ac:dyDescent="0.3">
      <c r="A2073" t="s">
        <v>675</v>
      </c>
      <c r="B2073" s="1" t="str">
        <f t="shared" si="64"/>
        <v>5/3/2005</v>
      </c>
      <c r="C2073" s="2">
        <v>5</v>
      </c>
      <c r="D2073">
        <v>3</v>
      </c>
      <c r="E2073">
        <v>2005</v>
      </c>
      <c r="F2073" s="1">
        <f t="shared" si="65"/>
        <v>38475</v>
      </c>
    </row>
    <row r="2074" spans="1:6" x14ac:dyDescent="0.3">
      <c r="A2074" t="s">
        <v>207</v>
      </c>
      <c r="B2074" s="1" t="str">
        <f t="shared" si="64"/>
        <v>1/29/2003</v>
      </c>
      <c r="C2074" s="2">
        <v>1</v>
      </c>
      <c r="D2074">
        <v>29</v>
      </c>
      <c r="E2074">
        <v>2003</v>
      </c>
      <c r="F2074" s="1">
        <f t="shared" si="65"/>
        <v>37650</v>
      </c>
    </row>
    <row r="2075" spans="1:6" x14ac:dyDescent="0.3">
      <c r="A2075" t="s">
        <v>715</v>
      </c>
      <c r="B2075" s="1" t="str">
        <f t="shared" si="64"/>
        <v>3/25/2003</v>
      </c>
      <c r="C2075" s="2">
        <v>3</v>
      </c>
      <c r="D2075">
        <v>25</v>
      </c>
      <c r="E2075">
        <v>2003</v>
      </c>
      <c r="F2075" s="1">
        <f t="shared" si="65"/>
        <v>37705</v>
      </c>
    </row>
    <row r="2076" spans="1:6" x14ac:dyDescent="0.3">
      <c r="A2076" t="s">
        <v>218</v>
      </c>
      <c r="B2076" s="1" t="str">
        <f t="shared" si="64"/>
        <v>5/28/2003</v>
      </c>
      <c r="C2076" s="2">
        <v>5</v>
      </c>
      <c r="D2076">
        <v>28</v>
      </c>
      <c r="E2076">
        <v>2003</v>
      </c>
      <c r="F2076" s="1">
        <f t="shared" si="65"/>
        <v>37769</v>
      </c>
    </row>
    <row r="2077" spans="1:6" x14ac:dyDescent="0.3">
      <c r="A2077" t="s">
        <v>717</v>
      </c>
      <c r="B2077" s="1" t="str">
        <f t="shared" si="64"/>
        <v>7/16/2003</v>
      </c>
      <c r="C2077" s="2">
        <v>7</v>
      </c>
      <c r="D2077">
        <v>16</v>
      </c>
      <c r="E2077">
        <v>2003</v>
      </c>
      <c r="F2077" s="1">
        <f t="shared" si="65"/>
        <v>37818</v>
      </c>
    </row>
    <row r="2078" spans="1:6" x14ac:dyDescent="0.3">
      <c r="A2078" t="s">
        <v>718</v>
      </c>
      <c r="B2078" s="1" t="str">
        <f t="shared" si="64"/>
        <v>9/12/2003</v>
      </c>
      <c r="C2078" s="2">
        <v>9</v>
      </c>
      <c r="D2078">
        <v>12</v>
      </c>
      <c r="E2078">
        <v>2003</v>
      </c>
      <c r="F2078" s="1">
        <f t="shared" si="65"/>
        <v>37876</v>
      </c>
    </row>
    <row r="2079" spans="1:6" x14ac:dyDescent="0.3">
      <c r="A2079" t="s">
        <v>232</v>
      </c>
      <c r="B2079" s="1" t="str">
        <f t="shared" si="64"/>
        <v>10/20/2003</v>
      </c>
      <c r="C2079" s="2">
        <v>10</v>
      </c>
      <c r="D2079">
        <v>20</v>
      </c>
      <c r="E2079">
        <v>2003</v>
      </c>
      <c r="F2079" s="1">
        <f t="shared" si="65"/>
        <v>37914</v>
      </c>
    </row>
    <row r="2080" spans="1:6" x14ac:dyDescent="0.3">
      <c r="A2080" t="s">
        <v>692</v>
      </c>
      <c r="B2080" s="1" t="str">
        <f t="shared" si="64"/>
        <v>11/5/2003</v>
      </c>
      <c r="C2080" s="2">
        <v>11</v>
      </c>
      <c r="D2080">
        <v>5</v>
      </c>
      <c r="E2080">
        <v>2003</v>
      </c>
      <c r="F2080" s="1">
        <f t="shared" si="65"/>
        <v>37930</v>
      </c>
    </row>
    <row r="2081" spans="1:6" x14ac:dyDescent="0.3">
      <c r="A2081" t="s">
        <v>245</v>
      </c>
      <c r="B2081" s="1" t="str">
        <f t="shared" si="64"/>
        <v>11/13/2003</v>
      </c>
      <c r="C2081" s="2">
        <v>11</v>
      </c>
      <c r="D2081">
        <v>13</v>
      </c>
      <c r="E2081">
        <v>2003</v>
      </c>
      <c r="F2081" s="1">
        <f t="shared" si="65"/>
        <v>37938</v>
      </c>
    </row>
    <row r="2082" spans="1:6" x14ac:dyDescent="0.3">
      <c r="A2082" t="s">
        <v>726</v>
      </c>
      <c r="B2082" s="1" t="str">
        <f t="shared" si="64"/>
        <v>11/21/2003</v>
      </c>
      <c r="C2082" s="2">
        <v>11</v>
      </c>
      <c r="D2082">
        <v>21</v>
      </c>
      <c r="E2082">
        <v>2003</v>
      </c>
      <c r="F2082" s="1">
        <f t="shared" si="65"/>
        <v>37946</v>
      </c>
    </row>
    <row r="2083" spans="1:6" x14ac:dyDescent="0.3">
      <c r="A2083" t="s">
        <v>258</v>
      </c>
      <c r="B2083" s="1" t="str">
        <f t="shared" si="64"/>
        <v>12/5/2003</v>
      </c>
      <c r="C2083" s="2">
        <v>12</v>
      </c>
      <c r="D2083">
        <v>5</v>
      </c>
      <c r="E2083">
        <v>2003</v>
      </c>
      <c r="F2083" s="1">
        <f t="shared" si="65"/>
        <v>37960</v>
      </c>
    </row>
    <row r="2084" spans="1:6" x14ac:dyDescent="0.3">
      <c r="A2084" t="s">
        <v>268</v>
      </c>
      <c r="B2084" s="1" t="str">
        <f t="shared" si="64"/>
        <v>1/29/2004</v>
      </c>
      <c r="C2084" s="2">
        <v>1</v>
      </c>
      <c r="D2084">
        <v>29</v>
      </c>
      <c r="E2084">
        <v>2004</v>
      </c>
      <c r="F2084" s="1">
        <f t="shared" si="65"/>
        <v>38015</v>
      </c>
    </row>
    <row r="2085" spans="1:6" x14ac:dyDescent="0.3">
      <c r="A2085" t="s">
        <v>274</v>
      </c>
      <c r="B2085" s="1" t="str">
        <f t="shared" si="64"/>
        <v>3/10/2004</v>
      </c>
      <c r="C2085" s="2">
        <v>3</v>
      </c>
      <c r="D2085">
        <v>10</v>
      </c>
      <c r="E2085">
        <v>2004</v>
      </c>
      <c r="F2085" s="1">
        <f t="shared" si="65"/>
        <v>38056</v>
      </c>
    </row>
    <row r="2086" spans="1:6" x14ac:dyDescent="0.3">
      <c r="A2086" t="s">
        <v>735</v>
      </c>
      <c r="B2086" s="1" t="str">
        <f t="shared" si="64"/>
        <v>4/29/2004</v>
      </c>
      <c r="C2086" s="2">
        <v>4</v>
      </c>
      <c r="D2086">
        <v>29</v>
      </c>
      <c r="E2086">
        <v>2004</v>
      </c>
      <c r="F2086" s="1">
        <f t="shared" si="65"/>
        <v>38106</v>
      </c>
    </row>
    <row r="2087" spans="1:6" x14ac:dyDescent="0.3">
      <c r="A2087" t="s">
        <v>810</v>
      </c>
      <c r="B2087" s="1" t="str">
        <f t="shared" si="64"/>
        <v>6/14/2004</v>
      </c>
      <c r="C2087" s="2">
        <v>6</v>
      </c>
      <c r="D2087">
        <v>14</v>
      </c>
      <c r="E2087">
        <v>2004</v>
      </c>
      <c r="F2087" s="1">
        <f t="shared" si="65"/>
        <v>38152</v>
      </c>
    </row>
    <row r="2088" spans="1:6" x14ac:dyDescent="0.3">
      <c r="A2088" t="s">
        <v>812</v>
      </c>
      <c r="B2088" s="1" t="str">
        <f t="shared" si="64"/>
        <v>7/16/2004</v>
      </c>
      <c r="C2088" s="2">
        <v>7</v>
      </c>
      <c r="D2088">
        <v>16</v>
      </c>
      <c r="E2088">
        <v>2004</v>
      </c>
      <c r="F2088" s="1">
        <f t="shared" si="65"/>
        <v>38184</v>
      </c>
    </row>
    <row r="2089" spans="1:6" x14ac:dyDescent="0.3">
      <c r="A2089" t="s">
        <v>293</v>
      </c>
      <c r="B2089" s="1" t="str">
        <f t="shared" si="64"/>
        <v>8/17/2004</v>
      </c>
      <c r="C2089" s="2">
        <v>8</v>
      </c>
      <c r="D2089">
        <v>17</v>
      </c>
      <c r="E2089">
        <v>2004</v>
      </c>
      <c r="F2089" s="1">
        <f t="shared" si="65"/>
        <v>38216</v>
      </c>
    </row>
    <row r="2090" spans="1:6" x14ac:dyDescent="0.3">
      <c r="A2090" t="s">
        <v>833</v>
      </c>
      <c r="B2090" s="1" t="str">
        <f t="shared" si="64"/>
        <v>9/7/2004</v>
      </c>
      <c r="C2090" s="2">
        <v>9</v>
      </c>
      <c r="D2090">
        <v>7</v>
      </c>
      <c r="E2090">
        <v>2004</v>
      </c>
      <c r="F2090" s="1">
        <f t="shared" si="65"/>
        <v>38237</v>
      </c>
    </row>
    <row r="2091" spans="1:6" x14ac:dyDescent="0.3">
      <c r="A2091" t="s">
        <v>308</v>
      </c>
      <c r="B2091" s="1" t="str">
        <f t="shared" si="64"/>
        <v>10/11/2004</v>
      </c>
      <c r="C2091" s="2">
        <v>10</v>
      </c>
      <c r="D2091">
        <v>11</v>
      </c>
      <c r="E2091">
        <v>2004</v>
      </c>
      <c r="F2091" s="1">
        <f t="shared" si="65"/>
        <v>38271</v>
      </c>
    </row>
    <row r="2092" spans="1:6" x14ac:dyDescent="0.3">
      <c r="A2092" t="s">
        <v>314</v>
      </c>
      <c r="B2092" s="1" t="str">
        <f t="shared" si="64"/>
        <v>10/21/2004</v>
      </c>
      <c r="C2092" s="2">
        <v>10</v>
      </c>
      <c r="D2092">
        <v>21</v>
      </c>
      <c r="E2092">
        <v>2004</v>
      </c>
      <c r="F2092" s="1">
        <f t="shared" si="65"/>
        <v>38281</v>
      </c>
    </row>
    <row r="2093" spans="1:6" x14ac:dyDescent="0.3">
      <c r="A2093" t="s">
        <v>469</v>
      </c>
      <c r="B2093" s="1" t="str">
        <f t="shared" si="64"/>
        <v>11/5/2004</v>
      </c>
      <c r="C2093" s="2">
        <v>11</v>
      </c>
      <c r="D2093">
        <v>5</v>
      </c>
      <c r="E2093">
        <v>2004</v>
      </c>
      <c r="F2093" s="1">
        <f t="shared" si="65"/>
        <v>38296</v>
      </c>
    </row>
    <row r="2094" spans="1:6" x14ac:dyDescent="0.3">
      <c r="A2094" t="s">
        <v>325</v>
      </c>
      <c r="B2094" s="1" t="str">
        <f t="shared" si="64"/>
        <v>11/18/2004</v>
      </c>
      <c r="C2094" s="2">
        <v>11</v>
      </c>
      <c r="D2094">
        <v>18</v>
      </c>
      <c r="E2094">
        <v>2004</v>
      </c>
      <c r="F2094" s="1">
        <f t="shared" si="65"/>
        <v>38309</v>
      </c>
    </row>
    <row r="2095" spans="1:6" x14ac:dyDescent="0.3">
      <c r="A2095" t="s">
        <v>460</v>
      </c>
      <c r="B2095" s="1" t="str">
        <f t="shared" si="64"/>
        <v>11/1/2004</v>
      </c>
      <c r="C2095" s="2">
        <v>11</v>
      </c>
      <c r="D2095">
        <v>1</v>
      </c>
      <c r="E2095">
        <v>2004</v>
      </c>
      <c r="F2095" s="1">
        <f t="shared" si="65"/>
        <v>38292</v>
      </c>
    </row>
    <row r="2096" spans="1:6" x14ac:dyDescent="0.3">
      <c r="A2096" t="s">
        <v>327</v>
      </c>
      <c r="B2096" s="1" t="str">
        <f t="shared" si="64"/>
        <v>12/10/2004</v>
      </c>
      <c r="C2096" s="2">
        <v>12</v>
      </c>
      <c r="D2096">
        <v>10</v>
      </c>
      <c r="E2096">
        <v>2004</v>
      </c>
      <c r="F2096" s="1">
        <f t="shared" si="65"/>
        <v>38331</v>
      </c>
    </row>
    <row r="2097" spans="1:6" x14ac:dyDescent="0.3">
      <c r="A2097" t="s">
        <v>328</v>
      </c>
      <c r="B2097" s="1" t="str">
        <f t="shared" si="64"/>
        <v>1/20/2005</v>
      </c>
      <c r="C2097" s="2">
        <v>1</v>
      </c>
      <c r="D2097">
        <v>20</v>
      </c>
      <c r="E2097">
        <v>2005</v>
      </c>
      <c r="F2097" s="1">
        <f t="shared" si="65"/>
        <v>38372</v>
      </c>
    </row>
    <row r="2098" spans="1:6" x14ac:dyDescent="0.3">
      <c r="A2098" t="s">
        <v>333</v>
      </c>
      <c r="B2098" s="1" t="str">
        <f t="shared" si="64"/>
        <v>2/17/2005</v>
      </c>
      <c r="C2098" s="2">
        <v>2</v>
      </c>
      <c r="D2098">
        <v>17</v>
      </c>
      <c r="E2098">
        <v>2005</v>
      </c>
      <c r="F2098" s="1">
        <f t="shared" si="65"/>
        <v>38400</v>
      </c>
    </row>
    <row r="2099" spans="1:6" x14ac:dyDescent="0.3">
      <c r="A2099" t="s">
        <v>739</v>
      </c>
      <c r="B2099" s="1" t="str">
        <f t="shared" si="64"/>
        <v>5/30/2005</v>
      </c>
      <c r="C2099" s="2">
        <v>5</v>
      </c>
      <c r="D2099">
        <v>30</v>
      </c>
      <c r="E2099">
        <v>2005</v>
      </c>
      <c r="F2099" s="1">
        <f t="shared" si="65"/>
        <v>38502</v>
      </c>
    </row>
    <row r="2100" spans="1:6" x14ac:dyDescent="0.3">
      <c r="A2100" t="s">
        <v>750</v>
      </c>
      <c r="B2100" s="1" t="str">
        <f t="shared" si="64"/>
        <v>2/17/2003</v>
      </c>
      <c r="C2100" s="2">
        <v>2</v>
      </c>
      <c r="D2100">
        <v>17</v>
      </c>
      <c r="E2100">
        <v>2003</v>
      </c>
      <c r="F2100" s="1">
        <f t="shared" si="65"/>
        <v>37669</v>
      </c>
    </row>
    <row r="2101" spans="1:6" x14ac:dyDescent="0.3">
      <c r="A2101" t="s">
        <v>354</v>
      </c>
      <c r="B2101" s="1" t="str">
        <f t="shared" si="64"/>
        <v>4/29/2003</v>
      </c>
      <c r="C2101" s="2">
        <v>4</v>
      </c>
      <c r="D2101">
        <v>29</v>
      </c>
      <c r="E2101">
        <v>2003</v>
      </c>
      <c r="F2101" s="1">
        <f t="shared" si="65"/>
        <v>37740</v>
      </c>
    </row>
    <row r="2102" spans="1:6" x14ac:dyDescent="0.3">
      <c r="A2102" t="s">
        <v>800</v>
      </c>
      <c r="B2102" s="1" t="str">
        <f t="shared" si="64"/>
        <v>6/27/2003</v>
      </c>
      <c r="C2102" s="2">
        <v>6</v>
      </c>
      <c r="D2102">
        <v>27</v>
      </c>
      <c r="E2102">
        <v>2003</v>
      </c>
      <c r="F2102" s="1">
        <f t="shared" si="65"/>
        <v>37799</v>
      </c>
    </row>
    <row r="2103" spans="1:6" x14ac:dyDescent="0.3">
      <c r="A2103" t="s">
        <v>55</v>
      </c>
      <c r="B2103" s="1" t="str">
        <f t="shared" si="64"/>
        <v>8/25/2003</v>
      </c>
      <c r="C2103" s="2">
        <v>8</v>
      </c>
      <c r="D2103">
        <v>25</v>
      </c>
      <c r="E2103">
        <v>2003</v>
      </c>
      <c r="F2103" s="1">
        <f t="shared" si="65"/>
        <v>37858</v>
      </c>
    </row>
    <row r="2104" spans="1:6" x14ac:dyDescent="0.3">
      <c r="A2104" t="s">
        <v>67</v>
      </c>
      <c r="B2104" s="1" t="str">
        <f t="shared" si="64"/>
        <v>10/28/2003</v>
      </c>
      <c r="C2104" s="2">
        <v>10</v>
      </c>
      <c r="D2104">
        <v>28</v>
      </c>
      <c r="E2104">
        <v>2003</v>
      </c>
      <c r="F2104" s="1">
        <f t="shared" si="65"/>
        <v>37922</v>
      </c>
    </row>
    <row r="2105" spans="1:6" x14ac:dyDescent="0.3">
      <c r="A2105" t="s">
        <v>355</v>
      </c>
      <c r="B2105" s="1" t="str">
        <f t="shared" si="64"/>
        <v>1/12/2004</v>
      </c>
      <c r="C2105" s="2">
        <v>1</v>
      </c>
      <c r="D2105">
        <v>12</v>
      </c>
      <c r="E2105">
        <v>2004</v>
      </c>
      <c r="F2105" s="1">
        <f t="shared" si="65"/>
        <v>37998</v>
      </c>
    </row>
    <row r="2106" spans="1:6" x14ac:dyDescent="0.3">
      <c r="A2106" t="s">
        <v>99</v>
      </c>
      <c r="B2106" s="1" t="str">
        <f t="shared" si="64"/>
        <v>2/20/2004</v>
      </c>
      <c r="C2106" s="2">
        <v>2</v>
      </c>
      <c r="D2106">
        <v>20</v>
      </c>
      <c r="E2106">
        <v>2004</v>
      </c>
      <c r="F2106" s="1">
        <f t="shared" si="65"/>
        <v>38037</v>
      </c>
    </row>
    <row r="2107" spans="1:6" x14ac:dyDescent="0.3">
      <c r="A2107" t="s">
        <v>801</v>
      </c>
      <c r="B2107" s="1" t="str">
        <f t="shared" si="64"/>
        <v>4/2/2004</v>
      </c>
      <c r="C2107" s="2">
        <v>4</v>
      </c>
      <c r="D2107">
        <v>2</v>
      </c>
      <c r="E2107">
        <v>2004</v>
      </c>
      <c r="F2107" s="1">
        <f t="shared" si="65"/>
        <v>38079</v>
      </c>
    </row>
    <row r="2108" spans="1:6" x14ac:dyDescent="0.3">
      <c r="A2108" t="s">
        <v>759</v>
      </c>
      <c r="B2108" s="1" t="str">
        <f t="shared" si="64"/>
        <v>5/11/2004</v>
      </c>
      <c r="C2108" s="2">
        <v>5</v>
      </c>
      <c r="D2108">
        <v>11</v>
      </c>
      <c r="E2108">
        <v>2004</v>
      </c>
      <c r="F2108" s="1">
        <f t="shared" si="65"/>
        <v>38118</v>
      </c>
    </row>
    <row r="2109" spans="1:6" x14ac:dyDescent="0.3">
      <c r="A2109" t="s">
        <v>122</v>
      </c>
      <c r="B2109" s="1" t="str">
        <f t="shared" si="64"/>
        <v>6/28/2004</v>
      </c>
      <c r="C2109" s="2">
        <v>6</v>
      </c>
      <c r="D2109">
        <v>28</v>
      </c>
      <c r="E2109">
        <v>2004</v>
      </c>
      <c r="F2109" s="1">
        <f t="shared" si="65"/>
        <v>38166</v>
      </c>
    </row>
    <row r="2110" spans="1:6" x14ac:dyDescent="0.3">
      <c r="A2110" t="s">
        <v>128</v>
      </c>
      <c r="B2110" s="1" t="str">
        <f t="shared" si="64"/>
        <v>7/23/2004</v>
      </c>
      <c r="C2110" s="2">
        <v>7</v>
      </c>
      <c r="D2110">
        <v>23</v>
      </c>
      <c r="E2110">
        <v>2004</v>
      </c>
      <c r="F2110" s="1">
        <f t="shared" si="65"/>
        <v>38191</v>
      </c>
    </row>
    <row r="2111" spans="1:6" x14ac:dyDescent="0.3">
      <c r="A2111" t="s">
        <v>761</v>
      </c>
      <c r="B2111" s="1" t="str">
        <f t="shared" si="64"/>
        <v>8/21/2004</v>
      </c>
      <c r="C2111" s="2">
        <v>8</v>
      </c>
      <c r="D2111">
        <v>21</v>
      </c>
      <c r="E2111">
        <v>2004</v>
      </c>
      <c r="F2111" s="1">
        <f t="shared" si="65"/>
        <v>38220</v>
      </c>
    </row>
    <row r="2112" spans="1:6" x14ac:dyDescent="0.3">
      <c r="A2112" t="s">
        <v>802</v>
      </c>
      <c r="B2112" s="1" t="str">
        <f t="shared" si="64"/>
        <v>9/16/2004</v>
      </c>
      <c r="C2112" s="2">
        <v>9</v>
      </c>
      <c r="D2112">
        <v>16</v>
      </c>
      <c r="E2112">
        <v>2004</v>
      </c>
      <c r="F2112" s="1">
        <f t="shared" si="65"/>
        <v>38246</v>
      </c>
    </row>
    <row r="2113" spans="1:6" x14ac:dyDescent="0.3">
      <c r="A2113" t="s">
        <v>150</v>
      </c>
      <c r="B2113" s="1" t="str">
        <f t="shared" si="64"/>
        <v>10/15/2004</v>
      </c>
      <c r="C2113" s="2">
        <v>10</v>
      </c>
      <c r="D2113">
        <v>15</v>
      </c>
      <c r="E2113">
        <v>2004</v>
      </c>
      <c r="F2113" s="1">
        <f t="shared" si="65"/>
        <v>38275</v>
      </c>
    </row>
    <row r="2114" spans="1:6" x14ac:dyDescent="0.3">
      <c r="A2114" t="s">
        <v>157</v>
      </c>
      <c r="B2114" s="1" t="str">
        <f t="shared" si="64"/>
        <v>11/2/2004</v>
      </c>
      <c r="C2114" s="2">
        <v>11</v>
      </c>
      <c r="D2114">
        <v>2</v>
      </c>
      <c r="E2114">
        <v>2004</v>
      </c>
      <c r="F2114" s="1">
        <f t="shared" si="65"/>
        <v>38293</v>
      </c>
    </row>
    <row r="2115" spans="1:6" x14ac:dyDescent="0.3">
      <c r="A2115" t="s">
        <v>844</v>
      </c>
      <c r="B2115" s="1" t="str">
        <f t="shared" ref="B2115:B2178" si="66">SUBSTITUTE(A2115," 0:00","")</f>
        <v>11/12/2004</v>
      </c>
      <c r="C2115" s="2">
        <v>11</v>
      </c>
      <c r="D2115">
        <v>12</v>
      </c>
      <c r="E2115">
        <v>2004</v>
      </c>
      <c r="F2115" s="1">
        <f t="shared" ref="F2115:F2178" si="67">DATE(E2115,C2115,D2115)</f>
        <v>38303</v>
      </c>
    </row>
    <row r="2116" spans="1:6" x14ac:dyDescent="0.3">
      <c r="A2116" t="s">
        <v>164</v>
      </c>
      <c r="B2116" s="1" t="str">
        <f t="shared" si="66"/>
        <v>11/24/2004</v>
      </c>
      <c r="C2116" s="2">
        <v>11</v>
      </c>
      <c r="D2116">
        <v>24</v>
      </c>
      <c r="E2116">
        <v>2004</v>
      </c>
      <c r="F2116" s="1">
        <f t="shared" si="67"/>
        <v>38315</v>
      </c>
    </row>
    <row r="2117" spans="1:6" x14ac:dyDescent="0.3">
      <c r="A2117" t="s">
        <v>803</v>
      </c>
      <c r="B2117" s="1" t="str">
        <f t="shared" si="66"/>
        <v>12/4/2004</v>
      </c>
      <c r="C2117" s="2">
        <v>12</v>
      </c>
      <c r="D2117">
        <v>4</v>
      </c>
      <c r="E2117">
        <v>2004</v>
      </c>
      <c r="F2117" s="1">
        <f t="shared" si="67"/>
        <v>38325</v>
      </c>
    </row>
    <row r="2118" spans="1:6" x14ac:dyDescent="0.3">
      <c r="A2118" t="s">
        <v>173</v>
      </c>
      <c r="B2118" s="1" t="str">
        <f t="shared" si="66"/>
        <v>12/17/2004</v>
      </c>
      <c r="C2118" s="2">
        <v>12</v>
      </c>
      <c r="D2118">
        <v>17</v>
      </c>
      <c r="E2118">
        <v>2004</v>
      </c>
      <c r="F2118" s="1">
        <f t="shared" si="67"/>
        <v>38338</v>
      </c>
    </row>
    <row r="2119" spans="1:6" x14ac:dyDescent="0.3">
      <c r="A2119" t="s">
        <v>182</v>
      </c>
      <c r="B2119" s="1" t="str">
        <f t="shared" si="66"/>
        <v>2/3/2005</v>
      </c>
      <c r="C2119" s="2">
        <v>2</v>
      </c>
      <c r="D2119">
        <v>3</v>
      </c>
      <c r="E2119">
        <v>2005</v>
      </c>
      <c r="F2119" s="1">
        <f t="shared" si="67"/>
        <v>38386</v>
      </c>
    </row>
    <row r="2120" spans="1:6" x14ac:dyDescent="0.3">
      <c r="A2120" t="s">
        <v>778</v>
      </c>
      <c r="B2120" s="1" t="str">
        <f t="shared" si="66"/>
        <v>3/1/2005</v>
      </c>
      <c r="C2120" s="2">
        <v>3</v>
      </c>
      <c r="D2120">
        <v>1</v>
      </c>
      <c r="E2120">
        <v>2005</v>
      </c>
      <c r="F2120" s="1">
        <f t="shared" si="67"/>
        <v>38412</v>
      </c>
    </row>
    <row r="2121" spans="1:6" x14ac:dyDescent="0.3">
      <c r="A2121" t="s">
        <v>779</v>
      </c>
      <c r="B2121" s="1" t="str">
        <f t="shared" si="66"/>
        <v>3/30/2005</v>
      </c>
      <c r="C2121" s="2">
        <v>3</v>
      </c>
      <c r="D2121">
        <v>30</v>
      </c>
      <c r="E2121">
        <v>2005</v>
      </c>
      <c r="F2121" s="1">
        <f t="shared" si="67"/>
        <v>38441</v>
      </c>
    </row>
    <row r="2122" spans="1:6" x14ac:dyDescent="0.3">
      <c r="A2122" t="s">
        <v>804</v>
      </c>
      <c r="B2122" s="1" t="str">
        <f t="shared" si="66"/>
        <v>4/3/2005</v>
      </c>
      <c r="C2122" s="2">
        <v>4</v>
      </c>
      <c r="D2122">
        <v>3</v>
      </c>
      <c r="E2122">
        <v>2005</v>
      </c>
      <c r="F2122" s="1">
        <f t="shared" si="67"/>
        <v>38445</v>
      </c>
    </row>
    <row r="2123" spans="1:6" x14ac:dyDescent="0.3">
      <c r="A2123" t="s">
        <v>780</v>
      </c>
      <c r="B2123" s="1" t="str">
        <f t="shared" si="66"/>
        <v>5/10/2005</v>
      </c>
      <c r="C2123" s="2">
        <v>5</v>
      </c>
      <c r="D2123">
        <v>10</v>
      </c>
      <c r="E2123">
        <v>2005</v>
      </c>
      <c r="F2123" s="1">
        <f t="shared" si="67"/>
        <v>38482</v>
      </c>
    </row>
    <row r="2124" spans="1:6" x14ac:dyDescent="0.3">
      <c r="A2124" t="s">
        <v>520</v>
      </c>
      <c r="B2124" s="1" t="str">
        <f t="shared" si="66"/>
        <v>3/3/2003</v>
      </c>
      <c r="C2124" s="2">
        <v>3</v>
      </c>
      <c r="D2124">
        <v>3</v>
      </c>
      <c r="E2124">
        <v>2003</v>
      </c>
      <c r="F2124" s="1">
        <f t="shared" si="67"/>
        <v>37683</v>
      </c>
    </row>
    <row r="2125" spans="1:6" x14ac:dyDescent="0.3">
      <c r="A2125" t="s">
        <v>530</v>
      </c>
      <c r="B2125" s="1" t="str">
        <f t="shared" si="66"/>
        <v>5/8/2003</v>
      </c>
      <c r="C2125" s="2">
        <v>5</v>
      </c>
      <c r="D2125">
        <v>8</v>
      </c>
      <c r="E2125">
        <v>2003</v>
      </c>
      <c r="F2125" s="1">
        <f t="shared" si="67"/>
        <v>37749</v>
      </c>
    </row>
    <row r="2126" spans="1:6" x14ac:dyDescent="0.3">
      <c r="A2126" t="s">
        <v>537</v>
      </c>
      <c r="B2126" s="1" t="str">
        <f t="shared" si="66"/>
        <v>7/2/2003</v>
      </c>
      <c r="C2126" s="2">
        <v>7</v>
      </c>
      <c r="D2126">
        <v>2</v>
      </c>
      <c r="E2126">
        <v>2003</v>
      </c>
      <c r="F2126" s="1">
        <f t="shared" si="67"/>
        <v>37804</v>
      </c>
    </row>
    <row r="2127" spans="1:6" x14ac:dyDescent="0.3">
      <c r="A2127" t="s">
        <v>538</v>
      </c>
      <c r="B2127" s="1" t="str">
        <f t="shared" si="66"/>
        <v>9/5/2003</v>
      </c>
      <c r="C2127" s="2">
        <v>9</v>
      </c>
      <c r="D2127">
        <v>5</v>
      </c>
      <c r="E2127">
        <v>2003</v>
      </c>
      <c r="F2127" s="1">
        <f t="shared" si="67"/>
        <v>37869</v>
      </c>
    </row>
    <row r="2128" spans="1:6" x14ac:dyDescent="0.3">
      <c r="A2128" t="s">
        <v>62</v>
      </c>
      <c r="B2128" s="1" t="str">
        <f t="shared" si="66"/>
        <v>10/10/2003</v>
      </c>
      <c r="C2128" s="2">
        <v>10</v>
      </c>
      <c r="D2128">
        <v>10</v>
      </c>
      <c r="E2128">
        <v>2003</v>
      </c>
      <c r="F2128" s="1">
        <f t="shared" si="67"/>
        <v>37904</v>
      </c>
    </row>
    <row r="2129" spans="1:6" x14ac:dyDescent="0.3">
      <c r="A2129" t="s">
        <v>539</v>
      </c>
      <c r="B2129" s="1" t="str">
        <f t="shared" si="66"/>
        <v>11/4/2003</v>
      </c>
      <c r="C2129" s="2">
        <v>11</v>
      </c>
      <c r="D2129">
        <v>4</v>
      </c>
      <c r="E2129">
        <v>2003</v>
      </c>
      <c r="F2129" s="1">
        <f t="shared" si="67"/>
        <v>37929</v>
      </c>
    </row>
    <row r="2130" spans="1:6" x14ac:dyDescent="0.3">
      <c r="A2130" t="s">
        <v>73</v>
      </c>
      <c r="B2130" s="1" t="str">
        <f t="shared" si="66"/>
        <v>11/11/2003</v>
      </c>
      <c r="C2130" s="2">
        <v>11</v>
      </c>
      <c r="D2130">
        <v>11</v>
      </c>
      <c r="E2130">
        <v>2003</v>
      </c>
      <c r="F2130" s="1">
        <f t="shared" si="67"/>
        <v>37936</v>
      </c>
    </row>
    <row r="2131" spans="1:6" x14ac:dyDescent="0.3">
      <c r="A2131" t="s">
        <v>541</v>
      </c>
      <c r="B2131" s="1" t="str">
        <f t="shared" si="66"/>
        <v>11/20/2003</v>
      </c>
      <c r="C2131" s="2">
        <v>11</v>
      </c>
      <c r="D2131">
        <v>20</v>
      </c>
      <c r="E2131">
        <v>2003</v>
      </c>
      <c r="F2131" s="1">
        <f t="shared" si="67"/>
        <v>37945</v>
      </c>
    </row>
    <row r="2132" spans="1:6" x14ac:dyDescent="0.3">
      <c r="A2132" t="s">
        <v>93</v>
      </c>
      <c r="B2132" s="1" t="str">
        <f t="shared" si="66"/>
        <v>1/15/2004</v>
      </c>
      <c r="C2132" s="2">
        <v>1</v>
      </c>
      <c r="D2132">
        <v>15</v>
      </c>
      <c r="E2132">
        <v>2004</v>
      </c>
      <c r="F2132" s="1">
        <f t="shared" si="67"/>
        <v>38001</v>
      </c>
    </row>
    <row r="2133" spans="1:6" x14ac:dyDescent="0.3">
      <c r="A2133" t="s">
        <v>550</v>
      </c>
      <c r="B2133" s="1" t="str">
        <f t="shared" si="66"/>
        <v>2/22/2004</v>
      </c>
      <c r="C2133" s="2">
        <v>2</v>
      </c>
      <c r="D2133">
        <v>22</v>
      </c>
      <c r="E2133">
        <v>2004</v>
      </c>
      <c r="F2133" s="1">
        <f t="shared" si="67"/>
        <v>38039</v>
      </c>
    </row>
    <row r="2134" spans="1:6" x14ac:dyDescent="0.3">
      <c r="A2134" t="s">
        <v>557</v>
      </c>
      <c r="B2134" s="1" t="str">
        <f t="shared" si="66"/>
        <v>4/9/2004</v>
      </c>
      <c r="C2134" s="2">
        <v>4</v>
      </c>
      <c r="D2134">
        <v>9</v>
      </c>
      <c r="E2134">
        <v>2004</v>
      </c>
      <c r="F2134" s="1">
        <f t="shared" si="67"/>
        <v>38086</v>
      </c>
    </row>
    <row r="2135" spans="1:6" x14ac:dyDescent="0.3">
      <c r="A2135" t="s">
        <v>830</v>
      </c>
      <c r="B2135" s="1" t="str">
        <f t="shared" si="66"/>
        <v>5/26/2004</v>
      </c>
      <c r="C2135" s="2">
        <v>5</v>
      </c>
      <c r="D2135">
        <v>26</v>
      </c>
      <c r="E2135">
        <v>2004</v>
      </c>
      <c r="F2135" s="1">
        <f t="shared" si="67"/>
        <v>38133</v>
      </c>
    </row>
    <row r="2136" spans="1:6" x14ac:dyDescent="0.3">
      <c r="A2136" t="s">
        <v>840</v>
      </c>
      <c r="B2136" s="1" t="str">
        <f t="shared" si="66"/>
        <v>6/30/2004</v>
      </c>
      <c r="C2136" s="2">
        <v>6</v>
      </c>
      <c r="D2136">
        <v>30</v>
      </c>
      <c r="E2136">
        <v>2004</v>
      </c>
      <c r="F2136" s="1">
        <f t="shared" si="67"/>
        <v>38168</v>
      </c>
    </row>
    <row r="2137" spans="1:6" x14ac:dyDescent="0.3">
      <c r="A2137" t="s">
        <v>566</v>
      </c>
      <c r="B2137" s="1" t="str">
        <f t="shared" si="66"/>
        <v>8/2/2004</v>
      </c>
      <c r="C2137" s="2">
        <v>8</v>
      </c>
      <c r="D2137">
        <v>2</v>
      </c>
      <c r="E2137">
        <v>2004</v>
      </c>
      <c r="F2137" s="1">
        <f t="shared" si="67"/>
        <v>38201</v>
      </c>
    </row>
    <row r="2138" spans="1:6" x14ac:dyDescent="0.3">
      <c r="A2138" t="s">
        <v>571</v>
      </c>
      <c r="B2138" s="1" t="str">
        <f t="shared" si="66"/>
        <v>8/30/2004</v>
      </c>
      <c r="C2138" s="2">
        <v>8</v>
      </c>
      <c r="D2138">
        <v>30</v>
      </c>
      <c r="E2138">
        <v>2004</v>
      </c>
      <c r="F2138" s="1">
        <f t="shared" si="67"/>
        <v>38229</v>
      </c>
    </row>
    <row r="2139" spans="1:6" x14ac:dyDescent="0.3">
      <c r="A2139" t="s">
        <v>142</v>
      </c>
      <c r="B2139" s="1" t="str">
        <f t="shared" si="66"/>
        <v>9/30/2004</v>
      </c>
      <c r="C2139" s="2">
        <v>9</v>
      </c>
      <c r="D2139">
        <v>30</v>
      </c>
      <c r="E2139">
        <v>2004</v>
      </c>
      <c r="F2139" s="1">
        <f t="shared" si="67"/>
        <v>38260</v>
      </c>
    </row>
    <row r="2140" spans="1:6" x14ac:dyDescent="0.3">
      <c r="A2140" t="s">
        <v>578</v>
      </c>
      <c r="B2140" s="1" t="str">
        <f t="shared" si="66"/>
        <v>10/16/2004</v>
      </c>
      <c r="C2140" s="2">
        <v>10</v>
      </c>
      <c r="D2140">
        <v>16</v>
      </c>
      <c r="E2140">
        <v>2004</v>
      </c>
      <c r="F2140" s="1">
        <f t="shared" si="67"/>
        <v>38276</v>
      </c>
    </row>
    <row r="2141" spans="1:6" x14ac:dyDescent="0.3">
      <c r="A2141" t="s">
        <v>579</v>
      </c>
      <c r="B2141" s="1" t="str">
        <f t="shared" si="66"/>
        <v>11/3/2004</v>
      </c>
      <c r="C2141" s="2">
        <v>11</v>
      </c>
      <c r="D2141">
        <v>3</v>
      </c>
      <c r="E2141">
        <v>2004</v>
      </c>
      <c r="F2141" s="1">
        <f t="shared" si="67"/>
        <v>38294</v>
      </c>
    </row>
    <row r="2142" spans="1:6" x14ac:dyDescent="0.3">
      <c r="A2142" t="s">
        <v>707</v>
      </c>
      <c r="B2142" s="1" t="str">
        <f t="shared" si="66"/>
        <v>11/17/2004</v>
      </c>
      <c r="C2142" s="2">
        <v>11</v>
      </c>
      <c r="D2142">
        <v>17</v>
      </c>
      <c r="E2142">
        <v>2004</v>
      </c>
      <c r="F2142" s="1">
        <f t="shared" si="67"/>
        <v>38308</v>
      </c>
    </row>
    <row r="2143" spans="1:6" x14ac:dyDescent="0.3">
      <c r="A2143" t="s">
        <v>164</v>
      </c>
      <c r="B2143" s="1" t="str">
        <f t="shared" si="66"/>
        <v>11/24/2004</v>
      </c>
      <c r="C2143" s="2">
        <v>11</v>
      </c>
      <c r="D2143">
        <v>24</v>
      </c>
      <c r="E2143">
        <v>2004</v>
      </c>
      <c r="F2143" s="1">
        <f t="shared" si="67"/>
        <v>38315</v>
      </c>
    </row>
    <row r="2144" spans="1:6" x14ac:dyDescent="0.3">
      <c r="A2144" t="s">
        <v>836</v>
      </c>
      <c r="B2144" s="1" t="str">
        <f t="shared" si="66"/>
        <v>12/7/2004</v>
      </c>
      <c r="C2144" s="2">
        <v>12</v>
      </c>
      <c r="D2144">
        <v>7</v>
      </c>
      <c r="E2144">
        <v>2004</v>
      </c>
      <c r="F2144" s="1">
        <f t="shared" si="67"/>
        <v>38328</v>
      </c>
    </row>
    <row r="2145" spans="1:6" x14ac:dyDescent="0.3">
      <c r="A2145" t="s">
        <v>580</v>
      </c>
      <c r="B2145" s="1" t="str">
        <f t="shared" si="66"/>
        <v>1/6/2005</v>
      </c>
      <c r="C2145" s="2">
        <v>1</v>
      </c>
      <c r="D2145">
        <v>6</v>
      </c>
      <c r="E2145">
        <v>2005</v>
      </c>
      <c r="F2145" s="1">
        <f t="shared" si="67"/>
        <v>38358</v>
      </c>
    </row>
    <row r="2146" spans="1:6" x14ac:dyDescent="0.3">
      <c r="A2146" t="s">
        <v>748</v>
      </c>
      <c r="B2146" s="1" t="str">
        <f t="shared" si="66"/>
        <v>2/10/2005</v>
      </c>
      <c r="C2146" s="2">
        <v>2</v>
      </c>
      <c r="D2146">
        <v>10</v>
      </c>
      <c r="E2146">
        <v>2005</v>
      </c>
      <c r="F2146" s="1">
        <f t="shared" si="67"/>
        <v>38393</v>
      </c>
    </row>
    <row r="2147" spans="1:6" x14ac:dyDescent="0.3">
      <c r="A2147" t="s">
        <v>710</v>
      </c>
      <c r="B2147" s="1" t="str">
        <f t="shared" si="66"/>
        <v>3/4/2005</v>
      </c>
      <c r="C2147" s="2">
        <v>3</v>
      </c>
      <c r="D2147">
        <v>4</v>
      </c>
      <c r="E2147">
        <v>2005</v>
      </c>
      <c r="F2147" s="1">
        <f t="shared" si="67"/>
        <v>38415</v>
      </c>
    </row>
    <row r="2148" spans="1:6" x14ac:dyDescent="0.3">
      <c r="A2148" t="s">
        <v>207</v>
      </c>
      <c r="B2148" s="1" t="str">
        <f t="shared" si="66"/>
        <v>1/29/2003</v>
      </c>
      <c r="C2148" s="2">
        <v>1</v>
      </c>
      <c r="D2148">
        <v>29</v>
      </c>
      <c r="E2148">
        <v>2003</v>
      </c>
      <c r="F2148" s="1">
        <f t="shared" si="67"/>
        <v>37650</v>
      </c>
    </row>
    <row r="2149" spans="1:6" x14ac:dyDescent="0.3">
      <c r="A2149" t="s">
        <v>490</v>
      </c>
      <c r="B2149" s="1" t="str">
        <f t="shared" si="66"/>
        <v>4/1/2003</v>
      </c>
      <c r="C2149" s="2">
        <v>4</v>
      </c>
      <c r="D2149">
        <v>1</v>
      </c>
      <c r="E2149">
        <v>2003</v>
      </c>
      <c r="F2149" s="1">
        <f t="shared" si="67"/>
        <v>37712</v>
      </c>
    </row>
    <row r="2150" spans="1:6" x14ac:dyDescent="0.3">
      <c r="A2150" t="s">
        <v>218</v>
      </c>
      <c r="B2150" s="1" t="str">
        <f t="shared" si="66"/>
        <v>5/28/2003</v>
      </c>
      <c r="C2150" s="2">
        <v>5</v>
      </c>
      <c r="D2150">
        <v>28</v>
      </c>
      <c r="E2150">
        <v>2003</v>
      </c>
      <c r="F2150" s="1">
        <f t="shared" si="67"/>
        <v>37769</v>
      </c>
    </row>
    <row r="2151" spans="1:6" x14ac:dyDescent="0.3">
      <c r="A2151" t="s">
        <v>223</v>
      </c>
      <c r="B2151" s="1" t="str">
        <f t="shared" si="66"/>
        <v>7/24/2003</v>
      </c>
      <c r="C2151" s="2">
        <v>7</v>
      </c>
      <c r="D2151">
        <v>24</v>
      </c>
      <c r="E2151">
        <v>2003</v>
      </c>
      <c r="F2151" s="1">
        <f t="shared" si="67"/>
        <v>37826</v>
      </c>
    </row>
    <row r="2152" spans="1:6" x14ac:dyDescent="0.3">
      <c r="A2152" t="s">
        <v>663</v>
      </c>
      <c r="B2152" s="1" t="str">
        <f t="shared" si="66"/>
        <v>9/21/2003</v>
      </c>
      <c r="C2152" s="2">
        <v>9</v>
      </c>
      <c r="D2152">
        <v>21</v>
      </c>
      <c r="E2152">
        <v>2003</v>
      </c>
      <c r="F2152" s="1">
        <f t="shared" si="67"/>
        <v>37885</v>
      </c>
    </row>
    <row r="2153" spans="1:6" x14ac:dyDescent="0.3">
      <c r="A2153" t="s">
        <v>496</v>
      </c>
      <c r="B2153" s="1" t="str">
        <f t="shared" si="66"/>
        <v>10/21/2003</v>
      </c>
      <c r="C2153" s="2">
        <v>10</v>
      </c>
      <c r="D2153">
        <v>21</v>
      </c>
      <c r="E2153">
        <v>2003</v>
      </c>
      <c r="F2153" s="1">
        <f t="shared" si="67"/>
        <v>37915</v>
      </c>
    </row>
    <row r="2154" spans="1:6" x14ac:dyDescent="0.3">
      <c r="A2154" t="s">
        <v>237</v>
      </c>
      <c r="B2154" s="1" t="str">
        <f t="shared" si="66"/>
        <v>11/6/2003</v>
      </c>
      <c r="C2154" s="2">
        <v>11</v>
      </c>
      <c r="D2154">
        <v>6</v>
      </c>
      <c r="E2154">
        <v>2003</v>
      </c>
      <c r="F2154" s="1">
        <f t="shared" si="67"/>
        <v>37931</v>
      </c>
    </row>
    <row r="2155" spans="1:6" x14ac:dyDescent="0.3">
      <c r="A2155" t="s">
        <v>413</v>
      </c>
      <c r="B2155" s="1" t="str">
        <f t="shared" si="66"/>
        <v>11/14/2003</v>
      </c>
      <c r="C2155" s="2">
        <v>11</v>
      </c>
      <c r="D2155">
        <v>14</v>
      </c>
      <c r="E2155">
        <v>2003</v>
      </c>
      <c r="F2155" s="1">
        <f t="shared" si="67"/>
        <v>37939</v>
      </c>
    </row>
    <row r="2156" spans="1:6" x14ac:dyDescent="0.3">
      <c r="A2156" t="s">
        <v>251</v>
      </c>
      <c r="B2156" s="1" t="str">
        <f t="shared" si="66"/>
        <v>11/25/2003</v>
      </c>
      <c r="C2156" s="2">
        <v>11</v>
      </c>
      <c r="D2156">
        <v>25</v>
      </c>
      <c r="E2156">
        <v>2003</v>
      </c>
      <c r="F2156" s="1">
        <f t="shared" si="67"/>
        <v>37950</v>
      </c>
    </row>
    <row r="2157" spans="1:6" x14ac:dyDescent="0.3">
      <c r="A2157" t="s">
        <v>504</v>
      </c>
      <c r="B2157" s="1" t="str">
        <f t="shared" si="66"/>
        <v>12/9/2003</v>
      </c>
      <c r="C2157" s="2">
        <v>12</v>
      </c>
      <c r="D2157">
        <v>9</v>
      </c>
      <c r="E2157">
        <v>2003</v>
      </c>
      <c r="F2157" s="1">
        <f t="shared" si="67"/>
        <v>37964</v>
      </c>
    </row>
    <row r="2158" spans="1:6" x14ac:dyDescent="0.3">
      <c r="A2158" t="s">
        <v>508</v>
      </c>
      <c r="B2158" s="1" t="str">
        <f t="shared" si="66"/>
        <v>2/4/2004</v>
      </c>
      <c r="C2158" s="2">
        <v>2</v>
      </c>
      <c r="D2158">
        <v>4</v>
      </c>
      <c r="E2158">
        <v>2004</v>
      </c>
      <c r="F2158" s="1">
        <f t="shared" si="67"/>
        <v>38021</v>
      </c>
    </row>
    <row r="2159" spans="1:6" x14ac:dyDescent="0.3">
      <c r="A2159" t="s">
        <v>515</v>
      </c>
      <c r="B2159" s="1" t="str">
        <f t="shared" si="66"/>
        <v>3/11/2004</v>
      </c>
      <c r="C2159" s="2">
        <v>3</v>
      </c>
      <c r="D2159">
        <v>11</v>
      </c>
      <c r="E2159">
        <v>2004</v>
      </c>
      <c r="F2159" s="1">
        <f t="shared" si="67"/>
        <v>38057</v>
      </c>
    </row>
    <row r="2160" spans="1:6" x14ac:dyDescent="0.3">
      <c r="A2160" t="s">
        <v>278</v>
      </c>
      <c r="B2160" s="1" t="str">
        <f t="shared" si="66"/>
        <v>5/4/2004</v>
      </c>
      <c r="C2160" s="2">
        <v>5</v>
      </c>
      <c r="D2160">
        <v>4</v>
      </c>
      <c r="E2160">
        <v>2004</v>
      </c>
      <c r="F2160" s="1">
        <f t="shared" si="67"/>
        <v>38111</v>
      </c>
    </row>
    <row r="2161" spans="1:6" x14ac:dyDescent="0.3">
      <c r="A2161" t="s">
        <v>283</v>
      </c>
      <c r="B2161" s="1" t="str">
        <f t="shared" si="66"/>
        <v>6/15/2004</v>
      </c>
      <c r="C2161" s="2">
        <v>6</v>
      </c>
      <c r="D2161">
        <v>15</v>
      </c>
      <c r="E2161">
        <v>2004</v>
      </c>
      <c r="F2161" s="1">
        <f t="shared" si="67"/>
        <v>38153</v>
      </c>
    </row>
    <row r="2162" spans="1:6" x14ac:dyDescent="0.3">
      <c r="A2162" t="s">
        <v>292</v>
      </c>
      <c r="B2162" s="1" t="str">
        <f t="shared" si="66"/>
        <v>7/19/2004</v>
      </c>
      <c r="C2162" s="2">
        <v>7</v>
      </c>
      <c r="D2162">
        <v>19</v>
      </c>
      <c r="E2162">
        <v>2004</v>
      </c>
      <c r="F2162" s="1">
        <f t="shared" si="67"/>
        <v>38187</v>
      </c>
    </row>
    <row r="2163" spans="1:6" x14ac:dyDescent="0.3">
      <c r="A2163" t="s">
        <v>516</v>
      </c>
      <c r="B2163" s="1" t="str">
        <f t="shared" si="66"/>
        <v>8/19/2004</v>
      </c>
      <c r="C2163" s="2">
        <v>8</v>
      </c>
      <c r="D2163">
        <v>19</v>
      </c>
      <c r="E2163">
        <v>2004</v>
      </c>
      <c r="F2163" s="1">
        <f t="shared" si="67"/>
        <v>38218</v>
      </c>
    </row>
    <row r="2164" spans="1:6" x14ac:dyDescent="0.3">
      <c r="A2164" t="s">
        <v>301</v>
      </c>
      <c r="B2164" s="1" t="str">
        <f t="shared" si="66"/>
        <v>9/8/2004</v>
      </c>
      <c r="C2164" s="2">
        <v>9</v>
      </c>
      <c r="D2164">
        <v>8</v>
      </c>
      <c r="E2164">
        <v>2004</v>
      </c>
      <c r="F2164" s="1">
        <f t="shared" si="67"/>
        <v>38238</v>
      </c>
    </row>
    <row r="2165" spans="1:6" x14ac:dyDescent="0.3">
      <c r="A2165" t="s">
        <v>517</v>
      </c>
      <c r="B2165" s="1" t="str">
        <f t="shared" si="66"/>
        <v>10/13/2004</v>
      </c>
      <c r="C2165" s="2">
        <v>10</v>
      </c>
      <c r="D2165">
        <v>13</v>
      </c>
      <c r="E2165">
        <v>2004</v>
      </c>
      <c r="F2165" s="1">
        <f t="shared" si="67"/>
        <v>38273</v>
      </c>
    </row>
    <row r="2166" spans="1:6" x14ac:dyDescent="0.3">
      <c r="A2166" t="s">
        <v>518</v>
      </c>
      <c r="B2166" s="1" t="str">
        <f t="shared" si="66"/>
        <v>10/22/2004</v>
      </c>
      <c r="C2166" s="2">
        <v>10</v>
      </c>
      <c r="D2166">
        <v>22</v>
      </c>
      <c r="E2166">
        <v>2004</v>
      </c>
      <c r="F2166" s="1">
        <f t="shared" si="67"/>
        <v>38282</v>
      </c>
    </row>
    <row r="2167" spans="1:6" x14ac:dyDescent="0.3">
      <c r="A2167" t="s">
        <v>469</v>
      </c>
      <c r="B2167" s="1" t="str">
        <f t="shared" si="66"/>
        <v>11/5/2004</v>
      </c>
      <c r="C2167" s="2">
        <v>11</v>
      </c>
      <c r="D2167">
        <v>5</v>
      </c>
      <c r="E2167">
        <v>2004</v>
      </c>
      <c r="F2167" s="1">
        <f t="shared" si="67"/>
        <v>38296</v>
      </c>
    </row>
    <row r="2168" spans="1:6" x14ac:dyDescent="0.3">
      <c r="A2168" t="s">
        <v>519</v>
      </c>
      <c r="B2168" s="1" t="str">
        <f t="shared" si="66"/>
        <v>11/19/2004</v>
      </c>
      <c r="C2168" s="2">
        <v>11</v>
      </c>
      <c r="D2168">
        <v>19</v>
      </c>
      <c r="E2168">
        <v>2004</v>
      </c>
      <c r="F2168" s="1">
        <f t="shared" si="67"/>
        <v>38310</v>
      </c>
    </row>
    <row r="2169" spans="1:6" x14ac:dyDescent="0.3">
      <c r="A2169" t="s">
        <v>460</v>
      </c>
      <c r="B2169" s="1" t="str">
        <f t="shared" si="66"/>
        <v>11/1/2004</v>
      </c>
      <c r="C2169" s="2">
        <v>11</v>
      </c>
      <c r="D2169">
        <v>1</v>
      </c>
      <c r="E2169">
        <v>2004</v>
      </c>
      <c r="F2169" s="1">
        <f t="shared" si="67"/>
        <v>38292</v>
      </c>
    </row>
    <row r="2170" spans="1:6" x14ac:dyDescent="0.3">
      <c r="A2170" t="s">
        <v>327</v>
      </c>
      <c r="B2170" s="1" t="str">
        <f t="shared" si="66"/>
        <v>12/10/2004</v>
      </c>
      <c r="C2170" s="2">
        <v>12</v>
      </c>
      <c r="D2170">
        <v>10</v>
      </c>
      <c r="E2170">
        <v>2004</v>
      </c>
      <c r="F2170" s="1">
        <f t="shared" si="67"/>
        <v>38331</v>
      </c>
    </row>
    <row r="2171" spans="1:6" x14ac:dyDescent="0.3">
      <c r="A2171" t="s">
        <v>631</v>
      </c>
      <c r="B2171" s="1" t="str">
        <f t="shared" si="66"/>
        <v>1/23/2005</v>
      </c>
      <c r="C2171" s="2">
        <v>1</v>
      </c>
      <c r="D2171">
        <v>23</v>
      </c>
      <c r="E2171">
        <v>2005</v>
      </c>
      <c r="F2171" s="1">
        <f t="shared" si="67"/>
        <v>38375</v>
      </c>
    </row>
    <row r="2172" spans="1:6" x14ac:dyDescent="0.3">
      <c r="A2172" t="s">
        <v>333</v>
      </c>
      <c r="B2172" s="1" t="str">
        <f t="shared" si="66"/>
        <v>2/17/2005</v>
      </c>
      <c r="C2172" s="2">
        <v>2</v>
      </c>
      <c r="D2172">
        <v>17</v>
      </c>
      <c r="E2172">
        <v>2005</v>
      </c>
      <c r="F2172" s="1">
        <f t="shared" si="67"/>
        <v>38400</v>
      </c>
    </row>
    <row r="2173" spans="1:6" x14ac:dyDescent="0.3">
      <c r="A2173" t="s">
        <v>342</v>
      </c>
      <c r="B2173" s="1" t="str">
        <f t="shared" si="66"/>
        <v>5/1/2005</v>
      </c>
      <c r="C2173" s="2">
        <v>5</v>
      </c>
      <c r="D2173">
        <v>1</v>
      </c>
      <c r="E2173">
        <v>2005</v>
      </c>
      <c r="F2173" s="1">
        <f t="shared" si="67"/>
        <v>38473</v>
      </c>
    </row>
    <row r="2174" spans="1:6" x14ac:dyDescent="0.3">
      <c r="A2174" t="s">
        <v>351</v>
      </c>
      <c r="B2174" s="1" t="str">
        <f t="shared" si="66"/>
        <v>5/31/2005</v>
      </c>
      <c r="C2174" s="2">
        <v>5</v>
      </c>
      <c r="D2174">
        <v>31</v>
      </c>
      <c r="E2174">
        <v>2005</v>
      </c>
      <c r="F2174" s="1">
        <f t="shared" si="67"/>
        <v>38503</v>
      </c>
    </row>
    <row r="2175" spans="1:6" x14ac:dyDescent="0.3">
      <c r="A2175" t="s">
        <v>25</v>
      </c>
      <c r="B2175" s="1" t="str">
        <f t="shared" si="66"/>
        <v>2/24/2003</v>
      </c>
      <c r="C2175" s="2">
        <v>2</v>
      </c>
      <c r="D2175">
        <v>24</v>
      </c>
      <c r="E2175">
        <v>2003</v>
      </c>
      <c r="F2175" s="1">
        <f t="shared" si="67"/>
        <v>37676</v>
      </c>
    </row>
    <row r="2176" spans="1:6" x14ac:dyDescent="0.3">
      <c r="A2176" t="s">
        <v>354</v>
      </c>
      <c r="B2176" s="1" t="str">
        <f t="shared" si="66"/>
        <v>4/29/2003</v>
      </c>
      <c r="C2176" s="2">
        <v>4</v>
      </c>
      <c r="D2176">
        <v>29</v>
      </c>
      <c r="E2176">
        <v>2003</v>
      </c>
      <c r="F2176" s="1">
        <f t="shared" si="67"/>
        <v>37740</v>
      </c>
    </row>
    <row r="2177" spans="1:6" x14ac:dyDescent="0.3">
      <c r="A2177" t="s">
        <v>800</v>
      </c>
      <c r="B2177" s="1" t="str">
        <f t="shared" si="66"/>
        <v>6/27/2003</v>
      </c>
      <c r="C2177" s="2">
        <v>6</v>
      </c>
      <c r="D2177">
        <v>27</v>
      </c>
      <c r="E2177">
        <v>2003</v>
      </c>
      <c r="F2177" s="1">
        <f t="shared" si="67"/>
        <v>37799</v>
      </c>
    </row>
    <row r="2178" spans="1:6" x14ac:dyDescent="0.3">
      <c r="A2178" t="s">
        <v>55</v>
      </c>
      <c r="B2178" s="1" t="str">
        <f t="shared" si="66"/>
        <v>8/25/2003</v>
      </c>
      <c r="C2178" s="2">
        <v>8</v>
      </c>
      <c r="D2178">
        <v>25</v>
      </c>
      <c r="E2178">
        <v>2003</v>
      </c>
      <c r="F2178" s="1">
        <f t="shared" si="67"/>
        <v>37858</v>
      </c>
    </row>
    <row r="2179" spans="1:6" x14ac:dyDescent="0.3">
      <c r="A2179" t="s">
        <v>67</v>
      </c>
      <c r="B2179" s="1" t="str">
        <f t="shared" ref="B2179:B2242" si="68">SUBSTITUTE(A2179," 0:00","")</f>
        <v>10/28/2003</v>
      </c>
      <c r="C2179" s="2">
        <v>10</v>
      </c>
      <c r="D2179">
        <v>28</v>
      </c>
      <c r="E2179">
        <v>2003</v>
      </c>
      <c r="F2179" s="1">
        <f t="shared" ref="F2179:F2242" si="69">DATE(E2179,C2179,D2179)</f>
        <v>37922</v>
      </c>
    </row>
    <row r="2180" spans="1:6" x14ac:dyDescent="0.3">
      <c r="A2180" t="s">
        <v>80</v>
      </c>
      <c r="B2180" s="1" t="str">
        <f t="shared" si="68"/>
        <v>11/18/2003</v>
      </c>
      <c r="C2180" s="2">
        <v>11</v>
      </c>
      <c r="D2180">
        <v>18</v>
      </c>
      <c r="E2180">
        <v>2003</v>
      </c>
      <c r="F2180" s="1">
        <f t="shared" si="69"/>
        <v>37943</v>
      </c>
    </row>
    <row r="2181" spans="1:6" x14ac:dyDescent="0.3">
      <c r="A2181" t="s">
        <v>355</v>
      </c>
      <c r="B2181" s="1" t="str">
        <f t="shared" si="68"/>
        <v>1/12/2004</v>
      </c>
      <c r="C2181" s="2">
        <v>1</v>
      </c>
      <c r="D2181">
        <v>12</v>
      </c>
      <c r="E2181">
        <v>2004</v>
      </c>
      <c r="F2181" s="1">
        <f t="shared" si="69"/>
        <v>37998</v>
      </c>
    </row>
    <row r="2182" spans="1:6" x14ac:dyDescent="0.3">
      <c r="A2182" t="s">
        <v>99</v>
      </c>
      <c r="B2182" s="1" t="str">
        <f t="shared" si="68"/>
        <v>2/20/2004</v>
      </c>
      <c r="C2182" s="2">
        <v>2</v>
      </c>
      <c r="D2182">
        <v>20</v>
      </c>
      <c r="E2182">
        <v>2004</v>
      </c>
      <c r="F2182" s="1">
        <f t="shared" si="69"/>
        <v>38037</v>
      </c>
    </row>
    <row r="2183" spans="1:6" x14ac:dyDescent="0.3">
      <c r="A2183" t="s">
        <v>801</v>
      </c>
      <c r="B2183" s="1" t="str">
        <f t="shared" si="68"/>
        <v>4/2/2004</v>
      </c>
      <c r="C2183" s="2">
        <v>4</v>
      </c>
      <c r="D2183">
        <v>2</v>
      </c>
      <c r="E2183">
        <v>2004</v>
      </c>
      <c r="F2183" s="1">
        <f t="shared" si="69"/>
        <v>38079</v>
      </c>
    </row>
    <row r="2184" spans="1:6" x14ac:dyDescent="0.3">
      <c r="A2184" t="s">
        <v>759</v>
      </c>
      <c r="B2184" s="1" t="str">
        <f t="shared" si="68"/>
        <v>5/11/2004</v>
      </c>
      <c r="C2184" s="2">
        <v>5</v>
      </c>
      <c r="D2184">
        <v>11</v>
      </c>
      <c r="E2184">
        <v>2004</v>
      </c>
      <c r="F2184" s="1">
        <f t="shared" si="69"/>
        <v>38118</v>
      </c>
    </row>
    <row r="2185" spans="1:6" x14ac:dyDescent="0.3">
      <c r="A2185" t="s">
        <v>122</v>
      </c>
      <c r="B2185" s="1" t="str">
        <f t="shared" si="68"/>
        <v>6/28/2004</v>
      </c>
      <c r="C2185" s="2">
        <v>6</v>
      </c>
      <c r="D2185">
        <v>28</v>
      </c>
      <c r="E2185">
        <v>2004</v>
      </c>
      <c r="F2185" s="1">
        <f t="shared" si="69"/>
        <v>38166</v>
      </c>
    </row>
    <row r="2186" spans="1:6" x14ac:dyDescent="0.3">
      <c r="A2186" t="s">
        <v>128</v>
      </c>
      <c r="B2186" s="1" t="str">
        <f t="shared" si="68"/>
        <v>7/23/2004</v>
      </c>
      <c r="C2186" s="2">
        <v>7</v>
      </c>
      <c r="D2186">
        <v>23</v>
      </c>
      <c r="E2186">
        <v>2004</v>
      </c>
      <c r="F2186" s="1">
        <f t="shared" si="69"/>
        <v>38191</v>
      </c>
    </row>
    <row r="2187" spans="1:6" x14ac:dyDescent="0.3">
      <c r="A2187" t="s">
        <v>135</v>
      </c>
      <c r="B2187" s="1" t="str">
        <f t="shared" si="68"/>
        <v>8/27/2004</v>
      </c>
      <c r="C2187" s="2">
        <v>8</v>
      </c>
      <c r="D2187">
        <v>27</v>
      </c>
      <c r="E2187">
        <v>2004</v>
      </c>
      <c r="F2187" s="1">
        <f t="shared" si="69"/>
        <v>38226</v>
      </c>
    </row>
    <row r="2188" spans="1:6" x14ac:dyDescent="0.3">
      <c r="A2188" t="s">
        <v>802</v>
      </c>
      <c r="B2188" s="1" t="str">
        <f t="shared" si="68"/>
        <v>9/16/2004</v>
      </c>
      <c r="C2188" s="2">
        <v>9</v>
      </c>
      <c r="D2188">
        <v>16</v>
      </c>
      <c r="E2188">
        <v>2004</v>
      </c>
      <c r="F2188" s="1">
        <f t="shared" si="69"/>
        <v>38246</v>
      </c>
    </row>
    <row r="2189" spans="1:6" x14ac:dyDescent="0.3">
      <c r="A2189" t="s">
        <v>150</v>
      </c>
      <c r="B2189" s="1" t="str">
        <f t="shared" si="68"/>
        <v>10/15/2004</v>
      </c>
      <c r="C2189" s="2">
        <v>10</v>
      </c>
      <c r="D2189">
        <v>15</v>
      </c>
      <c r="E2189">
        <v>2004</v>
      </c>
      <c r="F2189" s="1">
        <f t="shared" si="69"/>
        <v>38275</v>
      </c>
    </row>
    <row r="2190" spans="1:6" x14ac:dyDescent="0.3">
      <c r="A2190" t="s">
        <v>157</v>
      </c>
      <c r="B2190" s="1" t="str">
        <f t="shared" si="68"/>
        <v>11/2/2004</v>
      </c>
      <c r="C2190" s="2">
        <v>11</v>
      </c>
      <c r="D2190">
        <v>2</v>
      </c>
      <c r="E2190">
        <v>2004</v>
      </c>
      <c r="F2190" s="1">
        <f t="shared" si="69"/>
        <v>38293</v>
      </c>
    </row>
    <row r="2191" spans="1:6" x14ac:dyDescent="0.3">
      <c r="A2191" t="s">
        <v>163</v>
      </c>
      <c r="B2191" s="1" t="str">
        <f t="shared" si="68"/>
        <v>11/15/2004</v>
      </c>
      <c r="C2191" s="2">
        <v>11</v>
      </c>
      <c r="D2191">
        <v>15</v>
      </c>
      <c r="E2191">
        <v>2004</v>
      </c>
      <c r="F2191" s="1">
        <f t="shared" si="69"/>
        <v>38306</v>
      </c>
    </row>
    <row r="2192" spans="1:6" x14ac:dyDescent="0.3">
      <c r="A2192" t="s">
        <v>164</v>
      </c>
      <c r="B2192" s="1" t="str">
        <f t="shared" si="68"/>
        <v>11/24/2004</v>
      </c>
      <c r="C2192" s="2">
        <v>11</v>
      </c>
      <c r="D2192">
        <v>24</v>
      </c>
      <c r="E2192">
        <v>2004</v>
      </c>
      <c r="F2192" s="1">
        <f t="shared" si="69"/>
        <v>38315</v>
      </c>
    </row>
    <row r="2193" spans="1:6" x14ac:dyDescent="0.3">
      <c r="A2193" t="s">
        <v>803</v>
      </c>
      <c r="B2193" s="1" t="str">
        <f t="shared" si="68"/>
        <v>12/4/2004</v>
      </c>
      <c r="C2193" s="2">
        <v>12</v>
      </c>
      <c r="D2193">
        <v>4</v>
      </c>
      <c r="E2193">
        <v>2004</v>
      </c>
      <c r="F2193" s="1">
        <f t="shared" si="69"/>
        <v>38325</v>
      </c>
    </row>
    <row r="2194" spans="1:6" x14ac:dyDescent="0.3">
      <c r="A2194" t="s">
        <v>580</v>
      </c>
      <c r="B2194" s="1" t="str">
        <f t="shared" si="68"/>
        <v>1/6/2005</v>
      </c>
      <c r="C2194" s="2">
        <v>1</v>
      </c>
      <c r="D2194">
        <v>6</v>
      </c>
      <c r="E2194">
        <v>2005</v>
      </c>
      <c r="F2194" s="1">
        <f t="shared" si="69"/>
        <v>38358</v>
      </c>
    </row>
    <row r="2195" spans="1:6" x14ac:dyDescent="0.3">
      <c r="A2195" t="s">
        <v>182</v>
      </c>
      <c r="B2195" s="1" t="str">
        <f t="shared" si="68"/>
        <v>2/3/2005</v>
      </c>
      <c r="C2195" s="2">
        <v>2</v>
      </c>
      <c r="D2195">
        <v>3</v>
      </c>
      <c r="E2195">
        <v>2005</v>
      </c>
      <c r="F2195" s="1">
        <f t="shared" si="69"/>
        <v>38386</v>
      </c>
    </row>
    <row r="2196" spans="1:6" x14ac:dyDescent="0.3">
      <c r="A2196" t="s">
        <v>895</v>
      </c>
      <c r="B2196" s="1" t="str">
        <f t="shared" si="68"/>
        <v>3/2/2005</v>
      </c>
      <c r="C2196" s="2">
        <v>3</v>
      </c>
      <c r="D2196">
        <v>2</v>
      </c>
      <c r="E2196">
        <v>2005</v>
      </c>
      <c r="F2196" s="1">
        <f t="shared" si="69"/>
        <v>38413</v>
      </c>
    </row>
    <row r="2197" spans="1:6" x14ac:dyDescent="0.3">
      <c r="A2197" t="s">
        <v>804</v>
      </c>
      <c r="B2197" s="1" t="str">
        <f t="shared" si="68"/>
        <v>4/3/2005</v>
      </c>
      <c r="C2197" s="2">
        <v>4</v>
      </c>
      <c r="D2197">
        <v>3</v>
      </c>
      <c r="E2197">
        <v>2005</v>
      </c>
      <c r="F2197" s="1">
        <f t="shared" si="69"/>
        <v>38445</v>
      </c>
    </row>
    <row r="2198" spans="1:6" x14ac:dyDescent="0.3">
      <c r="A2198" t="s">
        <v>780</v>
      </c>
      <c r="B2198" s="1" t="str">
        <f t="shared" si="68"/>
        <v>5/10/2005</v>
      </c>
      <c r="C2198" s="2">
        <v>5</v>
      </c>
      <c r="D2198">
        <v>10</v>
      </c>
      <c r="E2198">
        <v>2005</v>
      </c>
      <c r="F2198" s="1">
        <f t="shared" si="69"/>
        <v>38482</v>
      </c>
    </row>
    <row r="2199" spans="1:6" x14ac:dyDescent="0.3">
      <c r="A2199" t="s">
        <v>520</v>
      </c>
      <c r="B2199" s="1" t="str">
        <f t="shared" si="68"/>
        <v>3/3/2003</v>
      </c>
      <c r="C2199" s="2">
        <v>3</v>
      </c>
      <c r="D2199">
        <v>3</v>
      </c>
      <c r="E2199">
        <v>2003</v>
      </c>
      <c r="F2199" s="1">
        <f t="shared" si="69"/>
        <v>37683</v>
      </c>
    </row>
    <row r="2200" spans="1:6" x14ac:dyDescent="0.3">
      <c r="A2200" t="s">
        <v>530</v>
      </c>
      <c r="B2200" s="1" t="str">
        <f t="shared" si="68"/>
        <v>5/8/2003</v>
      </c>
      <c r="C2200" s="2">
        <v>5</v>
      </c>
      <c r="D2200">
        <v>8</v>
      </c>
      <c r="E2200">
        <v>2003</v>
      </c>
      <c r="F2200" s="1">
        <f t="shared" si="69"/>
        <v>37749</v>
      </c>
    </row>
    <row r="2201" spans="1:6" x14ac:dyDescent="0.3">
      <c r="A2201" t="s">
        <v>537</v>
      </c>
      <c r="B2201" s="1" t="str">
        <f t="shared" si="68"/>
        <v>7/2/2003</v>
      </c>
      <c r="C2201" s="2">
        <v>7</v>
      </c>
      <c r="D2201">
        <v>2</v>
      </c>
      <c r="E2201">
        <v>2003</v>
      </c>
      <c r="F2201" s="1">
        <f t="shared" si="69"/>
        <v>37804</v>
      </c>
    </row>
    <row r="2202" spans="1:6" x14ac:dyDescent="0.3">
      <c r="A2202" t="s">
        <v>55</v>
      </c>
      <c r="B2202" s="1" t="str">
        <f t="shared" si="68"/>
        <v>8/25/2003</v>
      </c>
      <c r="C2202" s="2">
        <v>8</v>
      </c>
      <c r="D2202">
        <v>25</v>
      </c>
      <c r="E2202">
        <v>2003</v>
      </c>
      <c r="F2202" s="1">
        <f t="shared" si="69"/>
        <v>37858</v>
      </c>
    </row>
    <row r="2203" spans="1:6" x14ac:dyDescent="0.3">
      <c r="A2203" t="s">
        <v>62</v>
      </c>
      <c r="B2203" s="1" t="str">
        <f t="shared" si="68"/>
        <v>10/10/2003</v>
      </c>
      <c r="C2203" s="2">
        <v>10</v>
      </c>
      <c r="D2203">
        <v>10</v>
      </c>
      <c r="E2203">
        <v>2003</v>
      </c>
      <c r="F2203" s="1">
        <f t="shared" si="69"/>
        <v>37904</v>
      </c>
    </row>
    <row r="2204" spans="1:6" x14ac:dyDescent="0.3">
      <c r="A2204" t="s">
        <v>539</v>
      </c>
      <c r="B2204" s="1" t="str">
        <f t="shared" si="68"/>
        <v>11/4/2003</v>
      </c>
      <c r="C2204" s="2">
        <v>11</v>
      </c>
      <c r="D2204">
        <v>4</v>
      </c>
      <c r="E2204">
        <v>2003</v>
      </c>
      <c r="F2204" s="1">
        <f t="shared" si="69"/>
        <v>37929</v>
      </c>
    </row>
    <row r="2205" spans="1:6" x14ac:dyDescent="0.3">
      <c r="A2205" t="s">
        <v>73</v>
      </c>
      <c r="B2205" s="1" t="str">
        <f t="shared" si="68"/>
        <v>11/11/2003</v>
      </c>
      <c r="C2205" s="2">
        <v>11</v>
      </c>
      <c r="D2205">
        <v>11</v>
      </c>
      <c r="E2205">
        <v>2003</v>
      </c>
      <c r="F2205" s="1">
        <f t="shared" si="69"/>
        <v>37936</v>
      </c>
    </row>
    <row r="2206" spans="1:6" x14ac:dyDescent="0.3">
      <c r="A2206" t="s">
        <v>869</v>
      </c>
      <c r="B2206" s="1" t="str">
        <f t="shared" si="68"/>
        <v>11/19/2003</v>
      </c>
      <c r="C2206" s="2">
        <v>11</v>
      </c>
      <c r="D2206">
        <v>19</v>
      </c>
      <c r="E2206">
        <v>2003</v>
      </c>
      <c r="F2206" s="1">
        <f t="shared" si="69"/>
        <v>37944</v>
      </c>
    </row>
    <row r="2207" spans="1:6" x14ac:dyDescent="0.3">
      <c r="A2207" t="s">
        <v>93</v>
      </c>
      <c r="B2207" s="1" t="str">
        <f t="shared" si="68"/>
        <v>1/15/2004</v>
      </c>
      <c r="C2207" s="2">
        <v>1</v>
      </c>
      <c r="D2207">
        <v>15</v>
      </c>
      <c r="E2207">
        <v>2004</v>
      </c>
      <c r="F2207" s="1">
        <f t="shared" si="69"/>
        <v>38001</v>
      </c>
    </row>
    <row r="2208" spans="1:6" x14ac:dyDescent="0.3">
      <c r="A2208" t="s">
        <v>638</v>
      </c>
      <c r="B2208" s="1" t="str">
        <f t="shared" si="68"/>
        <v>2/21/2004</v>
      </c>
      <c r="C2208" s="2">
        <v>2</v>
      </c>
      <c r="D2208">
        <v>21</v>
      </c>
      <c r="E2208">
        <v>2004</v>
      </c>
      <c r="F2208" s="1">
        <f t="shared" si="69"/>
        <v>38038</v>
      </c>
    </row>
    <row r="2209" spans="1:6" x14ac:dyDescent="0.3">
      <c r="A2209" t="s">
        <v>110</v>
      </c>
      <c r="B2209" s="1" t="str">
        <f t="shared" si="68"/>
        <v>4/5/2004</v>
      </c>
      <c r="C2209" s="2">
        <v>4</v>
      </c>
      <c r="D2209">
        <v>5</v>
      </c>
      <c r="E2209">
        <v>2004</v>
      </c>
      <c r="F2209" s="1">
        <f t="shared" si="69"/>
        <v>38082</v>
      </c>
    </row>
    <row r="2210" spans="1:6" x14ac:dyDescent="0.3">
      <c r="A2210" t="s">
        <v>830</v>
      </c>
      <c r="B2210" s="1" t="str">
        <f t="shared" si="68"/>
        <v>5/26/2004</v>
      </c>
      <c r="C2210" s="2">
        <v>5</v>
      </c>
      <c r="D2210">
        <v>26</v>
      </c>
      <c r="E2210">
        <v>2004</v>
      </c>
      <c r="F2210" s="1">
        <f t="shared" si="69"/>
        <v>38133</v>
      </c>
    </row>
    <row r="2211" spans="1:6" x14ac:dyDescent="0.3">
      <c r="A2211" t="s">
        <v>840</v>
      </c>
      <c r="B2211" s="1" t="str">
        <f t="shared" si="68"/>
        <v>6/30/2004</v>
      </c>
      <c r="C2211" s="2">
        <v>6</v>
      </c>
      <c r="D2211">
        <v>30</v>
      </c>
      <c r="E2211">
        <v>2004</v>
      </c>
      <c r="F2211" s="1">
        <f t="shared" si="69"/>
        <v>38168</v>
      </c>
    </row>
    <row r="2212" spans="1:6" x14ac:dyDescent="0.3">
      <c r="A2212" t="s">
        <v>566</v>
      </c>
      <c r="B2212" s="1" t="str">
        <f t="shared" si="68"/>
        <v>8/2/2004</v>
      </c>
      <c r="C2212" s="2">
        <v>8</v>
      </c>
      <c r="D2212">
        <v>2</v>
      </c>
      <c r="E2212">
        <v>2004</v>
      </c>
      <c r="F2212" s="1">
        <f t="shared" si="69"/>
        <v>38201</v>
      </c>
    </row>
    <row r="2213" spans="1:6" x14ac:dyDescent="0.3">
      <c r="A2213" t="s">
        <v>135</v>
      </c>
      <c r="B2213" s="1" t="str">
        <f t="shared" si="68"/>
        <v>8/27/2004</v>
      </c>
      <c r="C2213" s="2">
        <v>8</v>
      </c>
      <c r="D2213">
        <v>27</v>
      </c>
      <c r="E2213">
        <v>2004</v>
      </c>
      <c r="F2213" s="1">
        <f t="shared" si="69"/>
        <v>38226</v>
      </c>
    </row>
    <row r="2214" spans="1:6" x14ac:dyDescent="0.3">
      <c r="A2214" t="s">
        <v>142</v>
      </c>
      <c r="B2214" s="1" t="str">
        <f t="shared" si="68"/>
        <v>9/30/2004</v>
      </c>
      <c r="C2214" s="2">
        <v>9</v>
      </c>
      <c r="D2214">
        <v>30</v>
      </c>
      <c r="E2214">
        <v>2004</v>
      </c>
      <c r="F2214" s="1">
        <f t="shared" si="69"/>
        <v>38260</v>
      </c>
    </row>
    <row r="2215" spans="1:6" x14ac:dyDescent="0.3">
      <c r="A2215" t="s">
        <v>578</v>
      </c>
      <c r="B2215" s="1" t="str">
        <f t="shared" si="68"/>
        <v>10/16/2004</v>
      </c>
      <c r="C2215" s="2">
        <v>10</v>
      </c>
      <c r="D2215">
        <v>16</v>
      </c>
      <c r="E2215">
        <v>2004</v>
      </c>
      <c r="F2215" s="1">
        <f t="shared" si="69"/>
        <v>38276</v>
      </c>
    </row>
    <row r="2216" spans="1:6" x14ac:dyDescent="0.3">
      <c r="A2216" t="s">
        <v>579</v>
      </c>
      <c r="B2216" s="1" t="str">
        <f t="shared" si="68"/>
        <v>11/3/2004</v>
      </c>
      <c r="C2216" s="2">
        <v>11</v>
      </c>
      <c r="D2216">
        <v>3</v>
      </c>
      <c r="E2216">
        <v>2004</v>
      </c>
      <c r="F2216" s="1">
        <f t="shared" si="69"/>
        <v>38294</v>
      </c>
    </row>
    <row r="2217" spans="1:6" x14ac:dyDescent="0.3">
      <c r="A2217" t="s">
        <v>707</v>
      </c>
      <c r="B2217" s="1" t="str">
        <f t="shared" si="68"/>
        <v>11/17/2004</v>
      </c>
      <c r="C2217" s="2">
        <v>11</v>
      </c>
      <c r="D2217">
        <v>17</v>
      </c>
      <c r="E2217">
        <v>2004</v>
      </c>
      <c r="F2217" s="1">
        <f t="shared" si="69"/>
        <v>38308</v>
      </c>
    </row>
    <row r="2218" spans="1:6" x14ac:dyDescent="0.3">
      <c r="A2218" t="s">
        <v>164</v>
      </c>
      <c r="B2218" s="1" t="str">
        <f t="shared" si="68"/>
        <v>11/24/2004</v>
      </c>
      <c r="C2218" s="2">
        <v>11</v>
      </c>
      <c r="D2218">
        <v>24</v>
      </c>
      <c r="E2218">
        <v>2004</v>
      </c>
      <c r="F2218" s="1">
        <f t="shared" si="69"/>
        <v>38315</v>
      </c>
    </row>
    <row r="2219" spans="1:6" x14ac:dyDescent="0.3">
      <c r="A2219" t="s">
        <v>836</v>
      </c>
      <c r="B2219" s="1" t="str">
        <f t="shared" si="68"/>
        <v>12/7/2004</v>
      </c>
      <c r="C2219" s="2">
        <v>12</v>
      </c>
      <c r="D2219">
        <v>7</v>
      </c>
      <c r="E2219">
        <v>2004</v>
      </c>
      <c r="F2219" s="1">
        <f t="shared" si="69"/>
        <v>38328</v>
      </c>
    </row>
    <row r="2220" spans="1:6" x14ac:dyDescent="0.3">
      <c r="A2220" t="s">
        <v>580</v>
      </c>
      <c r="B2220" s="1" t="str">
        <f t="shared" si="68"/>
        <v>1/6/2005</v>
      </c>
      <c r="C2220" s="2">
        <v>1</v>
      </c>
      <c r="D2220">
        <v>6</v>
      </c>
      <c r="E2220">
        <v>2005</v>
      </c>
      <c r="F2220" s="1">
        <f t="shared" si="69"/>
        <v>38358</v>
      </c>
    </row>
    <row r="2221" spans="1:6" x14ac:dyDescent="0.3">
      <c r="A2221" t="s">
        <v>748</v>
      </c>
      <c r="B2221" s="1" t="str">
        <f t="shared" si="68"/>
        <v>2/10/2005</v>
      </c>
      <c r="C2221" s="2">
        <v>2</v>
      </c>
      <c r="D2221">
        <v>10</v>
      </c>
      <c r="E2221">
        <v>2005</v>
      </c>
      <c r="F2221" s="1">
        <f t="shared" si="69"/>
        <v>38393</v>
      </c>
    </row>
    <row r="2222" spans="1:6" x14ac:dyDescent="0.3">
      <c r="A2222" t="s">
        <v>710</v>
      </c>
      <c r="B2222" s="1" t="str">
        <f t="shared" si="68"/>
        <v>3/4/2005</v>
      </c>
      <c r="C2222" s="2">
        <v>3</v>
      </c>
      <c r="D2222">
        <v>4</v>
      </c>
      <c r="E2222">
        <v>2005</v>
      </c>
      <c r="F2222" s="1">
        <f t="shared" si="69"/>
        <v>38415</v>
      </c>
    </row>
    <row r="2223" spans="1:6" x14ac:dyDescent="0.3">
      <c r="A2223" t="s">
        <v>189</v>
      </c>
      <c r="B2223" s="1" t="str">
        <f t="shared" si="68"/>
        <v>4/8/2005</v>
      </c>
      <c r="C2223" s="2">
        <v>4</v>
      </c>
      <c r="D2223">
        <v>8</v>
      </c>
      <c r="E2223">
        <v>2005</v>
      </c>
      <c r="F2223" s="1">
        <f t="shared" si="69"/>
        <v>38450</v>
      </c>
    </row>
    <row r="2224" spans="1:6" x14ac:dyDescent="0.3">
      <c r="A2224" t="s">
        <v>644</v>
      </c>
      <c r="B2224" s="1" t="str">
        <f t="shared" si="68"/>
        <v>1/31/2003</v>
      </c>
      <c r="C2224" s="2">
        <v>1</v>
      </c>
      <c r="D2224">
        <v>31</v>
      </c>
      <c r="E2224">
        <v>2003</v>
      </c>
      <c r="F2224" s="1">
        <f t="shared" si="69"/>
        <v>37652</v>
      </c>
    </row>
    <row r="2225" spans="1:6" x14ac:dyDescent="0.3">
      <c r="A2225" t="s">
        <v>490</v>
      </c>
      <c r="B2225" s="1" t="str">
        <f t="shared" si="68"/>
        <v>4/1/2003</v>
      </c>
      <c r="C2225" s="2">
        <v>4</v>
      </c>
      <c r="D2225">
        <v>1</v>
      </c>
      <c r="E2225">
        <v>2003</v>
      </c>
      <c r="F2225" s="1">
        <f t="shared" si="69"/>
        <v>37712</v>
      </c>
    </row>
    <row r="2226" spans="1:6" x14ac:dyDescent="0.3">
      <c r="A2226" t="s">
        <v>591</v>
      </c>
      <c r="B2226" s="1" t="str">
        <f t="shared" si="68"/>
        <v>6/3/2003</v>
      </c>
      <c r="C2226" s="2">
        <v>6</v>
      </c>
      <c r="D2226">
        <v>3</v>
      </c>
      <c r="E2226">
        <v>2003</v>
      </c>
      <c r="F2226" s="1">
        <f t="shared" si="69"/>
        <v>37775</v>
      </c>
    </row>
    <row r="2227" spans="1:6" x14ac:dyDescent="0.3">
      <c r="A2227" t="s">
        <v>662</v>
      </c>
      <c r="B2227" s="1" t="str">
        <f t="shared" si="68"/>
        <v>8/1/2003</v>
      </c>
      <c r="C2227" s="2">
        <v>8</v>
      </c>
      <c r="D2227">
        <v>1</v>
      </c>
      <c r="E2227">
        <v>2003</v>
      </c>
      <c r="F2227" s="1">
        <f t="shared" si="69"/>
        <v>37834</v>
      </c>
    </row>
    <row r="2228" spans="1:6" x14ac:dyDescent="0.3">
      <c r="A2228" t="s">
        <v>663</v>
      </c>
      <c r="B2228" s="1" t="str">
        <f t="shared" si="68"/>
        <v>9/21/2003</v>
      </c>
      <c r="C2228" s="2">
        <v>9</v>
      </c>
      <c r="D2228">
        <v>21</v>
      </c>
      <c r="E2228">
        <v>2003</v>
      </c>
      <c r="F2228" s="1">
        <f t="shared" si="69"/>
        <v>37885</v>
      </c>
    </row>
    <row r="2229" spans="1:6" x14ac:dyDescent="0.3">
      <c r="A2229" t="s">
        <v>598</v>
      </c>
      <c r="B2229" s="1" t="str">
        <f t="shared" si="68"/>
        <v>10/22/2003</v>
      </c>
      <c r="C2229" s="2">
        <v>10</v>
      </c>
      <c r="D2229">
        <v>22</v>
      </c>
      <c r="E2229">
        <v>2003</v>
      </c>
      <c r="F2229" s="1">
        <f t="shared" si="69"/>
        <v>37916</v>
      </c>
    </row>
    <row r="2230" spans="1:6" x14ac:dyDescent="0.3">
      <c r="A2230" t="s">
        <v>237</v>
      </c>
      <c r="B2230" s="1" t="str">
        <f t="shared" si="68"/>
        <v>11/6/2003</v>
      </c>
      <c r="C2230" s="2">
        <v>11</v>
      </c>
      <c r="D2230">
        <v>6</v>
      </c>
      <c r="E2230">
        <v>2003</v>
      </c>
      <c r="F2230" s="1">
        <f t="shared" si="69"/>
        <v>37931</v>
      </c>
    </row>
    <row r="2231" spans="1:6" x14ac:dyDescent="0.3">
      <c r="A2231" t="s">
        <v>413</v>
      </c>
      <c r="B2231" s="1" t="str">
        <f t="shared" si="68"/>
        <v>11/14/2003</v>
      </c>
      <c r="C2231" s="2">
        <v>11</v>
      </c>
      <c r="D2231">
        <v>14</v>
      </c>
      <c r="E2231">
        <v>2003</v>
      </c>
      <c r="F2231" s="1">
        <f t="shared" si="69"/>
        <v>37939</v>
      </c>
    </row>
    <row r="2232" spans="1:6" x14ac:dyDescent="0.3">
      <c r="A2232" t="s">
        <v>251</v>
      </c>
      <c r="B2232" s="1" t="str">
        <f t="shared" si="68"/>
        <v>11/25/2003</v>
      </c>
      <c r="C2232" s="2">
        <v>11</v>
      </c>
      <c r="D2232">
        <v>25</v>
      </c>
      <c r="E2232">
        <v>2003</v>
      </c>
      <c r="F2232" s="1">
        <f t="shared" si="69"/>
        <v>37950</v>
      </c>
    </row>
    <row r="2233" spans="1:6" x14ac:dyDescent="0.3">
      <c r="A2233" t="s">
        <v>504</v>
      </c>
      <c r="B2233" s="1" t="str">
        <f t="shared" si="68"/>
        <v>12/9/2003</v>
      </c>
      <c r="C2233" s="2">
        <v>12</v>
      </c>
      <c r="D2233">
        <v>9</v>
      </c>
      <c r="E2233">
        <v>2003</v>
      </c>
      <c r="F2233" s="1">
        <f t="shared" si="69"/>
        <v>37964</v>
      </c>
    </row>
    <row r="2234" spans="1:6" x14ac:dyDescent="0.3">
      <c r="A2234" t="s">
        <v>670</v>
      </c>
      <c r="B2234" s="1" t="str">
        <f t="shared" si="68"/>
        <v>2/10/2004</v>
      </c>
      <c r="C2234" s="2">
        <v>2</v>
      </c>
      <c r="D2234">
        <v>10</v>
      </c>
      <c r="E2234">
        <v>2004</v>
      </c>
      <c r="F2234" s="1">
        <f t="shared" si="69"/>
        <v>38027</v>
      </c>
    </row>
    <row r="2235" spans="1:6" x14ac:dyDescent="0.3">
      <c r="A2235" t="s">
        <v>515</v>
      </c>
      <c r="B2235" s="1" t="str">
        <f t="shared" si="68"/>
        <v>3/11/2004</v>
      </c>
      <c r="C2235" s="2">
        <v>3</v>
      </c>
      <c r="D2235">
        <v>11</v>
      </c>
      <c r="E2235">
        <v>2004</v>
      </c>
      <c r="F2235" s="1">
        <f t="shared" si="69"/>
        <v>38057</v>
      </c>
    </row>
    <row r="2236" spans="1:6" x14ac:dyDescent="0.3">
      <c r="A2236" t="s">
        <v>615</v>
      </c>
      <c r="B2236" s="1" t="str">
        <f t="shared" si="68"/>
        <v>5/5/2004</v>
      </c>
      <c r="C2236" s="2">
        <v>5</v>
      </c>
      <c r="D2236">
        <v>5</v>
      </c>
      <c r="E2236">
        <v>2004</v>
      </c>
      <c r="F2236" s="1">
        <f t="shared" si="69"/>
        <v>38112</v>
      </c>
    </row>
    <row r="2237" spans="1:6" x14ac:dyDescent="0.3">
      <c r="A2237" t="s">
        <v>283</v>
      </c>
      <c r="B2237" s="1" t="str">
        <f t="shared" si="68"/>
        <v>6/15/2004</v>
      </c>
      <c r="C2237" s="2">
        <v>6</v>
      </c>
      <c r="D2237">
        <v>15</v>
      </c>
      <c r="E2237">
        <v>2004</v>
      </c>
      <c r="F2237" s="1">
        <f t="shared" si="69"/>
        <v>38153</v>
      </c>
    </row>
    <row r="2238" spans="1:6" x14ac:dyDescent="0.3">
      <c r="A2238" t="s">
        <v>616</v>
      </c>
      <c r="B2238" s="1" t="str">
        <f t="shared" si="68"/>
        <v>7/20/2004</v>
      </c>
      <c r="C2238" s="2">
        <v>7</v>
      </c>
      <c r="D2238">
        <v>20</v>
      </c>
      <c r="E2238">
        <v>2004</v>
      </c>
      <c r="F2238" s="1">
        <f t="shared" si="69"/>
        <v>38188</v>
      </c>
    </row>
    <row r="2239" spans="1:6" x14ac:dyDescent="0.3">
      <c r="A2239" t="s">
        <v>516</v>
      </c>
      <c r="B2239" s="1" t="str">
        <f t="shared" si="68"/>
        <v>8/19/2004</v>
      </c>
      <c r="C2239" s="2">
        <v>8</v>
      </c>
      <c r="D2239">
        <v>19</v>
      </c>
      <c r="E2239">
        <v>2004</v>
      </c>
      <c r="F2239" s="1">
        <f t="shared" si="69"/>
        <v>38218</v>
      </c>
    </row>
    <row r="2240" spans="1:6" x14ac:dyDescent="0.3">
      <c r="A2240" t="s">
        <v>301</v>
      </c>
      <c r="B2240" s="1" t="str">
        <f t="shared" si="68"/>
        <v>9/8/2004</v>
      </c>
      <c r="C2240" s="2">
        <v>9</v>
      </c>
      <c r="D2240">
        <v>8</v>
      </c>
      <c r="E2240">
        <v>2004</v>
      </c>
      <c r="F2240" s="1">
        <f t="shared" si="69"/>
        <v>38238</v>
      </c>
    </row>
    <row r="2241" spans="1:6" x14ac:dyDescent="0.3">
      <c r="A2241" t="s">
        <v>517</v>
      </c>
      <c r="B2241" s="1" t="str">
        <f t="shared" si="68"/>
        <v>10/13/2004</v>
      </c>
      <c r="C2241" s="2">
        <v>10</v>
      </c>
      <c r="D2241">
        <v>13</v>
      </c>
      <c r="E2241">
        <v>2004</v>
      </c>
      <c r="F2241" s="1">
        <f t="shared" si="69"/>
        <v>38273</v>
      </c>
    </row>
    <row r="2242" spans="1:6" x14ac:dyDescent="0.3">
      <c r="A2242" t="s">
        <v>518</v>
      </c>
      <c r="B2242" s="1" t="str">
        <f t="shared" si="68"/>
        <v>10/22/2004</v>
      </c>
      <c r="C2242" s="2">
        <v>10</v>
      </c>
      <c r="D2242">
        <v>22</v>
      </c>
      <c r="E2242">
        <v>2004</v>
      </c>
      <c r="F2242" s="1">
        <f t="shared" si="69"/>
        <v>38282</v>
      </c>
    </row>
    <row r="2243" spans="1:6" x14ac:dyDescent="0.3">
      <c r="A2243" t="s">
        <v>469</v>
      </c>
      <c r="B2243" s="1" t="str">
        <f t="shared" ref="B2243:B2306" si="70">SUBSTITUTE(A2243," 0:00","")</f>
        <v>11/5/2004</v>
      </c>
      <c r="C2243" s="2">
        <v>11</v>
      </c>
      <c r="D2243">
        <v>5</v>
      </c>
      <c r="E2243">
        <v>2004</v>
      </c>
      <c r="F2243" s="1">
        <f t="shared" ref="F2243:F2306" si="71">DATE(E2243,C2243,D2243)</f>
        <v>38296</v>
      </c>
    </row>
    <row r="2244" spans="1:6" x14ac:dyDescent="0.3">
      <c r="A2244" t="s">
        <v>519</v>
      </c>
      <c r="B2244" s="1" t="str">
        <f t="shared" si="70"/>
        <v>11/19/2004</v>
      </c>
      <c r="C2244" s="2">
        <v>11</v>
      </c>
      <c r="D2244">
        <v>19</v>
      </c>
      <c r="E2244">
        <v>2004</v>
      </c>
      <c r="F2244" s="1">
        <f t="shared" si="71"/>
        <v>38310</v>
      </c>
    </row>
    <row r="2245" spans="1:6" x14ac:dyDescent="0.3">
      <c r="A2245" t="s">
        <v>656</v>
      </c>
      <c r="B2245" s="1" t="str">
        <f t="shared" si="70"/>
        <v>12/1/2004</v>
      </c>
      <c r="C2245" s="2">
        <v>12</v>
      </c>
      <c r="D2245">
        <v>1</v>
      </c>
      <c r="E2245">
        <v>2004</v>
      </c>
      <c r="F2245" s="1">
        <f t="shared" si="71"/>
        <v>38322</v>
      </c>
    </row>
    <row r="2246" spans="1:6" x14ac:dyDescent="0.3">
      <c r="A2246" t="s">
        <v>472</v>
      </c>
      <c r="B2246" s="1" t="str">
        <f t="shared" si="70"/>
        <v>12/15/2004</v>
      </c>
      <c r="C2246" s="2">
        <v>12</v>
      </c>
      <c r="D2246">
        <v>15</v>
      </c>
      <c r="E2246">
        <v>2004</v>
      </c>
      <c r="F2246" s="1">
        <f t="shared" si="71"/>
        <v>38336</v>
      </c>
    </row>
    <row r="2247" spans="1:6" x14ac:dyDescent="0.3">
      <c r="A2247" t="s">
        <v>631</v>
      </c>
      <c r="B2247" s="1" t="str">
        <f t="shared" si="70"/>
        <v>1/23/2005</v>
      </c>
      <c r="C2247" s="2">
        <v>1</v>
      </c>
      <c r="D2247">
        <v>23</v>
      </c>
      <c r="E2247">
        <v>2005</v>
      </c>
      <c r="F2247" s="1">
        <f t="shared" si="71"/>
        <v>38375</v>
      </c>
    </row>
    <row r="2248" spans="1:6" x14ac:dyDescent="0.3">
      <c r="A2248" t="s">
        <v>793</v>
      </c>
      <c r="B2248" s="1" t="str">
        <f t="shared" si="70"/>
        <v>2/22/2005</v>
      </c>
      <c r="C2248" s="2">
        <v>2</v>
      </c>
      <c r="D2248">
        <v>22</v>
      </c>
      <c r="E2248">
        <v>2005</v>
      </c>
      <c r="F2248" s="1">
        <f t="shared" si="71"/>
        <v>38405</v>
      </c>
    </row>
    <row r="2249" spans="1:6" x14ac:dyDescent="0.3">
      <c r="A2249" t="s">
        <v>825</v>
      </c>
      <c r="B2249" s="1" t="str">
        <f t="shared" si="70"/>
        <v>3/15/2005</v>
      </c>
      <c r="C2249" s="2">
        <v>3</v>
      </c>
      <c r="D2249">
        <v>15</v>
      </c>
      <c r="E2249">
        <v>2005</v>
      </c>
      <c r="F2249" s="1">
        <f t="shared" si="71"/>
        <v>38426</v>
      </c>
    </row>
    <row r="2250" spans="1:6" x14ac:dyDescent="0.3">
      <c r="A2250" t="s">
        <v>675</v>
      </c>
      <c r="B2250" s="1" t="str">
        <f t="shared" si="70"/>
        <v>5/3/2005</v>
      </c>
      <c r="C2250" s="2">
        <v>5</v>
      </c>
      <c r="D2250">
        <v>3</v>
      </c>
      <c r="E2250">
        <v>2005</v>
      </c>
      <c r="F2250" s="1">
        <f t="shared" si="71"/>
        <v>38475</v>
      </c>
    </row>
    <row r="2251" spans="1:6" x14ac:dyDescent="0.3">
      <c r="A2251" t="s">
        <v>351</v>
      </c>
      <c r="B2251" s="1" t="str">
        <f t="shared" si="70"/>
        <v>5/31/2005</v>
      </c>
      <c r="C2251" s="2">
        <v>5</v>
      </c>
      <c r="D2251">
        <v>31</v>
      </c>
      <c r="E2251">
        <v>2005</v>
      </c>
      <c r="F2251" s="1">
        <f t="shared" si="71"/>
        <v>38503</v>
      </c>
    </row>
    <row r="2252" spans="1:6" x14ac:dyDescent="0.3">
      <c r="A2252" t="s">
        <v>644</v>
      </c>
      <c r="B2252" s="1" t="str">
        <f t="shared" si="70"/>
        <v>1/31/2003</v>
      </c>
      <c r="C2252" s="2">
        <v>1</v>
      </c>
      <c r="D2252">
        <v>31</v>
      </c>
      <c r="E2252">
        <v>2003</v>
      </c>
      <c r="F2252" s="1">
        <f t="shared" si="71"/>
        <v>37652</v>
      </c>
    </row>
    <row r="2253" spans="1:6" x14ac:dyDescent="0.3">
      <c r="A2253" t="s">
        <v>899</v>
      </c>
      <c r="B2253" s="1" t="str">
        <f t="shared" si="70"/>
        <v>4/11/2003</v>
      </c>
      <c r="C2253" s="2">
        <v>4</v>
      </c>
      <c r="D2253">
        <v>11</v>
      </c>
      <c r="E2253">
        <v>2003</v>
      </c>
      <c r="F2253" s="1">
        <f t="shared" si="71"/>
        <v>37722</v>
      </c>
    </row>
    <row r="2254" spans="1:6" x14ac:dyDescent="0.3">
      <c r="A2254" t="s">
        <v>591</v>
      </c>
      <c r="B2254" s="1" t="str">
        <f t="shared" si="70"/>
        <v>6/3/2003</v>
      </c>
      <c r="C2254" s="2">
        <v>6</v>
      </c>
      <c r="D2254">
        <v>3</v>
      </c>
      <c r="E2254">
        <v>2003</v>
      </c>
      <c r="F2254" s="1">
        <f t="shared" si="71"/>
        <v>37775</v>
      </c>
    </row>
    <row r="2255" spans="1:6" x14ac:dyDescent="0.3">
      <c r="A2255" t="s">
        <v>596</v>
      </c>
      <c r="B2255" s="1" t="str">
        <f t="shared" si="70"/>
        <v>8/8/2003</v>
      </c>
      <c r="C2255" s="2">
        <v>8</v>
      </c>
      <c r="D2255">
        <v>8</v>
      </c>
      <c r="E2255">
        <v>2003</v>
      </c>
      <c r="F2255" s="1">
        <f t="shared" si="71"/>
        <v>37841</v>
      </c>
    </row>
    <row r="2256" spans="1:6" x14ac:dyDescent="0.3">
      <c r="A2256" t="s">
        <v>847</v>
      </c>
      <c r="B2256" s="1" t="str">
        <f t="shared" si="70"/>
        <v>9/25/2003</v>
      </c>
      <c r="C2256" s="2">
        <v>9</v>
      </c>
      <c r="D2256">
        <v>25</v>
      </c>
      <c r="E2256">
        <v>2003</v>
      </c>
      <c r="F2256" s="1">
        <f t="shared" si="71"/>
        <v>37889</v>
      </c>
    </row>
    <row r="2257" spans="1:6" x14ac:dyDescent="0.3">
      <c r="A2257" t="s">
        <v>598</v>
      </c>
      <c r="B2257" s="1" t="str">
        <f t="shared" si="70"/>
        <v>10/22/2003</v>
      </c>
      <c r="C2257" s="2">
        <v>10</v>
      </c>
      <c r="D2257">
        <v>22</v>
      </c>
      <c r="E2257">
        <v>2003</v>
      </c>
      <c r="F2257" s="1">
        <f t="shared" si="71"/>
        <v>37916</v>
      </c>
    </row>
    <row r="2258" spans="1:6" x14ac:dyDescent="0.3">
      <c r="A2258" t="s">
        <v>237</v>
      </c>
      <c r="B2258" s="1" t="str">
        <f t="shared" si="70"/>
        <v>11/6/2003</v>
      </c>
      <c r="C2258" s="2">
        <v>11</v>
      </c>
      <c r="D2258">
        <v>6</v>
      </c>
      <c r="E2258">
        <v>2003</v>
      </c>
      <c r="F2258" s="1">
        <f t="shared" si="71"/>
        <v>37931</v>
      </c>
    </row>
    <row r="2259" spans="1:6" x14ac:dyDescent="0.3">
      <c r="A2259" t="s">
        <v>413</v>
      </c>
      <c r="B2259" s="1" t="str">
        <f t="shared" si="70"/>
        <v>11/14/2003</v>
      </c>
      <c r="C2259" s="2">
        <v>11</v>
      </c>
      <c r="D2259">
        <v>14</v>
      </c>
      <c r="E2259">
        <v>2003</v>
      </c>
      <c r="F2259" s="1">
        <f t="shared" si="71"/>
        <v>37939</v>
      </c>
    </row>
    <row r="2260" spans="1:6" x14ac:dyDescent="0.3">
      <c r="A2260" t="s">
        <v>251</v>
      </c>
      <c r="B2260" s="1" t="str">
        <f t="shared" si="70"/>
        <v>11/25/2003</v>
      </c>
      <c r="C2260" s="2">
        <v>11</v>
      </c>
      <c r="D2260">
        <v>25</v>
      </c>
      <c r="E2260">
        <v>2003</v>
      </c>
      <c r="F2260" s="1">
        <f t="shared" si="71"/>
        <v>37950</v>
      </c>
    </row>
    <row r="2261" spans="1:6" x14ac:dyDescent="0.3">
      <c r="A2261" t="s">
        <v>504</v>
      </c>
      <c r="B2261" s="1" t="str">
        <f t="shared" si="70"/>
        <v>12/9/2003</v>
      </c>
      <c r="C2261" s="2">
        <v>12</v>
      </c>
      <c r="D2261">
        <v>9</v>
      </c>
      <c r="E2261">
        <v>2003</v>
      </c>
      <c r="F2261" s="1">
        <f t="shared" si="71"/>
        <v>37964</v>
      </c>
    </row>
    <row r="2262" spans="1:6" x14ac:dyDescent="0.3">
      <c r="A2262" t="s">
        <v>600</v>
      </c>
      <c r="B2262" s="1" t="str">
        <f t="shared" si="70"/>
        <v>2/12/2004</v>
      </c>
      <c r="C2262" s="2">
        <v>2</v>
      </c>
      <c r="D2262">
        <v>12</v>
      </c>
      <c r="E2262">
        <v>2004</v>
      </c>
      <c r="F2262" s="1">
        <f t="shared" si="71"/>
        <v>38029</v>
      </c>
    </row>
    <row r="2263" spans="1:6" x14ac:dyDescent="0.3">
      <c r="A2263" t="s">
        <v>646</v>
      </c>
      <c r="B2263" s="1" t="str">
        <f t="shared" si="70"/>
        <v>3/15/2004</v>
      </c>
      <c r="C2263" s="2">
        <v>3</v>
      </c>
      <c r="D2263">
        <v>15</v>
      </c>
      <c r="E2263">
        <v>2004</v>
      </c>
      <c r="F2263" s="1">
        <f t="shared" si="71"/>
        <v>38061</v>
      </c>
    </row>
    <row r="2264" spans="1:6" x14ac:dyDescent="0.3">
      <c r="A2264" t="s">
        <v>615</v>
      </c>
      <c r="B2264" s="1" t="str">
        <f t="shared" si="70"/>
        <v>5/5/2004</v>
      </c>
      <c r="C2264" s="2">
        <v>5</v>
      </c>
      <c r="D2264">
        <v>5</v>
      </c>
      <c r="E2264">
        <v>2004</v>
      </c>
      <c r="F2264" s="1">
        <f t="shared" si="71"/>
        <v>38112</v>
      </c>
    </row>
    <row r="2265" spans="1:6" x14ac:dyDescent="0.3">
      <c r="A2265" t="s">
        <v>616</v>
      </c>
      <c r="B2265" s="1" t="str">
        <f t="shared" si="70"/>
        <v>7/20/2004</v>
      </c>
      <c r="C2265" s="2">
        <v>7</v>
      </c>
      <c r="D2265">
        <v>20</v>
      </c>
      <c r="E2265">
        <v>2004</v>
      </c>
      <c r="F2265" s="1">
        <f t="shared" si="71"/>
        <v>38188</v>
      </c>
    </row>
    <row r="2266" spans="1:6" x14ac:dyDescent="0.3">
      <c r="A2266" t="s">
        <v>447</v>
      </c>
      <c r="B2266" s="1" t="str">
        <f t="shared" si="70"/>
        <v>8/20/2004</v>
      </c>
      <c r="C2266" s="2">
        <v>8</v>
      </c>
      <c r="D2266">
        <v>20</v>
      </c>
      <c r="E2266">
        <v>2004</v>
      </c>
      <c r="F2266" s="1">
        <f t="shared" si="71"/>
        <v>38219</v>
      </c>
    </row>
    <row r="2267" spans="1:6" x14ac:dyDescent="0.3">
      <c r="A2267" t="s">
        <v>301</v>
      </c>
      <c r="B2267" s="1" t="str">
        <f t="shared" si="70"/>
        <v>9/8/2004</v>
      </c>
      <c r="C2267" s="2">
        <v>9</v>
      </c>
      <c r="D2267">
        <v>8</v>
      </c>
      <c r="E2267">
        <v>2004</v>
      </c>
      <c r="F2267" s="1">
        <f t="shared" si="71"/>
        <v>38238</v>
      </c>
    </row>
    <row r="2268" spans="1:6" x14ac:dyDescent="0.3">
      <c r="A2268" t="s">
        <v>459</v>
      </c>
      <c r="B2268" s="1" t="str">
        <f t="shared" si="70"/>
        <v>10/14/2004</v>
      </c>
      <c r="C2268" s="2">
        <v>10</v>
      </c>
      <c r="D2268">
        <v>14</v>
      </c>
      <c r="E2268">
        <v>2004</v>
      </c>
      <c r="F2268" s="1">
        <f t="shared" si="71"/>
        <v>38274</v>
      </c>
    </row>
    <row r="2269" spans="1:6" x14ac:dyDescent="0.3">
      <c r="A2269" t="s">
        <v>518</v>
      </c>
      <c r="B2269" s="1" t="str">
        <f t="shared" si="70"/>
        <v>10/22/2004</v>
      </c>
      <c r="C2269" s="2">
        <v>10</v>
      </c>
      <c r="D2269">
        <v>22</v>
      </c>
      <c r="E2269">
        <v>2004</v>
      </c>
      <c r="F2269" s="1">
        <f t="shared" si="71"/>
        <v>38282</v>
      </c>
    </row>
    <row r="2270" spans="1:6" x14ac:dyDescent="0.3">
      <c r="A2270" t="s">
        <v>469</v>
      </c>
      <c r="B2270" s="1" t="str">
        <f t="shared" si="70"/>
        <v>11/5/2004</v>
      </c>
      <c r="C2270" s="2">
        <v>11</v>
      </c>
      <c r="D2270">
        <v>5</v>
      </c>
      <c r="E2270">
        <v>2004</v>
      </c>
      <c r="F2270" s="1">
        <f t="shared" si="71"/>
        <v>38296</v>
      </c>
    </row>
    <row r="2271" spans="1:6" x14ac:dyDescent="0.3">
      <c r="A2271" t="s">
        <v>630</v>
      </c>
      <c r="B2271" s="1" t="str">
        <f t="shared" si="70"/>
        <v>11/20/2004</v>
      </c>
      <c r="C2271" s="2">
        <v>11</v>
      </c>
      <c r="D2271">
        <v>20</v>
      </c>
      <c r="E2271">
        <v>2004</v>
      </c>
      <c r="F2271" s="1">
        <f t="shared" si="71"/>
        <v>38311</v>
      </c>
    </row>
    <row r="2272" spans="1:6" x14ac:dyDescent="0.3">
      <c r="A2272" t="s">
        <v>471</v>
      </c>
      <c r="B2272" s="1" t="str">
        <f t="shared" si="70"/>
        <v>12/2/2004</v>
      </c>
      <c r="C2272" s="2">
        <v>12</v>
      </c>
      <c r="D2272">
        <v>2</v>
      </c>
      <c r="E2272">
        <v>2004</v>
      </c>
      <c r="F2272" s="1">
        <f t="shared" si="71"/>
        <v>38323</v>
      </c>
    </row>
    <row r="2273" spans="1:6" x14ac:dyDescent="0.3">
      <c r="A2273" t="s">
        <v>472</v>
      </c>
      <c r="B2273" s="1" t="str">
        <f t="shared" si="70"/>
        <v>12/15/2004</v>
      </c>
      <c r="C2273" s="2">
        <v>12</v>
      </c>
      <c r="D2273">
        <v>15</v>
      </c>
      <c r="E2273">
        <v>2004</v>
      </c>
      <c r="F2273" s="1">
        <f t="shared" si="71"/>
        <v>38336</v>
      </c>
    </row>
    <row r="2274" spans="1:6" x14ac:dyDescent="0.3">
      <c r="A2274" t="s">
        <v>631</v>
      </c>
      <c r="B2274" s="1" t="str">
        <f t="shared" si="70"/>
        <v>1/23/2005</v>
      </c>
      <c r="C2274" s="2">
        <v>1</v>
      </c>
      <c r="D2274">
        <v>23</v>
      </c>
      <c r="E2274">
        <v>2005</v>
      </c>
      <c r="F2274" s="1">
        <f t="shared" si="71"/>
        <v>38375</v>
      </c>
    </row>
    <row r="2275" spans="1:6" x14ac:dyDescent="0.3">
      <c r="A2275" t="s">
        <v>793</v>
      </c>
      <c r="B2275" s="1" t="str">
        <f t="shared" si="70"/>
        <v>2/22/2005</v>
      </c>
      <c r="C2275" s="2">
        <v>2</v>
      </c>
      <c r="D2275">
        <v>22</v>
      </c>
      <c r="E2275">
        <v>2005</v>
      </c>
      <c r="F2275" s="1">
        <f t="shared" si="71"/>
        <v>38405</v>
      </c>
    </row>
    <row r="2276" spans="1:6" x14ac:dyDescent="0.3">
      <c r="A2276" t="s">
        <v>825</v>
      </c>
      <c r="B2276" s="1" t="str">
        <f t="shared" si="70"/>
        <v>3/15/2005</v>
      </c>
      <c r="C2276" s="2">
        <v>3</v>
      </c>
      <c r="D2276">
        <v>15</v>
      </c>
      <c r="E2276">
        <v>2005</v>
      </c>
      <c r="F2276" s="1">
        <f t="shared" si="71"/>
        <v>38426</v>
      </c>
    </row>
    <row r="2277" spans="1:6" x14ac:dyDescent="0.3">
      <c r="A2277" t="s">
        <v>632</v>
      </c>
      <c r="B2277" s="1" t="str">
        <f t="shared" si="70"/>
        <v>5/5/2005</v>
      </c>
      <c r="C2277" s="2">
        <v>5</v>
      </c>
      <c r="D2277">
        <v>5</v>
      </c>
      <c r="E2277">
        <v>2005</v>
      </c>
      <c r="F2277" s="1">
        <f t="shared" si="71"/>
        <v>38477</v>
      </c>
    </row>
    <row r="2278" spans="1:6" x14ac:dyDescent="0.3">
      <c r="A2278" t="s">
        <v>207</v>
      </c>
      <c r="B2278" s="1" t="str">
        <f t="shared" si="70"/>
        <v>1/29/2003</v>
      </c>
      <c r="C2278" s="2">
        <v>1</v>
      </c>
      <c r="D2278">
        <v>29</v>
      </c>
      <c r="E2278">
        <v>2003</v>
      </c>
      <c r="F2278" s="1">
        <f t="shared" si="71"/>
        <v>37650</v>
      </c>
    </row>
    <row r="2279" spans="1:6" x14ac:dyDescent="0.3">
      <c r="A2279" t="s">
        <v>635</v>
      </c>
      <c r="B2279" s="1" t="str">
        <f t="shared" si="70"/>
        <v>3/26/2003</v>
      </c>
      <c r="C2279" s="2">
        <v>3</v>
      </c>
      <c r="D2279">
        <v>26</v>
      </c>
      <c r="E2279">
        <v>2003</v>
      </c>
      <c r="F2279" s="1">
        <f t="shared" si="71"/>
        <v>37706</v>
      </c>
    </row>
    <row r="2280" spans="1:6" x14ac:dyDescent="0.3">
      <c r="A2280" t="s">
        <v>218</v>
      </c>
      <c r="B2280" s="1" t="str">
        <f t="shared" si="70"/>
        <v>5/28/2003</v>
      </c>
      <c r="C2280" s="2">
        <v>5</v>
      </c>
      <c r="D2280">
        <v>28</v>
      </c>
      <c r="E2280">
        <v>2003</v>
      </c>
      <c r="F2280" s="1">
        <f t="shared" si="71"/>
        <v>37769</v>
      </c>
    </row>
    <row r="2281" spans="1:6" x14ac:dyDescent="0.3">
      <c r="A2281" t="s">
        <v>223</v>
      </c>
      <c r="B2281" s="1" t="str">
        <f t="shared" si="70"/>
        <v>7/24/2003</v>
      </c>
      <c r="C2281" s="2">
        <v>7</v>
      </c>
      <c r="D2281">
        <v>24</v>
      </c>
      <c r="E2281">
        <v>2003</v>
      </c>
      <c r="F2281" s="1">
        <f t="shared" si="71"/>
        <v>37826</v>
      </c>
    </row>
    <row r="2282" spans="1:6" x14ac:dyDescent="0.3">
      <c r="A2282" t="s">
        <v>224</v>
      </c>
      <c r="B2282" s="1" t="str">
        <f t="shared" si="70"/>
        <v>9/19/2003</v>
      </c>
      <c r="C2282" s="2">
        <v>9</v>
      </c>
      <c r="D2282">
        <v>19</v>
      </c>
      <c r="E2282">
        <v>2003</v>
      </c>
      <c r="F2282" s="1">
        <f t="shared" si="71"/>
        <v>37883</v>
      </c>
    </row>
    <row r="2283" spans="1:6" x14ac:dyDescent="0.3">
      <c r="A2283" t="s">
        <v>496</v>
      </c>
      <c r="B2283" s="1" t="str">
        <f t="shared" si="70"/>
        <v>10/21/2003</v>
      </c>
      <c r="C2283" s="2">
        <v>10</v>
      </c>
      <c r="D2283">
        <v>21</v>
      </c>
      <c r="E2283">
        <v>2003</v>
      </c>
      <c r="F2283" s="1">
        <f t="shared" si="71"/>
        <v>37915</v>
      </c>
    </row>
    <row r="2284" spans="1:6" x14ac:dyDescent="0.3">
      <c r="A2284" t="s">
        <v>237</v>
      </c>
      <c r="B2284" s="1" t="str">
        <f t="shared" si="70"/>
        <v>11/6/2003</v>
      </c>
      <c r="C2284" s="2">
        <v>11</v>
      </c>
      <c r="D2284">
        <v>6</v>
      </c>
      <c r="E2284">
        <v>2003</v>
      </c>
      <c r="F2284" s="1">
        <f t="shared" si="71"/>
        <v>37931</v>
      </c>
    </row>
    <row r="2285" spans="1:6" x14ac:dyDescent="0.3">
      <c r="A2285" t="s">
        <v>245</v>
      </c>
      <c r="B2285" s="1" t="str">
        <f t="shared" si="70"/>
        <v>11/13/2003</v>
      </c>
      <c r="C2285" s="2">
        <v>11</v>
      </c>
      <c r="D2285">
        <v>13</v>
      </c>
      <c r="E2285">
        <v>2003</v>
      </c>
      <c r="F2285" s="1">
        <f t="shared" si="71"/>
        <v>37938</v>
      </c>
    </row>
    <row r="2286" spans="1:6" x14ac:dyDescent="0.3">
      <c r="A2286" t="s">
        <v>251</v>
      </c>
      <c r="B2286" s="1" t="str">
        <f t="shared" si="70"/>
        <v>11/25/2003</v>
      </c>
      <c r="C2286" s="2">
        <v>11</v>
      </c>
      <c r="D2286">
        <v>25</v>
      </c>
      <c r="E2286">
        <v>2003</v>
      </c>
      <c r="F2286" s="1">
        <f t="shared" si="71"/>
        <v>37950</v>
      </c>
    </row>
    <row r="2287" spans="1:6" x14ac:dyDescent="0.3">
      <c r="A2287" t="s">
        <v>258</v>
      </c>
      <c r="B2287" s="1" t="str">
        <f t="shared" si="70"/>
        <v>12/5/2003</v>
      </c>
      <c r="C2287" s="2">
        <v>12</v>
      </c>
      <c r="D2287">
        <v>5</v>
      </c>
      <c r="E2287">
        <v>2003</v>
      </c>
      <c r="F2287" s="1">
        <f t="shared" si="71"/>
        <v>37960</v>
      </c>
    </row>
    <row r="2288" spans="1:6" x14ac:dyDescent="0.3">
      <c r="A2288" t="s">
        <v>508</v>
      </c>
      <c r="B2288" s="1" t="str">
        <f t="shared" si="70"/>
        <v>2/4/2004</v>
      </c>
      <c r="C2288" s="2">
        <v>2</v>
      </c>
      <c r="D2288">
        <v>4</v>
      </c>
      <c r="E2288">
        <v>2004</v>
      </c>
      <c r="F2288" s="1">
        <f t="shared" si="71"/>
        <v>38021</v>
      </c>
    </row>
    <row r="2289" spans="1:6" x14ac:dyDescent="0.3">
      <c r="A2289" t="s">
        <v>515</v>
      </c>
      <c r="B2289" s="1" t="str">
        <f t="shared" si="70"/>
        <v>3/11/2004</v>
      </c>
      <c r="C2289" s="2">
        <v>3</v>
      </c>
      <c r="D2289">
        <v>11</v>
      </c>
      <c r="E2289">
        <v>2004</v>
      </c>
      <c r="F2289" s="1">
        <f t="shared" si="71"/>
        <v>38057</v>
      </c>
    </row>
    <row r="2290" spans="1:6" x14ac:dyDescent="0.3">
      <c r="A2290" t="s">
        <v>278</v>
      </c>
      <c r="B2290" s="1" t="str">
        <f t="shared" si="70"/>
        <v>5/4/2004</v>
      </c>
      <c r="C2290" s="2">
        <v>5</v>
      </c>
      <c r="D2290">
        <v>4</v>
      </c>
      <c r="E2290">
        <v>2004</v>
      </c>
      <c r="F2290" s="1">
        <f t="shared" si="71"/>
        <v>38111</v>
      </c>
    </row>
    <row r="2291" spans="1:6" x14ac:dyDescent="0.3">
      <c r="A2291" t="s">
        <v>283</v>
      </c>
      <c r="B2291" s="1" t="str">
        <f t="shared" si="70"/>
        <v>6/15/2004</v>
      </c>
      <c r="C2291" s="2">
        <v>6</v>
      </c>
      <c r="D2291">
        <v>15</v>
      </c>
      <c r="E2291">
        <v>2004</v>
      </c>
      <c r="F2291" s="1">
        <f t="shared" si="71"/>
        <v>38153</v>
      </c>
    </row>
    <row r="2292" spans="1:6" x14ac:dyDescent="0.3">
      <c r="A2292" t="s">
        <v>292</v>
      </c>
      <c r="B2292" s="1" t="str">
        <f t="shared" si="70"/>
        <v>7/19/2004</v>
      </c>
      <c r="C2292" s="2">
        <v>7</v>
      </c>
      <c r="D2292">
        <v>19</v>
      </c>
      <c r="E2292">
        <v>2004</v>
      </c>
      <c r="F2292" s="1">
        <f t="shared" si="71"/>
        <v>38187</v>
      </c>
    </row>
    <row r="2293" spans="1:6" x14ac:dyDescent="0.3">
      <c r="A2293" t="s">
        <v>516</v>
      </c>
      <c r="B2293" s="1" t="str">
        <f t="shared" si="70"/>
        <v>8/19/2004</v>
      </c>
      <c r="C2293" s="2">
        <v>8</v>
      </c>
      <c r="D2293">
        <v>19</v>
      </c>
      <c r="E2293">
        <v>2004</v>
      </c>
      <c r="F2293" s="1">
        <f t="shared" si="71"/>
        <v>38218</v>
      </c>
    </row>
    <row r="2294" spans="1:6" x14ac:dyDescent="0.3">
      <c r="A2294" t="s">
        <v>301</v>
      </c>
      <c r="B2294" s="1" t="str">
        <f t="shared" si="70"/>
        <v>9/8/2004</v>
      </c>
      <c r="C2294" s="2">
        <v>9</v>
      </c>
      <c r="D2294">
        <v>8</v>
      </c>
      <c r="E2294">
        <v>2004</v>
      </c>
      <c r="F2294" s="1">
        <f t="shared" si="71"/>
        <v>38238</v>
      </c>
    </row>
    <row r="2295" spans="1:6" x14ac:dyDescent="0.3">
      <c r="A2295" t="s">
        <v>308</v>
      </c>
      <c r="B2295" s="1" t="str">
        <f t="shared" si="70"/>
        <v>10/11/2004</v>
      </c>
      <c r="C2295" s="2">
        <v>10</v>
      </c>
      <c r="D2295">
        <v>11</v>
      </c>
      <c r="E2295">
        <v>2004</v>
      </c>
      <c r="F2295" s="1">
        <f t="shared" si="71"/>
        <v>38271</v>
      </c>
    </row>
    <row r="2296" spans="1:6" x14ac:dyDescent="0.3">
      <c r="A2296" t="s">
        <v>518</v>
      </c>
      <c r="B2296" s="1" t="str">
        <f t="shared" si="70"/>
        <v>10/22/2004</v>
      </c>
      <c r="C2296" s="2">
        <v>10</v>
      </c>
      <c r="D2296">
        <v>22</v>
      </c>
      <c r="E2296">
        <v>2004</v>
      </c>
      <c r="F2296" s="1">
        <f t="shared" si="71"/>
        <v>38282</v>
      </c>
    </row>
    <row r="2297" spans="1:6" x14ac:dyDescent="0.3">
      <c r="A2297" t="s">
        <v>469</v>
      </c>
      <c r="B2297" s="1" t="str">
        <f t="shared" si="70"/>
        <v>11/5/2004</v>
      </c>
      <c r="C2297" s="2">
        <v>11</v>
      </c>
      <c r="D2297">
        <v>5</v>
      </c>
      <c r="E2297">
        <v>2004</v>
      </c>
      <c r="F2297" s="1">
        <f t="shared" si="71"/>
        <v>38296</v>
      </c>
    </row>
    <row r="2298" spans="1:6" x14ac:dyDescent="0.3">
      <c r="A2298" t="s">
        <v>325</v>
      </c>
      <c r="B2298" s="1" t="str">
        <f t="shared" si="70"/>
        <v>11/18/2004</v>
      </c>
      <c r="C2298" s="2">
        <v>11</v>
      </c>
      <c r="D2298">
        <v>18</v>
      </c>
      <c r="E2298">
        <v>2004</v>
      </c>
      <c r="F2298" s="1">
        <f t="shared" si="71"/>
        <v>38309</v>
      </c>
    </row>
    <row r="2299" spans="1:6" x14ac:dyDescent="0.3">
      <c r="A2299" t="s">
        <v>460</v>
      </c>
      <c r="B2299" s="1" t="str">
        <f t="shared" si="70"/>
        <v>11/1/2004</v>
      </c>
      <c r="C2299" s="2">
        <v>11</v>
      </c>
      <c r="D2299">
        <v>1</v>
      </c>
      <c r="E2299">
        <v>2004</v>
      </c>
      <c r="F2299" s="1">
        <f t="shared" si="71"/>
        <v>38292</v>
      </c>
    </row>
    <row r="2300" spans="1:6" x14ac:dyDescent="0.3">
      <c r="A2300" t="s">
        <v>327</v>
      </c>
      <c r="B2300" s="1" t="str">
        <f t="shared" si="70"/>
        <v>12/10/2004</v>
      </c>
      <c r="C2300" s="2">
        <v>12</v>
      </c>
      <c r="D2300">
        <v>10</v>
      </c>
      <c r="E2300">
        <v>2004</v>
      </c>
      <c r="F2300" s="1">
        <f t="shared" si="71"/>
        <v>38331</v>
      </c>
    </row>
    <row r="2301" spans="1:6" x14ac:dyDescent="0.3">
      <c r="A2301" t="s">
        <v>328</v>
      </c>
      <c r="B2301" s="1" t="str">
        <f t="shared" si="70"/>
        <v>1/20/2005</v>
      </c>
      <c r="C2301" s="2">
        <v>1</v>
      </c>
      <c r="D2301">
        <v>20</v>
      </c>
      <c r="E2301">
        <v>2005</v>
      </c>
      <c r="F2301" s="1">
        <f t="shared" si="71"/>
        <v>38372</v>
      </c>
    </row>
    <row r="2302" spans="1:6" x14ac:dyDescent="0.3">
      <c r="A2302" t="s">
        <v>333</v>
      </c>
      <c r="B2302" s="1" t="str">
        <f t="shared" si="70"/>
        <v>2/17/2005</v>
      </c>
      <c r="C2302" s="2">
        <v>2</v>
      </c>
      <c r="D2302">
        <v>17</v>
      </c>
      <c r="E2302">
        <v>2005</v>
      </c>
      <c r="F2302" s="1">
        <f t="shared" si="71"/>
        <v>38400</v>
      </c>
    </row>
    <row r="2303" spans="1:6" x14ac:dyDescent="0.3">
      <c r="A2303" t="s">
        <v>342</v>
      </c>
      <c r="B2303" s="1" t="str">
        <f t="shared" si="70"/>
        <v>5/1/2005</v>
      </c>
      <c r="C2303" s="2">
        <v>5</v>
      </c>
      <c r="D2303">
        <v>1</v>
      </c>
      <c r="E2303">
        <v>2005</v>
      </c>
      <c r="F2303" s="1">
        <f t="shared" si="71"/>
        <v>38473</v>
      </c>
    </row>
    <row r="2304" spans="1:6" x14ac:dyDescent="0.3">
      <c r="A2304" t="s">
        <v>351</v>
      </c>
      <c r="B2304" s="1" t="str">
        <f t="shared" si="70"/>
        <v>5/31/2005</v>
      </c>
      <c r="C2304" s="2">
        <v>5</v>
      </c>
      <c r="D2304">
        <v>31</v>
      </c>
      <c r="E2304">
        <v>2005</v>
      </c>
      <c r="F2304" s="1">
        <f t="shared" si="71"/>
        <v>38503</v>
      </c>
    </row>
    <row r="2305" spans="1:6" x14ac:dyDescent="0.3">
      <c r="A2305" t="s">
        <v>750</v>
      </c>
      <c r="B2305" s="1" t="str">
        <f t="shared" si="70"/>
        <v>2/17/2003</v>
      </c>
      <c r="C2305" s="2">
        <v>2</v>
      </c>
      <c r="D2305">
        <v>17</v>
      </c>
      <c r="E2305">
        <v>2003</v>
      </c>
      <c r="F2305" s="1">
        <f t="shared" si="71"/>
        <v>37669</v>
      </c>
    </row>
    <row r="2306" spans="1:6" x14ac:dyDescent="0.3">
      <c r="A2306" t="s">
        <v>354</v>
      </c>
      <c r="B2306" s="1" t="str">
        <f t="shared" si="70"/>
        <v>4/29/2003</v>
      </c>
      <c r="C2306" s="2">
        <v>4</v>
      </c>
      <c r="D2306">
        <v>29</v>
      </c>
      <c r="E2306">
        <v>2003</v>
      </c>
      <c r="F2306" s="1">
        <f t="shared" si="71"/>
        <v>37740</v>
      </c>
    </row>
    <row r="2307" spans="1:6" x14ac:dyDescent="0.3">
      <c r="A2307" t="s">
        <v>800</v>
      </c>
      <c r="B2307" s="1" t="str">
        <f t="shared" ref="B2307:B2370" si="72">SUBSTITUTE(A2307," 0:00","")</f>
        <v>6/27/2003</v>
      </c>
      <c r="C2307" s="2">
        <v>6</v>
      </c>
      <c r="D2307">
        <v>27</v>
      </c>
      <c r="E2307">
        <v>2003</v>
      </c>
      <c r="F2307" s="1">
        <f t="shared" ref="F2307:F2370" si="73">DATE(E2307,C2307,D2307)</f>
        <v>37799</v>
      </c>
    </row>
    <row r="2308" spans="1:6" x14ac:dyDescent="0.3">
      <c r="A2308" t="s">
        <v>902</v>
      </c>
      <c r="B2308" s="1" t="str">
        <f t="shared" si="72"/>
        <v>8/13/2003</v>
      </c>
      <c r="C2308" s="2">
        <v>8</v>
      </c>
      <c r="D2308">
        <v>13</v>
      </c>
      <c r="E2308">
        <v>2003</v>
      </c>
      <c r="F2308" s="1">
        <f t="shared" si="73"/>
        <v>37846</v>
      </c>
    </row>
    <row r="2309" spans="1:6" x14ac:dyDescent="0.3">
      <c r="A2309" t="s">
        <v>67</v>
      </c>
      <c r="B2309" s="1" t="str">
        <f t="shared" si="72"/>
        <v>10/28/2003</v>
      </c>
      <c r="C2309" s="2">
        <v>10</v>
      </c>
      <c r="D2309">
        <v>28</v>
      </c>
      <c r="E2309">
        <v>2003</v>
      </c>
      <c r="F2309" s="1">
        <f t="shared" si="73"/>
        <v>37922</v>
      </c>
    </row>
    <row r="2310" spans="1:6" x14ac:dyDescent="0.3">
      <c r="A2310" t="s">
        <v>355</v>
      </c>
      <c r="B2310" s="1" t="str">
        <f t="shared" si="72"/>
        <v>1/12/2004</v>
      </c>
      <c r="C2310" s="2">
        <v>1</v>
      </c>
      <c r="D2310">
        <v>12</v>
      </c>
      <c r="E2310">
        <v>2004</v>
      </c>
      <c r="F2310" s="1">
        <f t="shared" si="73"/>
        <v>37998</v>
      </c>
    </row>
    <row r="2311" spans="1:6" x14ac:dyDescent="0.3">
      <c r="A2311" t="s">
        <v>99</v>
      </c>
      <c r="B2311" s="1" t="str">
        <f t="shared" si="72"/>
        <v>2/20/2004</v>
      </c>
      <c r="C2311" s="2">
        <v>2</v>
      </c>
      <c r="D2311">
        <v>20</v>
      </c>
      <c r="E2311">
        <v>2004</v>
      </c>
      <c r="F2311" s="1">
        <f t="shared" si="73"/>
        <v>38037</v>
      </c>
    </row>
    <row r="2312" spans="1:6" x14ac:dyDescent="0.3">
      <c r="A2312" t="s">
        <v>801</v>
      </c>
      <c r="B2312" s="1" t="str">
        <f t="shared" si="72"/>
        <v>4/2/2004</v>
      </c>
      <c r="C2312" s="2">
        <v>4</v>
      </c>
      <c r="D2312">
        <v>2</v>
      </c>
      <c r="E2312">
        <v>2004</v>
      </c>
      <c r="F2312" s="1">
        <f t="shared" si="73"/>
        <v>38079</v>
      </c>
    </row>
    <row r="2313" spans="1:6" x14ac:dyDescent="0.3">
      <c r="A2313" t="s">
        <v>759</v>
      </c>
      <c r="B2313" s="1" t="str">
        <f t="shared" si="72"/>
        <v>5/11/2004</v>
      </c>
      <c r="C2313" s="2">
        <v>5</v>
      </c>
      <c r="D2313">
        <v>11</v>
      </c>
      <c r="E2313">
        <v>2004</v>
      </c>
      <c r="F2313" s="1">
        <f t="shared" si="73"/>
        <v>38118</v>
      </c>
    </row>
    <row r="2314" spans="1:6" x14ac:dyDescent="0.3">
      <c r="A2314" t="s">
        <v>760</v>
      </c>
      <c r="B2314" s="1" t="str">
        <f t="shared" si="72"/>
        <v>6/24/2004</v>
      </c>
      <c r="C2314" s="2">
        <v>6</v>
      </c>
      <c r="D2314">
        <v>24</v>
      </c>
      <c r="E2314">
        <v>2004</v>
      </c>
      <c r="F2314" s="1">
        <f t="shared" si="73"/>
        <v>38162</v>
      </c>
    </row>
    <row r="2315" spans="1:6" x14ac:dyDescent="0.3">
      <c r="A2315" t="s">
        <v>128</v>
      </c>
      <c r="B2315" s="1" t="str">
        <f t="shared" si="72"/>
        <v>7/23/2004</v>
      </c>
      <c r="C2315" s="2">
        <v>7</v>
      </c>
      <c r="D2315">
        <v>23</v>
      </c>
      <c r="E2315">
        <v>2004</v>
      </c>
      <c r="F2315" s="1">
        <f t="shared" si="73"/>
        <v>38191</v>
      </c>
    </row>
    <row r="2316" spans="1:6" x14ac:dyDescent="0.3">
      <c r="A2316" t="s">
        <v>761</v>
      </c>
      <c r="B2316" s="1" t="str">
        <f t="shared" si="72"/>
        <v>8/21/2004</v>
      </c>
      <c r="C2316" s="2">
        <v>8</v>
      </c>
      <c r="D2316">
        <v>21</v>
      </c>
      <c r="E2316">
        <v>2004</v>
      </c>
      <c r="F2316" s="1">
        <f t="shared" si="73"/>
        <v>38220</v>
      </c>
    </row>
    <row r="2317" spans="1:6" x14ac:dyDescent="0.3">
      <c r="A2317" t="s">
        <v>802</v>
      </c>
      <c r="B2317" s="1" t="str">
        <f t="shared" si="72"/>
        <v>9/16/2004</v>
      </c>
      <c r="C2317" s="2">
        <v>9</v>
      </c>
      <c r="D2317">
        <v>16</v>
      </c>
      <c r="E2317">
        <v>2004</v>
      </c>
      <c r="F2317" s="1">
        <f t="shared" si="73"/>
        <v>38246</v>
      </c>
    </row>
    <row r="2318" spans="1:6" x14ac:dyDescent="0.3">
      <c r="A2318" t="s">
        <v>150</v>
      </c>
      <c r="B2318" s="1" t="str">
        <f t="shared" si="72"/>
        <v>10/15/2004</v>
      </c>
      <c r="C2318" s="2">
        <v>10</v>
      </c>
      <c r="D2318">
        <v>15</v>
      </c>
      <c r="E2318">
        <v>2004</v>
      </c>
      <c r="F2318" s="1">
        <f t="shared" si="73"/>
        <v>38275</v>
      </c>
    </row>
    <row r="2319" spans="1:6" x14ac:dyDescent="0.3">
      <c r="A2319" t="s">
        <v>460</v>
      </c>
      <c r="B2319" s="1" t="str">
        <f t="shared" si="72"/>
        <v>11/1/2004</v>
      </c>
      <c r="C2319" s="2">
        <v>11</v>
      </c>
      <c r="D2319">
        <v>1</v>
      </c>
      <c r="E2319">
        <v>2004</v>
      </c>
      <c r="F2319" s="1">
        <f t="shared" si="73"/>
        <v>38292</v>
      </c>
    </row>
    <row r="2320" spans="1:6" x14ac:dyDescent="0.3">
      <c r="A2320" t="s">
        <v>844</v>
      </c>
      <c r="B2320" s="1" t="str">
        <f t="shared" si="72"/>
        <v>11/12/2004</v>
      </c>
      <c r="C2320" s="2">
        <v>11</v>
      </c>
      <c r="D2320">
        <v>12</v>
      </c>
      <c r="E2320">
        <v>2004</v>
      </c>
      <c r="F2320" s="1">
        <f t="shared" si="73"/>
        <v>38303</v>
      </c>
    </row>
    <row r="2321" spans="1:6" x14ac:dyDescent="0.3">
      <c r="A2321" t="s">
        <v>164</v>
      </c>
      <c r="B2321" s="1" t="str">
        <f t="shared" si="72"/>
        <v>11/24/2004</v>
      </c>
      <c r="C2321" s="2">
        <v>11</v>
      </c>
      <c r="D2321">
        <v>24</v>
      </c>
      <c r="E2321">
        <v>2004</v>
      </c>
      <c r="F2321" s="1">
        <f t="shared" si="73"/>
        <v>38315</v>
      </c>
    </row>
    <row r="2322" spans="1:6" x14ac:dyDescent="0.3">
      <c r="A2322" t="s">
        <v>803</v>
      </c>
      <c r="B2322" s="1" t="str">
        <f t="shared" si="72"/>
        <v>12/4/2004</v>
      </c>
      <c r="C2322" s="2">
        <v>12</v>
      </c>
      <c r="D2322">
        <v>4</v>
      </c>
      <c r="E2322">
        <v>2004</v>
      </c>
      <c r="F2322" s="1">
        <f t="shared" si="73"/>
        <v>38325</v>
      </c>
    </row>
    <row r="2323" spans="1:6" x14ac:dyDescent="0.3">
      <c r="A2323" t="s">
        <v>173</v>
      </c>
      <c r="B2323" s="1" t="str">
        <f t="shared" si="72"/>
        <v>12/17/2004</v>
      </c>
      <c r="C2323" s="2">
        <v>12</v>
      </c>
      <c r="D2323">
        <v>17</v>
      </c>
      <c r="E2323">
        <v>2004</v>
      </c>
      <c r="F2323" s="1">
        <f t="shared" si="73"/>
        <v>38338</v>
      </c>
    </row>
    <row r="2324" spans="1:6" x14ac:dyDescent="0.3">
      <c r="A2324" t="s">
        <v>182</v>
      </c>
      <c r="B2324" s="1" t="str">
        <f t="shared" si="72"/>
        <v>2/3/2005</v>
      </c>
      <c r="C2324" s="2">
        <v>2</v>
      </c>
      <c r="D2324">
        <v>3</v>
      </c>
      <c r="E2324">
        <v>2005</v>
      </c>
      <c r="F2324" s="1">
        <f t="shared" si="73"/>
        <v>38386</v>
      </c>
    </row>
    <row r="2325" spans="1:6" x14ac:dyDescent="0.3">
      <c r="A2325" t="s">
        <v>183</v>
      </c>
      <c r="B2325" s="1" t="str">
        <f t="shared" si="72"/>
        <v>3/3/2005</v>
      </c>
      <c r="C2325" s="2">
        <v>3</v>
      </c>
      <c r="D2325">
        <v>3</v>
      </c>
      <c r="E2325">
        <v>2005</v>
      </c>
      <c r="F2325" s="1">
        <f t="shared" si="73"/>
        <v>38414</v>
      </c>
    </row>
    <row r="2326" spans="1:6" x14ac:dyDescent="0.3">
      <c r="A2326" t="s">
        <v>779</v>
      </c>
      <c r="B2326" s="1" t="str">
        <f t="shared" si="72"/>
        <v>3/30/2005</v>
      </c>
      <c r="C2326" s="2">
        <v>3</v>
      </c>
      <c r="D2326">
        <v>30</v>
      </c>
      <c r="E2326">
        <v>2005</v>
      </c>
      <c r="F2326" s="1">
        <f t="shared" si="73"/>
        <v>38441</v>
      </c>
    </row>
    <row r="2327" spans="1:6" x14ac:dyDescent="0.3">
      <c r="A2327" t="s">
        <v>804</v>
      </c>
      <c r="B2327" s="1" t="str">
        <f t="shared" si="72"/>
        <v>4/3/2005</v>
      </c>
      <c r="C2327" s="2">
        <v>4</v>
      </c>
      <c r="D2327">
        <v>3</v>
      </c>
      <c r="E2327">
        <v>2005</v>
      </c>
      <c r="F2327" s="1">
        <f t="shared" si="73"/>
        <v>38445</v>
      </c>
    </row>
    <row r="2328" spans="1:6" x14ac:dyDescent="0.3">
      <c r="A2328" t="s">
        <v>780</v>
      </c>
      <c r="B2328" s="1" t="str">
        <f t="shared" si="72"/>
        <v>5/10/2005</v>
      </c>
      <c r="C2328" s="2">
        <v>5</v>
      </c>
      <c r="D2328">
        <v>10</v>
      </c>
      <c r="E2328">
        <v>2005</v>
      </c>
      <c r="F2328" s="1">
        <f t="shared" si="73"/>
        <v>38482</v>
      </c>
    </row>
    <row r="2329" spans="1:6" x14ac:dyDescent="0.3">
      <c r="A2329" t="s">
        <v>520</v>
      </c>
      <c r="B2329" s="1" t="str">
        <f t="shared" si="72"/>
        <v>3/3/2003</v>
      </c>
      <c r="C2329" s="2">
        <v>3</v>
      </c>
      <c r="D2329">
        <v>3</v>
      </c>
      <c r="E2329">
        <v>2003</v>
      </c>
      <c r="F2329" s="1">
        <f t="shared" si="73"/>
        <v>37683</v>
      </c>
    </row>
    <row r="2330" spans="1:6" x14ac:dyDescent="0.3">
      <c r="A2330" t="s">
        <v>38</v>
      </c>
      <c r="B2330" s="1" t="str">
        <f t="shared" si="72"/>
        <v>5/7/2003</v>
      </c>
      <c r="C2330" s="2">
        <v>5</v>
      </c>
      <c r="D2330">
        <v>7</v>
      </c>
      <c r="E2330">
        <v>2003</v>
      </c>
      <c r="F2330" s="1">
        <f t="shared" si="73"/>
        <v>37748</v>
      </c>
    </row>
    <row r="2331" spans="1:6" x14ac:dyDescent="0.3">
      <c r="A2331" t="s">
        <v>537</v>
      </c>
      <c r="B2331" s="1" t="str">
        <f t="shared" si="72"/>
        <v>7/2/2003</v>
      </c>
      <c r="C2331" s="2">
        <v>7</v>
      </c>
      <c r="D2331">
        <v>2</v>
      </c>
      <c r="E2331">
        <v>2003</v>
      </c>
      <c r="F2331" s="1">
        <f t="shared" si="73"/>
        <v>37804</v>
      </c>
    </row>
    <row r="2332" spans="1:6" x14ac:dyDescent="0.3">
      <c r="A2332" t="s">
        <v>55</v>
      </c>
      <c r="B2332" s="1" t="str">
        <f t="shared" si="72"/>
        <v>8/25/2003</v>
      </c>
      <c r="C2332" s="2">
        <v>8</v>
      </c>
      <c r="D2332">
        <v>25</v>
      </c>
      <c r="E2332">
        <v>2003</v>
      </c>
      <c r="F2332" s="1">
        <f t="shared" si="73"/>
        <v>37858</v>
      </c>
    </row>
    <row r="2333" spans="1:6" x14ac:dyDescent="0.3">
      <c r="A2333" t="s">
        <v>62</v>
      </c>
      <c r="B2333" s="1" t="str">
        <f t="shared" si="72"/>
        <v>10/10/2003</v>
      </c>
      <c r="C2333" s="2">
        <v>10</v>
      </c>
      <c r="D2333">
        <v>10</v>
      </c>
      <c r="E2333">
        <v>2003</v>
      </c>
      <c r="F2333" s="1">
        <f t="shared" si="73"/>
        <v>37904</v>
      </c>
    </row>
    <row r="2334" spans="1:6" x14ac:dyDescent="0.3">
      <c r="A2334" t="s">
        <v>539</v>
      </c>
      <c r="B2334" s="1" t="str">
        <f t="shared" si="72"/>
        <v>11/4/2003</v>
      </c>
      <c r="C2334" s="2">
        <v>11</v>
      </c>
      <c r="D2334">
        <v>4</v>
      </c>
      <c r="E2334">
        <v>2003</v>
      </c>
      <c r="F2334" s="1">
        <f t="shared" si="73"/>
        <v>37929</v>
      </c>
    </row>
    <row r="2335" spans="1:6" x14ac:dyDescent="0.3">
      <c r="A2335" t="s">
        <v>73</v>
      </c>
      <c r="B2335" s="1" t="str">
        <f t="shared" si="72"/>
        <v>11/11/2003</v>
      </c>
      <c r="C2335" s="2">
        <v>11</v>
      </c>
      <c r="D2335">
        <v>11</v>
      </c>
      <c r="E2335">
        <v>2003</v>
      </c>
      <c r="F2335" s="1">
        <f t="shared" si="73"/>
        <v>37936</v>
      </c>
    </row>
    <row r="2336" spans="1:6" x14ac:dyDescent="0.3">
      <c r="A2336" t="s">
        <v>869</v>
      </c>
      <c r="B2336" s="1" t="str">
        <f t="shared" si="72"/>
        <v>11/19/2003</v>
      </c>
      <c r="C2336" s="2">
        <v>11</v>
      </c>
      <c r="D2336">
        <v>19</v>
      </c>
      <c r="E2336">
        <v>2003</v>
      </c>
      <c r="F2336" s="1">
        <f t="shared" si="73"/>
        <v>37944</v>
      </c>
    </row>
    <row r="2337" spans="1:6" x14ac:dyDescent="0.3">
      <c r="A2337" t="s">
        <v>93</v>
      </c>
      <c r="B2337" s="1" t="str">
        <f t="shared" si="72"/>
        <v>1/15/2004</v>
      </c>
      <c r="C2337" s="2">
        <v>1</v>
      </c>
      <c r="D2337">
        <v>15</v>
      </c>
      <c r="E2337">
        <v>2004</v>
      </c>
      <c r="F2337" s="1">
        <f t="shared" si="73"/>
        <v>38001</v>
      </c>
    </row>
    <row r="2338" spans="1:6" x14ac:dyDescent="0.3">
      <c r="A2338" t="s">
        <v>638</v>
      </c>
      <c r="B2338" s="1" t="str">
        <f t="shared" si="72"/>
        <v>2/21/2004</v>
      </c>
      <c r="C2338" s="2">
        <v>2</v>
      </c>
      <c r="D2338">
        <v>21</v>
      </c>
      <c r="E2338">
        <v>2004</v>
      </c>
      <c r="F2338" s="1">
        <f t="shared" si="73"/>
        <v>38038</v>
      </c>
    </row>
    <row r="2339" spans="1:6" x14ac:dyDescent="0.3">
      <c r="A2339" t="s">
        <v>110</v>
      </c>
      <c r="B2339" s="1" t="str">
        <f t="shared" si="72"/>
        <v>4/5/2004</v>
      </c>
      <c r="C2339" s="2">
        <v>4</v>
      </c>
      <c r="D2339">
        <v>5</v>
      </c>
      <c r="E2339">
        <v>2004</v>
      </c>
      <c r="F2339" s="1">
        <f t="shared" si="73"/>
        <v>38082</v>
      </c>
    </row>
    <row r="2340" spans="1:6" x14ac:dyDescent="0.3">
      <c r="A2340" t="s">
        <v>830</v>
      </c>
      <c r="B2340" s="1" t="str">
        <f t="shared" si="72"/>
        <v>5/26/2004</v>
      </c>
      <c r="C2340" s="2">
        <v>5</v>
      </c>
      <c r="D2340">
        <v>26</v>
      </c>
      <c r="E2340">
        <v>2004</v>
      </c>
      <c r="F2340" s="1">
        <f t="shared" si="73"/>
        <v>38133</v>
      </c>
    </row>
    <row r="2341" spans="1:6" x14ac:dyDescent="0.3">
      <c r="A2341" t="s">
        <v>840</v>
      </c>
      <c r="B2341" s="1" t="str">
        <f t="shared" si="72"/>
        <v>6/30/2004</v>
      </c>
      <c r="C2341" s="2">
        <v>6</v>
      </c>
      <c r="D2341">
        <v>30</v>
      </c>
      <c r="E2341">
        <v>2004</v>
      </c>
      <c r="F2341" s="1">
        <f t="shared" si="73"/>
        <v>38168</v>
      </c>
    </row>
    <row r="2342" spans="1:6" x14ac:dyDescent="0.3">
      <c r="A2342" t="s">
        <v>566</v>
      </c>
      <c r="B2342" s="1" t="str">
        <f t="shared" si="72"/>
        <v>8/2/2004</v>
      </c>
      <c r="C2342" s="2">
        <v>8</v>
      </c>
      <c r="D2342">
        <v>2</v>
      </c>
      <c r="E2342">
        <v>2004</v>
      </c>
      <c r="F2342" s="1">
        <f t="shared" si="73"/>
        <v>38201</v>
      </c>
    </row>
    <row r="2343" spans="1:6" x14ac:dyDescent="0.3">
      <c r="A2343" t="s">
        <v>135</v>
      </c>
      <c r="B2343" s="1" t="str">
        <f t="shared" si="72"/>
        <v>8/27/2004</v>
      </c>
      <c r="C2343" s="2">
        <v>8</v>
      </c>
      <c r="D2343">
        <v>27</v>
      </c>
      <c r="E2343">
        <v>2004</v>
      </c>
      <c r="F2343" s="1">
        <f t="shared" si="73"/>
        <v>38226</v>
      </c>
    </row>
    <row r="2344" spans="1:6" x14ac:dyDescent="0.3">
      <c r="A2344" t="s">
        <v>142</v>
      </c>
      <c r="B2344" s="1" t="str">
        <f t="shared" si="72"/>
        <v>9/30/2004</v>
      </c>
      <c r="C2344" s="2">
        <v>9</v>
      </c>
      <c r="D2344">
        <v>30</v>
      </c>
      <c r="E2344">
        <v>2004</v>
      </c>
      <c r="F2344" s="1">
        <f t="shared" si="73"/>
        <v>38260</v>
      </c>
    </row>
    <row r="2345" spans="1:6" x14ac:dyDescent="0.3">
      <c r="A2345" t="s">
        <v>150</v>
      </c>
      <c r="B2345" s="1" t="str">
        <f t="shared" si="72"/>
        <v>10/15/2004</v>
      </c>
      <c r="C2345" s="2">
        <v>10</v>
      </c>
      <c r="D2345">
        <v>15</v>
      </c>
      <c r="E2345">
        <v>2004</v>
      </c>
      <c r="F2345" s="1">
        <f t="shared" si="73"/>
        <v>38275</v>
      </c>
    </row>
    <row r="2346" spans="1:6" x14ac:dyDescent="0.3">
      <c r="A2346" t="s">
        <v>579</v>
      </c>
      <c r="B2346" s="1" t="str">
        <f t="shared" si="72"/>
        <v>11/3/2004</v>
      </c>
      <c r="C2346" s="2">
        <v>11</v>
      </c>
      <c r="D2346">
        <v>3</v>
      </c>
      <c r="E2346">
        <v>2004</v>
      </c>
      <c r="F2346" s="1">
        <f t="shared" si="73"/>
        <v>38294</v>
      </c>
    </row>
    <row r="2347" spans="1:6" x14ac:dyDescent="0.3">
      <c r="A2347" t="s">
        <v>707</v>
      </c>
      <c r="B2347" s="1" t="str">
        <f t="shared" si="72"/>
        <v>11/17/2004</v>
      </c>
      <c r="C2347" s="2">
        <v>11</v>
      </c>
      <c r="D2347">
        <v>17</v>
      </c>
      <c r="E2347">
        <v>2004</v>
      </c>
      <c r="F2347" s="1">
        <f t="shared" si="73"/>
        <v>38308</v>
      </c>
    </row>
    <row r="2348" spans="1:6" x14ac:dyDescent="0.3">
      <c r="A2348" t="s">
        <v>164</v>
      </c>
      <c r="B2348" s="1" t="str">
        <f t="shared" si="72"/>
        <v>11/24/2004</v>
      </c>
      <c r="C2348" s="2">
        <v>11</v>
      </c>
      <c r="D2348">
        <v>24</v>
      </c>
      <c r="E2348">
        <v>2004</v>
      </c>
      <c r="F2348" s="1">
        <f t="shared" si="73"/>
        <v>38315</v>
      </c>
    </row>
    <row r="2349" spans="1:6" x14ac:dyDescent="0.3">
      <c r="A2349" t="s">
        <v>836</v>
      </c>
      <c r="B2349" s="1" t="str">
        <f t="shared" si="72"/>
        <v>12/7/2004</v>
      </c>
      <c r="C2349" s="2">
        <v>12</v>
      </c>
      <c r="D2349">
        <v>7</v>
      </c>
      <c r="E2349">
        <v>2004</v>
      </c>
      <c r="F2349" s="1">
        <f t="shared" si="73"/>
        <v>38328</v>
      </c>
    </row>
    <row r="2350" spans="1:6" x14ac:dyDescent="0.3">
      <c r="A2350" t="s">
        <v>709</v>
      </c>
      <c r="B2350" s="1" t="str">
        <f t="shared" si="72"/>
        <v>1/7/2005</v>
      </c>
      <c r="C2350" s="2">
        <v>1</v>
      </c>
      <c r="D2350">
        <v>7</v>
      </c>
      <c r="E2350">
        <v>2005</v>
      </c>
      <c r="F2350" s="1">
        <f t="shared" si="73"/>
        <v>38359</v>
      </c>
    </row>
    <row r="2351" spans="1:6" x14ac:dyDescent="0.3">
      <c r="A2351" t="s">
        <v>182</v>
      </c>
      <c r="B2351" s="1" t="str">
        <f t="shared" si="72"/>
        <v>2/3/2005</v>
      </c>
      <c r="C2351" s="2">
        <v>2</v>
      </c>
      <c r="D2351">
        <v>3</v>
      </c>
      <c r="E2351">
        <v>2005</v>
      </c>
      <c r="F2351" s="1">
        <f t="shared" si="73"/>
        <v>38386</v>
      </c>
    </row>
    <row r="2352" spans="1:6" x14ac:dyDescent="0.3">
      <c r="A2352" t="s">
        <v>710</v>
      </c>
      <c r="B2352" s="1" t="str">
        <f t="shared" si="72"/>
        <v>3/4/2005</v>
      </c>
      <c r="C2352" s="2">
        <v>3</v>
      </c>
      <c r="D2352">
        <v>4</v>
      </c>
      <c r="E2352">
        <v>2005</v>
      </c>
      <c r="F2352" s="1">
        <f t="shared" si="73"/>
        <v>38415</v>
      </c>
    </row>
    <row r="2353" spans="1:6" x14ac:dyDescent="0.3">
      <c r="A2353" t="s">
        <v>189</v>
      </c>
      <c r="B2353" s="1" t="str">
        <f t="shared" si="72"/>
        <v>4/8/2005</v>
      </c>
      <c r="C2353" s="2">
        <v>4</v>
      </c>
      <c r="D2353">
        <v>8</v>
      </c>
      <c r="E2353">
        <v>2005</v>
      </c>
      <c r="F2353" s="1">
        <f t="shared" si="73"/>
        <v>38450</v>
      </c>
    </row>
    <row r="2354" spans="1:6" x14ac:dyDescent="0.3">
      <c r="A2354" t="s">
        <v>750</v>
      </c>
      <c r="B2354" s="1" t="str">
        <f t="shared" si="72"/>
        <v>2/17/2003</v>
      </c>
      <c r="C2354" s="2">
        <v>2</v>
      </c>
      <c r="D2354">
        <v>17</v>
      </c>
      <c r="E2354">
        <v>2003</v>
      </c>
      <c r="F2354" s="1">
        <f t="shared" si="73"/>
        <v>37669</v>
      </c>
    </row>
    <row r="2355" spans="1:6" x14ac:dyDescent="0.3">
      <c r="A2355" t="s">
        <v>354</v>
      </c>
      <c r="B2355" s="1" t="str">
        <f t="shared" si="72"/>
        <v>4/29/2003</v>
      </c>
      <c r="C2355" s="2">
        <v>4</v>
      </c>
      <c r="D2355">
        <v>29</v>
      </c>
      <c r="E2355">
        <v>2003</v>
      </c>
      <c r="F2355" s="1">
        <f t="shared" si="73"/>
        <v>37740</v>
      </c>
    </row>
    <row r="2356" spans="1:6" x14ac:dyDescent="0.3">
      <c r="A2356" t="s">
        <v>800</v>
      </c>
      <c r="B2356" s="1" t="str">
        <f t="shared" si="72"/>
        <v>6/27/2003</v>
      </c>
      <c r="C2356" s="2">
        <v>6</v>
      </c>
      <c r="D2356">
        <v>27</v>
      </c>
      <c r="E2356">
        <v>2003</v>
      </c>
      <c r="F2356" s="1">
        <f t="shared" si="73"/>
        <v>37799</v>
      </c>
    </row>
    <row r="2357" spans="1:6" x14ac:dyDescent="0.3">
      <c r="A2357" t="s">
        <v>398</v>
      </c>
      <c r="B2357" s="1" t="str">
        <f t="shared" si="72"/>
        <v>8/10/2003</v>
      </c>
      <c r="C2357" s="2">
        <v>8</v>
      </c>
      <c r="D2357">
        <v>10</v>
      </c>
      <c r="E2357">
        <v>2003</v>
      </c>
      <c r="F2357" s="1">
        <f t="shared" si="73"/>
        <v>37843</v>
      </c>
    </row>
    <row r="2358" spans="1:6" x14ac:dyDescent="0.3">
      <c r="A2358" t="s">
        <v>905</v>
      </c>
      <c r="B2358" s="1" t="str">
        <f t="shared" si="72"/>
        <v>10/8/2003</v>
      </c>
      <c r="C2358" s="2">
        <v>10</v>
      </c>
      <c r="D2358">
        <v>8</v>
      </c>
      <c r="E2358">
        <v>2003</v>
      </c>
      <c r="F2358" s="1">
        <f t="shared" si="73"/>
        <v>37902</v>
      </c>
    </row>
    <row r="2359" spans="1:6" x14ac:dyDescent="0.3">
      <c r="A2359" t="s">
        <v>67</v>
      </c>
      <c r="B2359" s="1" t="str">
        <f t="shared" si="72"/>
        <v>10/28/2003</v>
      </c>
      <c r="C2359" s="2">
        <v>10</v>
      </c>
      <c r="D2359">
        <v>28</v>
      </c>
      <c r="E2359">
        <v>2003</v>
      </c>
      <c r="F2359" s="1">
        <f t="shared" si="73"/>
        <v>37922</v>
      </c>
    </row>
    <row r="2360" spans="1:6" x14ac:dyDescent="0.3">
      <c r="A2360" t="s">
        <v>89</v>
      </c>
      <c r="B2360" s="1" t="str">
        <f t="shared" si="72"/>
        <v>12/1/2003</v>
      </c>
      <c r="C2360" s="2">
        <v>12</v>
      </c>
      <c r="D2360">
        <v>1</v>
      </c>
      <c r="E2360">
        <v>2003</v>
      </c>
      <c r="F2360" s="1">
        <f t="shared" si="73"/>
        <v>37956</v>
      </c>
    </row>
    <row r="2361" spans="1:6" x14ac:dyDescent="0.3">
      <c r="A2361" t="s">
        <v>355</v>
      </c>
      <c r="B2361" s="1" t="str">
        <f t="shared" si="72"/>
        <v>1/12/2004</v>
      </c>
      <c r="C2361" s="2">
        <v>1</v>
      </c>
      <c r="D2361">
        <v>12</v>
      </c>
      <c r="E2361">
        <v>2004</v>
      </c>
      <c r="F2361" s="1">
        <f t="shared" si="73"/>
        <v>37998</v>
      </c>
    </row>
    <row r="2362" spans="1:6" x14ac:dyDescent="0.3">
      <c r="A2362" t="s">
        <v>99</v>
      </c>
      <c r="B2362" s="1" t="str">
        <f t="shared" si="72"/>
        <v>2/20/2004</v>
      </c>
      <c r="C2362" s="2">
        <v>2</v>
      </c>
      <c r="D2362">
        <v>20</v>
      </c>
      <c r="E2362">
        <v>2004</v>
      </c>
      <c r="F2362" s="1">
        <f t="shared" si="73"/>
        <v>38037</v>
      </c>
    </row>
    <row r="2363" spans="1:6" x14ac:dyDescent="0.3">
      <c r="A2363" t="s">
        <v>801</v>
      </c>
      <c r="B2363" s="1" t="str">
        <f t="shared" si="72"/>
        <v>4/2/2004</v>
      </c>
      <c r="C2363" s="2">
        <v>4</v>
      </c>
      <c r="D2363">
        <v>2</v>
      </c>
      <c r="E2363">
        <v>2004</v>
      </c>
      <c r="F2363" s="1">
        <f t="shared" si="73"/>
        <v>38079</v>
      </c>
    </row>
    <row r="2364" spans="1:6" x14ac:dyDescent="0.3">
      <c r="A2364" t="s">
        <v>759</v>
      </c>
      <c r="B2364" s="1" t="str">
        <f t="shared" si="72"/>
        <v>5/11/2004</v>
      </c>
      <c r="C2364" s="2">
        <v>5</v>
      </c>
      <c r="D2364">
        <v>11</v>
      </c>
      <c r="E2364">
        <v>2004</v>
      </c>
      <c r="F2364" s="1">
        <f t="shared" si="73"/>
        <v>38118</v>
      </c>
    </row>
    <row r="2365" spans="1:6" x14ac:dyDescent="0.3">
      <c r="A2365" t="s">
        <v>760</v>
      </c>
      <c r="B2365" s="1" t="str">
        <f t="shared" si="72"/>
        <v>6/24/2004</v>
      </c>
      <c r="C2365" s="2">
        <v>6</v>
      </c>
      <c r="D2365">
        <v>24</v>
      </c>
      <c r="E2365">
        <v>2004</v>
      </c>
      <c r="F2365" s="1">
        <f t="shared" si="73"/>
        <v>38162</v>
      </c>
    </row>
    <row r="2366" spans="1:6" x14ac:dyDescent="0.3">
      <c r="A2366" t="s">
        <v>128</v>
      </c>
      <c r="B2366" s="1" t="str">
        <f t="shared" si="72"/>
        <v>7/23/2004</v>
      </c>
      <c r="C2366" s="2">
        <v>7</v>
      </c>
      <c r="D2366">
        <v>23</v>
      </c>
      <c r="E2366">
        <v>2004</v>
      </c>
      <c r="F2366" s="1">
        <f t="shared" si="73"/>
        <v>38191</v>
      </c>
    </row>
    <row r="2367" spans="1:6" x14ac:dyDescent="0.3">
      <c r="A2367" t="s">
        <v>761</v>
      </c>
      <c r="B2367" s="1" t="str">
        <f t="shared" si="72"/>
        <v>8/21/2004</v>
      </c>
      <c r="C2367" s="2">
        <v>8</v>
      </c>
      <c r="D2367">
        <v>21</v>
      </c>
      <c r="E2367">
        <v>2004</v>
      </c>
      <c r="F2367" s="1">
        <f t="shared" si="73"/>
        <v>38220</v>
      </c>
    </row>
    <row r="2368" spans="1:6" x14ac:dyDescent="0.3">
      <c r="A2368" t="s">
        <v>762</v>
      </c>
      <c r="B2368" s="1" t="str">
        <f t="shared" si="72"/>
        <v>9/15/2004</v>
      </c>
      <c r="C2368" s="2">
        <v>9</v>
      </c>
      <c r="D2368">
        <v>15</v>
      </c>
      <c r="E2368">
        <v>2004</v>
      </c>
      <c r="F2368" s="1">
        <f t="shared" si="73"/>
        <v>38245</v>
      </c>
    </row>
    <row r="2369" spans="1:6" x14ac:dyDescent="0.3">
      <c r="A2369" t="s">
        <v>150</v>
      </c>
      <c r="B2369" s="1" t="str">
        <f t="shared" si="72"/>
        <v>10/15/2004</v>
      </c>
      <c r="C2369" s="2">
        <v>10</v>
      </c>
      <c r="D2369">
        <v>15</v>
      </c>
      <c r="E2369">
        <v>2004</v>
      </c>
      <c r="F2369" s="1">
        <f t="shared" si="73"/>
        <v>38275</v>
      </c>
    </row>
    <row r="2370" spans="1:6" x14ac:dyDescent="0.3">
      <c r="A2370" t="s">
        <v>460</v>
      </c>
      <c r="B2370" s="1" t="str">
        <f t="shared" si="72"/>
        <v>11/1/2004</v>
      </c>
      <c r="C2370" s="2">
        <v>11</v>
      </c>
      <c r="D2370">
        <v>1</v>
      </c>
      <c r="E2370">
        <v>2004</v>
      </c>
      <c r="F2370" s="1">
        <f t="shared" si="73"/>
        <v>38292</v>
      </c>
    </row>
    <row r="2371" spans="1:6" x14ac:dyDescent="0.3">
      <c r="A2371" t="s">
        <v>844</v>
      </c>
      <c r="B2371" s="1" t="str">
        <f t="shared" ref="B2371:B2434" si="74">SUBSTITUTE(A2371," 0:00","")</f>
        <v>11/12/2004</v>
      </c>
      <c r="C2371" s="2">
        <v>11</v>
      </c>
      <c r="D2371">
        <v>12</v>
      </c>
      <c r="E2371">
        <v>2004</v>
      </c>
      <c r="F2371" s="1">
        <f t="shared" ref="F2371:F2434" si="75">DATE(E2371,C2371,D2371)</f>
        <v>38303</v>
      </c>
    </row>
    <row r="2372" spans="1:6" x14ac:dyDescent="0.3">
      <c r="A2372" t="s">
        <v>164</v>
      </c>
      <c r="B2372" s="1" t="str">
        <f t="shared" si="74"/>
        <v>11/24/2004</v>
      </c>
      <c r="C2372" s="2">
        <v>11</v>
      </c>
      <c r="D2372">
        <v>24</v>
      </c>
      <c r="E2372">
        <v>2004</v>
      </c>
      <c r="F2372" s="1">
        <f t="shared" si="75"/>
        <v>38315</v>
      </c>
    </row>
    <row r="2373" spans="1:6" x14ac:dyDescent="0.3">
      <c r="A2373" t="s">
        <v>803</v>
      </c>
      <c r="B2373" s="1" t="str">
        <f t="shared" si="74"/>
        <v>12/4/2004</v>
      </c>
      <c r="C2373" s="2">
        <v>12</v>
      </c>
      <c r="D2373">
        <v>4</v>
      </c>
      <c r="E2373">
        <v>2004</v>
      </c>
      <c r="F2373" s="1">
        <f t="shared" si="75"/>
        <v>38325</v>
      </c>
    </row>
    <row r="2374" spans="1:6" x14ac:dyDescent="0.3">
      <c r="A2374" t="s">
        <v>173</v>
      </c>
      <c r="B2374" s="1" t="str">
        <f t="shared" si="74"/>
        <v>12/17/2004</v>
      </c>
      <c r="C2374" s="2">
        <v>12</v>
      </c>
      <c r="D2374">
        <v>17</v>
      </c>
      <c r="E2374">
        <v>2004</v>
      </c>
      <c r="F2374" s="1">
        <f t="shared" si="75"/>
        <v>38338</v>
      </c>
    </row>
    <row r="2375" spans="1:6" x14ac:dyDescent="0.3">
      <c r="A2375" t="s">
        <v>182</v>
      </c>
      <c r="B2375" s="1" t="str">
        <f t="shared" si="74"/>
        <v>2/3/2005</v>
      </c>
      <c r="C2375" s="2">
        <v>2</v>
      </c>
      <c r="D2375">
        <v>3</v>
      </c>
      <c r="E2375">
        <v>2005</v>
      </c>
      <c r="F2375" s="1">
        <f t="shared" si="75"/>
        <v>38386</v>
      </c>
    </row>
    <row r="2376" spans="1:6" x14ac:dyDescent="0.3">
      <c r="A2376" t="s">
        <v>183</v>
      </c>
      <c r="B2376" s="1" t="str">
        <f t="shared" si="74"/>
        <v>3/3/2005</v>
      </c>
      <c r="C2376" s="2">
        <v>3</v>
      </c>
      <c r="D2376">
        <v>3</v>
      </c>
      <c r="E2376">
        <v>2005</v>
      </c>
      <c r="F2376" s="1">
        <f t="shared" si="75"/>
        <v>38414</v>
      </c>
    </row>
    <row r="2377" spans="1:6" x14ac:dyDescent="0.3">
      <c r="A2377" t="s">
        <v>779</v>
      </c>
      <c r="B2377" s="1" t="str">
        <f t="shared" si="74"/>
        <v>3/30/2005</v>
      </c>
      <c r="C2377" s="2">
        <v>3</v>
      </c>
      <c r="D2377">
        <v>30</v>
      </c>
      <c r="E2377">
        <v>2005</v>
      </c>
      <c r="F2377" s="1">
        <f t="shared" si="75"/>
        <v>38441</v>
      </c>
    </row>
    <row r="2378" spans="1:6" x14ac:dyDescent="0.3">
      <c r="A2378" t="s">
        <v>804</v>
      </c>
      <c r="B2378" s="1" t="str">
        <f t="shared" si="74"/>
        <v>4/3/2005</v>
      </c>
      <c r="C2378" s="2">
        <v>4</v>
      </c>
      <c r="D2378">
        <v>3</v>
      </c>
      <c r="E2378">
        <v>2005</v>
      </c>
      <c r="F2378" s="1">
        <f t="shared" si="75"/>
        <v>38445</v>
      </c>
    </row>
    <row r="2379" spans="1:6" x14ac:dyDescent="0.3">
      <c r="A2379" t="s">
        <v>780</v>
      </c>
      <c r="B2379" s="1" t="str">
        <f t="shared" si="74"/>
        <v>5/10/2005</v>
      </c>
      <c r="C2379" s="2">
        <v>5</v>
      </c>
      <c r="D2379">
        <v>10</v>
      </c>
      <c r="E2379">
        <v>2005</v>
      </c>
      <c r="F2379" s="1">
        <f t="shared" si="75"/>
        <v>38482</v>
      </c>
    </row>
    <row r="2380" spans="1:6" x14ac:dyDescent="0.3">
      <c r="A2380" t="s">
        <v>644</v>
      </c>
      <c r="B2380" s="1" t="str">
        <f t="shared" si="74"/>
        <v>1/31/2003</v>
      </c>
      <c r="C2380" s="2">
        <v>1</v>
      </c>
      <c r="D2380">
        <v>31</v>
      </c>
      <c r="E2380">
        <v>2003</v>
      </c>
      <c r="F2380" s="1">
        <f t="shared" si="75"/>
        <v>37652</v>
      </c>
    </row>
    <row r="2381" spans="1:6" x14ac:dyDescent="0.3">
      <c r="A2381" t="s">
        <v>661</v>
      </c>
      <c r="B2381" s="1" t="str">
        <f t="shared" si="74"/>
        <v>4/4/2003</v>
      </c>
      <c r="C2381" s="2">
        <v>4</v>
      </c>
      <c r="D2381">
        <v>4</v>
      </c>
      <c r="E2381">
        <v>2003</v>
      </c>
      <c r="F2381" s="1">
        <f t="shared" si="75"/>
        <v>37715</v>
      </c>
    </row>
    <row r="2382" spans="1:6" x14ac:dyDescent="0.3">
      <c r="A2382" t="s">
        <v>591</v>
      </c>
      <c r="B2382" s="1" t="str">
        <f t="shared" si="74"/>
        <v>6/3/2003</v>
      </c>
      <c r="C2382" s="2">
        <v>6</v>
      </c>
      <c r="D2382">
        <v>3</v>
      </c>
      <c r="E2382">
        <v>2003</v>
      </c>
      <c r="F2382" s="1">
        <f t="shared" si="75"/>
        <v>37775</v>
      </c>
    </row>
    <row r="2383" spans="1:6" x14ac:dyDescent="0.3">
      <c r="A2383" t="s">
        <v>662</v>
      </c>
      <c r="B2383" s="1" t="str">
        <f t="shared" si="74"/>
        <v>8/1/2003</v>
      </c>
      <c r="C2383" s="2">
        <v>8</v>
      </c>
      <c r="D2383">
        <v>1</v>
      </c>
      <c r="E2383">
        <v>2003</v>
      </c>
      <c r="F2383" s="1">
        <f t="shared" si="75"/>
        <v>37834</v>
      </c>
    </row>
    <row r="2384" spans="1:6" x14ac:dyDescent="0.3">
      <c r="A2384" t="s">
        <v>663</v>
      </c>
      <c r="B2384" s="1" t="str">
        <f t="shared" si="74"/>
        <v>9/21/2003</v>
      </c>
      <c r="C2384" s="2">
        <v>9</v>
      </c>
      <c r="D2384">
        <v>21</v>
      </c>
      <c r="E2384">
        <v>2003</v>
      </c>
      <c r="F2384" s="1">
        <f t="shared" si="75"/>
        <v>37885</v>
      </c>
    </row>
    <row r="2385" spans="1:6" x14ac:dyDescent="0.3">
      <c r="A2385" t="s">
        <v>598</v>
      </c>
      <c r="B2385" s="1" t="str">
        <f t="shared" si="74"/>
        <v>10/22/2003</v>
      </c>
      <c r="C2385" s="2">
        <v>10</v>
      </c>
      <c r="D2385">
        <v>22</v>
      </c>
      <c r="E2385">
        <v>2003</v>
      </c>
      <c r="F2385" s="1">
        <f t="shared" si="75"/>
        <v>37916</v>
      </c>
    </row>
    <row r="2386" spans="1:6" x14ac:dyDescent="0.3">
      <c r="A2386" t="s">
        <v>237</v>
      </c>
      <c r="B2386" s="1" t="str">
        <f t="shared" si="74"/>
        <v>11/6/2003</v>
      </c>
      <c r="C2386" s="2">
        <v>11</v>
      </c>
      <c r="D2386">
        <v>6</v>
      </c>
      <c r="E2386">
        <v>2003</v>
      </c>
      <c r="F2386" s="1">
        <f t="shared" si="75"/>
        <v>37931</v>
      </c>
    </row>
    <row r="2387" spans="1:6" x14ac:dyDescent="0.3">
      <c r="A2387" t="s">
        <v>413</v>
      </c>
      <c r="B2387" s="1" t="str">
        <f t="shared" si="74"/>
        <v>11/14/2003</v>
      </c>
      <c r="C2387" s="2">
        <v>11</v>
      </c>
      <c r="D2387">
        <v>14</v>
      </c>
      <c r="E2387">
        <v>2003</v>
      </c>
      <c r="F2387" s="1">
        <f t="shared" si="75"/>
        <v>37939</v>
      </c>
    </row>
    <row r="2388" spans="1:6" x14ac:dyDescent="0.3">
      <c r="A2388" t="s">
        <v>251</v>
      </c>
      <c r="B2388" s="1" t="str">
        <f t="shared" si="74"/>
        <v>11/25/2003</v>
      </c>
      <c r="C2388" s="2">
        <v>11</v>
      </c>
      <c r="D2388">
        <v>25</v>
      </c>
      <c r="E2388">
        <v>2003</v>
      </c>
      <c r="F2388" s="1">
        <f t="shared" si="75"/>
        <v>37950</v>
      </c>
    </row>
    <row r="2389" spans="1:6" x14ac:dyDescent="0.3">
      <c r="A2389" t="s">
        <v>504</v>
      </c>
      <c r="B2389" s="1" t="str">
        <f t="shared" si="74"/>
        <v>12/9/2003</v>
      </c>
      <c r="C2389" s="2">
        <v>12</v>
      </c>
      <c r="D2389">
        <v>9</v>
      </c>
      <c r="E2389">
        <v>2003</v>
      </c>
      <c r="F2389" s="1">
        <f t="shared" si="75"/>
        <v>37964</v>
      </c>
    </row>
    <row r="2390" spans="1:6" x14ac:dyDescent="0.3">
      <c r="A2390" t="s">
        <v>600</v>
      </c>
      <c r="B2390" s="1" t="str">
        <f t="shared" si="74"/>
        <v>2/12/2004</v>
      </c>
      <c r="C2390" s="2">
        <v>2</v>
      </c>
      <c r="D2390">
        <v>12</v>
      </c>
      <c r="E2390">
        <v>2004</v>
      </c>
      <c r="F2390" s="1">
        <f t="shared" si="75"/>
        <v>38029</v>
      </c>
    </row>
    <row r="2391" spans="1:6" x14ac:dyDescent="0.3">
      <c r="A2391" t="s">
        <v>646</v>
      </c>
      <c r="B2391" s="1" t="str">
        <f t="shared" si="74"/>
        <v>3/15/2004</v>
      </c>
      <c r="C2391" s="2">
        <v>3</v>
      </c>
      <c r="D2391">
        <v>15</v>
      </c>
      <c r="E2391">
        <v>2004</v>
      </c>
      <c r="F2391" s="1">
        <f t="shared" si="75"/>
        <v>38061</v>
      </c>
    </row>
    <row r="2392" spans="1:6" x14ac:dyDescent="0.3">
      <c r="A2392" t="s">
        <v>615</v>
      </c>
      <c r="B2392" s="1" t="str">
        <f t="shared" si="74"/>
        <v>5/5/2004</v>
      </c>
      <c r="C2392" s="2">
        <v>5</v>
      </c>
      <c r="D2392">
        <v>5</v>
      </c>
      <c r="E2392">
        <v>2004</v>
      </c>
      <c r="F2392" s="1">
        <f t="shared" si="75"/>
        <v>38112</v>
      </c>
    </row>
    <row r="2393" spans="1:6" x14ac:dyDescent="0.3">
      <c r="A2393" t="s">
        <v>283</v>
      </c>
      <c r="B2393" s="1" t="str">
        <f t="shared" si="74"/>
        <v>6/15/2004</v>
      </c>
      <c r="C2393" s="2">
        <v>6</v>
      </c>
      <c r="D2393">
        <v>15</v>
      </c>
      <c r="E2393">
        <v>2004</v>
      </c>
      <c r="F2393" s="1">
        <f t="shared" si="75"/>
        <v>38153</v>
      </c>
    </row>
    <row r="2394" spans="1:6" x14ac:dyDescent="0.3">
      <c r="A2394" t="s">
        <v>616</v>
      </c>
      <c r="B2394" s="1" t="str">
        <f t="shared" si="74"/>
        <v>7/20/2004</v>
      </c>
      <c r="C2394" s="2">
        <v>7</v>
      </c>
      <c r="D2394">
        <v>20</v>
      </c>
      <c r="E2394">
        <v>2004</v>
      </c>
      <c r="F2394" s="1">
        <f t="shared" si="75"/>
        <v>38188</v>
      </c>
    </row>
    <row r="2395" spans="1:6" x14ac:dyDescent="0.3">
      <c r="A2395" t="s">
        <v>447</v>
      </c>
      <c r="B2395" s="1" t="str">
        <f t="shared" si="74"/>
        <v>8/20/2004</v>
      </c>
      <c r="C2395" s="2">
        <v>8</v>
      </c>
      <c r="D2395">
        <v>20</v>
      </c>
      <c r="E2395">
        <v>2004</v>
      </c>
      <c r="F2395" s="1">
        <f t="shared" si="75"/>
        <v>38219</v>
      </c>
    </row>
    <row r="2396" spans="1:6" x14ac:dyDescent="0.3">
      <c r="A2396" t="s">
        <v>301</v>
      </c>
      <c r="B2396" s="1" t="str">
        <f t="shared" si="74"/>
        <v>9/8/2004</v>
      </c>
      <c r="C2396" s="2">
        <v>9</v>
      </c>
      <c r="D2396">
        <v>8</v>
      </c>
      <c r="E2396">
        <v>2004</v>
      </c>
      <c r="F2396" s="1">
        <f t="shared" si="75"/>
        <v>38238</v>
      </c>
    </row>
    <row r="2397" spans="1:6" x14ac:dyDescent="0.3">
      <c r="A2397" t="s">
        <v>517</v>
      </c>
      <c r="B2397" s="1" t="str">
        <f t="shared" si="74"/>
        <v>10/13/2004</v>
      </c>
      <c r="C2397" s="2">
        <v>10</v>
      </c>
      <c r="D2397">
        <v>13</v>
      </c>
      <c r="E2397">
        <v>2004</v>
      </c>
      <c r="F2397" s="1">
        <f t="shared" si="75"/>
        <v>38273</v>
      </c>
    </row>
    <row r="2398" spans="1:6" x14ac:dyDescent="0.3">
      <c r="A2398" t="s">
        <v>518</v>
      </c>
      <c r="B2398" s="1" t="str">
        <f t="shared" si="74"/>
        <v>10/22/2004</v>
      </c>
      <c r="C2398" s="2">
        <v>10</v>
      </c>
      <c r="D2398">
        <v>22</v>
      </c>
      <c r="E2398">
        <v>2004</v>
      </c>
      <c r="F2398" s="1">
        <f t="shared" si="75"/>
        <v>38282</v>
      </c>
    </row>
    <row r="2399" spans="1:6" x14ac:dyDescent="0.3">
      <c r="A2399" t="s">
        <v>469</v>
      </c>
      <c r="B2399" s="1" t="str">
        <f t="shared" si="74"/>
        <v>11/5/2004</v>
      </c>
      <c r="C2399" s="2">
        <v>11</v>
      </c>
      <c r="D2399">
        <v>5</v>
      </c>
      <c r="E2399">
        <v>2004</v>
      </c>
      <c r="F2399" s="1">
        <f t="shared" si="75"/>
        <v>38296</v>
      </c>
    </row>
    <row r="2400" spans="1:6" x14ac:dyDescent="0.3">
      <c r="A2400" t="s">
        <v>630</v>
      </c>
      <c r="B2400" s="1" t="str">
        <f t="shared" si="74"/>
        <v>11/20/2004</v>
      </c>
      <c r="C2400" s="2">
        <v>11</v>
      </c>
      <c r="D2400">
        <v>20</v>
      </c>
      <c r="E2400">
        <v>2004</v>
      </c>
      <c r="F2400" s="1">
        <f t="shared" si="75"/>
        <v>38311</v>
      </c>
    </row>
    <row r="2401" spans="1:6" x14ac:dyDescent="0.3">
      <c r="A2401" t="s">
        <v>471</v>
      </c>
      <c r="B2401" s="1" t="str">
        <f t="shared" si="74"/>
        <v>12/2/2004</v>
      </c>
      <c r="C2401" s="2">
        <v>12</v>
      </c>
      <c r="D2401">
        <v>2</v>
      </c>
      <c r="E2401">
        <v>2004</v>
      </c>
      <c r="F2401" s="1">
        <f t="shared" si="75"/>
        <v>38323</v>
      </c>
    </row>
    <row r="2402" spans="1:6" x14ac:dyDescent="0.3">
      <c r="A2402" t="s">
        <v>472</v>
      </c>
      <c r="B2402" s="1" t="str">
        <f t="shared" si="74"/>
        <v>12/15/2004</v>
      </c>
      <c r="C2402" s="2">
        <v>12</v>
      </c>
      <c r="D2402">
        <v>15</v>
      </c>
      <c r="E2402">
        <v>2004</v>
      </c>
      <c r="F2402" s="1">
        <f t="shared" si="75"/>
        <v>38336</v>
      </c>
    </row>
    <row r="2403" spans="1:6" x14ac:dyDescent="0.3">
      <c r="A2403" t="s">
        <v>631</v>
      </c>
      <c r="B2403" s="1" t="str">
        <f t="shared" si="74"/>
        <v>1/23/2005</v>
      </c>
      <c r="C2403" s="2">
        <v>1</v>
      </c>
      <c r="D2403">
        <v>23</v>
      </c>
      <c r="E2403">
        <v>2005</v>
      </c>
      <c r="F2403" s="1">
        <f t="shared" si="75"/>
        <v>38375</v>
      </c>
    </row>
    <row r="2404" spans="1:6" x14ac:dyDescent="0.3">
      <c r="A2404" t="s">
        <v>793</v>
      </c>
      <c r="B2404" s="1" t="str">
        <f t="shared" si="74"/>
        <v>2/22/2005</v>
      </c>
      <c r="C2404" s="2">
        <v>2</v>
      </c>
      <c r="D2404">
        <v>22</v>
      </c>
      <c r="E2404">
        <v>2005</v>
      </c>
      <c r="F2404" s="1">
        <f t="shared" si="75"/>
        <v>38405</v>
      </c>
    </row>
    <row r="2405" spans="1:6" x14ac:dyDescent="0.3">
      <c r="A2405" t="s">
        <v>481</v>
      </c>
      <c r="B2405" s="1" t="str">
        <f t="shared" si="74"/>
        <v>3/17/2005</v>
      </c>
      <c r="C2405" s="2">
        <v>3</v>
      </c>
      <c r="D2405">
        <v>17</v>
      </c>
      <c r="E2405">
        <v>2005</v>
      </c>
      <c r="F2405" s="1">
        <f t="shared" si="75"/>
        <v>38428</v>
      </c>
    </row>
    <row r="2406" spans="1:6" x14ac:dyDescent="0.3">
      <c r="A2406" t="s">
        <v>675</v>
      </c>
      <c r="B2406" s="1" t="str">
        <f t="shared" si="74"/>
        <v>5/3/2005</v>
      </c>
      <c r="C2406" s="2">
        <v>5</v>
      </c>
      <c r="D2406">
        <v>3</v>
      </c>
      <c r="E2406">
        <v>2005</v>
      </c>
      <c r="F2406" s="1">
        <f t="shared" si="75"/>
        <v>38475</v>
      </c>
    </row>
    <row r="2407" spans="1:6" x14ac:dyDescent="0.3">
      <c r="A2407" t="s">
        <v>351</v>
      </c>
      <c r="B2407" s="1" t="str">
        <f t="shared" si="74"/>
        <v>5/31/2005</v>
      </c>
      <c r="C2407" s="2">
        <v>5</v>
      </c>
      <c r="D2407">
        <v>31</v>
      </c>
      <c r="E2407">
        <v>2005</v>
      </c>
      <c r="F2407" s="1">
        <f t="shared" si="75"/>
        <v>38503</v>
      </c>
    </row>
    <row r="2408" spans="1:6" x14ac:dyDescent="0.3">
      <c r="A2408" t="s">
        <v>644</v>
      </c>
      <c r="B2408" s="1" t="str">
        <f t="shared" si="74"/>
        <v>1/31/2003</v>
      </c>
      <c r="C2408" s="2">
        <v>1</v>
      </c>
      <c r="D2408">
        <v>31</v>
      </c>
      <c r="E2408">
        <v>2003</v>
      </c>
      <c r="F2408" s="1">
        <f t="shared" si="75"/>
        <v>37652</v>
      </c>
    </row>
    <row r="2409" spans="1:6" x14ac:dyDescent="0.3">
      <c r="A2409" t="s">
        <v>590</v>
      </c>
      <c r="B2409" s="1" t="str">
        <f t="shared" si="74"/>
        <v>4/16/2003</v>
      </c>
      <c r="C2409" s="2">
        <v>4</v>
      </c>
      <c r="D2409">
        <v>16</v>
      </c>
      <c r="E2409">
        <v>2003</v>
      </c>
      <c r="F2409" s="1">
        <f t="shared" si="75"/>
        <v>37727</v>
      </c>
    </row>
    <row r="2410" spans="1:6" x14ac:dyDescent="0.3">
      <c r="A2410" t="s">
        <v>591</v>
      </c>
      <c r="B2410" s="1" t="str">
        <f t="shared" si="74"/>
        <v>6/3/2003</v>
      </c>
      <c r="C2410" s="2">
        <v>6</v>
      </c>
      <c r="D2410">
        <v>3</v>
      </c>
      <c r="E2410">
        <v>2003</v>
      </c>
      <c r="F2410" s="1">
        <f t="shared" si="75"/>
        <v>37775</v>
      </c>
    </row>
    <row r="2411" spans="1:6" x14ac:dyDescent="0.3">
      <c r="A2411" t="s">
        <v>596</v>
      </c>
      <c r="B2411" s="1" t="str">
        <f t="shared" si="74"/>
        <v>8/8/2003</v>
      </c>
      <c r="C2411" s="2">
        <v>8</v>
      </c>
      <c r="D2411">
        <v>8</v>
      </c>
      <c r="E2411">
        <v>2003</v>
      </c>
      <c r="F2411" s="1">
        <f t="shared" si="75"/>
        <v>37841</v>
      </c>
    </row>
    <row r="2412" spans="1:6" x14ac:dyDescent="0.3">
      <c r="A2412" t="s">
        <v>597</v>
      </c>
      <c r="B2412" s="1" t="str">
        <f t="shared" si="74"/>
        <v>9/28/2003</v>
      </c>
      <c r="C2412" s="2">
        <v>9</v>
      </c>
      <c r="D2412">
        <v>28</v>
      </c>
      <c r="E2412">
        <v>2003</v>
      </c>
      <c r="F2412" s="1">
        <f t="shared" si="75"/>
        <v>37892</v>
      </c>
    </row>
    <row r="2413" spans="1:6" x14ac:dyDescent="0.3">
      <c r="A2413" t="s">
        <v>598</v>
      </c>
      <c r="B2413" s="1" t="str">
        <f t="shared" si="74"/>
        <v>10/22/2003</v>
      </c>
      <c r="C2413" s="2">
        <v>10</v>
      </c>
      <c r="D2413">
        <v>22</v>
      </c>
      <c r="E2413">
        <v>2003</v>
      </c>
      <c r="F2413" s="1">
        <f t="shared" si="75"/>
        <v>37916</v>
      </c>
    </row>
    <row r="2414" spans="1:6" x14ac:dyDescent="0.3">
      <c r="A2414" t="s">
        <v>237</v>
      </c>
      <c r="B2414" s="1" t="str">
        <f t="shared" si="74"/>
        <v>11/6/2003</v>
      </c>
      <c r="C2414" s="2">
        <v>11</v>
      </c>
      <c r="D2414">
        <v>6</v>
      </c>
      <c r="E2414">
        <v>2003</v>
      </c>
      <c r="F2414" s="1">
        <f t="shared" si="75"/>
        <v>37931</v>
      </c>
    </row>
    <row r="2415" spans="1:6" x14ac:dyDescent="0.3">
      <c r="A2415" t="s">
        <v>413</v>
      </c>
      <c r="B2415" s="1" t="str">
        <f t="shared" si="74"/>
        <v>11/14/2003</v>
      </c>
      <c r="C2415" s="2">
        <v>11</v>
      </c>
      <c r="D2415">
        <v>14</v>
      </c>
      <c r="E2415">
        <v>2003</v>
      </c>
      <c r="F2415" s="1">
        <f t="shared" si="75"/>
        <v>37939</v>
      </c>
    </row>
    <row r="2416" spans="1:6" x14ac:dyDescent="0.3">
      <c r="A2416" t="s">
        <v>420</v>
      </c>
      <c r="B2416" s="1" t="str">
        <f t="shared" si="74"/>
        <v>11/26/2003</v>
      </c>
      <c r="C2416" s="2">
        <v>11</v>
      </c>
      <c r="D2416">
        <v>26</v>
      </c>
      <c r="E2416">
        <v>2003</v>
      </c>
      <c r="F2416" s="1">
        <f t="shared" si="75"/>
        <v>37951</v>
      </c>
    </row>
    <row r="2417" spans="1:6" x14ac:dyDescent="0.3">
      <c r="A2417" t="s">
        <v>599</v>
      </c>
      <c r="B2417" s="1" t="str">
        <f t="shared" si="74"/>
        <v>1/2/2004</v>
      </c>
      <c r="C2417" s="2">
        <v>1</v>
      </c>
      <c r="D2417">
        <v>2</v>
      </c>
      <c r="E2417">
        <v>2004</v>
      </c>
      <c r="F2417" s="1">
        <f t="shared" si="75"/>
        <v>37988</v>
      </c>
    </row>
    <row r="2418" spans="1:6" x14ac:dyDescent="0.3">
      <c r="A2418" t="s">
        <v>600</v>
      </c>
      <c r="B2418" s="1" t="str">
        <f t="shared" si="74"/>
        <v>2/12/2004</v>
      </c>
      <c r="C2418" s="2">
        <v>2</v>
      </c>
      <c r="D2418">
        <v>12</v>
      </c>
      <c r="E2418">
        <v>2004</v>
      </c>
      <c r="F2418" s="1">
        <f t="shared" si="75"/>
        <v>38029</v>
      </c>
    </row>
    <row r="2419" spans="1:6" x14ac:dyDescent="0.3">
      <c r="A2419" t="s">
        <v>646</v>
      </c>
      <c r="B2419" s="1" t="str">
        <f t="shared" si="74"/>
        <v>3/15/2004</v>
      </c>
      <c r="C2419" s="2">
        <v>3</v>
      </c>
      <c r="D2419">
        <v>15</v>
      </c>
      <c r="E2419">
        <v>2004</v>
      </c>
      <c r="F2419" s="1">
        <f t="shared" si="75"/>
        <v>38061</v>
      </c>
    </row>
    <row r="2420" spans="1:6" x14ac:dyDescent="0.3">
      <c r="A2420" t="s">
        <v>615</v>
      </c>
      <c r="B2420" s="1" t="str">
        <f t="shared" si="74"/>
        <v>5/5/2004</v>
      </c>
      <c r="C2420" s="2">
        <v>5</v>
      </c>
      <c r="D2420">
        <v>5</v>
      </c>
      <c r="E2420">
        <v>2004</v>
      </c>
      <c r="F2420" s="1">
        <f t="shared" si="75"/>
        <v>38112</v>
      </c>
    </row>
    <row r="2421" spans="1:6" x14ac:dyDescent="0.3">
      <c r="A2421" t="s">
        <v>616</v>
      </c>
      <c r="B2421" s="1" t="str">
        <f t="shared" si="74"/>
        <v>7/20/2004</v>
      </c>
      <c r="C2421" s="2">
        <v>7</v>
      </c>
      <c r="D2421">
        <v>20</v>
      </c>
      <c r="E2421">
        <v>2004</v>
      </c>
      <c r="F2421" s="1">
        <f t="shared" si="75"/>
        <v>38188</v>
      </c>
    </row>
    <row r="2422" spans="1:6" x14ac:dyDescent="0.3">
      <c r="A2422" t="s">
        <v>447</v>
      </c>
      <c r="B2422" s="1" t="str">
        <f t="shared" si="74"/>
        <v>8/20/2004</v>
      </c>
      <c r="C2422" s="2">
        <v>8</v>
      </c>
      <c r="D2422">
        <v>20</v>
      </c>
      <c r="E2422">
        <v>2004</v>
      </c>
      <c r="F2422" s="1">
        <f t="shared" si="75"/>
        <v>38219</v>
      </c>
    </row>
    <row r="2423" spans="1:6" x14ac:dyDescent="0.3">
      <c r="A2423" t="s">
        <v>301</v>
      </c>
      <c r="B2423" s="1" t="str">
        <f t="shared" si="74"/>
        <v>9/8/2004</v>
      </c>
      <c r="C2423" s="2">
        <v>9</v>
      </c>
      <c r="D2423">
        <v>8</v>
      </c>
      <c r="E2423">
        <v>2004</v>
      </c>
      <c r="F2423" s="1">
        <f t="shared" si="75"/>
        <v>38238</v>
      </c>
    </row>
    <row r="2424" spans="1:6" x14ac:dyDescent="0.3">
      <c r="A2424" t="s">
        <v>459</v>
      </c>
      <c r="B2424" s="1" t="str">
        <f t="shared" si="74"/>
        <v>10/14/2004</v>
      </c>
      <c r="C2424" s="2">
        <v>10</v>
      </c>
      <c r="D2424">
        <v>14</v>
      </c>
      <c r="E2424">
        <v>2004</v>
      </c>
      <c r="F2424" s="1">
        <f t="shared" si="75"/>
        <v>38274</v>
      </c>
    </row>
    <row r="2425" spans="1:6" x14ac:dyDescent="0.3">
      <c r="A2425" t="s">
        <v>518</v>
      </c>
      <c r="B2425" s="1" t="str">
        <f t="shared" si="74"/>
        <v>10/22/2004</v>
      </c>
      <c r="C2425" s="2">
        <v>10</v>
      </c>
      <c r="D2425">
        <v>22</v>
      </c>
      <c r="E2425">
        <v>2004</v>
      </c>
      <c r="F2425" s="1">
        <f t="shared" si="75"/>
        <v>38282</v>
      </c>
    </row>
    <row r="2426" spans="1:6" x14ac:dyDescent="0.3">
      <c r="A2426" t="s">
        <v>469</v>
      </c>
      <c r="B2426" s="1" t="str">
        <f t="shared" si="74"/>
        <v>11/5/2004</v>
      </c>
      <c r="C2426" s="2">
        <v>11</v>
      </c>
      <c r="D2426">
        <v>5</v>
      </c>
      <c r="E2426">
        <v>2004</v>
      </c>
      <c r="F2426" s="1">
        <f t="shared" si="75"/>
        <v>38296</v>
      </c>
    </row>
    <row r="2427" spans="1:6" x14ac:dyDescent="0.3">
      <c r="A2427" t="s">
        <v>470</v>
      </c>
      <c r="B2427" s="1" t="str">
        <f t="shared" si="74"/>
        <v>11/21/2004</v>
      </c>
      <c r="C2427" s="2">
        <v>11</v>
      </c>
      <c r="D2427">
        <v>21</v>
      </c>
      <c r="E2427">
        <v>2004</v>
      </c>
      <c r="F2427" s="1">
        <f t="shared" si="75"/>
        <v>38312</v>
      </c>
    </row>
    <row r="2428" spans="1:6" x14ac:dyDescent="0.3">
      <c r="A2428" t="s">
        <v>471</v>
      </c>
      <c r="B2428" s="1" t="str">
        <f t="shared" si="74"/>
        <v>12/2/2004</v>
      </c>
      <c r="C2428" s="2">
        <v>12</v>
      </c>
      <c r="D2428">
        <v>2</v>
      </c>
      <c r="E2428">
        <v>2004</v>
      </c>
      <c r="F2428" s="1">
        <f t="shared" si="75"/>
        <v>38323</v>
      </c>
    </row>
    <row r="2429" spans="1:6" x14ac:dyDescent="0.3">
      <c r="A2429" t="s">
        <v>472</v>
      </c>
      <c r="B2429" s="1" t="str">
        <f t="shared" si="74"/>
        <v>12/15/2004</v>
      </c>
      <c r="C2429" s="2">
        <v>12</v>
      </c>
      <c r="D2429">
        <v>15</v>
      </c>
      <c r="E2429">
        <v>2004</v>
      </c>
      <c r="F2429" s="1">
        <f t="shared" si="75"/>
        <v>38336</v>
      </c>
    </row>
    <row r="2430" spans="1:6" x14ac:dyDescent="0.3">
      <c r="A2430" t="s">
        <v>647</v>
      </c>
      <c r="B2430" s="1" t="str">
        <f t="shared" si="74"/>
        <v>1/26/2005</v>
      </c>
      <c r="C2430" s="2">
        <v>1</v>
      </c>
      <c r="D2430">
        <v>26</v>
      </c>
      <c r="E2430">
        <v>2005</v>
      </c>
      <c r="F2430" s="1">
        <f t="shared" si="75"/>
        <v>38378</v>
      </c>
    </row>
    <row r="2431" spans="1:6" x14ac:dyDescent="0.3">
      <c r="A2431" t="s">
        <v>793</v>
      </c>
      <c r="B2431" s="1" t="str">
        <f t="shared" si="74"/>
        <v>2/22/2005</v>
      </c>
      <c r="C2431" s="2">
        <v>2</v>
      </c>
      <c r="D2431">
        <v>22</v>
      </c>
      <c r="E2431">
        <v>2005</v>
      </c>
      <c r="F2431" s="1">
        <f t="shared" si="75"/>
        <v>38405</v>
      </c>
    </row>
    <row r="2432" spans="1:6" x14ac:dyDescent="0.3">
      <c r="A2432" t="s">
        <v>481</v>
      </c>
      <c r="B2432" s="1" t="str">
        <f t="shared" si="74"/>
        <v>3/17/2005</v>
      </c>
      <c r="C2432" s="2">
        <v>3</v>
      </c>
      <c r="D2432">
        <v>17</v>
      </c>
      <c r="E2432">
        <v>2005</v>
      </c>
      <c r="F2432" s="1">
        <f t="shared" si="75"/>
        <v>38428</v>
      </c>
    </row>
    <row r="2433" spans="1:6" x14ac:dyDescent="0.3">
      <c r="A2433" t="s">
        <v>632</v>
      </c>
      <c r="B2433" s="1" t="str">
        <f t="shared" si="74"/>
        <v>5/5/2005</v>
      </c>
      <c r="C2433" s="2">
        <v>5</v>
      </c>
      <c r="D2433">
        <v>5</v>
      </c>
      <c r="E2433">
        <v>2005</v>
      </c>
      <c r="F2433" s="1">
        <f t="shared" si="75"/>
        <v>38477</v>
      </c>
    </row>
    <row r="2434" spans="1:6" x14ac:dyDescent="0.3">
      <c r="A2434" t="s">
        <v>520</v>
      </c>
      <c r="B2434" s="1" t="str">
        <f t="shared" si="74"/>
        <v>3/3/2003</v>
      </c>
      <c r="C2434" s="2">
        <v>3</v>
      </c>
      <c r="D2434">
        <v>3</v>
      </c>
      <c r="E2434">
        <v>2003</v>
      </c>
      <c r="F2434" s="1">
        <f t="shared" si="75"/>
        <v>37683</v>
      </c>
    </row>
    <row r="2435" spans="1:6" x14ac:dyDescent="0.3">
      <c r="A2435" t="s">
        <v>38</v>
      </c>
      <c r="B2435" s="1" t="str">
        <f t="shared" ref="B2435:B2498" si="76">SUBSTITUTE(A2435," 0:00","")</f>
        <v>5/7/2003</v>
      </c>
      <c r="C2435" s="2">
        <v>5</v>
      </c>
      <c r="D2435">
        <v>7</v>
      </c>
      <c r="E2435">
        <v>2003</v>
      </c>
      <c r="F2435" s="1">
        <f t="shared" ref="F2435:F2498" si="77">DATE(E2435,C2435,D2435)</f>
        <v>37748</v>
      </c>
    </row>
    <row r="2436" spans="1:6" x14ac:dyDescent="0.3">
      <c r="A2436" t="s">
        <v>537</v>
      </c>
      <c r="B2436" s="1" t="str">
        <f t="shared" si="76"/>
        <v>7/2/2003</v>
      </c>
      <c r="C2436" s="2">
        <v>7</v>
      </c>
      <c r="D2436">
        <v>2</v>
      </c>
      <c r="E2436">
        <v>2003</v>
      </c>
      <c r="F2436" s="1">
        <f t="shared" si="77"/>
        <v>37804</v>
      </c>
    </row>
    <row r="2437" spans="1:6" x14ac:dyDescent="0.3">
      <c r="A2437" t="s">
        <v>55</v>
      </c>
      <c r="B2437" s="1" t="str">
        <f t="shared" si="76"/>
        <v>8/25/2003</v>
      </c>
      <c r="C2437" s="2">
        <v>8</v>
      </c>
      <c r="D2437">
        <v>25</v>
      </c>
      <c r="E2437">
        <v>2003</v>
      </c>
      <c r="F2437" s="1">
        <f t="shared" si="77"/>
        <v>37858</v>
      </c>
    </row>
    <row r="2438" spans="1:6" x14ac:dyDescent="0.3">
      <c r="A2438" t="s">
        <v>62</v>
      </c>
      <c r="B2438" s="1" t="str">
        <f t="shared" si="76"/>
        <v>10/10/2003</v>
      </c>
      <c r="C2438" s="2">
        <v>10</v>
      </c>
      <c r="D2438">
        <v>10</v>
      </c>
      <c r="E2438">
        <v>2003</v>
      </c>
      <c r="F2438" s="1">
        <f t="shared" si="77"/>
        <v>37904</v>
      </c>
    </row>
    <row r="2439" spans="1:6" x14ac:dyDescent="0.3">
      <c r="A2439" t="s">
        <v>539</v>
      </c>
      <c r="B2439" s="1" t="str">
        <f t="shared" si="76"/>
        <v>11/4/2003</v>
      </c>
      <c r="C2439" s="2">
        <v>11</v>
      </c>
      <c r="D2439">
        <v>4</v>
      </c>
      <c r="E2439">
        <v>2003</v>
      </c>
      <c r="F2439" s="1">
        <f t="shared" si="77"/>
        <v>37929</v>
      </c>
    </row>
    <row r="2440" spans="1:6" x14ac:dyDescent="0.3">
      <c r="A2440" t="s">
        <v>73</v>
      </c>
      <c r="B2440" s="1" t="str">
        <f t="shared" si="76"/>
        <v>11/11/2003</v>
      </c>
      <c r="C2440" s="2">
        <v>11</v>
      </c>
      <c r="D2440">
        <v>11</v>
      </c>
      <c r="E2440">
        <v>2003</v>
      </c>
      <c r="F2440" s="1">
        <f t="shared" si="77"/>
        <v>37936</v>
      </c>
    </row>
    <row r="2441" spans="1:6" x14ac:dyDescent="0.3">
      <c r="A2441" t="s">
        <v>869</v>
      </c>
      <c r="B2441" s="1" t="str">
        <f t="shared" si="76"/>
        <v>11/19/2003</v>
      </c>
      <c r="C2441" s="2">
        <v>11</v>
      </c>
      <c r="D2441">
        <v>19</v>
      </c>
      <c r="E2441">
        <v>2003</v>
      </c>
      <c r="F2441" s="1">
        <f t="shared" si="77"/>
        <v>37944</v>
      </c>
    </row>
    <row r="2442" spans="1:6" x14ac:dyDescent="0.3">
      <c r="A2442" t="s">
        <v>93</v>
      </c>
      <c r="B2442" s="1" t="str">
        <f t="shared" si="76"/>
        <v>1/15/2004</v>
      </c>
      <c r="C2442" s="2">
        <v>1</v>
      </c>
      <c r="D2442">
        <v>15</v>
      </c>
      <c r="E2442">
        <v>2004</v>
      </c>
      <c r="F2442" s="1">
        <f t="shared" si="77"/>
        <v>38001</v>
      </c>
    </row>
    <row r="2443" spans="1:6" x14ac:dyDescent="0.3">
      <c r="A2443" t="s">
        <v>638</v>
      </c>
      <c r="B2443" s="1" t="str">
        <f t="shared" si="76"/>
        <v>2/21/2004</v>
      </c>
      <c r="C2443" s="2">
        <v>2</v>
      </c>
      <c r="D2443">
        <v>21</v>
      </c>
      <c r="E2443">
        <v>2004</v>
      </c>
      <c r="F2443" s="1">
        <f t="shared" si="77"/>
        <v>38038</v>
      </c>
    </row>
    <row r="2444" spans="1:6" x14ac:dyDescent="0.3">
      <c r="A2444" t="s">
        <v>110</v>
      </c>
      <c r="B2444" s="1" t="str">
        <f t="shared" si="76"/>
        <v>4/5/2004</v>
      </c>
      <c r="C2444" s="2">
        <v>4</v>
      </c>
      <c r="D2444">
        <v>5</v>
      </c>
      <c r="E2444">
        <v>2004</v>
      </c>
      <c r="F2444" s="1">
        <f t="shared" si="77"/>
        <v>38082</v>
      </c>
    </row>
    <row r="2445" spans="1:6" x14ac:dyDescent="0.3">
      <c r="A2445" t="s">
        <v>830</v>
      </c>
      <c r="B2445" s="1" t="str">
        <f t="shared" si="76"/>
        <v>5/26/2004</v>
      </c>
      <c r="C2445" s="2">
        <v>5</v>
      </c>
      <c r="D2445">
        <v>26</v>
      </c>
      <c r="E2445">
        <v>2004</v>
      </c>
      <c r="F2445" s="1">
        <f t="shared" si="77"/>
        <v>38133</v>
      </c>
    </row>
    <row r="2446" spans="1:6" x14ac:dyDescent="0.3">
      <c r="A2446" t="s">
        <v>840</v>
      </c>
      <c r="B2446" s="1" t="str">
        <f t="shared" si="76"/>
        <v>6/30/2004</v>
      </c>
      <c r="C2446" s="2">
        <v>6</v>
      </c>
      <c r="D2446">
        <v>30</v>
      </c>
      <c r="E2446">
        <v>2004</v>
      </c>
      <c r="F2446" s="1">
        <f t="shared" si="77"/>
        <v>38168</v>
      </c>
    </row>
    <row r="2447" spans="1:6" x14ac:dyDescent="0.3">
      <c r="A2447" t="s">
        <v>566</v>
      </c>
      <c r="B2447" s="1" t="str">
        <f t="shared" si="76"/>
        <v>8/2/2004</v>
      </c>
      <c r="C2447" s="2">
        <v>8</v>
      </c>
      <c r="D2447">
        <v>2</v>
      </c>
      <c r="E2447">
        <v>2004</v>
      </c>
      <c r="F2447" s="1">
        <f t="shared" si="77"/>
        <v>38201</v>
      </c>
    </row>
    <row r="2448" spans="1:6" x14ac:dyDescent="0.3">
      <c r="A2448" t="s">
        <v>135</v>
      </c>
      <c r="B2448" s="1" t="str">
        <f t="shared" si="76"/>
        <v>8/27/2004</v>
      </c>
      <c r="C2448" s="2">
        <v>8</v>
      </c>
      <c r="D2448">
        <v>27</v>
      </c>
      <c r="E2448">
        <v>2004</v>
      </c>
      <c r="F2448" s="1">
        <f t="shared" si="77"/>
        <v>38226</v>
      </c>
    </row>
    <row r="2449" spans="1:6" x14ac:dyDescent="0.3">
      <c r="A2449" t="s">
        <v>142</v>
      </c>
      <c r="B2449" s="1" t="str">
        <f t="shared" si="76"/>
        <v>9/30/2004</v>
      </c>
      <c r="C2449" s="2">
        <v>9</v>
      </c>
      <c r="D2449">
        <v>30</v>
      </c>
      <c r="E2449">
        <v>2004</v>
      </c>
      <c r="F2449" s="1">
        <f t="shared" si="77"/>
        <v>38260</v>
      </c>
    </row>
    <row r="2450" spans="1:6" x14ac:dyDescent="0.3">
      <c r="A2450" t="s">
        <v>150</v>
      </c>
      <c r="B2450" s="1" t="str">
        <f t="shared" si="76"/>
        <v>10/15/2004</v>
      </c>
      <c r="C2450" s="2">
        <v>10</v>
      </c>
      <c r="D2450">
        <v>15</v>
      </c>
      <c r="E2450">
        <v>2004</v>
      </c>
      <c r="F2450" s="1">
        <f t="shared" si="77"/>
        <v>38275</v>
      </c>
    </row>
    <row r="2451" spans="1:6" x14ac:dyDescent="0.3">
      <c r="A2451" t="s">
        <v>579</v>
      </c>
      <c r="B2451" s="1" t="str">
        <f t="shared" si="76"/>
        <v>11/3/2004</v>
      </c>
      <c r="C2451" s="2">
        <v>11</v>
      </c>
      <c r="D2451">
        <v>3</v>
      </c>
      <c r="E2451">
        <v>2004</v>
      </c>
      <c r="F2451" s="1">
        <f t="shared" si="77"/>
        <v>38294</v>
      </c>
    </row>
    <row r="2452" spans="1:6" x14ac:dyDescent="0.3">
      <c r="A2452" t="s">
        <v>707</v>
      </c>
      <c r="B2452" s="1" t="str">
        <f t="shared" si="76"/>
        <v>11/17/2004</v>
      </c>
      <c r="C2452" s="2">
        <v>11</v>
      </c>
      <c r="D2452">
        <v>17</v>
      </c>
      <c r="E2452">
        <v>2004</v>
      </c>
      <c r="F2452" s="1">
        <f t="shared" si="77"/>
        <v>38308</v>
      </c>
    </row>
    <row r="2453" spans="1:6" x14ac:dyDescent="0.3">
      <c r="A2453" t="s">
        <v>164</v>
      </c>
      <c r="B2453" s="1" t="str">
        <f t="shared" si="76"/>
        <v>11/24/2004</v>
      </c>
      <c r="C2453" s="2">
        <v>11</v>
      </c>
      <c r="D2453">
        <v>24</v>
      </c>
      <c r="E2453">
        <v>2004</v>
      </c>
      <c r="F2453" s="1">
        <f t="shared" si="77"/>
        <v>38315</v>
      </c>
    </row>
    <row r="2454" spans="1:6" x14ac:dyDescent="0.3">
      <c r="A2454" t="s">
        <v>708</v>
      </c>
      <c r="B2454" s="1" t="str">
        <f t="shared" si="76"/>
        <v>12/9/2004</v>
      </c>
      <c r="C2454" s="2">
        <v>12</v>
      </c>
      <c r="D2454">
        <v>9</v>
      </c>
      <c r="E2454">
        <v>2004</v>
      </c>
      <c r="F2454" s="1">
        <f t="shared" si="77"/>
        <v>38330</v>
      </c>
    </row>
    <row r="2455" spans="1:6" x14ac:dyDescent="0.3">
      <c r="A2455" t="s">
        <v>709</v>
      </c>
      <c r="B2455" s="1" t="str">
        <f t="shared" si="76"/>
        <v>1/7/2005</v>
      </c>
      <c r="C2455" s="2">
        <v>1</v>
      </c>
      <c r="D2455">
        <v>7</v>
      </c>
      <c r="E2455">
        <v>2005</v>
      </c>
      <c r="F2455" s="1">
        <f t="shared" si="77"/>
        <v>38359</v>
      </c>
    </row>
    <row r="2456" spans="1:6" x14ac:dyDescent="0.3">
      <c r="A2456" t="s">
        <v>182</v>
      </c>
      <c r="B2456" s="1" t="str">
        <f t="shared" si="76"/>
        <v>2/3/2005</v>
      </c>
      <c r="C2456" s="2">
        <v>2</v>
      </c>
      <c r="D2456">
        <v>3</v>
      </c>
      <c r="E2456">
        <v>2005</v>
      </c>
      <c r="F2456" s="1">
        <f t="shared" si="77"/>
        <v>38386</v>
      </c>
    </row>
    <row r="2457" spans="1:6" x14ac:dyDescent="0.3">
      <c r="A2457" t="s">
        <v>710</v>
      </c>
      <c r="B2457" s="1" t="str">
        <f t="shared" si="76"/>
        <v>3/4/2005</v>
      </c>
      <c r="C2457" s="2">
        <v>3</v>
      </c>
      <c r="D2457">
        <v>4</v>
      </c>
      <c r="E2457">
        <v>2005</v>
      </c>
      <c r="F2457" s="1">
        <f t="shared" si="77"/>
        <v>38415</v>
      </c>
    </row>
    <row r="2458" spans="1:6" x14ac:dyDescent="0.3">
      <c r="A2458" t="s">
        <v>189</v>
      </c>
      <c r="B2458" s="1" t="str">
        <f t="shared" si="76"/>
        <v>4/8/2005</v>
      </c>
      <c r="C2458" s="2">
        <v>4</v>
      </c>
      <c r="D2458">
        <v>8</v>
      </c>
      <c r="E2458">
        <v>2005</v>
      </c>
      <c r="F2458" s="1">
        <f t="shared" si="77"/>
        <v>38450</v>
      </c>
    </row>
    <row r="2459" spans="1:6" x14ac:dyDescent="0.3">
      <c r="A2459" t="s">
        <v>381</v>
      </c>
      <c r="B2459" s="1" t="str">
        <f t="shared" si="76"/>
        <v>2/11/2003</v>
      </c>
      <c r="C2459" s="2">
        <v>2</v>
      </c>
      <c r="D2459">
        <v>11</v>
      </c>
      <c r="E2459">
        <v>2003</v>
      </c>
      <c r="F2459" s="1">
        <f t="shared" si="77"/>
        <v>37663</v>
      </c>
    </row>
    <row r="2460" spans="1:6" x14ac:dyDescent="0.3">
      <c r="A2460" t="s">
        <v>390</v>
      </c>
      <c r="B2460" s="1" t="str">
        <f t="shared" si="76"/>
        <v>4/28/2003</v>
      </c>
      <c r="C2460" s="2">
        <v>4</v>
      </c>
      <c r="D2460">
        <v>28</v>
      </c>
      <c r="E2460">
        <v>2003</v>
      </c>
      <c r="F2460" s="1">
        <f t="shared" si="77"/>
        <v>37739</v>
      </c>
    </row>
    <row r="2461" spans="1:6" x14ac:dyDescent="0.3">
      <c r="A2461" t="s">
        <v>391</v>
      </c>
      <c r="B2461" s="1" t="str">
        <f t="shared" si="76"/>
        <v>6/12/2003</v>
      </c>
      <c r="C2461" s="2">
        <v>6</v>
      </c>
      <c r="D2461">
        <v>12</v>
      </c>
      <c r="E2461">
        <v>2003</v>
      </c>
      <c r="F2461" s="1">
        <f t="shared" si="77"/>
        <v>37784</v>
      </c>
    </row>
    <row r="2462" spans="1:6" x14ac:dyDescent="0.3">
      <c r="A2462" t="s">
        <v>596</v>
      </c>
      <c r="B2462" s="1" t="str">
        <f t="shared" si="76"/>
        <v>8/8/2003</v>
      </c>
      <c r="C2462" s="2">
        <v>8</v>
      </c>
      <c r="D2462">
        <v>8</v>
      </c>
      <c r="E2462">
        <v>2003</v>
      </c>
      <c r="F2462" s="1">
        <f t="shared" si="77"/>
        <v>37841</v>
      </c>
    </row>
    <row r="2463" spans="1:6" x14ac:dyDescent="0.3">
      <c r="A2463" t="s">
        <v>597</v>
      </c>
      <c r="B2463" s="1" t="str">
        <f t="shared" si="76"/>
        <v>9/28/2003</v>
      </c>
      <c r="C2463" s="2">
        <v>9</v>
      </c>
      <c r="D2463">
        <v>28</v>
      </c>
      <c r="E2463">
        <v>2003</v>
      </c>
      <c r="F2463" s="1">
        <f t="shared" si="77"/>
        <v>37892</v>
      </c>
    </row>
    <row r="2464" spans="1:6" x14ac:dyDescent="0.3">
      <c r="A2464" t="s">
        <v>404</v>
      </c>
      <c r="B2464" s="1" t="str">
        <f t="shared" si="76"/>
        <v>10/23/2003</v>
      </c>
      <c r="C2464" s="2">
        <v>10</v>
      </c>
      <c r="D2464">
        <v>23</v>
      </c>
      <c r="E2464">
        <v>2003</v>
      </c>
      <c r="F2464" s="1">
        <f t="shared" si="77"/>
        <v>37917</v>
      </c>
    </row>
    <row r="2465" spans="1:6" x14ac:dyDescent="0.3">
      <c r="A2465" t="s">
        <v>821</v>
      </c>
      <c r="B2465" s="1" t="str">
        <f t="shared" si="76"/>
        <v>11/7/2003</v>
      </c>
      <c r="C2465" s="2">
        <v>11</v>
      </c>
      <c r="D2465">
        <v>7</v>
      </c>
      <c r="E2465">
        <v>2003</v>
      </c>
      <c r="F2465" s="1">
        <f t="shared" si="77"/>
        <v>37932</v>
      </c>
    </row>
    <row r="2466" spans="1:6" x14ac:dyDescent="0.3">
      <c r="A2466" t="s">
        <v>413</v>
      </c>
      <c r="B2466" s="1" t="str">
        <f t="shared" si="76"/>
        <v>11/14/2003</v>
      </c>
      <c r="C2466" s="2">
        <v>11</v>
      </c>
      <c r="D2466">
        <v>14</v>
      </c>
      <c r="E2466">
        <v>2003</v>
      </c>
      <c r="F2466" s="1">
        <f t="shared" si="77"/>
        <v>37939</v>
      </c>
    </row>
    <row r="2467" spans="1:6" x14ac:dyDescent="0.3">
      <c r="A2467" t="s">
        <v>420</v>
      </c>
      <c r="B2467" s="1" t="str">
        <f t="shared" si="76"/>
        <v>11/26/2003</v>
      </c>
      <c r="C2467" s="2">
        <v>11</v>
      </c>
      <c r="D2467">
        <v>26</v>
      </c>
      <c r="E2467">
        <v>2003</v>
      </c>
      <c r="F2467" s="1">
        <f t="shared" si="77"/>
        <v>37951</v>
      </c>
    </row>
    <row r="2468" spans="1:6" x14ac:dyDescent="0.3">
      <c r="A2468" t="s">
        <v>599</v>
      </c>
      <c r="B2468" s="1" t="str">
        <f t="shared" si="76"/>
        <v>1/2/2004</v>
      </c>
      <c r="C2468" s="2">
        <v>1</v>
      </c>
      <c r="D2468">
        <v>2</v>
      </c>
      <c r="E2468">
        <v>2004</v>
      </c>
      <c r="F2468" s="1">
        <f t="shared" si="77"/>
        <v>37988</v>
      </c>
    </row>
    <row r="2469" spans="1:6" x14ac:dyDescent="0.3">
      <c r="A2469" t="s">
        <v>432</v>
      </c>
      <c r="B2469" s="1" t="str">
        <f t="shared" si="76"/>
        <v>2/19/2004</v>
      </c>
      <c r="C2469" s="2">
        <v>2</v>
      </c>
      <c r="D2469">
        <v>19</v>
      </c>
      <c r="E2469">
        <v>2004</v>
      </c>
      <c r="F2469" s="1">
        <f t="shared" si="77"/>
        <v>38036</v>
      </c>
    </row>
    <row r="2470" spans="1:6" x14ac:dyDescent="0.3">
      <c r="A2470" t="s">
        <v>878</v>
      </c>
      <c r="B2470" s="1" t="str">
        <f t="shared" si="76"/>
        <v>3/29/2004</v>
      </c>
      <c r="C2470" s="2">
        <v>3</v>
      </c>
      <c r="D2470">
        <v>29</v>
      </c>
      <c r="E2470">
        <v>2004</v>
      </c>
      <c r="F2470" s="1">
        <f t="shared" si="77"/>
        <v>38075</v>
      </c>
    </row>
    <row r="2471" spans="1:6" x14ac:dyDescent="0.3">
      <c r="A2471" t="s">
        <v>436</v>
      </c>
      <c r="B2471" s="1" t="str">
        <f t="shared" si="76"/>
        <v>5/7/2004</v>
      </c>
      <c r="C2471" s="2">
        <v>5</v>
      </c>
      <c r="D2471">
        <v>7</v>
      </c>
      <c r="E2471">
        <v>2004</v>
      </c>
      <c r="F2471" s="1">
        <f t="shared" si="77"/>
        <v>38114</v>
      </c>
    </row>
    <row r="2472" spans="1:6" x14ac:dyDescent="0.3">
      <c r="A2472" t="s">
        <v>437</v>
      </c>
      <c r="B2472" s="1" t="str">
        <f t="shared" si="76"/>
        <v>6/17/2004</v>
      </c>
      <c r="C2472" s="2">
        <v>6</v>
      </c>
      <c r="D2472">
        <v>17</v>
      </c>
      <c r="E2472">
        <v>2004</v>
      </c>
      <c r="F2472" s="1">
        <f t="shared" si="77"/>
        <v>38155</v>
      </c>
    </row>
    <row r="2473" spans="1:6" x14ac:dyDescent="0.3">
      <c r="A2473" t="s">
        <v>438</v>
      </c>
      <c r="B2473" s="1" t="str">
        <f t="shared" si="76"/>
        <v>7/21/2004</v>
      </c>
      <c r="C2473" s="2">
        <v>7</v>
      </c>
      <c r="D2473">
        <v>21</v>
      </c>
      <c r="E2473">
        <v>2004</v>
      </c>
      <c r="F2473" s="1">
        <f t="shared" si="77"/>
        <v>38189</v>
      </c>
    </row>
    <row r="2474" spans="1:6" x14ac:dyDescent="0.3">
      <c r="A2474" t="s">
        <v>447</v>
      </c>
      <c r="B2474" s="1" t="str">
        <f t="shared" si="76"/>
        <v>8/20/2004</v>
      </c>
      <c r="C2474" s="2">
        <v>8</v>
      </c>
      <c r="D2474">
        <v>20</v>
      </c>
      <c r="E2474">
        <v>2004</v>
      </c>
      <c r="F2474" s="1">
        <f t="shared" si="77"/>
        <v>38219</v>
      </c>
    </row>
    <row r="2475" spans="1:6" x14ac:dyDescent="0.3">
      <c r="A2475" t="s">
        <v>454</v>
      </c>
      <c r="B2475" s="1" t="str">
        <f t="shared" si="76"/>
        <v>9/10/2004</v>
      </c>
      <c r="C2475" s="2">
        <v>9</v>
      </c>
      <c r="D2475">
        <v>10</v>
      </c>
      <c r="E2475">
        <v>2004</v>
      </c>
      <c r="F2475" s="1">
        <f t="shared" si="77"/>
        <v>38240</v>
      </c>
    </row>
    <row r="2476" spans="1:6" x14ac:dyDescent="0.3">
      <c r="A2476" t="s">
        <v>459</v>
      </c>
      <c r="B2476" s="1" t="str">
        <f t="shared" si="76"/>
        <v>10/14/2004</v>
      </c>
      <c r="C2476" s="2">
        <v>10</v>
      </c>
      <c r="D2476">
        <v>14</v>
      </c>
      <c r="E2476">
        <v>2004</v>
      </c>
      <c r="F2476" s="1">
        <f t="shared" si="77"/>
        <v>38274</v>
      </c>
    </row>
    <row r="2477" spans="1:6" x14ac:dyDescent="0.3">
      <c r="A2477" t="s">
        <v>851</v>
      </c>
      <c r="B2477" s="1" t="str">
        <f t="shared" si="76"/>
        <v>10/29/2004</v>
      </c>
      <c r="C2477" s="2">
        <v>10</v>
      </c>
      <c r="D2477">
        <v>29</v>
      </c>
      <c r="E2477">
        <v>2004</v>
      </c>
      <c r="F2477" s="1">
        <f t="shared" si="77"/>
        <v>38289</v>
      </c>
    </row>
    <row r="2478" spans="1:6" x14ac:dyDescent="0.3">
      <c r="A2478" t="s">
        <v>828</v>
      </c>
      <c r="B2478" s="1" t="str">
        <f t="shared" si="76"/>
        <v>11/9/2004</v>
      </c>
      <c r="C2478" s="2">
        <v>11</v>
      </c>
      <c r="D2478">
        <v>9</v>
      </c>
      <c r="E2478">
        <v>2004</v>
      </c>
      <c r="F2478" s="1">
        <f t="shared" si="77"/>
        <v>38300</v>
      </c>
    </row>
    <row r="2479" spans="1:6" x14ac:dyDescent="0.3">
      <c r="A2479" t="s">
        <v>376</v>
      </c>
      <c r="B2479" s="1" t="str">
        <f t="shared" si="76"/>
        <v>11/23/2004</v>
      </c>
      <c r="C2479" s="2">
        <v>11</v>
      </c>
      <c r="D2479">
        <v>23</v>
      </c>
      <c r="E2479">
        <v>2004</v>
      </c>
      <c r="F2479" s="1">
        <f t="shared" si="77"/>
        <v>38314</v>
      </c>
    </row>
    <row r="2480" spans="1:6" x14ac:dyDescent="0.3">
      <c r="A2480" t="s">
        <v>471</v>
      </c>
      <c r="B2480" s="1" t="str">
        <f t="shared" si="76"/>
        <v>12/2/2004</v>
      </c>
      <c r="C2480" s="2">
        <v>12</v>
      </c>
      <c r="D2480">
        <v>2</v>
      </c>
      <c r="E2480">
        <v>2004</v>
      </c>
      <c r="F2480" s="1">
        <f t="shared" si="77"/>
        <v>38323</v>
      </c>
    </row>
    <row r="2481" spans="1:6" x14ac:dyDescent="0.3">
      <c r="A2481" t="s">
        <v>473</v>
      </c>
      <c r="B2481" s="1" t="str">
        <f t="shared" si="76"/>
        <v>1/31/2005</v>
      </c>
      <c r="C2481" s="2">
        <v>1</v>
      </c>
      <c r="D2481">
        <v>31</v>
      </c>
      <c r="E2481">
        <v>2005</v>
      </c>
      <c r="F2481" s="1">
        <f t="shared" si="77"/>
        <v>38383</v>
      </c>
    </row>
    <row r="2482" spans="1:6" x14ac:dyDescent="0.3">
      <c r="A2482" t="s">
        <v>884</v>
      </c>
      <c r="B2482" s="1" t="str">
        <f t="shared" si="76"/>
        <v>2/28/2005</v>
      </c>
      <c r="C2482" s="2">
        <v>2</v>
      </c>
      <c r="D2482">
        <v>28</v>
      </c>
      <c r="E2482">
        <v>2005</v>
      </c>
      <c r="F2482" s="1">
        <f t="shared" si="77"/>
        <v>38411</v>
      </c>
    </row>
    <row r="2483" spans="1:6" x14ac:dyDescent="0.3">
      <c r="A2483" t="s">
        <v>657</v>
      </c>
      <c r="B2483" s="1" t="str">
        <f t="shared" si="76"/>
        <v>3/23/2005</v>
      </c>
      <c r="C2483" s="2">
        <v>3</v>
      </c>
      <c r="D2483">
        <v>23</v>
      </c>
      <c r="E2483">
        <v>2005</v>
      </c>
      <c r="F2483" s="1">
        <f t="shared" si="77"/>
        <v>38434</v>
      </c>
    </row>
    <row r="2484" spans="1:6" x14ac:dyDescent="0.3">
      <c r="A2484" t="s">
        <v>487</v>
      </c>
      <c r="B2484" s="1" t="str">
        <f t="shared" si="76"/>
        <v>5/6/2005</v>
      </c>
      <c r="C2484" s="2">
        <v>5</v>
      </c>
      <c r="D2484">
        <v>6</v>
      </c>
      <c r="E2484">
        <v>2005</v>
      </c>
      <c r="F2484" s="1">
        <f t="shared" si="77"/>
        <v>38478</v>
      </c>
    </row>
    <row r="2485" spans="1:6" x14ac:dyDescent="0.3">
      <c r="A2485" t="s">
        <v>750</v>
      </c>
      <c r="B2485" s="1" t="str">
        <f t="shared" si="76"/>
        <v>2/17/2003</v>
      </c>
      <c r="C2485" s="2">
        <v>2</v>
      </c>
      <c r="D2485">
        <v>17</v>
      </c>
      <c r="E2485">
        <v>2003</v>
      </c>
      <c r="F2485" s="1">
        <f t="shared" si="77"/>
        <v>37669</v>
      </c>
    </row>
    <row r="2486" spans="1:6" x14ac:dyDescent="0.3">
      <c r="A2486" t="s">
        <v>354</v>
      </c>
      <c r="B2486" s="1" t="str">
        <f t="shared" si="76"/>
        <v>4/29/2003</v>
      </c>
      <c r="C2486" s="2">
        <v>4</v>
      </c>
      <c r="D2486">
        <v>29</v>
      </c>
      <c r="E2486">
        <v>2003</v>
      </c>
      <c r="F2486" s="1">
        <f t="shared" si="77"/>
        <v>37740</v>
      </c>
    </row>
    <row r="2487" spans="1:6" x14ac:dyDescent="0.3">
      <c r="A2487" t="s">
        <v>800</v>
      </c>
      <c r="B2487" s="1" t="str">
        <f t="shared" si="76"/>
        <v>6/27/2003</v>
      </c>
      <c r="C2487" s="2">
        <v>6</v>
      </c>
      <c r="D2487">
        <v>27</v>
      </c>
      <c r="E2487">
        <v>2003</v>
      </c>
      <c r="F2487" s="1">
        <f t="shared" si="77"/>
        <v>37799</v>
      </c>
    </row>
    <row r="2488" spans="1:6" x14ac:dyDescent="0.3">
      <c r="A2488" t="s">
        <v>398</v>
      </c>
      <c r="B2488" s="1" t="str">
        <f t="shared" si="76"/>
        <v>8/10/2003</v>
      </c>
      <c r="C2488" s="2">
        <v>8</v>
      </c>
      <c r="D2488">
        <v>10</v>
      </c>
      <c r="E2488">
        <v>2003</v>
      </c>
      <c r="F2488" s="1">
        <f t="shared" si="77"/>
        <v>37843</v>
      </c>
    </row>
    <row r="2489" spans="1:6" x14ac:dyDescent="0.3">
      <c r="A2489" t="s">
        <v>905</v>
      </c>
      <c r="B2489" s="1" t="str">
        <f t="shared" si="76"/>
        <v>10/8/2003</v>
      </c>
      <c r="C2489" s="2">
        <v>10</v>
      </c>
      <c r="D2489">
        <v>8</v>
      </c>
      <c r="E2489">
        <v>2003</v>
      </c>
      <c r="F2489" s="1">
        <f t="shared" si="77"/>
        <v>37902</v>
      </c>
    </row>
    <row r="2490" spans="1:6" x14ac:dyDescent="0.3">
      <c r="A2490" t="s">
        <v>67</v>
      </c>
      <c r="B2490" s="1" t="str">
        <f t="shared" si="76"/>
        <v>10/28/2003</v>
      </c>
      <c r="C2490" s="2">
        <v>10</v>
      </c>
      <c r="D2490">
        <v>28</v>
      </c>
      <c r="E2490">
        <v>2003</v>
      </c>
      <c r="F2490" s="1">
        <f t="shared" si="77"/>
        <v>37922</v>
      </c>
    </row>
    <row r="2491" spans="1:6" x14ac:dyDescent="0.3">
      <c r="A2491" t="s">
        <v>89</v>
      </c>
      <c r="B2491" s="1" t="str">
        <f t="shared" si="76"/>
        <v>12/1/2003</v>
      </c>
      <c r="C2491" s="2">
        <v>12</v>
      </c>
      <c r="D2491">
        <v>1</v>
      </c>
      <c r="E2491">
        <v>2003</v>
      </c>
      <c r="F2491" s="1">
        <f t="shared" si="77"/>
        <v>37956</v>
      </c>
    </row>
    <row r="2492" spans="1:6" x14ac:dyDescent="0.3">
      <c r="A2492" t="s">
        <v>355</v>
      </c>
      <c r="B2492" s="1" t="str">
        <f t="shared" si="76"/>
        <v>1/12/2004</v>
      </c>
      <c r="C2492" s="2">
        <v>1</v>
      </c>
      <c r="D2492">
        <v>12</v>
      </c>
      <c r="E2492">
        <v>2004</v>
      </c>
      <c r="F2492" s="1">
        <f t="shared" si="77"/>
        <v>37998</v>
      </c>
    </row>
    <row r="2493" spans="1:6" x14ac:dyDescent="0.3">
      <c r="A2493" t="s">
        <v>99</v>
      </c>
      <c r="B2493" s="1" t="str">
        <f t="shared" si="76"/>
        <v>2/20/2004</v>
      </c>
      <c r="C2493" s="2">
        <v>2</v>
      </c>
      <c r="D2493">
        <v>20</v>
      </c>
      <c r="E2493">
        <v>2004</v>
      </c>
      <c r="F2493" s="1">
        <f t="shared" si="77"/>
        <v>38037</v>
      </c>
    </row>
    <row r="2494" spans="1:6" x14ac:dyDescent="0.3">
      <c r="A2494" t="s">
        <v>801</v>
      </c>
      <c r="B2494" s="1" t="str">
        <f t="shared" si="76"/>
        <v>4/2/2004</v>
      </c>
      <c r="C2494" s="2">
        <v>4</v>
      </c>
      <c r="D2494">
        <v>2</v>
      </c>
      <c r="E2494">
        <v>2004</v>
      </c>
      <c r="F2494" s="1">
        <f t="shared" si="77"/>
        <v>38079</v>
      </c>
    </row>
    <row r="2495" spans="1:6" x14ac:dyDescent="0.3">
      <c r="A2495" t="s">
        <v>759</v>
      </c>
      <c r="B2495" s="1" t="str">
        <f t="shared" si="76"/>
        <v>5/11/2004</v>
      </c>
      <c r="C2495" s="2">
        <v>5</v>
      </c>
      <c r="D2495">
        <v>11</v>
      </c>
      <c r="E2495">
        <v>2004</v>
      </c>
      <c r="F2495" s="1">
        <f t="shared" si="77"/>
        <v>38118</v>
      </c>
    </row>
    <row r="2496" spans="1:6" x14ac:dyDescent="0.3">
      <c r="A2496" t="s">
        <v>760</v>
      </c>
      <c r="B2496" s="1" t="str">
        <f t="shared" si="76"/>
        <v>6/24/2004</v>
      </c>
      <c r="C2496" s="2">
        <v>6</v>
      </c>
      <c r="D2496">
        <v>24</v>
      </c>
      <c r="E2496">
        <v>2004</v>
      </c>
      <c r="F2496" s="1">
        <f t="shared" si="77"/>
        <v>38162</v>
      </c>
    </row>
    <row r="2497" spans="1:6" x14ac:dyDescent="0.3">
      <c r="A2497" t="s">
        <v>128</v>
      </c>
      <c r="B2497" s="1" t="str">
        <f t="shared" si="76"/>
        <v>7/23/2004</v>
      </c>
      <c r="C2497" s="2">
        <v>7</v>
      </c>
      <c r="D2497">
        <v>23</v>
      </c>
      <c r="E2497">
        <v>2004</v>
      </c>
      <c r="F2497" s="1">
        <f t="shared" si="77"/>
        <v>38191</v>
      </c>
    </row>
    <row r="2498" spans="1:6" x14ac:dyDescent="0.3">
      <c r="A2498" t="s">
        <v>761</v>
      </c>
      <c r="B2498" s="1" t="str">
        <f t="shared" si="76"/>
        <v>8/21/2004</v>
      </c>
      <c r="C2498" s="2">
        <v>8</v>
      </c>
      <c r="D2498">
        <v>21</v>
      </c>
      <c r="E2498">
        <v>2004</v>
      </c>
      <c r="F2498" s="1">
        <f t="shared" si="77"/>
        <v>38220</v>
      </c>
    </row>
    <row r="2499" spans="1:6" x14ac:dyDescent="0.3">
      <c r="A2499" t="s">
        <v>762</v>
      </c>
      <c r="B2499" s="1" t="str">
        <f t="shared" ref="B2499:B2562" si="78">SUBSTITUTE(A2499," 0:00","")</f>
        <v>9/15/2004</v>
      </c>
      <c r="C2499" s="2">
        <v>9</v>
      </c>
      <c r="D2499">
        <v>15</v>
      </c>
      <c r="E2499">
        <v>2004</v>
      </c>
      <c r="F2499" s="1">
        <f t="shared" ref="F2499:F2562" si="79">DATE(E2499,C2499,D2499)</f>
        <v>38245</v>
      </c>
    </row>
    <row r="2500" spans="1:6" x14ac:dyDescent="0.3">
      <c r="A2500" t="s">
        <v>150</v>
      </c>
      <c r="B2500" s="1" t="str">
        <f t="shared" si="78"/>
        <v>10/15/2004</v>
      </c>
      <c r="C2500" s="2">
        <v>10</v>
      </c>
      <c r="D2500">
        <v>15</v>
      </c>
      <c r="E2500">
        <v>2004</v>
      </c>
      <c r="F2500" s="1">
        <f t="shared" si="79"/>
        <v>38275</v>
      </c>
    </row>
    <row r="2501" spans="1:6" x14ac:dyDescent="0.3">
      <c r="A2501" t="s">
        <v>460</v>
      </c>
      <c r="B2501" s="1" t="str">
        <f t="shared" si="78"/>
        <v>11/1/2004</v>
      </c>
      <c r="C2501" s="2">
        <v>11</v>
      </c>
      <c r="D2501">
        <v>1</v>
      </c>
      <c r="E2501">
        <v>2004</v>
      </c>
      <c r="F2501" s="1">
        <f t="shared" si="79"/>
        <v>38292</v>
      </c>
    </row>
    <row r="2502" spans="1:6" x14ac:dyDescent="0.3">
      <c r="A2502" t="s">
        <v>844</v>
      </c>
      <c r="B2502" s="1" t="str">
        <f t="shared" si="78"/>
        <v>11/12/2004</v>
      </c>
      <c r="C2502" s="2">
        <v>11</v>
      </c>
      <c r="D2502">
        <v>12</v>
      </c>
      <c r="E2502">
        <v>2004</v>
      </c>
      <c r="F2502" s="1">
        <f t="shared" si="79"/>
        <v>38303</v>
      </c>
    </row>
    <row r="2503" spans="1:6" x14ac:dyDescent="0.3">
      <c r="A2503" t="s">
        <v>164</v>
      </c>
      <c r="B2503" s="1" t="str">
        <f t="shared" si="78"/>
        <v>11/24/2004</v>
      </c>
      <c r="C2503" s="2">
        <v>11</v>
      </c>
      <c r="D2503">
        <v>24</v>
      </c>
      <c r="E2503">
        <v>2004</v>
      </c>
      <c r="F2503" s="1">
        <f t="shared" si="79"/>
        <v>38315</v>
      </c>
    </row>
    <row r="2504" spans="1:6" x14ac:dyDescent="0.3">
      <c r="A2504" t="s">
        <v>803</v>
      </c>
      <c r="B2504" s="1" t="str">
        <f t="shared" si="78"/>
        <v>12/4/2004</v>
      </c>
      <c r="C2504" s="2">
        <v>12</v>
      </c>
      <c r="D2504">
        <v>4</v>
      </c>
      <c r="E2504">
        <v>2004</v>
      </c>
      <c r="F2504" s="1">
        <f t="shared" si="79"/>
        <v>38325</v>
      </c>
    </row>
    <row r="2505" spans="1:6" x14ac:dyDescent="0.3">
      <c r="A2505" t="s">
        <v>173</v>
      </c>
      <c r="B2505" s="1" t="str">
        <f t="shared" si="78"/>
        <v>12/17/2004</v>
      </c>
      <c r="C2505" s="2">
        <v>12</v>
      </c>
      <c r="D2505">
        <v>17</v>
      </c>
      <c r="E2505">
        <v>2004</v>
      </c>
      <c r="F2505" s="1">
        <f t="shared" si="79"/>
        <v>38338</v>
      </c>
    </row>
    <row r="2506" spans="1:6" x14ac:dyDescent="0.3">
      <c r="A2506" t="s">
        <v>182</v>
      </c>
      <c r="B2506" s="1" t="str">
        <f t="shared" si="78"/>
        <v>2/3/2005</v>
      </c>
      <c r="C2506" s="2">
        <v>2</v>
      </c>
      <c r="D2506">
        <v>3</v>
      </c>
      <c r="E2506">
        <v>2005</v>
      </c>
      <c r="F2506" s="1">
        <f t="shared" si="79"/>
        <v>38386</v>
      </c>
    </row>
    <row r="2507" spans="1:6" x14ac:dyDescent="0.3">
      <c r="A2507" t="s">
        <v>183</v>
      </c>
      <c r="B2507" s="1" t="str">
        <f t="shared" si="78"/>
        <v>3/3/2005</v>
      </c>
      <c r="C2507" s="2">
        <v>3</v>
      </c>
      <c r="D2507">
        <v>3</v>
      </c>
      <c r="E2507">
        <v>2005</v>
      </c>
      <c r="F2507" s="1">
        <f t="shared" si="79"/>
        <v>38414</v>
      </c>
    </row>
    <row r="2508" spans="1:6" x14ac:dyDescent="0.3">
      <c r="A2508" t="s">
        <v>779</v>
      </c>
      <c r="B2508" s="1" t="str">
        <f t="shared" si="78"/>
        <v>3/30/2005</v>
      </c>
      <c r="C2508" s="2">
        <v>3</v>
      </c>
      <c r="D2508">
        <v>30</v>
      </c>
      <c r="E2508">
        <v>2005</v>
      </c>
      <c r="F2508" s="1">
        <f t="shared" si="79"/>
        <v>38441</v>
      </c>
    </row>
    <row r="2509" spans="1:6" x14ac:dyDescent="0.3">
      <c r="A2509" t="s">
        <v>804</v>
      </c>
      <c r="B2509" s="1" t="str">
        <f t="shared" si="78"/>
        <v>4/3/2005</v>
      </c>
      <c r="C2509" s="2">
        <v>4</v>
      </c>
      <c r="D2509">
        <v>3</v>
      </c>
      <c r="E2509">
        <v>2005</v>
      </c>
      <c r="F2509" s="1">
        <f t="shared" si="79"/>
        <v>38445</v>
      </c>
    </row>
    <row r="2510" spans="1:6" x14ac:dyDescent="0.3">
      <c r="A2510" t="s">
        <v>780</v>
      </c>
      <c r="B2510" s="1" t="str">
        <f t="shared" si="78"/>
        <v>5/10/2005</v>
      </c>
      <c r="C2510" s="2">
        <v>5</v>
      </c>
      <c r="D2510">
        <v>10</v>
      </c>
      <c r="E2510">
        <v>2005</v>
      </c>
      <c r="F2510" s="1">
        <f t="shared" si="79"/>
        <v>38482</v>
      </c>
    </row>
    <row r="2511" spans="1:6" x14ac:dyDescent="0.3">
      <c r="A2511" t="s">
        <v>381</v>
      </c>
      <c r="B2511" s="1" t="str">
        <f t="shared" si="78"/>
        <v>2/11/2003</v>
      </c>
      <c r="C2511" s="2">
        <v>2</v>
      </c>
      <c r="D2511">
        <v>11</v>
      </c>
      <c r="E2511">
        <v>2003</v>
      </c>
      <c r="F2511" s="1">
        <f t="shared" si="79"/>
        <v>37663</v>
      </c>
    </row>
    <row r="2512" spans="1:6" x14ac:dyDescent="0.3">
      <c r="A2512" t="s">
        <v>590</v>
      </c>
      <c r="B2512" s="1" t="str">
        <f t="shared" si="78"/>
        <v>4/16/2003</v>
      </c>
      <c r="C2512" s="2">
        <v>4</v>
      </c>
      <c r="D2512">
        <v>16</v>
      </c>
      <c r="E2512">
        <v>2003</v>
      </c>
      <c r="F2512" s="1">
        <f t="shared" si="79"/>
        <v>37727</v>
      </c>
    </row>
    <row r="2513" spans="1:6" x14ac:dyDescent="0.3">
      <c r="A2513" t="s">
        <v>820</v>
      </c>
      <c r="B2513" s="1" t="str">
        <f t="shared" si="78"/>
        <v>6/6/2003</v>
      </c>
      <c r="C2513" s="2">
        <v>6</v>
      </c>
      <c r="D2513">
        <v>6</v>
      </c>
      <c r="E2513">
        <v>2003</v>
      </c>
      <c r="F2513" s="1">
        <f t="shared" si="79"/>
        <v>37778</v>
      </c>
    </row>
    <row r="2514" spans="1:6" x14ac:dyDescent="0.3">
      <c r="A2514" t="s">
        <v>596</v>
      </c>
      <c r="B2514" s="1" t="str">
        <f t="shared" si="78"/>
        <v>8/8/2003</v>
      </c>
      <c r="C2514" s="2">
        <v>8</v>
      </c>
      <c r="D2514">
        <v>8</v>
      </c>
      <c r="E2514">
        <v>2003</v>
      </c>
      <c r="F2514" s="1">
        <f t="shared" si="79"/>
        <v>37841</v>
      </c>
    </row>
    <row r="2515" spans="1:6" x14ac:dyDescent="0.3">
      <c r="A2515" t="s">
        <v>597</v>
      </c>
      <c r="B2515" s="1" t="str">
        <f t="shared" si="78"/>
        <v>9/28/2003</v>
      </c>
      <c r="C2515" s="2">
        <v>9</v>
      </c>
      <c r="D2515">
        <v>28</v>
      </c>
      <c r="E2515">
        <v>2003</v>
      </c>
      <c r="F2515" s="1">
        <f t="shared" si="79"/>
        <v>37892</v>
      </c>
    </row>
    <row r="2516" spans="1:6" x14ac:dyDescent="0.3">
      <c r="A2516" t="s">
        <v>496</v>
      </c>
      <c r="B2516" s="1" t="str">
        <f t="shared" si="78"/>
        <v>10/21/2003</v>
      </c>
      <c r="C2516" s="2">
        <v>10</v>
      </c>
      <c r="D2516">
        <v>21</v>
      </c>
      <c r="E2516">
        <v>2003</v>
      </c>
      <c r="F2516" s="1">
        <f t="shared" si="79"/>
        <v>37915</v>
      </c>
    </row>
    <row r="2517" spans="1:6" x14ac:dyDescent="0.3">
      <c r="A2517" t="s">
        <v>821</v>
      </c>
      <c r="B2517" s="1" t="str">
        <f t="shared" si="78"/>
        <v>11/7/2003</v>
      </c>
      <c r="C2517" s="2">
        <v>11</v>
      </c>
      <c r="D2517">
        <v>7</v>
      </c>
      <c r="E2517">
        <v>2003</v>
      </c>
      <c r="F2517" s="1">
        <f t="shared" si="79"/>
        <v>37932</v>
      </c>
    </row>
    <row r="2518" spans="1:6" x14ac:dyDescent="0.3">
      <c r="A2518" t="s">
        <v>413</v>
      </c>
      <c r="B2518" s="1" t="str">
        <f t="shared" si="78"/>
        <v>11/14/2003</v>
      </c>
      <c r="C2518" s="2">
        <v>11</v>
      </c>
      <c r="D2518">
        <v>14</v>
      </c>
      <c r="E2518">
        <v>2003</v>
      </c>
      <c r="F2518" s="1">
        <f t="shared" si="79"/>
        <v>37939</v>
      </c>
    </row>
    <row r="2519" spans="1:6" x14ac:dyDescent="0.3">
      <c r="A2519" t="s">
        <v>420</v>
      </c>
      <c r="B2519" s="1" t="str">
        <f t="shared" si="78"/>
        <v>11/26/2003</v>
      </c>
      <c r="C2519" s="2">
        <v>11</v>
      </c>
      <c r="D2519">
        <v>26</v>
      </c>
      <c r="E2519">
        <v>2003</v>
      </c>
      <c r="F2519" s="1">
        <f t="shared" si="79"/>
        <v>37951</v>
      </c>
    </row>
    <row r="2520" spans="1:6" x14ac:dyDescent="0.3">
      <c r="A2520" t="s">
        <v>599</v>
      </c>
      <c r="B2520" s="1" t="str">
        <f t="shared" si="78"/>
        <v>1/2/2004</v>
      </c>
      <c r="C2520" s="2">
        <v>1</v>
      </c>
      <c r="D2520">
        <v>2</v>
      </c>
      <c r="E2520">
        <v>2004</v>
      </c>
      <c r="F2520" s="1">
        <f t="shared" si="79"/>
        <v>37988</v>
      </c>
    </row>
    <row r="2521" spans="1:6" x14ac:dyDescent="0.3">
      <c r="A2521" t="s">
        <v>822</v>
      </c>
      <c r="B2521" s="1" t="str">
        <f t="shared" si="78"/>
        <v>2/18/2004</v>
      </c>
      <c r="C2521" s="2">
        <v>2</v>
      </c>
      <c r="D2521">
        <v>18</v>
      </c>
      <c r="E2521">
        <v>2004</v>
      </c>
      <c r="F2521" s="1">
        <f t="shared" si="79"/>
        <v>38035</v>
      </c>
    </row>
    <row r="2522" spans="1:6" x14ac:dyDescent="0.3">
      <c r="A2522" t="s">
        <v>823</v>
      </c>
      <c r="B2522" s="1" t="str">
        <f t="shared" si="78"/>
        <v>3/20/2004</v>
      </c>
      <c r="C2522" s="2">
        <v>3</v>
      </c>
      <c r="D2522">
        <v>20</v>
      </c>
      <c r="E2522">
        <v>2004</v>
      </c>
      <c r="F2522" s="1">
        <f t="shared" si="79"/>
        <v>38066</v>
      </c>
    </row>
    <row r="2523" spans="1:6" x14ac:dyDescent="0.3">
      <c r="A2523" t="s">
        <v>436</v>
      </c>
      <c r="B2523" s="1" t="str">
        <f t="shared" si="78"/>
        <v>5/7/2004</v>
      </c>
      <c r="C2523" s="2">
        <v>5</v>
      </c>
      <c r="D2523">
        <v>7</v>
      </c>
      <c r="E2523">
        <v>2004</v>
      </c>
      <c r="F2523" s="1">
        <f t="shared" si="79"/>
        <v>38114</v>
      </c>
    </row>
    <row r="2524" spans="1:6" x14ac:dyDescent="0.3">
      <c r="A2524" t="s">
        <v>438</v>
      </c>
      <c r="B2524" s="1" t="str">
        <f t="shared" si="78"/>
        <v>7/21/2004</v>
      </c>
      <c r="C2524" s="2">
        <v>7</v>
      </c>
      <c r="D2524">
        <v>21</v>
      </c>
      <c r="E2524">
        <v>2004</v>
      </c>
      <c r="F2524" s="1">
        <f t="shared" si="79"/>
        <v>38189</v>
      </c>
    </row>
    <row r="2525" spans="1:6" x14ac:dyDescent="0.3">
      <c r="A2525" t="s">
        <v>447</v>
      </c>
      <c r="B2525" s="1" t="str">
        <f t="shared" si="78"/>
        <v>8/20/2004</v>
      </c>
      <c r="C2525" s="2">
        <v>8</v>
      </c>
      <c r="D2525">
        <v>20</v>
      </c>
      <c r="E2525">
        <v>2004</v>
      </c>
      <c r="F2525" s="1">
        <f t="shared" si="79"/>
        <v>38219</v>
      </c>
    </row>
    <row r="2526" spans="1:6" x14ac:dyDescent="0.3">
      <c r="A2526" t="s">
        <v>617</v>
      </c>
      <c r="B2526" s="1" t="str">
        <f t="shared" si="78"/>
        <v>9/9/2004</v>
      </c>
      <c r="C2526" s="2">
        <v>9</v>
      </c>
      <c r="D2526">
        <v>9</v>
      </c>
      <c r="E2526">
        <v>2004</v>
      </c>
      <c r="F2526" s="1">
        <f t="shared" si="79"/>
        <v>38239</v>
      </c>
    </row>
    <row r="2527" spans="1:6" x14ac:dyDescent="0.3">
      <c r="A2527" t="s">
        <v>459</v>
      </c>
      <c r="B2527" s="1" t="str">
        <f t="shared" si="78"/>
        <v>10/14/2004</v>
      </c>
      <c r="C2527" s="2">
        <v>10</v>
      </c>
      <c r="D2527">
        <v>14</v>
      </c>
      <c r="E2527">
        <v>2004</v>
      </c>
      <c r="F2527" s="1">
        <f t="shared" si="79"/>
        <v>38274</v>
      </c>
    </row>
    <row r="2528" spans="1:6" x14ac:dyDescent="0.3">
      <c r="A2528" t="s">
        <v>518</v>
      </c>
      <c r="B2528" s="1" t="str">
        <f t="shared" si="78"/>
        <v>10/22/2004</v>
      </c>
      <c r="C2528" s="2">
        <v>10</v>
      </c>
      <c r="D2528">
        <v>22</v>
      </c>
      <c r="E2528">
        <v>2004</v>
      </c>
      <c r="F2528" s="1">
        <f t="shared" si="79"/>
        <v>38282</v>
      </c>
    </row>
    <row r="2529" spans="1:6" x14ac:dyDescent="0.3">
      <c r="A2529" t="s">
        <v>768</v>
      </c>
      <c r="B2529" s="1" t="str">
        <f t="shared" si="78"/>
        <v>11/10/2004</v>
      </c>
      <c r="C2529" s="2">
        <v>11</v>
      </c>
      <c r="D2529">
        <v>10</v>
      </c>
      <c r="E2529">
        <v>2004</v>
      </c>
      <c r="F2529" s="1">
        <f t="shared" si="79"/>
        <v>38301</v>
      </c>
    </row>
    <row r="2530" spans="1:6" x14ac:dyDescent="0.3">
      <c r="A2530" t="s">
        <v>470</v>
      </c>
      <c r="B2530" s="1" t="str">
        <f t="shared" si="78"/>
        <v>11/21/2004</v>
      </c>
      <c r="C2530" s="2">
        <v>11</v>
      </c>
      <c r="D2530">
        <v>21</v>
      </c>
      <c r="E2530">
        <v>2004</v>
      </c>
      <c r="F2530" s="1">
        <f t="shared" si="79"/>
        <v>38312</v>
      </c>
    </row>
    <row r="2531" spans="1:6" x14ac:dyDescent="0.3">
      <c r="A2531" t="s">
        <v>471</v>
      </c>
      <c r="B2531" s="1" t="str">
        <f t="shared" si="78"/>
        <v>12/2/2004</v>
      </c>
      <c r="C2531" s="2">
        <v>12</v>
      </c>
      <c r="D2531">
        <v>2</v>
      </c>
      <c r="E2531">
        <v>2004</v>
      </c>
      <c r="F2531" s="1">
        <f t="shared" si="79"/>
        <v>38323</v>
      </c>
    </row>
    <row r="2532" spans="1:6" x14ac:dyDescent="0.3">
      <c r="A2532" t="s">
        <v>647</v>
      </c>
      <c r="B2532" s="1" t="str">
        <f t="shared" si="78"/>
        <v>1/26/2005</v>
      </c>
      <c r="C2532" s="2">
        <v>1</v>
      </c>
      <c r="D2532">
        <v>26</v>
      </c>
      <c r="E2532">
        <v>2005</v>
      </c>
      <c r="F2532" s="1">
        <f t="shared" si="79"/>
        <v>38378</v>
      </c>
    </row>
    <row r="2533" spans="1:6" x14ac:dyDescent="0.3">
      <c r="A2533" t="s">
        <v>480</v>
      </c>
      <c r="B2533" s="1" t="str">
        <f t="shared" si="78"/>
        <v>2/23/2005</v>
      </c>
      <c r="C2533" s="2">
        <v>2</v>
      </c>
      <c r="D2533">
        <v>23</v>
      </c>
      <c r="E2533">
        <v>2005</v>
      </c>
      <c r="F2533" s="1">
        <f t="shared" si="79"/>
        <v>38406</v>
      </c>
    </row>
    <row r="2534" spans="1:6" x14ac:dyDescent="0.3">
      <c r="A2534" t="s">
        <v>912</v>
      </c>
      <c r="B2534" s="1" t="str">
        <f t="shared" si="78"/>
        <v>3/28/2005</v>
      </c>
      <c r="C2534" s="2">
        <v>3</v>
      </c>
      <c r="D2534">
        <v>28</v>
      </c>
      <c r="E2534">
        <v>2005</v>
      </c>
      <c r="F2534" s="1">
        <f t="shared" si="79"/>
        <v>38439</v>
      </c>
    </row>
    <row r="2535" spans="1:6" x14ac:dyDescent="0.3">
      <c r="A2535" t="s">
        <v>487</v>
      </c>
      <c r="B2535" s="1" t="str">
        <f t="shared" si="78"/>
        <v>5/6/2005</v>
      </c>
      <c r="C2535" s="2">
        <v>5</v>
      </c>
      <c r="D2535">
        <v>6</v>
      </c>
      <c r="E2535">
        <v>2005</v>
      </c>
      <c r="F2535" s="1">
        <f t="shared" si="79"/>
        <v>38478</v>
      </c>
    </row>
    <row r="2536" spans="1:6" x14ac:dyDescent="0.3">
      <c r="A2536" t="s">
        <v>750</v>
      </c>
      <c r="B2536" s="1" t="str">
        <f t="shared" si="78"/>
        <v>2/17/2003</v>
      </c>
      <c r="C2536" s="2">
        <v>2</v>
      </c>
      <c r="D2536">
        <v>17</v>
      </c>
      <c r="E2536">
        <v>2003</v>
      </c>
      <c r="F2536" s="1">
        <f t="shared" si="79"/>
        <v>37669</v>
      </c>
    </row>
    <row r="2537" spans="1:6" x14ac:dyDescent="0.3">
      <c r="A2537" t="s">
        <v>390</v>
      </c>
      <c r="B2537" s="1" t="str">
        <f t="shared" si="78"/>
        <v>4/28/2003</v>
      </c>
      <c r="C2537" s="2">
        <v>4</v>
      </c>
      <c r="D2537">
        <v>28</v>
      </c>
      <c r="E2537">
        <v>2003</v>
      </c>
      <c r="F2537" s="1">
        <f t="shared" si="79"/>
        <v>37739</v>
      </c>
    </row>
    <row r="2538" spans="1:6" x14ac:dyDescent="0.3">
      <c r="A2538" t="s">
        <v>753</v>
      </c>
      <c r="B2538" s="1" t="str">
        <f t="shared" si="78"/>
        <v>6/16/2003</v>
      </c>
      <c r="C2538" s="2">
        <v>6</v>
      </c>
      <c r="D2538">
        <v>16</v>
      </c>
      <c r="E2538">
        <v>2003</v>
      </c>
      <c r="F2538" s="1">
        <f t="shared" si="79"/>
        <v>37788</v>
      </c>
    </row>
    <row r="2539" spans="1:6" x14ac:dyDescent="0.3">
      <c r="A2539" t="s">
        <v>398</v>
      </c>
      <c r="B2539" s="1" t="str">
        <f t="shared" si="78"/>
        <v>8/10/2003</v>
      </c>
      <c r="C2539" s="2">
        <v>8</v>
      </c>
      <c r="D2539">
        <v>10</v>
      </c>
      <c r="E2539">
        <v>2003</v>
      </c>
      <c r="F2539" s="1">
        <f t="shared" si="79"/>
        <v>37843</v>
      </c>
    </row>
    <row r="2540" spans="1:6" x14ac:dyDescent="0.3">
      <c r="A2540" t="s">
        <v>403</v>
      </c>
      <c r="B2540" s="1" t="str">
        <f t="shared" si="78"/>
        <v>10/6/2003</v>
      </c>
      <c r="C2540" s="2">
        <v>10</v>
      </c>
      <c r="D2540">
        <v>6</v>
      </c>
      <c r="E2540">
        <v>2003</v>
      </c>
      <c r="F2540" s="1">
        <f t="shared" si="79"/>
        <v>37900</v>
      </c>
    </row>
    <row r="2541" spans="1:6" x14ac:dyDescent="0.3">
      <c r="A2541" t="s">
        <v>404</v>
      </c>
      <c r="B2541" s="1" t="str">
        <f t="shared" si="78"/>
        <v>10/23/2003</v>
      </c>
      <c r="C2541" s="2">
        <v>10</v>
      </c>
      <c r="D2541">
        <v>23</v>
      </c>
      <c r="E2541">
        <v>2003</v>
      </c>
      <c r="F2541" s="1">
        <f t="shared" si="79"/>
        <v>37917</v>
      </c>
    </row>
    <row r="2542" spans="1:6" x14ac:dyDescent="0.3">
      <c r="A2542" t="s">
        <v>406</v>
      </c>
      <c r="B2542" s="1" t="str">
        <f t="shared" si="78"/>
        <v>11/8/2003</v>
      </c>
      <c r="C2542" s="2">
        <v>11</v>
      </c>
      <c r="D2542">
        <v>8</v>
      </c>
      <c r="E2542">
        <v>2003</v>
      </c>
      <c r="F2542" s="1">
        <f t="shared" si="79"/>
        <v>37933</v>
      </c>
    </row>
    <row r="2543" spans="1:6" x14ac:dyDescent="0.3">
      <c r="A2543" t="s">
        <v>413</v>
      </c>
      <c r="B2543" s="1" t="str">
        <f t="shared" si="78"/>
        <v>11/14/2003</v>
      </c>
      <c r="C2543" s="2">
        <v>11</v>
      </c>
      <c r="D2543">
        <v>14</v>
      </c>
      <c r="E2543">
        <v>2003</v>
      </c>
      <c r="F2543" s="1">
        <f t="shared" si="79"/>
        <v>37939</v>
      </c>
    </row>
    <row r="2544" spans="1:6" x14ac:dyDescent="0.3">
      <c r="A2544" t="s">
        <v>420</v>
      </c>
      <c r="B2544" s="1" t="str">
        <f t="shared" si="78"/>
        <v>11/26/2003</v>
      </c>
      <c r="C2544" s="2">
        <v>11</v>
      </c>
      <c r="D2544">
        <v>26</v>
      </c>
      <c r="E2544">
        <v>2003</v>
      </c>
      <c r="F2544" s="1">
        <f t="shared" si="79"/>
        <v>37951</v>
      </c>
    </row>
    <row r="2545" spans="1:6" x14ac:dyDescent="0.3">
      <c r="A2545" t="s">
        <v>427</v>
      </c>
      <c r="B2545" s="1" t="str">
        <f t="shared" si="78"/>
        <v>1/9/2004</v>
      </c>
      <c r="C2545" s="2">
        <v>1</v>
      </c>
      <c r="D2545">
        <v>9</v>
      </c>
      <c r="E2545">
        <v>2004</v>
      </c>
      <c r="F2545" s="1">
        <f t="shared" si="79"/>
        <v>37995</v>
      </c>
    </row>
    <row r="2546" spans="1:6" x14ac:dyDescent="0.3">
      <c r="A2546" t="s">
        <v>432</v>
      </c>
      <c r="B2546" s="1" t="str">
        <f t="shared" si="78"/>
        <v>2/19/2004</v>
      </c>
      <c r="C2546" s="2">
        <v>2</v>
      </c>
      <c r="D2546">
        <v>19</v>
      </c>
      <c r="E2546">
        <v>2004</v>
      </c>
      <c r="F2546" s="1">
        <f t="shared" si="79"/>
        <v>38036</v>
      </c>
    </row>
    <row r="2547" spans="1:6" x14ac:dyDescent="0.3">
      <c r="A2547" t="s">
        <v>843</v>
      </c>
      <c r="B2547" s="1" t="str">
        <f t="shared" si="78"/>
        <v>5/8/2004</v>
      </c>
      <c r="C2547" s="2">
        <v>5</v>
      </c>
      <c r="D2547">
        <v>8</v>
      </c>
      <c r="E2547">
        <v>2004</v>
      </c>
      <c r="F2547" s="1">
        <f t="shared" si="79"/>
        <v>38115</v>
      </c>
    </row>
    <row r="2548" spans="1:6" x14ac:dyDescent="0.3">
      <c r="A2548" t="s">
        <v>760</v>
      </c>
      <c r="B2548" s="1" t="str">
        <f t="shared" si="78"/>
        <v>6/24/2004</v>
      </c>
      <c r="C2548" s="2">
        <v>6</v>
      </c>
      <c r="D2548">
        <v>24</v>
      </c>
      <c r="E2548">
        <v>2004</v>
      </c>
      <c r="F2548" s="1">
        <f t="shared" si="79"/>
        <v>38162</v>
      </c>
    </row>
    <row r="2549" spans="1:6" x14ac:dyDescent="0.3">
      <c r="A2549" t="s">
        <v>438</v>
      </c>
      <c r="B2549" s="1" t="str">
        <f t="shared" si="78"/>
        <v>7/21/2004</v>
      </c>
      <c r="C2549" s="2">
        <v>7</v>
      </c>
      <c r="D2549">
        <v>21</v>
      </c>
      <c r="E2549">
        <v>2004</v>
      </c>
      <c r="F2549" s="1">
        <f t="shared" si="79"/>
        <v>38189</v>
      </c>
    </row>
    <row r="2550" spans="1:6" x14ac:dyDescent="0.3">
      <c r="A2550" t="s">
        <v>447</v>
      </c>
      <c r="B2550" s="1" t="str">
        <f t="shared" si="78"/>
        <v>8/20/2004</v>
      </c>
      <c r="C2550" s="2">
        <v>8</v>
      </c>
      <c r="D2550">
        <v>20</v>
      </c>
      <c r="E2550">
        <v>2004</v>
      </c>
      <c r="F2550" s="1">
        <f t="shared" si="79"/>
        <v>38219</v>
      </c>
    </row>
    <row r="2551" spans="1:6" x14ac:dyDescent="0.3">
      <c r="A2551" t="s">
        <v>762</v>
      </c>
      <c r="B2551" s="1" t="str">
        <f t="shared" si="78"/>
        <v>9/15/2004</v>
      </c>
      <c r="C2551" s="2">
        <v>9</v>
      </c>
      <c r="D2551">
        <v>15</v>
      </c>
      <c r="E2551">
        <v>2004</v>
      </c>
      <c r="F2551" s="1">
        <f t="shared" si="79"/>
        <v>38245</v>
      </c>
    </row>
    <row r="2552" spans="1:6" x14ac:dyDescent="0.3">
      <c r="A2552" t="s">
        <v>459</v>
      </c>
      <c r="B2552" s="1" t="str">
        <f t="shared" si="78"/>
        <v>10/14/2004</v>
      </c>
      <c r="C2552" s="2">
        <v>10</v>
      </c>
      <c r="D2552">
        <v>14</v>
      </c>
      <c r="E2552">
        <v>2004</v>
      </c>
      <c r="F2552" s="1">
        <f t="shared" si="79"/>
        <v>38274</v>
      </c>
    </row>
    <row r="2553" spans="1:6" x14ac:dyDescent="0.3">
      <c r="A2553" t="s">
        <v>460</v>
      </c>
      <c r="B2553" s="1" t="str">
        <f t="shared" si="78"/>
        <v>11/1/2004</v>
      </c>
      <c r="C2553" s="2">
        <v>11</v>
      </c>
      <c r="D2553">
        <v>1</v>
      </c>
      <c r="E2553">
        <v>2004</v>
      </c>
      <c r="F2553" s="1">
        <f t="shared" si="79"/>
        <v>38292</v>
      </c>
    </row>
    <row r="2554" spans="1:6" x14ac:dyDescent="0.3">
      <c r="A2554" t="s">
        <v>844</v>
      </c>
      <c r="B2554" s="1" t="str">
        <f t="shared" si="78"/>
        <v>11/12/2004</v>
      </c>
      <c r="C2554" s="2">
        <v>11</v>
      </c>
      <c r="D2554">
        <v>12</v>
      </c>
      <c r="E2554">
        <v>2004</v>
      </c>
      <c r="F2554" s="1">
        <f t="shared" si="79"/>
        <v>38303</v>
      </c>
    </row>
    <row r="2555" spans="1:6" x14ac:dyDescent="0.3">
      <c r="A2555" t="s">
        <v>376</v>
      </c>
      <c r="B2555" s="1" t="str">
        <f t="shared" si="78"/>
        <v>11/23/2004</v>
      </c>
      <c r="C2555" s="2">
        <v>11</v>
      </c>
      <c r="D2555">
        <v>23</v>
      </c>
      <c r="E2555">
        <v>2004</v>
      </c>
      <c r="F2555" s="1">
        <f t="shared" si="79"/>
        <v>38314</v>
      </c>
    </row>
    <row r="2556" spans="1:6" x14ac:dyDescent="0.3">
      <c r="A2556" t="s">
        <v>777</v>
      </c>
      <c r="B2556" s="1" t="str">
        <f t="shared" si="78"/>
        <v>12/3/2004</v>
      </c>
      <c r="C2556" s="2">
        <v>12</v>
      </c>
      <c r="D2556">
        <v>3</v>
      </c>
      <c r="E2556">
        <v>2004</v>
      </c>
      <c r="F2556" s="1">
        <f t="shared" si="79"/>
        <v>38324</v>
      </c>
    </row>
    <row r="2557" spans="1:6" x14ac:dyDescent="0.3">
      <c r="A2557" t="s">
        <v>173</v>
      </c>
      <c r="B2557" s="1" t="str">
        <f t="shared" si="78"/>
        <v>12/17/2004</v>
      </c>
      <c r="C2557" s="2">
        <v>12</v>
      </c>
      <c r="D2557">
        <v>17</v>
      </c>
      <c r="E2557">
        <v>2004</v>
      </c>
      <c r="F2557" s="1">
        <f t="shared" si="79"/>
        <v>38338</v>
      </c>
    </row>
    <row r="2558" spans="1:6" x14ac:dyDescent="0.3">
      <c r="A2558" t="s">
        <v>473</v>
      </c>
      <c r="B2558" s="1" t="str">
        <f t="shared" si="78"/>
        <v>1/31/2005</v>
      </c>
      <c r="C2558" s="2">
        <v>1</v>
      </c>
      <c r="D2558">
        <v>31</v>
      </c>
      <c r="E2558">
        <v>2005</v>
      </c>
      <c r="F2558" s="1">
        <f t="shared" si="79"/>
        <v>38383</v>
      </c>
    </row>
    <row r="2559" spans="1:6" x14ac:dyDescent="0.3">
      <c r="A2559" t="s">
        <v>778</v>
      </c>
      <c r="B2559" s="1" t="str">
        <f t="shared" si="78"/>
        <v>3/1/2005</v>
      </c>
      <c r="C2559" s="2">
        <v>3</v>
      </c>
      <c r="D2559">
        <v>1</v>
      </c>
      <c r="E2559">
        <v>2005</v>
      </c>
      <c r="F2559" s="1">
        <f t="shared" si="79"/>
        <v>38412</v>
      </c>
    </row>
    <row r="2560" spans="1:6" x14ac:dyDescent="0.3">
      <c r="A2560" t="s">
        <v>779</v>
      </c>
      <c r="B2560" s="1" t="str">
        <f t="shared" si="78"/>
        <v>3/30/2005</v>
      </c>
      <c r="C2560" s="2">
        <v>3</v>
      </c>
      <c r="D2560">
        <v>30</v>
      </c>
      <c r="E2560">
        <v>2005</v>
      </c>
      <c r="F2560" s="1">
        <f t="shared" si="79"/>
        <v>38441</v>
      </c>
    </row>
    <row r="2561" spans="1:6" x14ac:dyDescent="0.3">
      <c r="A2561" t="s">
        <v>482</v>
      </c>
      <c r="B2561" s="1" t="str">
        <f t="shared" si="78"/>
        <v>4/1/2005</v>
      </c>
      <c r="C2561" s="2">
        <v>4</v>
      </c>
      <c r="D2561">
        <v>1</v>
      </c>
      <c r="E2561">
        <v>2005</v>
      </c>
      <c r="F2561" s="1">
        <f t="shared" si="79"/>
        <v>38443</v>
      </c>
    </row>
    <row r="2562" spans="1:6" x14ac:dyDescent="0.3">
      <c r="A2562" t="s">
        <v>845</v>
      </c>
      <c r="B2562" s="1" t="str">
        <f t="shared" si="78"/>
        <v>5/9/2005</v>
      </c>
      <c r="C2562" s="2">
        <v>5</v>
      </c>
      <c r="D2562">
        <v>9</v>
      </c>
      <c r="E2562">
        <v>2005</v>
      </c>
      <c r="F2562" s="1">
        <f t="shared" si="79"/>
        <v>38481</v>
      </c>
    </row>
    <row r="2563" spans="1:6" x14ac:dyDescent="0.3">
      <c r="A2563" t="s">
        <v>750</v>
      </c>
      <c r="B2563" s="1" t="str">
        <f t="shared" ref="B2563:B2626" si="80">SUBSTITUTE(A2563," 0:00","")</f>
        <v>2/17/2003</v>
      </c>
      <c r="C2563" s="2">
        <v>2</v>
      </c>
      <c r="D2563">
        <v>17</v>
      </c>
      <c r="E2563">
        <v>2003</v>
      </c>
      <c r="F2563" s="1">
        <f t="shared" ref="F2563:F2626" si="81">DATE(E2563,C2563,D2563)</f>
        <v>37669</v>
      </c>
    </row>
    <row r="2564" spans="1:6" x14ac:dyDescent="0.3">
      <c r="A2564" t="s">
        <v>354</v>
      </c>
      <c r="B2564" s="1" t="str">
        <f t="shared" si="80"/>
        <v>4/29/2003</v>
      </c>
      <c r="C2564" s="2">
        <v>4</v>
      </c>
      <c r="D2564">
        <v>29</v>
      </c>
      <c r="E2564">
        <v>2003</v>
      </c>
      <c r="F2564" s="1">
        <f t="shared" si="81"/>
        <v>37740</v>
      </c>
    </row>
    <row r="2565" spans="1:6" x14ac:dyDescent="0.3">
      <c r="A2565" t="s">
        <v>753</v>
      </c>
      <c r="B2565" s="1" t="str">
        <f t="shared" si="80"/>
        <v>6/16/2003</v>
      </c>
      <c r="C2565" s="2">
        <v>6</v>
      </c>
      <c r="D2565">
        <v>16</v>
      </c>
      <c r="E2565">
        <v>2003</v>
      </c>
      <c r="F2565" s="1">
        <f t="shared" si="81"/>
        <v>37788</v>
      </c>
    </row>
    <row r="2566" spans="1:6" x14ac:dyDescent="0.3">
      <c r="A2566" t="s">
        <v>398</v>
      </c>
      <c r="B2566" s="1" t="str">
        <f t="shared" si="80"/>
        <v>8/10/2003</v>
      </c>
      <c r="C2566" s="2">
        <v>8</v>
      </c>
      <c r="D2566">
        <v>10</v>
      </c>
      <c r="E2566">
        <v>2003</v>
      </c>
      <c r="F2566" s="1">
        <f t="shared" si="81"/>
        <v>37843</v>
      </c>
    </row>
    <row r="2567" spans="1:6" x14ac:dyDescent="0.3">
      <c r="A2567" t="s">
        <v>403</v>
      </c>
      <c r="B2567" s="1" t="str">
        <f t="shared" si="80"/>
        <v>10/6/2003</v>
      </c>
      <c r="C2567" s="2">
        <v>10</v>
      </c>
      <c r="D2567">
        <v>6</v>
      </c>
      <c r="E2567">
        <v>2003</v>
      </c>
      <c r="F2567" s="1">
        <f t="shared" si="81"/>
        <v>37900</v>
      </c>
    </row>
    <row r="2568" spans="1:6" x14ac:dyDescent="0.3">
      <c r="A2568" t="s">
        <v>67</v>
      </c>
      <c r="B2568" s="1" t="str">
        <f t="shared" si="80"/>
        <v>10/28/2003</v>
      </c>
      <c r="C2568" s="2">
        <v>10</v>
      </c>
      <c r="D2568">
        <v>28</v>
      </c>
      <c r="E2568">
        <v>2003</v>
      </c>
      <c r="F2568" s="1">
        <f t="shared" si="81"/>
        <v>37922</v>
      </c>
    </row>
    <row r="2569" spans="1:6" x14ac:dyDescent="0.3">
      <c r="A2569" t="s">
        <v>406</v>
      </c>
      <c r="B2569" s="1" t="str">
        <f t="shared" si="80"/>
        <v>11/8/2003</v>
      </c>
      <c r="C2569" s="2">
        <v>11</v>
      </c>
      <c r="D2569">
        <v>8</v>
      </c>
      <c r="E2569">
        <v>2003</v>
      </c>
      <c r="F2569" s="1">
        <f t="shared" si="81"/>
        <v>37933</v>
      </c>
    </row>
    <row r="2570" spans="1:6" x14ac:dyDescent="0.3">
      <c r="A2570" t="s">
        <v>758</v>
      </c>
      <c r="B2570" s="1" t="str">
        <f t="shared" si="80"/>
        <v>11/27/2003</v>
      </c>
      <c r="C2570" s="2">
        <v>11</v>
      </c>
      <c r="D2570">
        <v>27</v>
      </c>
      <c r="E2570">
        <v>2003</v>
      </c>
      <c r="F2570" s="1">
        <f t="shared" si="81"/>
        <v>37952</v>
      </c>
    </row>
    <row r="2571" spans="1:6" x14ac:dyDescent="0.3">
      <c r="A2571" t="s">
        <v>355</v>
      </c>
      <c r="B2571" s="1" t="str">
        <f t="shared" si="80"/>
        <v>1/12/2004</v>
      </c>
      <c r="C2571" s="2">
        <v>1</v>
      </c>
      <c r="D2571">
        <v>12</v>
      </c>
      <c r="E2571">
        <v>2004</v>
      </c>
      <c r="F2571" s="1">
        <f t="shared" si="81"/>
        <v>37998</v>
      </c>
    </row>
    <row r="2572" spans="1:6" x14ac:dyDescent="0.3">
      <c r="A2572" t="s">
        <v>432</v>
      </c>
      <c r="B2572" s="1" t="str">
        <f t="shared" si="80"/>
        <v>2/19/2004</v>
      </c>
      <c r="C2572" s="2">
        <v>2</v>
      </c>
      <c r="D2572">
        <v>19</v>
      </c>
      <c r="E2572">
        <v>2004</v>
      </c>
      <c r="F2572" s="1">
        <f t="shared" si="81"/>
        <v>38036</v>
      </c>
    </row>
    <row r="2573" spans="1:6" x14ac:dyDescent="0.3">
      <c r="A2573" t="s">
        <v>801</v>
      </c>
      <c r="B2573" s="1" t="str">
        <f t="shared" si="80"/>
        <v>4/2/2004</v>
      </c>
      <c r="C2573" s="2">
        <v>4</v>
      </c>
      <c r="D2573">
        <v>2</v>
      </c>
      <c r="E2573">
        <v>2004</v>
      </c>
      <c r="F2573" s="1">
        <f t="shared" si="81"/>
        <v>38079</v>
      </c>
    </row>
    <row r="2574" spans="1:6" x14ac:dyDescent="0.3">
      <c r="A2574" t="s">
        <v>759</v>
      </c>
      <c r="B2574" s="1" t="str">
        <f t="shared" si="80"/>
        <v>5/11/2004</v>
      </c>
      <c r="C2574" s="2">
        <v>5</v>
      </c>
      <c r="D2574">
        <v>11</v>
      </c>
      <c r="E2574">
        <v>2004</v>
      </c>
      <c r="F2574" s="1">
        <f t="shared" si="81"/>
        <v>38118</v>
      </c>
    </row>
    <row r="2575" spans="1:6" x14ac:dyDescent="0.3">
      <c r="A2575" t="s">
        <v>760</v>
      </c>
      <c r="B2575" s="1" t="str">
        <f t="shared" si="80"/>
        <v>6/24/2004</v>
      </c>
      <c r="C2575" s="2">
        <v>6</v>
      </c>
      <c r="D2575">
        <v>24</v>
      </c>
      <c r="E2575">
        <v>2004</v>
      </c>
      <c r="F2575" s="1">
        <f t="shared" si="81"/>
        <v>38162</v>
      </c>
    </row>
    <row r="2576" spans="1:6" x14ac:dyDescent="0.3">
      <c r="A2576" t="s">
        <v>128</v>
      </c>
      <c r="B2576" s="1" t="str">
        <f t="shared" si="80"/>
        <v>7/23/2004</v>
      </c>
      <c r="C2576" s="2">
        <v>7</v>
      </c>
      <c r="D2576">
        <v>23</v>
      </c>
      <c r="E2576">
        <v>2004</v>
      </c>
      <c r="F2576" s="1">
        <f t="shared" si="81"/>
        <v>38191</v>
      </c>
    </row>
    <row r="2577" spans="1:6" x14ac:dyDescent="0.3">
      <c r="A2577" t="s">
        <v>761</v>
      </c>
      <c r="B2577" s="1" t="str">
        <f t="shared" si="80"/>
        <v>8/21/2004</v>
      </c>
      <c r="C2577" s="2">
        <v>8</v>
      </c>
      <c r="D2577">
        <v>21</v>
      </c>
      <c r="E2577">
        <v>2004</v>
      </c>
      <c r="F2577" s="1">
        <f t="shared" si="81"/>
        <v>38220</v>
      </c>
    </row>
    <row r="2578" spans="1:6" x14ac:dyDescent="0.3">
      <c r="A2578" t="s">
        <v>762</v>
      </c>
      <c r="B2578" s="1" t="str">
        <f t="shared" si="80"/>
        <v>9/15/2004</v>
      </c>
      <c r="C2578" s="2">
        <v>9</v>
      </c>
      <c r="D2578">
        <v>15</v>
      </c>
      <c r="E2578">
        <v>2004</v>
      </c>
      <c r="F2578" s="1">
        <f t="shared" si="81"/>
        <v>38245</v>
      </c>
    </row>
    <row r="2579" spans="1:6" x14ac:dyDescent="0.3">
      <c r="A2579" t="s">
        <v>150</v>
      </c>
      <c r="B2579" s="1" t="str">
        <f t="shared" si="80"/>
        <v>10/15/2004</v>
      </c>
      <c r="C2579" s="2">
        <v>10</v>
      </c>
      <c r="D2579">
        <v>15</v>
      </c>
      <c r="E2579">
        <v>2004</v>
      </c>
      <c r="F2579" s="1">
        <f t="shared" si="81"/>
        <v>38275</v>
      </c>
    </row>
    <row r="2580" spans="1:6" x14ac:dyDescent="0.3">
      <c r="A2580" t="s">
        <v>460</v>
      </c>
      <c r="B2580" s="1" t="str">
        <f t="shared" si="80"/>
        <v>11/1/2004</v>
      </c>
      <c r="C2580" s="2">
        <v>11</v>
      </c>
      <c r="D2580">
        <v>1</v>
      </c>
      <c r="E2580">
        <v>2004</v>
      </c>
      <c r="F2580" s="1">
        <f t="shared" si="81"/>
        <v>38292</v>
      </c>
    </row>
    <row r="2581" spans="1:6" x14ac:dyDescent="0.3">
      <c r="A2581" t="s">
        <v>844</v>
      </c>
      <c r="B2581" s="1" t="str">
        <f t="shared" si="80"/>
        <v>11/12/2004</v>
      </c>
      <c r="C2581" s="2">
        <v>11</v>
      </c>
      <c r="D2581">
        <v>12</v>
      </c>
      <c r="E2581">
        <v>2004</v>
      </c>
      <c r="F2581" s="1">
        <f t="shared" si="81"/>
        <v>38303</v>
      </c>
    </row>
    <row r="2582" spans="1:6" x14ac:dyDescent="0.3">
      <c r="A2582" t="s">
        <v>164</v>
      </c>
      <c r="B2582" s="1" t="str">
        <f t="shared" si="80"/>
        <v>11/24/2004</v>
      </c>
      <c r="C2582" s="2">
        <v>11</v>
      </c>
      <c r="D2582">
        <v>24</v>
      </c>
      <c r="E2582">
        <v>2004</v>
      </c>
      <c r="F2582" s="1">
        <f t="shared" si="81"/>
        <v>38315</v>
      </c>
    </row>
    <row r="2583" spans="1:6" x14ac:dyDescent="0.3">
      <c r="A2583" t="s">
        <v>777</v>
      </c>
      <c r="B2583" s="1" t="str">
        <f t="shared" si="80"/>
        <v>12/3/2004</v>
      </c>
      <c r="C2583" s="2">
        <v>12</v>
      </c>
      <c r="D2583">
        <v>3</v>
      </c>
      <c r="E2583">
        <v>2004</v>
      </c>
      <c r="F2583" s="1">
        <f t="shared" si="81"/>
        <v>38324</v>
      </c>
    </row>
    <row r="2584" spans="1:6" x14ac:dyDescent="0.3">
      <c r="A2584" t="s">
        <v>173</v>
      </c>
      <c r="B2584" s="1" t="str">
        <f t="shared" si="80"/>
        <v>12/17/2004</v>
      </c>
      <c r="C2584" s="2">
        <v>12</v>
      </c>
      <c r="D2584">
        <v>17</v>
      </c>
      <c r="E2584">
        <v>2004</v>
      </c>
      <c r="F2584" s="1">
        <f t="shared" si="81"/>
        <v>38338</v>
      </c>
    </row>
    <row r="2585" spans="1:6" x14ac:dyDescent="0.3">
      <c r="A2585" t="s">
        <v>182</v>
      </c>
      <c r="B2585" s="1" t="str">
        <f t="shared" si="80"/>
        <v>2/3/2005</v>
      </c>
      <c r="C2585" s="2">
        <v>2</v>
      </c>
      <c r="D2585">
        <v>3</v>
      </c>
      <c r="E2585">
        <v>2005</v>
      </c>
      <c r="F2585" s="1">
        <f t="shared" si="81"/>
        <v>38386</v>
      </c>
    </row>
    <row r="2586" spans="1:6" x14ac:dyDescent="0.3">
      <c r="A2586" t="s">
        <v>778</v>
      </c>
      <c r="B2586" s="1" t="str">
        <f t="shared" si="80"/>
        <v>3/1/2005</v>
      </c>
      <c r="C2586" s="2">
        <v>3</v>
      </c>
      <c r="D2586">
        <v>1</v>
      </c>
      <c r="E2586">
        <v>2005</v>
      </c>
      <c r="F2586" s="1">
        <f t="shared" si="81"/>
        <v>38412</v>
      </c>
    </row>
    <row r="2587" spans="1:6" x14ac:dyDescent="0.3">
      <c r="A2587" t="s">
        <v>779</v>
      </c>
      <c r="B2587" s="1" t="str">
        <f t="shared" si="80"/>
        <v>3/30/2005</v>
      </c>
      <c r="C2587" s="2">
        <v>3</v>
      </c>
      <c r="D2587">
        <v>30</v>
      </c>
      <c r="E2587">
        <v>2005</v>
      </c>
      <c r="F2587" s="1">
        <f t="shared" si="81"/>
        <v>38441</v>
      </c>
    </row>
    <row r="2588" spans="1:6" x14ac:dyDescent="0.3">
      <c r="A2588" t="s">
        <v>804</v>
      </c>
      <c r="B2588" s="1" t="str">
        <f t="shared" si="80"/>
        <v>4/3/2005</v>
      </c>
      <c r="C2588" s="2">
        <v>4</v>
      </c>
      <c r="D2588">
        <v>3</v>
      </c>
      <c r="E2588">
        <v>2005</v>
      </c>
      <c r="F2588" s="1">
        <f t="shared" si="81"/>
        <v>38445</v>
      </c>
    </row>
    <row r="2589" spans="1:6" x14ac:dyDescent="0.3">
      <c r="A2589" t="s">
        <v>780</v>
      </c>
      <c r="B2589" s="1" t="str">
        <f t="shared" si="80"/>
        <v>5/10/2005</v>
      </c>
      <c r="C2589" s="2">
        <v>5</v>
      </c>
      <c r="D2589">
        <v>10</v>
      </c>
      <c r="E2589">
        <v>2005</v>
      </c>
      <c r="F2589" s="1">
        <f t="shared" si="81"/>
        <v>38482</v>
      </c>
    </row>
    <row r="2590" spans="1:6" x14ac:dyDescent="0.3">
      <c r="A2590" t="s">
        <v>381</v>
      </c>
      <c r="B2590" s="1" t="str">
        <f t="shared" si="80"/>
        <v>2/11/2003</v>
      </c>
      <c r="C2590" s="2">
        <v>2</v>
      </c>
      <c r="D2590">
        <v>11</v>
      </c>
      <c r="E2590">
        <v>2003</v>
      </c>
      <c r="F2590" s="1">
        <f t="shared" si="81"/>
        <v>37663</v>
      </c>
    </row>
    <row r="2591" spans="1:6" x14ac:dyDescent="0.3">
      <c r="A2591" t="s">
        <v>390</v>
      </c>
      <c r="B2591" s="1" t="str">
        <f t="shared" si="80"/>
        <v>4/28/2003</v>
      </c>
      <c r="C2591" s="2">
        <v>4</v>
      </c>
      <c r="D2591">
        <v>28</v>
      </c>
      <c r="E2591">
        <v>2003</v>
      </c>
      <c r="F2591" s="1">
        <f t="shared" si="81"/>
        <v>37739</v>
      </c>
    </row>
    <row r="2592" spans="1:6" x14ac:dyDescent="0.3">
      <c r="A2592" t="s">
        <v>391</v>
      </c>
      <c r="B2592" s="1" t="str">
        <f t="shared" si="80"/>
        <v>6/12/2003</v>
      </c>
      <c r="C2592" s="2">
        <v>6</v>
      </c>
      <c r="D2592">
        <v>12</v>
      </c>
      <c r="E2592">
        <v>2003</v>
      </c>
      <c r="F2592" s="1">
        <f t="shared" si="81"/>
        <v>37784</v>
      </c>
    </row>
    <row r="2593" spans="1:6" x14ac:dyDescent="0.3">
      <c r="A2593" t="s">
        <v>398</v>
      </c>
      <c r="B2593" s="1" t="str">
        <f t="shared" si="80"/>
        <v>8/10/2003</v>
      </c>
      <c r="C2593" s="2">
        <v>8</v>
      </c>
      <c r="D2593">
        <v>10</v>
      </c>
      <c r="E2593">
        <v>2003</v>
      </c>
      <c r="F2593" s="1">
        <f t="shared" si="81"/>
        <v>37843</v>
      </c>
    </row>
    <row r="2594" spans="1:6" x14ac:dyDescent="0.3">
      <c r="A2594" t="s">
        <v>877</v>
      </c>
      <c r="B2594" s="1" t="str">
        <f t="shared" si="80"/>
        <v>10/2/2003</v>
      </c>
      <c r="C2594" s="2">
        <v>10</v>
      </c>
      <c r="D2594">
        <v>2</v>
      </c>
      <c r="E2594">
        <v>2003</v>
      </c>
      <c r="F2594" s="1">
        <f t="shared" si="81"/>
        <v>37896</v>
      </c>
    </row>
    <row r="2595" spans="1:6" x14ac:dyDescent="0.3">
      <c r="A2595" t="s">
        <v>404</v>
      </c>
      <c r="B2595" s="1" t="str">
        <f t="shared" si="80"/>
        <v>10/23/2003</v>
      </c>
      <c r="C2595" s="2">
        <v>10</v>
      </c>
      <c r="D2595">
        <v>23</v>
      </c>
      <c r="E2595">
        <v>2003</v>
      </c>
      <c r="F2595" s="1">
        <f t="shared" si="81"/>
        <v>37917</v>
      </c>
    </row>
    <row r="2596" spans="1:6" x14ac:dyDescent="0.3">
      <c r="A2596" t="s">
        <v>821</v>
      </c>
      <c r="B2596" s="1" t="str">
        <f t="shared" si="80"/>
        <v>11/7/2003</v>
      </c>
      <c r="C2596" s="2">
        <v>11</v>
      </c>
      <c r="D2596">
        <v>7</v>
      </c>
      <c r="E2596">
        <v>2003</v>
      </c>
      <c r="F2596" s="1">
        <f t="shared" si="81"/>
        <v>37932</v>
      </c>
    </row>
    <row r="2597" spans="1:6" x14ac:dyDescent="0.3">
      <c r="A2597" t="s">
        <v>413</v>
      </c>
      <c r="B2597" s="1" t="str">
        <f t="shared" si="80"/>
        <v>11/14/2003</v>
      </c>
      <c r="C2597" s="2">
        <v>11</v>
      </c>
      <c r="D2597">
        <v>14</v>
      </c>
      <c r="E2597">
        <v>2003</v>
      </c>
      <c r="F2597" s="1">
        <f t="shared" si="81"/>
        <v>37939</v>
      </c>
    </row>
    <row r="2598" spans="1:6" x14ac:dyDescent="0.3">
      <c r="A2598" t="s">
        <v>420</v>
      </c>
      <c r="B2598" s="1" t="str">
        <f t="shared" si="80"/>
        <v>11/26/2003</v>
      </c>
      <c r="C2598" s="2">
        <v>11</v>
      </c>
      <c r="D2598">
        <v>26</v>
      </c>
      <c r="E2598">
        <v>2003</v>
      </c>
      <c r="F2598" s="1">
        <f t="shared" si="81"/>
        <v>37951</v>
      </c>
    </row>
    <row r="2599" spans="1:6" x14ac:dyDescent="0.3">
      <c r="A2599" t="s">
        <v>599</v>
      </c>
      <c r="B2599" s="1" t="str">
        <f t="shared" si="80"/>
        <v>1/2/2004</v>
      </c>
      <c r="C2599" s="2">
        <v>1</v>
      </c>
      <c r="D2599">
        <v>2</v>
      </c>
      <c r="E2599">
        <v>2004</v>
      </c>
      <c r="F2599" s="1">
        <f t="shared" si="81"/>
        <v>37988</v>
      </c>
    </row>
    <row r="2600" spans="1:6" x14ac:dyDescent="0.3">
      <c r="A2600" t="s">
        <v>432</v>
      </c>
      <c r="B2600" s="1" t="str">
        <f t="shared" si="80"/>
        <v>2/19/2004</v>
      </c>
      <c r="C2600" s="2">
        <v>2</v>
      </c>
      <c r="D2600">
        <v>19</v>
      </c>
      <c r="E2600">
        <v>2004</v>
      </c>
      <c r="F2600" s="1">
        <f t="shared" si="81"/>
        <v>38036</v>
      </c>
    </row>
    <row r="2601" spans="1:6" x14ac:dyDescent="0.3">
      <c r="A2601" t="s">
        <v>878</v>
      </c>
      <c r="B2601" s="1" t="str">
        <f t="shared" si="80"/>
        <v>3/29/2004</v>
      </c>
      <c r="C2601" s="2">
        <v>3</v>
      </c>
      <c r="D2601">
        <v>29</v>
      </c>
      <c r="E2601">
        <v>2004</v>
      </c>
      <c r="F2601" s="1">
        <f t="shared" si="81"/>
        <v>38075</v>
      </c>
    </row>
    <row r="2602" spans="1:6" x14ac:dyDescent="0.3">
      <c r="A2602" t="s">
        <v>436</v>
      </c>
      <c r="B2602" s="1" t="str">
        <f t="shared" si="80"/>
        <v>5/7/2004</v>
      </c>
      <c r="C2602" s="2">
        <v>5</v>
      </c>
      <c r="D2602">
        <v>7</v>
      </c>
      <c r="E2602">
        <v>2004</v>
      </c>
      <c r="F2602" s="1">
        <f t="shared" si="81"/>
        <v>38114</v>
      </c>
    </row>
    <row r="2603" spans="1:6" x14ac:dyDescent="0.3">
      <c r="A2603" t="s">
        <v>437</v>
      </c>
      <c r="B2603" s="1" t="str">
        <f t="shared" si="80"/>
        <v>6/17/2004</v>
      </c>
      <c r="C2603" s="2">
        <v>6</v>
      </c>
      <c r="D2603">
        <v>17</v>
      </c>
      <c r="E2603">
        <v>2004</v>
      </c>
      <c r="F2603" s="1">
        <f t="shared" si="81"/>
        <v>38155</v>
      </c>
    </row>
    <row r="2604" spans="1:6" x14ac:dyDescent="0.3">
      <c r="A2604" t="s">
        <v>438</v>
      </c>
      <c r="B2604" s="1" t="str">
        <f t="shared" si="80"/>
        <v>7/21/2004</v>
      </c>
      <c r="C2604" s="2">
        <v>7</v>
      </c>
      <c r="D2604">
        <v>21</v>
      </c>
      <c r="E2604">
        <v>2004</v>
      </c>
      <c r="F2604" s="1">
        <f t="shared" si="81"/>
        <v>38189</v>
      </c>
    </row>
    <row r="2605" spans="1:6" x14ac:dyDescent="0.3">
      <c r="A2605" t="s">
        <v>447</v>
      </c>
      <c r="B2605" s="1" t="str">
        <f t="shared" si="80"/>
        <v>8/20/2004</v>
      </c>
      <c r="C2605" s="2">
        <v>8</v>
      </c>
      <c r="D2605">
        <v>20</v>
      </c>
      <c r="E2605">
        <v>2004</v>
      </c>
      <c r="F2605" s="1">
        <f t="shared" si="81"/>
        <v>38219</v>
      </c>
    </row>
    <row r="2606" spans="1:6" x14ac:dyDescent="0.3">
      <c r="A2606" t="s">
        <v>454</v>
      </c>
      <c r="B2606" s="1" t="str">
        <f t="shared" si="80"/>
        <v>9/10/2004</v>
      </c>
      <c r="C2606" s="2">
        <v>9</v>
      </c>
      <c r="D2606">
        <v>10</v>
      </c>
      <c r="E2606">
        <v>2004</v>
      </c>
      <c r="F2606" s="1">
        <f t="shared" si="81"/>
        <v>38240</v>
      </c>
    </row>
    <row r="2607" spans="1:6" x14ac:dyDescent="0.3">
      <c r="A2607" t="s">
        <v>459</v>
      </c>
      <c r="B2607" s="1" t="str">
        <f t="shared" si="80"/>
        <v>10/14/2004</v>
      </c>
      <c r="C2607" s="2">
        <v>10</v>
      </c>
      <c r="D2607">
        <v>14</v>
      </c>
      <c r="E2607">
        <v>2004</v>
      </c>
      <c r="F2607" s="1">
        <f t="shared" si="81"/>
        <v>38274</v>
      </c>
    </row>
    <row r="2608" spans="1:6" x14ac:dyDescent="0.3">
      <c r="A2608" t="s">
        <v>460</v>
      </c>
      <c r="B2608" s="1" t="str">
        <f t="shared" si="80"/>
        <v>11/1/2004</v>
      </c>
      <c r="C2608" s="2">
        <v>11</v>
      </c>
      <c r="D2608">
        <v>1</v>
      </c>
      <c r="E2608">
        <v>2004</v>
      </c>
      <c r="F2608" s="1">
        <f t="shared" si="81"/>
        <v>38292</v>
      </c>
    </row>
    <row r="2609" spans="1:6" x14ac:dyDescent="0.3">
      <c r="A2609" t="s">
        <v>768</v>
      </c>
      <c r="B2609" s="1" t="str">
        <f t="shared" si="80"/>
        <v>11/10/2004</v>
      </c>
      <c r="C2609" s="2">
        <v>11</v>
      </c>
      <c r="D2609">
        <v>10</v>
      </c>
      <c r="E2609">
        <v>2004</v>
      </c>
      <c r="F2609" s="1">
        <f t="shared" si="81"/>
        <v>38301</v>
      </c>
    </row>
    <row r="2610" spans="1:6" x14ac:dyDescent="0.3">
      <c r="A2610" t="s">
        <v>376</v>
      </c>
      <c r="B2610" s="1" t="str">
        <f t="shared" si="80"/>
        <v>11/23/2004</v>
      </c>
      <c r="C2610" s="2">
        <v>11</v>
      </c>
      <c r="D2610">
        <v>23</v>
      </c>
      <c r="E2610">
        <v>2004</v>
      </c>
      <c r="F2610" s="1">
        <f t="shared" si="81"/>
        <v>38314</v>
      </c>
    </row>
    <row r="2611" spans="1:6" x14ac:dyDescent="0.3">
      <c r="A2611" t="s">
        <v>471</v>
      </c>
      <c r="B2611" s="1" t="str">
        <f t="shared" si="80"/>
        <v>12/2/2004</v>
      </c>
      <c r="C2611" s="2">
        <v>12</v>
      </c>
      <c r="D2611">
        <v>2</v>
      </c>
      <c r="E2611">
        <v>2004</v>
      </c>
      <c r="F2611" s="1">
        <f t="shared" si="81"/>
        <v>38323</v>
      </c>
    </row>
    <row r="2612" spans="1:6" x14ac:dyDescent="0.3">
      <c r="A2612" t="s">
        <v>473</v>
      </c>
      <c r="B2612" s="1" t="str">
        <f t="shared" si="80"/>
        <v>1/31/2005</v>
      </c>
      <c r="C2612" s="2">
        <v>1</v>
      </c>
      <c r="D2612">
        <v>31</v>
      </c>
      <c r="E2612">
        <v>2005</v>
      </c>
      <c r="F2612" s="1">
        <f t="shared" si="81"/>
        <v>38383</v>
      </c>
    </row>
    <row r="2613" spans="1:6" x14ac:dyDescent="0.3">
      <c r="A2613" t="s">
        <v>778</v>
      </c>
      <c r="B2613" s="1" t="str">
        <f t="shared" si="80"/>
        <v>3/1/2005</v>
      </c>
      <c r="C2613" s="2">
        <v>3</v>
      </c>
      <c r="D2613">
        <v>1</v>
      </c>
      <c r="E2613">
        <v>2005</v>
      </c>
      <c r="F2613" s="1">
        <f t="shared" si="81"/>
        <v>38412</v>
      </c>
    </row>
    <row r="2614" spans="1:6" x14ac:dyDescent="0.3">
      <c r="A2614" t="s">
        <v>912</v>
      </c>
      <c r="B2614" s="1" t="str">
        <f t="shared" si="80"/>
        <v>3/28/2005</v>
      </c>
      <c r="C2614" s="2">
        <v>3</v>
      </c>
      <c r="D2614">
        <v>28</v>
      </c>
      <c r="E2614">
        <v>2005</v>
      </c>
      <c r="F2614" s="1">
        <f t="shared" si="81"/>
        <v>38439</v>
      </c>
    </row>
    <row r="2615" spans="1:6" x14ac:dyDescent="0.3">
      <c r="A2615" t="s">
        <v>487</v>
      </c>
      <c r="B2615" s="1" t="str">
        <f t="shared" si="80"/>
        <v>5/6/2005</v>
      </c>
      <c r="C2615" s="2">
        <v>5</v>
      </c>
      <c r="D2615">
        <v>6</v>
      </c>
      <c r="E2615">
        <v>2005</v>
      </c>
      <c r="F2615" s="1">
        <f t="shared" si="81"/>
        <v>38478</v>
      </c>
    </row>
    <row r="2616" spans="1:6" x14ac:dyDescent="0.3">
      <c r="A2616" t="s">
        <v>207</v>
      </c>
      <c r="B2616" s="1" t="str">
        <f t="shared" si="80"/>
        <v>1/29/2003</v>
      </c>
      <c r="C2616" s="2">
        <v>1</v>
      </c>
      <c r="D2616">
        <v>29</v>
      </c>
      <c r="E2616">
        <v>2003</v>
      </c>
      <c r="F2616" s="1">
        <f t="shared" si="81"/>
        <v>37650</v>
      </c>
    </row>
    <row r="2617" spans="1:6" x14ac:dyDescent="0.3">
      <c r="A2617" t="s">
        <v>490</v>
      </c>
      <c r="B2617" s="1" t="str">
        <f t="shared" si="80"/>
        <v>4/1/2003</v>
      </c>
      <c r="C2617" s="2">
        <v>4</v>
      </c>
      <c r="D2617">
        <v>1</v>
      </c>
      <c r="E2617">
        <v>2003</v>
      </c>
      <c r="F2617" s="1">
        <f t="shared" si="81"/>
        <v>37712</v>
      </c>
    </row>
    <row r="2618" spans="1:6" x14ac:dyDescent="0.3">
      <c r="A2618" t="s">
        <v>218</v>
      </c>
      <c r="B2618" s="1" t="str">
        <f t="shared" si="80"/>
        <v>5/28/2003</v>
      </c>
      <c r="C2618" s="2">
        <v>5</v>
      </c>
      <c r="D2618">
        <v>28</v>
      </c>
      <c r="E2618">
        <v>2003</v>
      </c>
      <c r="F2618" s="1">
        <f t="shared" si="81"/>
        <v>37769</v>
      </c>
    </row>
    <row r="2619" spans="1:6" x14ac:dyDescent="0.3">
      <c r="A2619" t="s">
        <v>223</v>
      </c>
      <c r="B2619" s="1" t="str">
        <f t="shared" si="80"/>
        <v>7/24/2003</v>
      </c>
      <c r="C2619" s="2">
        <v>7</v>
      </c>
      <c r="D2619">
        <v>24</v>
      </c>
      <c r="E2619">
        <v>2003</v>
      </c>
      <c r="F2619" s="1">
        <f t="shared" si="81"/>
        <v>37826</v>
      </c>
    </row>
    <row r="2620" spans="1:6" x14ac:dyDescent="0.3">
      <c r="A2620" t="s">
        <v>224</v>
      </c>
      <c r="B2620" s="1" t="str">
        <f t="shared" si="80"/>
        <v>9/19/2003</v>
      </c>
      <c r="C2620" s="2">
        <v>9</v>
      </c>
      <c r="D2620">
        <v>19</v>
      </c>
      <c r="E2620">
        <v>2003</v>
      </c>
      <c r="F2620" s="1">
        <f t="shared" si="81"/>
        <v>37883</v>
      </c>
    </row>
    <row r="2621" spans="1:6" x14ac:dyDescent="0.3">
      <c r="A2621" t="s">
        <v>496</v>
      </c>
      <c r="B2621" s="1" t="str">
        <f t="shared" si="80"/>
        <v>10/21/2003</v>
      </c>
      <c r="C2621" s="2">
        <v>10</v>
      </c>
      <c r="D2621">
        <v>21</v>
      </c>
      <c r="E2621">
        <v>2003</v>
      </c>
      <c r="F2621" s="1">
        <f t="shared" si="81"/>
        <v>37915</v>
      </c>
    </row>
    <row r="2622" spans="1:6" x14ac:dyDescent="0.3">
      <c r="A2622" t="s">
        <v>237</v>
      </c>
      <c r="B2622" s="1" t="str">
        <f t="shared" si="80"/>
        <v>11/6/2003</v>
      </c>
      <c r="C2622" s="2">
        <v>11</v>
      </c>
      <c r="D2622">
        <v>6</v>
      </c>
      <c r="E2622">
        <v>2003</v>
      </c>
      <c r="F2622" s="1">
        <f t="shared" si="81"/>
        <v>37931</v>
      </c>
    </row>
    <row r="2623" spans="1:6" x14ac:dyDescent="0.3">
      <c r="A2623" t="s">
        <v>245</v>
      </c>
      <c r="B2623" s="1" t="str">
        <f t="shared" si="80"/>
        <v>11/13/2003</v>
      </c>
      <c r="C2623" s="2">
        <v>11</v>
      </c>
      <c r="D2623">
        <v>13</v>
      </c>
      <c r="E2623">
        <v>2003</v>
      </c>
      <c r="F2623" s="1">
        <f t="shared" si="81"/>
        <v>37938</v>
      </c>
    </row>
    <row r="2624" spans="1:6" x14ac:dyDescent="0.3">
      <c r="A2624" t="s">
        <v>251</v>
      </c>
      <c r="B2624" s="1" t="str">
        <f t="shared" si="80"/>
        <v>11/25/2003</v>
      </c>
      <c r="C2624" s="2">
        <v>11</v>
      </c>
      <c r="D2624">
        <v>25</v>
      </c>
      <c r="E2624">
        <v>2003</v>
      </c>
      <c r="F2624" s="1">
        <f t="shared" si="81"/>
        <v>37950</v>
      </c>
    </row>
    <row r="2625" spans="1:6" x14ac:dyDescent="0.3">
      <c r="A2625" t="s">
        <v>258</v>
      </c>
      <c r="B2625" s="1" t="str">
        <f t="shared" si="80"/>
        <v>12/5/2003</v>
      </c>
      <c r="C2625" s="2">
        <v>12</v>
      </c>
      <c r="D2625">
        <v>5</v>
      </c>
      <c r="E2625">
        <v>2003</v>
      </c>
      <c r="F2625" s="1">
        <f t="shared" si="81"/>
        <v>37960</v>
      </c>
    </row>
    <row r="2626" spans="1:6" x14ac:dyDescent="0.3">
      <c r="A2626" t="s">
        <v>508</v>
      </c>
      <c r="B2626" s="1" t="str">
        <f t="shared" si="80"/>
        <v>2/4/2004</v>
      </c>
      <c r="C2626" s="2">
        <v>2</v>
      </c>
      <c r="D2626">
        <v>4</v>
      </c>
      <c r="E2626">
        <v>2004</v>
      </c>
      <c r="F2626" s="1">
        <f t="shared" si="81"/>
        <v>38021</v>
      </c>
    </row>
    <row r="2627" spans="1:6" x14ac:dyDescent="0.3">
      <c r="A2627" t="s">
        <v>515</v>
      </c>
      <c r="B2627" s="1" t="str">
        <f t="shared" ref="B2627:B2690" si="82">SUBSTITUTE(A2627," 0:00","")</f>
        <v>3/11/2004</v>
      </c>
      <c r="C2627" s="2">
        <v>3</v>
      </c>
      <c r="D2627">
        <v>11</v>
      </c>
      <c r="E2627">
        <v>2004</v>
      </c>
      <c r="F2627" s="1">
        <f t="shared" ref="F2627:F2690" si="83">DATE(E2627,C2627,D2627)</f>
        <v>38057</v>
      </c>
    </row>
    <row r="2628" spans="1:6" x14ac:dyDescent="0.3">
      <c r="A2628" t="s">
        <v>278</v>
      </c>
      <c r="B2628" s="1" t="str">
        <f t="shared" si="82"/>
        <v>5/4/2004</v>
      </c>
      <c r="C2628" s="2">
        <v>5</v>
      </c>
      <c r="D2628">
        <v>4</v>
      </c>
      <c r="E2628">
        <v>2004</v>
      </c>
      <c r="F2628" s="1">
        <f t="shared" si="83"/>
        <v>38111</v>
      </c>
    </row>
    <row r="2629" spans="1:6" x14ac:dyDescent="0.3">
      <c r="A2629" t="s">
        <v>283</v>
      </c>
      <c r="B2629" s="1" t="str">
        <f t="shared" si="82"/>
        <v>6/15/2004</v>
      </c>
      <c r="C2629" s="2">
        <v>6</v>
      </c>
      <c r="D2629">
        <v>15</v>
      </c>
      <c r="E2629">
        <v>2004</v>
      </c>
      <c r="F2629" s="1">
        <f t="shared" si="83"/>
        <v>38153</v>
      </c>
    </row>
    <row r="2630" spans="1:6" x14ac:dyDescent="0.3">
      <c r="A2630" t="s">
        <v>292</v>
      </c>
      <c r="B2630" s="1" t="str">
        <f t="shared" si="82"/>
        <v>7/19/2004</v>
      </c>
      <c r="C2630" s="2">
        <v>7</v>
      </c>
      <c r="D2630">
        <v>19</v>
      </c>
      <c r="E2630">
        <v>2004</v>
      </c>
      <c r="F2630" s="1">
        <f t="shared" si="83"/>
        <v>38187</v>
      </c>
    </row>
    <row r="2631" spans="1:6" x14ac:dyDescent="0.3">
      <c r="A2631" t="s">
        <v>516</v>
      </c>
      <c r="B2631" s="1" t="str">
        <f t="shared" si="82"/>
        <v>8/19/2004</v>
      </c>
      <c r="C2631" s="2">
        <v>8</v>
      </c>
      <c r="D2631">
        <v>19</v>
      </c>
      <c r="E2631">
        <v>2004</v>
      </c>
      <c r="F2631" s="1">
        <f t="shared" si="83"/>
        <v>38218</v>
      </c>
    </row>
    <row r="2632" spans="1:6" x14ac:dyDescent="0.3">
      <c r="A2632" t="s">
        <v>301</v>
      </c>
      <c r="B2632" s="1" t="str">
        <f t="shared" si="82"/>
        <v>9/8/2004</v>
      </c>
      <c r="C2632" s="2">
        <v>9</v>
      </c>
      <c r="D2632">
        <v>8</v>
      </c>
      <c r="E2632">
        <v>2004</v>
      </c>
      <c r="F2632" s="1">
        <f t="shared" si="83"/>
        <v>38238</v>
      </c>
    </row>
    <row r="2633" spans="1:6" x14ac:dyDescent="0.3">
      <c r="A2633" t="s">
        <v>308</v>
      </c>
      <c r="B2633" s="1" t="str">
        <f t="shared" si="82"/>
        <v>10/11/2004</v>
      </c>
      <c r="C2633" s="2">
        <v>10</v>
      </c>
      <c r="D2633">
        <v>11</v>
      </c>
      <c r="E2633">
        <v>2004</v>
      </c>
      <c r="F2633" s="1">
        <f t="shared" si="83"/>
        <v>38271</v>
      </c>
    </row>
    <row r="2634" spans="1:6" x14ac:dyDescent="0.3">
      <c r="A2634" t="s">
        <v>518</v>
      </c>
      <c r="B2634" s="1" t="str">
        <f t="shared" si="82"/>
        <v>10/22/2004</v>
      </c>
      <c r="C2634" s="2">
        <v>10</v>
      </c>
      <c r="D2634">
        <v>22</v>
      </c>
      <c r="E2634">
        <v>2004</v>
      </c>
      <c r="F2634" s="1">
        <f t="shared" si="83"/>
        <v>38282</v>
      </c>
    </row>
    <row r="2635" spans="1:6" x14ac:dyDescent="0.3">
      <c r="A2635" t="s">
        <v>469</v>
      </c>
      <c r="B2635" s="1" t="str">
        <f t="shared" si="82"/>
        <v>11/5/2004</v>
      </c>
      <c r="C2635" s="2">
        <v>11</v>
      </c>
      <c r="D2635">
        <v>5</v>
      </c>
      <c r="E2635">
        <v>2004</v>
      </c>
      <c r="F2635" s="1">
        <f t="shared" si="83"/>
        <v>38296</v>
      </c>
    </row>
    <row r="2636" spans="1:6" x14ac:dyDescent="0.3">
      <c r="A2636" t="s">
        <v>630</v>
      </c>
      <c r="B2636" s="1" t="str">
        <f t="shared" si="82"/>
        <v>11/20/2004</v>
      </c>
      <c r="C2636" s="2">
        <v>11</v>
      </c>
      <c r="D2636">
        <v>20</v>
      </c>
      <c r="E2636">
        <v>2004</v>
      </c>
      <c r="F2636" s="1">
        <f t="shared" si="83"/>
        <v>38311</v>
      </c>
    </row>
    <row r="2637" spans="1:6" x14ac:dyDescent="0.3">
      <c r="A2637" t="s">
        <v>460</v>
      </c>
      <c r="B2637" s="1" t="str">
        <f t="shared" si="82"/>
        <v>11/1/2004</v>
      </c>
      <c r="C2637" s="2">
        <v>11</v>
      </c>
      <c r="D2637">
        <v>1</v>
      </c>
      <c r="E2637">
        <v>2004</v>
      </c>
      <c r="F2637" s="1">
        <f t="shared" si="83"/>
        <v>38292</v>
      </c>
    </row>
    <row r="2638" spans="1:6" x14ac:dyDescent="0.3">
      <c r="A2638" t="s">
        <v>327</v>
      </c>
      <c r="B2638" s="1" t="str">
        <f t="shared" si="82"/>
        <v>12/10/2004</v>
      </c>
      <c r="C2638" s="2">
        <v>12</v>
      </c>
      <c r="D2638">
        <v>10</v>
      </c>
      <c r="E2638">
        <v>2004</v>
      </c>
      <c r="F2638" s="1">
        <f t="shared" si="83"/>
        <v>38331</v>
      </c>
    </row>
    <row r="2639" spans="1:6" x14ac:dyDescent="0.3">
      <c r="A2639" t="s">
        <v>631</v>
      </c>
      <c r="B2639" s="1" t="str">
        <f t="shared" si="82"/>
        <v>1/23/2005</v>
      </c>
      <c r="C2639" s="2">
        <v>1</v>
      </c>
      <c r="D2639">
        <v>23</v>
      </c>
      <c r="E2639">
        <v>2005</v>
      </c>
      <c r="F2639" s="1">
        <f t="shared" si="83"/>
        <v>38375</v>
      </c>
    </row>
    <row r="2640" spans="1:6" x14ac:dyDescent="0.3">
      <c r="A2640" t="s">
        <v>333</v>
      </c>
      <c r="B2640" s="1" t="str">
        <f t="shared" si="82"/>
        <v>2/17/2005</v>
      </c>
      <c r="C2640" s="2">
        <v>2</v>
      </c>
      <c r="D2640">
        <v>17</v>
      </c>
      <c r="E2640">
        <v>2005</v>
      </c>
      <c r="F2640" s="1">
        <f t="shared" si="83"/>
        <v>38400</v>
      </c>
    </row>
    <row r="2641" spans="1:6" x14ac:dyDescent="0.3">
      <c r="A2641" t="s">
        <v>342</v>
      </c>
      <c r="B2641" s="1" t="str">
        <f t="shared" si="82"/>
        <v>5/1/2005</v>
      </c>
      <c r="C2641" s="2">
        <v>5</v>
      </c>
      <c r="D2641">
        <v>1</v>
      </c>
      <c r="E2641">
        <v>2005</v>
      </c>
      <c r="F2641" s="1">
        <f t="shared" si="83"/>
        <v>38473</v>
      </c>
    </row>
    <row r="2642" spans="1:6" x14ac:dyDescent="0.3">
      <c r="A2642" t="s">
        <v>351</v>
      </c>
      <c r="B2642" s="1" t="str">
        <f t="shared" si="82"/>
        <v>5/31/2005</v>
      </c>
      <c r="C2642" s="2">
        <v>5</v>
      </c>
      <c r="D2642">
        <v>31</v>
      </c>
      <c r="E2642">
        <v>2005</v>
      </c>
      <c r="F2642" s="1">
        <f t="shared" si="83"/>
        <v>38503</v>
      </c>
    </row>
    <row r="2643" spans="1:6" x14ac:dyDescent="0.3">
      <c r="A2643" t="s">
        <v>750</v>
      </c>
      <c r="B2643" s="1" t="str">
        <f t="shared" si="82"/>
        <v>2/17/2003</v>
      </c>
      <c r="C2643" s="2">
        <v>2</v>
      </c>
      <c r="D2643">
        <v>17</v>
      </c>
      <c r="E2643">
        <v>2003</v>
      </c>
      <c r="F2643" s="1">
        <f t="shared" si="83"/>
        <v>37669</v>
      </c>
    </row>
    <row r="2644" spans="1:6" x14ac:dyDescent="0.3">
      <c r="A2644" t="s">
        <v>354</v>
      </c>
      <c r="B2644" s="1" t="str">
        <f t="shared" si="82"/>
        <v>4/29/2003</v>
      </c>
      <c r="C2644" s="2">
        <v>4</v>
      </c>
      <c r="D2644">
        <v>29</v>
      </c>
      <c r="E2644">
        <v>2003</v>
      </c>
      <c r="F2644" s="1">
        <f t="shared" si="83"/>
        <v>37740</v>
      </c>
    </row>
    <row r="2645" spans="1:6" x14ac:dyDescent="0.3">
      <c r="A2645" t="s">
        <v>800</v>
      </c>
      <c r="B2645" s="1" t="str">
        <f t="shared" si="82"/>
        <v>6/27/2003</v>
      </c>
      <c r="C2645" s="2">
        <v>6</v>
      </c>
      <c r="D2645">
        <v>27</v>
      </c>
      <c r="E2645">
        <v>2003</v>
      </c>
      <c r="F2645" s="1">
        <f t="shared" si="83"/>
        <v>37799</v>
      </c>
    </row>
    <row r="2646" spans="1:6" x14ac:dyDescent="0.3">
      <c r="A2646" t="s">
        <v>55</v>
      </c>
      <c r="B2646" s="1" t="str">
        <f t="shared" si="82"/>
        <v>8/25/2003</v>
      </c>
      <c r="C2646" s="2">
        <v>8</v>
      </c>
      <c r="D2646">
        <v>25</v>
      </c>
      <c r="E2646">
        <v>2003</v>
      </c>
      <c r="F2646" s="1">
        <f t="shared" si="83"/>
        <v>37858</v>
      </c>
    </row>
    <row r="2647" spans="1:6" x14ac:dyDescent="0.3">
      <c r="A2647" t="s">
        <v>67</v>
      </c>
      <c r="B2647" s="1" t="str">
        <f t="shared" si="82"/>
        <v>10/28/2003</v>
      </c>
      <c r="C2647" s="2">
        <v>10</v>
      </c>
      <c r="D2647">
        <v>28</v>
      </c>
      <c r="E2647">
        <v>2003</v>
      </c>
      <c r="F2647" s="1">
        <f t="shared" si="83"/>
        <v>37922</v>
      </c>
    </row>
    <row r="2648" spans="1:6" x14ac:dyDescent="0.3">
      <c r="A2648" t="s">
        <v>80</v>
      </c>
      <c r="B2648" s="1" t="str">
        <f t="shared" si="82"/>
        <v>11/18/2003</v>
      </c>
      <c r="C2648" s="2">
        <v>11</v>
      </c>
      <c r="D2648">
        <v>18</v>
      </c>
      <c r="E2648">
        <v>2003</v>
      </c>
      <c r="F2648" s="1">
        <f t="shared" si="83"/>
        <v>37943</v>
      </c>
    </row>
    <row r="2649" spans="1:6" x14ac:dyDescent="0.3">
      <c r="A2649" t="s">
        <v>355</v>
      </c>
      <c r="B2649" s="1" t="str">
        <f t="shared" si="82"/>
        <v>1/12/2004</v>
      </c>
      <c r="C2649" s="2">
        <v>1</v>
      </c>
      <c r="D2649">
        <v>12</v>
      </c>
      <c r="E2649">
        <v>2004</v>
      </c>
      <c r="F2649" s="1">
        <f t="shared" si="83"/>
        <v>37998</v>
      </c>
    </row>
    <row r="2650" spans="1:6" x14ac:dyDescent="0.3">
      <c r="A2650" t="s">
        <v>99</v>
      </c>
      <c r="B2650" s="1" t="str">
        <f t="shared" si="82"/>
        <v>2/20/2004</v>
      </c>
      <c r="C2650" s="2">
        <v>2</v>
      </c>
      <c r="D2650">
        <v>20</v>
      </c>
      <c r="E2650">
        <v>2004</v>
      </c>
      <c r="F2650" s="1">
        <f t="shared" si="83"/>
        <v>38037</v>
      </c>
    </row>
    <row r="2651" spans="1:6" x14ac:dyDescent="0.3">
      <c r="A2651" t="s">
        <v>801</v>
      </c>
      <c r="B2651" s="1" t="str">
        <f t="shared" si="82"/>
        <v>4/2/2004</v>
      </c>
      <c r="C2651" s="2">
        <v>4</v>
      </c>
      <c r="D2651">
        <v>2</v>
      </c>
      <c r="E2651">
        <v>2004</v>
      </c>
      <c r="F2651" s="1">
        <f t="shared" si="83"/>
        <v>38079</v>
      </c>
    </row>
    <row r="2652" spans="1:6" x14ac:dyDescent="0.3">
      <c r="A2652" t="s">
        <v>759</v>
      </c>
      <c r="B2652" s="1" t="str">
        <f t="shared" si="82"/>
        <v>5/11/2004</v>
      </c>
      <c r="C2652" s="2">
        <v>5</v>
      </c>
      <c r="D2652">
        <v>11</v>
      </c>
      <c r="E2652">
        <v>2004</v>
      </c>
      <c r="F2652" s="1">
        <f t="shared" si="83"/>
        <v>38118</v>
      </c>
    </row>
    <row r="2653" spans="1:6" x14ac:dyDescent="0.3">
      <c r="A2653" t="s">
        <v>122</v>
      </c>
      <c r="B2653" s="1" t="str">
        <f t="shared" si="82"/>
        <v>6/28/2004</v>
      </c>
      <c r="C2653" s="2">
        <v>6</v>
      </c>
      <c r="D2653">
        <v>28</v>
      </c>
      <c r="E2653">
        <v>2004</v>
      </c>
      <c r="F2653" s="1">
        <f t="shared" si="83"/>
        <v>38166</v>
      </c>
    </row>
    <row r="2654" spans="1:6" x14ac:dyDescent="0.3">
      <c r="A2654" t="s">
        <v>128</v>
      </c>
      <c r="B2654" s="1" t="str">
        <f t="shared" si="82"/>
        <v>7/23/2004</v>
      </c>
      <c r="C2654" s="2">
        <v>7</v>
      </c>
      <c r="D2654">
        <v>23</v>
      </c>
      <c r="E2654">
        <v>2004</v>
      </c>
      <c r="F2654" s="1">
        <f t="shared" si="83"/>
        <v>38191</v>
      </c>
    </row>
    <row r="2655" spans="1:6" x14ac:dyDescent="0.3">
      <c r="A2655" t="s">
        <v>135</v>
      </c>
      <c r="B2655" s="1" t="str">
        <f t="shared" si="82"/>
        <v>8/27/2004</v>
      </c>
      <c r="C2655" s="2">
        <v>8</v>
      </c>
      <c r="D2655">
        <v>27</v>
      </c>
      <c r="E2655">
        <v>2004</v>
      </c>
      <c r="F2655" s="1">
        <f t="shared" si="83"/>
        <v>38226</v>
      </c>
    </row>
    <row r="2656" spans="1:6" x14ac:dyDescent="0.3">
      <c r="A2656" t="s">
        <v>802</v>
      </c>
      <c r="B2656" s="1" t="str">
        <f t="shared" si="82"/>
        <v>9/16/2004</v>
      </c>
      <c r="C2656" s="2">
        <v>9</v>
      </c>
      <c r="D2656">
        <v>16</v>
      </c>
      <c r="E2656">
        <v>2004</v>
      </c>
      <c r="F2656" s="1">
        <f t="shared" si="83"/>
        <v>38246</v>
      </c>
    </row>
    <row r="2657" spans="1:6" x14ac:dyDescent="0.3">
      <c r="A2657" t="s">
        <v>150</v>
      </c>
      <c r="B2657" s="1" t="str">
        <f t="shared" si="82"/>
        <v>10/15/2004</v>
      </c>
      <c r="C2657" s="2">
        <v>10</v>
      </c>
      <c r="D2657">
        <v>15</v>
      </c>
      <c r="E2657">
        <v>2004</v>
      </c>
      <c r="F2657" s="1">
        <f t="shared" si="83"/>
        <v>38275</v>
      </c>
    </row>
    <row r="2658" spans="1:6" x14ac:dyDescent="0.3">
      <c r="A2658" t="s">
        <v>157</v>
      </c>
      <c r="B2658" s="1" t="str">
        <f t="shared" si="82"/>
        <v>11/2/2004</v>
      </c>
      <c r="C2658" s="2">
        <v>11</v>
      </c>
      <c r="D2658">
        <v>2</v>
      </c>
      <c r="E2658">
        <v>2004</v>
      </c>
      <c r="F2658" s="1">
        <f t="shared" si="83"/>
        <v>38293</v>
      </c>
    </row>
    <row r="2659" spans="1:6" x14ac:dyDescent="0.3">
      <c r="A2659" t="s">
        <v>844</v>
      </c>
      <c r="B2659" s="1" t="str">
        <f t="shared" si="82"/>
        <v>11/12/2004</v>
      </c>
      <c r="C2659" s="2">
        <v>11</v>
      </c>
      <c r="D2659">
        <v>12</v>
      </c>
      <c r="E2659">
        <v>2004</v>
      </c>
      <c r="F2659" s="1">
        <f t="shared" si="83"/>
        <v>38303</v>
      </c>
    </row>
    <row r="2660" spans="1:6" x14ac:dyDescent="0.3">
      <c r="A2660" t="s">
        <v>164</v>
      </c>
      <c r="B2660" s="1" t="str">
        <f t="shared" si="82"/>
        <v>11/24/2004</v>
      </c>
      <c r="C2660" s="2">
        <v>11</v>
      </c>
      <c r="D2660">
        <v>24</v>
      </c>
      <c r="E2660">
        <v>2004</v>
      </c>
      <c r="F2660" s="1">
        <f t="shared" si="83"/>
        <v>38315</v>
      </c>
    </row>
    <row r="2661" spans="1:6" x14ac:dyDescent="0.3">
      <c r="A2661" t="s">
        <v>803</v>
      </c>
      <c r="B2661" s="1" t="str">
        <f t="shared" si="82"/>
        <v>12/4/2004</v>
      </c>
      <c r="C2661" s="2">
        <v>12</v>
      </c>
      <c r="D2661">
        <v>4</v>
      </c>
      <c r="E2661">
        <v>2004</v>
      </c>
      <c r="F2661" s="1">
        <f t="shared" si="83"/>
        <v>38325</v>
      </c>
    </row>
    <row r="2662" spans="1:6" x14ac:dyDescent="0.3">
      <c r="A2662" t="s">
        <v>173</v>
      </c>
      <c r="B2662" s="1" t="str">
        <f t="shared" si="82"/>
        <v>12/17/2004</v>
      </c>
      <c r="C2662" s="2">
        <v>12</v>
      </c>
      <c r="D2662">
        <v>17</v>
      </c>
      <c r="E2662">
        <v>2004</v>
      </c>
      <c r="F2662" s="1">
        <f t="shared" si="83"/>
        <v>38338</v>
      </c>
    </row>
    <row r="2663" spans="1:6" x14ac:dyDescent="0.3">
      <c r="A2663" t="s">
        <v>182</v>
      </c>
      <c r="B2663" s="1" t="str">
        <f t="shared" si="82"/>
        <v>2/3/2005</v>
      </c>
      <c r="C2663" s="2">
        <v>2</v>
      </c>
      <c r="D2663">
        <v>3</v>
      </c>
      <c r="E2663">
        <v>2005</v>
      </c>
      <c r="F2663" s="1">
        <f t="shared" si="83"/>
        <v>38386</v>
      </c>
    </row>
    <row r="2664" spans="1:6" x14ac:dyDescent="0.3">
      <c r="A2664" t="s">
        <v>183</v>
      </c>
      <c r="B2664" s="1" t="str">
        <f t="shared" si="82"/>
        <v>3/3/2005</v>
      </c>
      <c r="C2664" s="2">
        <v>3</v>
      </c>
      <c r="D2664">
        <v>3</v>
      </c>
      <c r="E2664">
        <v>2005</v>
      </c>
      <c r="F2664" s="1">
        <f t="shared" si="83"/>
        <v>38414</v>
      </c>
    </row>
    <row r="2665" spans="1:6" x14ac:dyDescent="0.3">
      <c r="A2665" t="s">
        <v>779</v>
      </c>
      <c r="B2665" s="1" t="str">
        <f t="shared" si="82"/>
        <v>3/30/2005</v>
      </c>
      <c r="C2665" s="2">
        <v>3</v>
      </c>
      <c r="D2665">
        <v>30</v>
      </c>
      <c r="E2665">
        <v>2005</v>
      </c>
      <c r="F2665" s="1">
        <f t="shared" si="83"/>
        <v>38441</v>
      </c>
    </row>
    <row r="2666" spans="1:6" x14ac:dyDescent="0.3">
      <c r="A2666" t="s">
        <v>804</v>
      </c>
      <c r="B2666" s="1" t="str">
        <f t="shared" si="82"/>
        <v>4/3/2005</v>
      </c>
      <c r="C2666" s="2">
        <v>4</v>
      </c>
      <c r="D2666">
        <v>3</v>
      </c>
      <c r="E2666">
        <v>2005</v>
      </c>
      <c r="F2666" s="1">
        <f t="shared" si="83"/>
        <v>38445</v>
      </c>
    </row>
    <row r="2667" spans="1:6" x14ac:dyDescent="0.3">
      <c r="A2667" t="s">
        <v>780</v>
      </c>
      <c r="B2667" s="1" t="str">
        <f t="shared" si="82"/>
        <v>5/10/2005</v>
      </c>
      <c r="C2667" s="2">
        <v>5</v>
      </c>
      <c r="D2667">
        <v>10</v>
      </c>
      <c r="E2667">
        <v>2005</v>
      </c>
      <c r="F2667" s="1">
        <f t="shared" si="83"/>
        <v>38482</v>
      </c>
    </row>
    <row r="2668" spans="1:6" x14ac:dyDescent="0.3">
      <c r="A2668" t="s">
        <v>750</v>
      </c>
      <c r="B2668" s="1" t="str">
        <f t="shared" si="82"/>
        <v>2/17/2003</v>
      </c>
      <c r="C2668" s="2">
        <v>2</v>
      </c>
      <c r="D2668">
        <v>17</v>
      </c>
      <c r="E2668">
        <v>2003</v>
      </c>
      <c r="F2668" s="1">
        <f t="shared" si="83"/>
        <v>37669</v>
      </c>
    </row>
    <row r="2669" spans="1:6" x14ac:dyDescent="0.3">
      <c r="A2669" t="s">
        <v>354</v>
      </c>
      <c r="B2669" s="1" t="str">
        <f t="shared" si="82"/>
        <v>4/29/2003</v>
      </c>
      <c r="C2669" s="2">
        <v>4</v>
      </c>
      <c r="D2669">
        <v>29</v>
      </c>
      <c r="E2669">
        <v>2003</v>
      </c>
      <c r="F2669" s="1">
        <f t="shared" si="83"/>
        <v>37740</v>
      </c>
    </row>
    <row r="2670" spans="1:6" x14ac:dyDescent="0.3">
      <c r="A2670" t="s">
        <v>398</v>
      </c>
      <c r="B2670" s="1" t="str">
        <f t="shared" si="82"/>
        <v>8/10/2003</v>
      </c>
      <c r="C2670" s="2">
        <v>8</v>
      </c>
      <c r="D2670">
        <v>10</v>
      </c>
      <c r="E2670">
        <v>2003</v>
      </c>
      <c r="F2670" s="1">
        <f t="shared" si="83"/>
        <v>37843</v>
      </c>
    </row>
    <row r="2671" spans="1:6" x14ac:dyDescent="0.3">
      <c r="A2671" t="s">
        <v>403</v>
      </c>
      <c r="B2671" s="1" t="str">
        <f t="shared" si="82"/>
        <v>10/6/2003</v>
      </c>
      <c r="C2671" s="2">
        <v>10</v>
      </c>
      <c r="D2671">
        <v>6</v>
      </c>
      <c r="E2671">
        <v>2003</v>
      </c>
      <c r="F2671" s="1">
        <f t="shared" si="83"/>
        <v>37900</v>
      </c>
    </row>
    <row r="2672" spans="1:6" x14ac:dyDescent="0.3">
      <c r="A2672" t="s">
        <v>67</v>
      </c>
      <c r="B2672" s="1" t="str">
        <f t="shared" si="82"/>
        <v>10/28/2003</v>
      </c>
      <c r="C2672" s="2">
        <v>10</v>
      </c>
      <c r="D2672">
        <v>28</v>
      </c>
      <c r="E2672">
        <v>2003</v>
      </c>
      <c r="F2672" s="1">
        <f t="shared" si="83"/>
        <v>37922</v>
      </c>
    </row>
    <row r="2673" spans="1:6" x14ac:dyDescent="0.3">
      <c r="A2673" t="s">
        <v>89</v>
      </c>
      <c r="B2673" s="1" t="str">
        <f t="shared" si="82"/>
        <v>12/1/2003</v>
      </c>
      <c r="C2673" s="2">
        <v>12</v>
      </c>
      <c r="D2673">
        <v>1</v>
      </c>
      <c r="E2673">
        <v>2003</v>
      </c>
      <c r="F2673" s="1">
        <f t="shared" si="83"/>
        <v>37956</v>
      </c>
    </row>
    <row r="2674" spans="1:6" x14ac:dyDescent="0.3">
      <c r="A2674" t="s">
        <v>355</v>
      </c>
      <c r="B2674" s="1" t="str">
        <f t="shared" si="82"/>
        <v>1/12/2004</v>
      </c>
      <c r="C2674" s="2">
        <v>1</v>
      </c>
      <c r="D2674">
        <v>12</v>
      </c>
      <c r="E2674">
        <v>2004</v>
      </c>
      <c r="F2674" s="1">
        <f t="shared" si="83"/>
        <v>37998</v>
      </c>
    </row>
    <row r="2675" spans="1:6" x14ac:dyDescent="0.3">
      <c r="A2675" t="s">
        <v>99</v>
      </c>
      <c r="B2675" s="1" t="str">
        <f t="shared" si="82"/>
        <v>2/20/2004</v>
      </c>
      <c r="C2675" s="2">
        <v>2</v>
      </c>
      <c r="D2675">
        <v>20</v>
      </c>
      <c r="E2675">
        <v>2004</v>
      </c>
      <c r="F2675" s="1">
        <f t="shared" si="83"/>
        <v>38037</v>
      </c>
    </row>
    <row r="2676" spans="1:6" x14ac:dyDescent="0.3">
      <c r="A2676" t="s">
        <v>801</v>
      </c>
      <c r="B2676" s="1" t="str">
        <f t="shared" si="82"/>
        <v>4/2/2004</v>
      </c>
      <c r="C2676" s="2">
        <v>4</v>
      </c>
      <c r="D2676">
        <v>2</v>
      </c>
      <c r="E2676">
        <v>2004</v>
      </c>
      <c r="F2676" s="1">
        <f t="shared" si="83"/>
        <v>38079</v>
      </c>
    </row>
    <row r="2677" spans="1:6" x14ac:dyDescent="0.3">
      <c r="A2677" t="s">
        <v>759</v>
      </c>
      <c r="B2677" s="1" t="str">
        <f t="shared" si="82"/>
        <v>5/11/2004</v>
      </c>
      <c r="C2677" s="2">
        <v>5</v>
      </c>
      <c r="D2677">
        <v>11</v>
      </c>
      <c r="E2677">
        <v>2004</v>
      </c>
      <c r="F2677" s="1">
        <f t="shared" si="83"/>
        <v>38118</v>
      </c>
    </row>
    <row r="2678" spans="1:6" x14ac:dyDescent="0.3">
      <c r="A2678" t="s">
        <v>760</v>
      </c>
      <c r="B2678" s="1" t="str">
        <f t="shared" si="82"/>
        <v>6/24/2004</v>
      </c>
      <c r="C2678" s="2">
        <v>6</v>
      </c>
      <c r="D2678">
        <v>24</v>
      </c>
      <c r="E2678">
        <v>2004</v>
      </c>
      <c r="F2678" s="1">
        <f t="shared" si="83"/>
        <v>38162</v>
      </c>
    </row>
    <row r="2679" spans="1:6" x14ac:dyDescent="0.3">
      <c r="A2679" t="s">
        <v>128</v>
      </c>
      <c r="B2679" s="1" t="str">
        <f t="shared" si="82"/>
        <v>7/23/2004</v>
      </c>
      <c r="C2679" s="2">
        <v>7</v>
      </c>
      <c r="D2679">
        <v>23</v>
      </c>
      <c r="E2679">
        <v>2004</v>
      </c>
      <c r="F2679" s="1">
        <f t="shared" si="83"/>
        <v>38191</v>
      </c>
    </row>
    <row r="2680" spans="1:6" x14ac:dyDescent="0.3">
      <c r="A2680" t="s">
        <v>761</v>
      </c>
      <c r="B2680" s="1" t="str">
        <f t="shared" si="82"/>
        <v>8/21/2004</v>
      </c>
      <c r="C2680" s="2">
        <v>8</v>
      </c>
      <c r="D2680">
        <v>21</v>
      </c>
      <c r="E2680">
        <v>2004</v>
      </c>
      <c r="F2680" s="1">
        <f t="shared" si="83"/>
        <v>38220</v>
      </c>
    </row>
    <row r="2681" spans="1:6" x14ac:dyDescent="0.3">
      <c r="A2681" t="s">
        <v>762</v>
      </c>
      <c r="B2681" s="1" t="str">
        <f t="shared" si="82"/>
        <v>9/15/2004</v>
      </c>
      <c r="C2681" s="2">
        <v>9</v>
      </c>
      <c r="D2681">
        <v>15</v>
      </c>
      <c r="E2681">
        <v>2004</v>
      </c>
      <c r="F2681" s="1">
        <f t="shared" si="83"/>
        <v>38245</v>
      </c>
    </row>
    <row r="2682" spans="1:6" x14ac:dyDescent="0.3">
      <c r="A2682" t="s">
        <v>150</v>
      </c>
      <c r="B2682" s="1" t="str">
        <f t="shared" si="82"/>
        <v>10/15/2004</v>
      </c>
      <c r="C2682" s="2">
        <v>10</v>
      </c>
      <c r="D2682">
        <v>15</v>
      </c>
      <c r="E2682">
        <v>2004</v>
      </c>
      <c r="F2682" s="1">
        <f t="shared" si="83"/>
        <v>38275</v>
      </c>
    </row>
    <row r="2683" spans="1:6" x14ac:dyDescent="0.3">
      <c r="A2683" t="s">
        <v>460</v>
      </c>
      <c r="B2683" s="1" t="str">
        <f t="shared" si="82"/>
        <v>11/1/2004</v>
      </c>
      <c r="C2683" s="2">
        <v>11</v>
      </c>
      <c r="D2683">
        <v>1</v>
      </c>
      <c r="E2683">
        <v>2004</v>
      </c>
      <c r="F2683" s="1">
        <f t="shared" si="83"/>
        <v>38292</v>
      </c>
    </row>
    <row r="2684" spans="1:6" x14ac:dyDescent="0.3">
      <c r="A2684" t="s">
        <v>844</v>
      </c>
      <c r="B2684" s="1" t="str">
        <f t="shared" si="82"/>
        <v>11/12/2004</v>
      </c>
      <c r="C2684" s="2">
        <v>11</v>
      </c>
      <c r="D2684">
        <v>12</v>
      </c>
      <c r="E2684">
        <v>2004</v>
      </c>
      <c r="F2684" s="1">
        <f t="shared" si="83"/>
        <v>38303</v>
      </c>
    </row>
    <row r="2685" spans="1:6" x14ac:dyDescent="0.3">
      <c r="A2685" t="s">
        <v>164</v>
      </c>
      <c r="B2685" s="1" t="str">
        <f t="shared" si="82"/>
        <v>11/24/2004</v>
      </c>
      <c r="C2685" s="2">
        <v>11</v>
      </c>
      <c r="D2685">
        <v>24</v>
      </c>
      <c r="E2685">
        <v>2004</v>
      </c>
      <c r="F2685" s="1">
        <f t="shared" si="83"/>
        <v>38315</v>
      </c>
    </row>
    <row r="2686" spans="1:6" x14ac:dyDescent="0.3">
      <c r="A2686" t="s">
        <v>803</v>
      </c>
      <c r="B2686" s="1" t="str">
        <f t="shared" si="82"/>
        <v>12/4/2004</v>
      </c>
      <c r="C2686" s="2">
        <v>12</v>
      </c>
      <c r="D2686">
        <v>4</v>
      </c>
      <c r="E2686">
        <v>2004</v>
      </c>
      <c r="F2686" s="1">
        <f t="shared" si="83"/>
        <v>38325</v>
      </c>
    </row>
    <row r="2687" spans="1:6" x14ac:dyDescent="0.3">
      <c r="A2687" t="s">
        <v>173</v>
      </c>
      <c r="B2687" s="1" t="str">
        <f t="shared" si="82"/>
        <v>12/17/2004</v>
      </c>
      <c r="C2687" s="2">
        <v>12</v>
      </c>
      <c r="D2687">
        <v>17</v>
      </c>
      <c r="E2687">
        <v>2004</v>
      </c>
      <c r="F2687" s="1">
        <f t="shared" si="83"/>
        <v>38338</v>
      </c>
    </row>
    <row r="2688" spans="1:6" x14ac:dyDescent="0.3">
      <c r="A2688" t="s">
        <v>182</v>
      </c>
      <c r="B2688" s="1" t="str">
        <f t="shared" si="82"/>
        <v>2/3/2005</v>
      </c>
      <c r="C2688" s="2">
        <v>2</v>
      </c>
      <c r="D2688">
        <v>3</v>
      </c>
      <c r="E2688">
        <v>2005</v>
      </c>
      <c r="F2688" s="1">
        <f t="shared" si="83"/>
        <v>38386</v>
      </c>
    </row>
    <row r="2689" spans="1:6" x14ac:dyDescent="0.3">
      <c r="A2689" t="s">
        <v>778</v>
      </c>
      <c r="B2689" s="1" t="str">
        <f t="shared" si="82"/>
        <v>3/1/2005</v>
      </c>
      <c r="C2689" s="2">
        <v>3</v>
      </c>
      <c r="D2689">
        <v>1</v>
      </c>
      <c r="E2689">
        <v>2005</v>
      </c>
      <c r="F2689" s="1">
        <f t="shared" si="83"/>
        <v>38412</v>
      </c>
    </row>
    <row r="2690" spans="1:6" x14ac:dyDescent="0.3">
      <c r="A2690" t="s">
        <v>779</v>
      </c>
      <c r="B2690" s="1" t="str">
        <f t="shared" si="82"/>
        <v>3/30/2005</v>
      </c>
      <c r="C2690" s="2">
        <v>3</v>
      </c>
      <c r="D2690">
        <v>30</v>
      </c>
      <c r="E2690">
        <v>2005</v>
      </c>
      <c r="F2690" s="1">
        <f t="shared" si="83"/>
        <v>38441</v>
      </c>
    </row>
    <row r="2691" spans="1:6" x14ac:dyDescent="0.3">
      <c r="A2691" t="s">
        <v>804</v>
      </c>
      <c r="B2691" s="1" t="str">
        <f t="shared" ref="B2691:B2754" si="84">SUBSTITUTE(A2691," 0:00","")</f>
        <v>4/3/2005</v>
      </c>
      <c r="C2691" s="2">
        <v>4</v>
      </c>
      <c r="D2691">
        <v>3</v>
      </c>
      <c r="E2691">
        <v>2005</v>
      </c>
      <c r="F2691" s="1">
        <f t="shared" ref="F2691:F2754" si="85">DATE(E2691,C2691,D2691)</f>
        <v>38445</v>
      </c>
    </row>
    <row r="2692" spans="1:6" x14ac:dyDescent="0.3">
      <c r="A2692" t="s">
        <v>780</v>
      </c>
      <c r="B2692" s="1" t="str">
        <f t="shared" si="84"/>
        <v>5/10/2005</v>
      </c>
      <c r="C2692" s="2">
        <v>5</v>
      </c>
      <c r="D2692">
        <v>10</v>
      </c>
      <c r="E2692">
        <v>2005</v>
      </c>
      <c r="F2692" s="1">
        <f t="shared" si="85"/>
        <v>38482</v>
      </c>
    </row>
    <row r="2693" spans="1:6" x14ac:dyDescent="0.3">
      <c r="A2693" t="s">
        <v>381</v>
      </c>
      <c r="B2693" s="1" t="str">
        <f t="shared" si="84"/>
        <v>2/11/2003</v>
      </c>
      <c r="C2693" s="2">
        <v>2</v>
      </c>
      <c r="D2693">
        <v>11</v>
      </c>
      <c r="E2693">
        <v>2003</v>
      </c>
      <c r="F2693" s="1">
        <f t="shared" si="85"/>
        <v>37663</v>
      </c>
    </row>
    <row r="2694" spans="1:6" x14ac:dyDescent="0.3">
      <c r="A2694" t="s">
        <v>920</v>
      </c>
      <c r="B2694" s="1" t="str">
        <f t="shared" si="84"/>
        <v>4/21/2003</v>
      </c>
      <c r="C2694" s="2">
        <v>4</v>
      </c>
      <c r="D2694">
        <v>21</v>
      </c>
      <c r="E2694">
        <v>2003</v>
      </c>
      <c r="F2694" s="1">
        <f t="shared" si="85"/>
        <v>37732</v>
      </c>
    </row>
    <row r="2695" spans="1:6" x14ac:dyDescent="0.3">
      <c r="A2695" t="s">
        <v>391</v>
      </c>
      <c r="B2695" s="1" t="str">
        <f t="shared" si="84"/>
        <v>6/12/2003</v>
      </c>
      <c r="C2695" s="2">
        <v>6</v>
      </c>
      <c r="D2695">
        <v>12</v>
      </c>
      <c r="E2695">
        <v>2003</v>
      </c>
      <c r="F2695" s="1">
        <f t="shared" si="85"/>
        <v>37784</v>
      </c>
    </row>
    <row r="2696" spans="1:6" x14ac:dyDescent="0.3">
      <c r="A2696" t="s">
        <v>596</v>
      </c>
      <c r="B2696" s="1" t="str">
        <f t="shared" si="84"/>
        <v>8/8/2003</v>
      </c>
      <c r="C2696" s="2">
        <v>8</v>
      </c>
      <c r="D2696">
        <v>8</v>
      </c>
      <c r="E2696">
        <v>2003</v>
      </c>
      <c r="F2696" s="1">
        <f t="shared" si="85"/>
        <v>37841</v>
      </c>
    </row>
    <row r="2697" spans="1:6" x14ac:dyDescent="0.3">
      <c r="A2697" t="s">
        <v>597</v>
      </c>
      <c r="B2697" s="1" t="str">
        <f t="shared" si="84"/>
        <v>9/28/2003</v>
      </c>
      <c r="C2697" s="2">
        <v>9</v>
      </c>
      <c r="D2697">
        <v>28</v>
      </c>
      <c r="E2697">
        <v>2003</v>
      </c>
      <c r="F2697" s="1">
        <f t="shared" si="85"/>
        <v>37892</v>
      </c>
    </row>
    <row r="2698" spans="1:6" x14ac:dyDescent="0.3">
      <c r="A2698" t="s">
        <v>404</v>
      </c>
      <c r="B2698" s="1" t="str">
        <f t="shared" si="84"/>
        <v>10/23/2003</v>
      </c>
      <c r="C2698" s="2">
        <v>10</v>
      </c>
      <c r="D2698">
        <v>23</v>
      </c>
      <c r="E2698">
        <v>2003</v>
      </c>
      <c r="F2698" s="1">
        <f t="shared" si="85"/>
        <v>37917</v>
      </c>
    </row>
    <row r="2699" spans="1:6" x14ac:dyDescent="0.3">
      <c r="A2699" t="s">
        <v>821</v>
      </c>
      <c r="B2699" s="1" t="str">
        <f t="shared" si="84"/>
        <v>11/7/2003</v>
      </c>
      <c r="C2699" s="2">
        <v>11</v>
      </c>
      <c r="D2699">
        <v>7</v>
      </c>
      <c r="E2699">
        <v>2003</v>
      </c>
      <c r="F2699" s="1">
        <f t="shared" si="85"/>
        <v>37932</v>
      </c>
    </row>
    <row r="2700" spans="1:6" x14ac:dyDescent="0.3">
      <c r="A2700" t="s">
        <v>413</v>
      </c>
      <c r="B2700" s="1" t="str">
        <f t="shared" si="84"/>
        <v>11/14/2003</v>
      </c>
      <c r="C2700" s="2">
        <v>11</v>
      </c>
      <c r="D2700">
        <v>14</v>
      </c>
      <c r="E2700">
        <v>2003</v>
      </c>
      <c r="F2700" s="1">
        <f t="shared" si="85"/>
        <v>37939</v>
      </c>
    </row>
    <row r="2701" spans="1:6" x14ac:dyDescent="0.3">
      <c r="A2701" t="s">
        <v>420</v>
      </c>
      <c r="B2701" s="1" t="str">
        <f t="shared" si="84"/>
        <v>11/26/2003</v>
      </c>
      <c r="C2701" s="2">
        <v>11</v>
      </c>
      <c r="D2701">
        <v>26</v>
      </c>
      <c r="E2701">
        <v>2003</v>
      </c>
      <c r="F2701" s="1">
        <f t="shared" si="85"/>
        <v>37951</v>
      </c>
    </row>
    <row r="2702" spans="1:6" x14ac:dyDescent="0.3">
      <c r="A2702" t="s">
        <v>599</v>
      </c>
      <c r="B2702" s="1" t="str">
        <f t="shared" si="84"/>
        <v>1/2/2004</v>
      </c>
      <c r="C2702" s="2">
        <v>1</v>
      </c>
      <c r="D2702">
        <v>2</v>
      </c>
      <c r="E2702">
        <v>2004</v>
      </c>
      <c r="F2702" s="1">
        <f t="shared" si="85"/>
        <v>37988</v>
      </c>
    </row>
    <row r="2703" spans="1:6" x14ac:dyDescent="0.3">
      <c r="A2703" t="s">
        <v>432</v>
      </c>
      <c r="B2703" s="1" t="str">
        <f t="shared" si="84"/>
        <v>2/19/2004</v>
      </c>
      <c r="C2703" s="2">
        <v>2</v>
      </c>
      <c r="D2703">
        <v>19</v>
      </c>
      <c r="E2703">
        <v>2004</v>
      </c>
      <c r="F2703" s="1">
        <f t="shared" si="85"/>
        <v>38036</v>
      </c>
    </row>
    <row r="2704" spans="1:6" x14ac:dyDescent="0.3">
      <c r="A2704" t="s">
        <v>823</v>
      </c>
      <c r="B2704" s="1" t="str">
        <f t="shared" si="84"/>
        <v>3/20/2004</v>
      </c>
      <c r="C2704" s="2">
        <v>3</v>
      </c>
      <c r="D2704">
        <v>20</v>
      </c>
      <c r="E2704">
        <v>2004</v>
      </c>
      <c r="F2704" s="1">
        <f t="shared" si="85"/>
        <v>38066</v>
      </c>
    </row>
    <row r="2705" spans="1:6" x14ac:dyDescent="0.3">
      <c r="A2705" t="s">
        <v>436</v>
      </c>
      <c r="B2705" s="1" t="str">
        <f t="shared" si="84"/>
        <v>5/7/2004</v>
      </c>
      <c r="C2705" s="2">
        <v>5</v>
      </c>
      <c r="D2705">
        <v>7</v>
      </c>
      <c r="E2705">
        <v>2004</v>
      </c>
      <c r="F2705" s="1">
        <f t="shared" si="85"/>
        <v>38114</v>
      </c>
    </row>
    <row r="2706" spans="1:6" x14ac:dyDescent="0.3">
      <c r="A2706" t="s">
        <v>437</v>
      </c>
      <c r="B2706" s="1" t="str">
        <f t="shared" si="84"/>
        <v>6/17/2004</v>
      </c>
      <c r="C2706" s="2">
        <v>6</v>
      </c>
      <c r="D2706">
        <v>17</v>
      </c>
      <c r="E2706">
        <v>2004</v>
      </c>
      <c r="F2706" s="1">
        <f t="shared" si="85"/>
        <v>38155</v>
      </c>
    </row>
    <row r="2707" spans="1:6" x14ac:dyDescent="0.3">
      <c r="A2707" t="s">
        <v>438</v>
      </c>
      <c r="B2707" s="1" t="str">
        <f t="shared" si="84"/>
        <v>7/21/2004</v>
      </c>
      <c r="C2707" s="2">
        <v>7</v>
      </c>
      <c r="D2707">
        <v>21</v>
      </c>
      <c r="E2707">
        <v>2004</v>
      </c>
      <c r="F2707" s="1">
        <f t="shared" si="85"/>
        <v>38189</v>
      </c>
    </row>
    <row r="2708" spans="1:6" x14ac:dyDescent="0.3">
      <c r="A2708" t="s">
        <v>447</v>
      </c>
      <c r="B2708" s="1" t="str">
        <f t="shared" si="84"/>
        <v>8/20/2004</v>
      </c>
      <c r="C2708" s="2">
        <v>8</v>
      </c>
      <c r="D2708">
        <v>20</v>
      </c>
      <c r="E2708">
        <v>2004</v>
      </c>
      <c r="F2708" s="1">
        <f t="shared" si="85"/>
        <v>38219</v>
      </c>
    </row>
    <row r="2709" spans="1:6" x14ac:dyDescent="0.3">
      <c r="A2709" t="s">
        <v>454</v>
      </c>
      <c r="B2709" s="1" t="str">
        <f t="shared" si="84"/>
        <v>9/10/2004</v>
      </c>
      <c r="C2709" s="2">
        <v>9</v>
      </c>
      <c r="D2709">
        <v>10</v>
      </c>
      <c r="E2709">
        <v>2004</v>
      </c>
      <c r="F2709" s="1">
        <f t="shared" si="85"/>
        <v>38240</v>
      </c>
    </row>
    <row r="2710" spans="1:6" x14ac:dyDescent="0.3">
      <c r="A2710" t="s">
        <v>459</v>
      </c>
      <c r="B2710" s="1" t="str">
        <f t="shared" si="84"/>
        <v>10/14/2004</v>
      </c>
      <c r="C2710" s="2">
        <v>10</v>
      </c>
      <c r="D2710">
        <v>14</v>
      </c>
      <c r="E2710">
        <v>2004</v>
      </c>
      <c r="F2710" s="1">
        <f t="shared" si="85"/>
        <v>38274</v>
      </c>
    </row>
    <row r="2711" spans="1:6" x14ac:dyDescent="0.3">
      <c r="A2711" t="s">
        <v>851</v>
      </c>
      <c r="B2711" s="1" t="str">
        <f t="shared" si="84"/>
        <v>10/29/2004</v>
      </c>
      <c r="C2711" s="2">
        <v>10</v>
      </c>
      <c r="D2711">
        <v>29</v>
      </c>
      <c r="E2711">
        <v>2004</v>
      </c>
      <c r="F2711" s="1">
        <f t="shared" si="85"/>
        <v>38289</v>
      </c>
    </row>
    <row r="2712" spans="1:6" x14ac:dyDescent="0.3">
      <c r="A2712" t="s">
        <v>768</v>
      </c>
      <c r="B2712" s="1" t="str">
        <f t="shared" si="84"/>
        <v>11/10/2004</v>
      </c>
      <c r="C2712" s="2">
        <v>11</v>
      </c>
      <c r="D2712">
        <v>10</v>
      </c>
      <c r="E2712">
        <v>2004</v>
      </c>
      <c r="F2712" s="1">
        <f t="shared" si="85"/>
        <v>38301</v>
      </c>
    </row>
    <row r="2713" spans="1:6" x14ac:dyDescent="0.3">
      <c r="A2713" t="s">
        <v>470</v>
      </c>
      <c r="B2713" s="1" t="str">
        <f t="shared" si="84"/>
        <v>11/21/2004</v>
      </c>
      <c r="C2713" s="2">
        <v>11</v>
      </c>
      <c r="D2713">
        <v>21</v>
      </c>
      <c r="E2713">
        <v>2004</v>
      </c>
      <c r="F2713" s="1">
        <f t="shared" si="85"/>
        <v>38312</v>
      </c>
    </row>
    <row r="2714" spans="1:6" x14ac:dyDescent="0.3">
      <c r="A2714" t="s">
        <v>471</v>
      </c>
      <c r="B2714" s="1" t="str">
        <f t="shared" si="84"/>
        <v>12/2/2004</v>
      </c>
      <c r="C2714" s="2">
        <v>12</v>
      </c>
      <c r="D2714">
        <v>2</v>
      </c>
      <c r="E2714">
        <v>2004</v>
      </c>
      <c r="F2714" s="1">
        <f t="shared" si="85"/>
        <v>38323</v>
      </c>
    </row>
    <row r="2715" spans="1:6" x14ac:dyDescent="0.3">
      <c r="A2715" t="s">
        <v>473</v>
      </c>
      <c r="B2715" s="1" t="str">
        <f t="shared" si="84"/>
        <v>1/31/2005</v>
      </c>
      <c r="C2715" s="2">
        <v>1</v>
      </c>
      <c r="D2715">
        <v>31</v>
      </c>
      <c r="E2715">
        <v>2005</v>
      </c>
      <c r="F2715" s="1">
        <f t="shared" si="85"/>
        <v>38383</v>
      </c>
    </row>
    <row r="2716" spans="1:6" x14ac:dyDescent="0.3">
      <c r="A2716" t="s">
        <v>778</v>
      </c>
      <c r="B2716" s="1" t="str">
        <f t="shared" si="84"/>
        <v>3/1/2005</v>
      </c>
      <c r="C2716" s="2">
        <v>3</v>
      </c>
      <c r="D2716">
        <v>1</v>
      </c>
      <c r="E2716">
        <v>2005</v>
      </c>
      <c r="F2716" s="1">
        <f t="shared" si="85"/>
        <v>38412</v>
      </c>
    </row>
    <row r="2717" spans="1:6" x14ac:dyDescent="0.3">
      <c r="A2717" t="s">
        <v>912</v>
      </c>
      <c r="B2717" s="1" t="str">
        <f t="shared" si="84"/>
        <v>3/28/2005</v>
      </c>
      <c r="C2717" s="2">
        <v>3</v>
      </c>
      <c r="D2717">
        <v>28</v>
      </c>
      <c r="E2717">
        <v>2005</v>
      </c>
      <c r="F2717" s="1">
        <f t="shared" si="85"/>
        <v>38439</v>
      </c>
    </row>
    <row r="2718" spans="1:6" x14ac:dyDescent="0.3">
      <c r="A2718" t="s">
        <v>487</v>
      </c>
      <c r="B2718" s="1" t="str">
        <f t="shared" si="84"/>
        <v>5/6/2005</v>
      </c>
      <c r="C2718" s="2">
        <v>5</v>
      </c>
      <c r="D2718">
        <v>6</v>
      </c>
      <c r="E2718">
        <v>2005</v>
      </c>
      <c r="F2718" s="1">
        <f t="shared" si="85"/>
        <v>38478</v>
      </c>
    </row>
    <row r="2719" spans="1:6" x14ac:dyDescent="0.3">
      <c r="A2719" t="s">
        <v>381</v>
      </c>
      <c r="B2719" s="1" t="str">
        <f t="shared" si="84"/>
        <v>2/11/2003</v>
      </c>
      <c r="C2719" s="2">
        <v>2</v>
      </c>
      <c r="D2719">
        <v>11</v>
      </c>
      <c r="E2719">
        <v>2003</v>
      </c>
      <c r="F2719" s="1">
        <f t="shared" si="85"/>
        <v>37663</v>
      </c>
    </row>
    <row r="2720" spans="1:6" x14ac:dyDescent="0.3">
      <c r="A2720" t="s">
        <v>590</v>
      </c>
      <c r="B2720" s="1" t="str">
        <f t="shared" si="84"/>
        <v>4/16/2003</v>
      </c>
      <c r="C2720" s="2">
        <v>4</v>
      </c>
      <c r="D2720">
        <v>16</v>
      </c>
      <c r="E2720">
        <v>2003</v>
      </c>
      <c r="F2720" s="1">
        <f t="shared" si="85"/>
        <v>37727</v>
      </c>
    </row>
    <row r="2721" spans="1:6" x14ac:dyDescent="0.3">
      <c r="A2721" t="s">
        <v>391</v>
      </c>
      <c r="B2721" s="1" t="str">
        <f t="shared" si="84"/>
        <v>6/12/2003</v>
      </c>
      <c r="C2721" s="2">
        <v>6</v>
      </c>
      <c r="D2721">
        <v>12</v>
      </c>
      <c r="E2721">
        <v>2003</v>
      </c>
      <c r="F2721" s="1">
        <f t="shared" si="85"/>
        <v>37784</v>
      </c>
    </row>
    <row r="2722" spans="1:6" x14ac:dyDescent="0.3">
      <c r="A2722" t="s">
        <v>596</v>
      </c>
      <c r="B2722" s="1" t="str">
        <f t="shared" si="84"/>
        <v>8/8/2003</v>
      </c>
      <c r="C2722" s="2">
        <v>8</v>
      </c>
      <c r="D2722">
        <v>8</v>
      </c>
      <c r="E2722">
        <v>2003</v>
      </c>
      <c r="F2722" s="1">
        <f t="shared" si="85"/>
        <v>37841</v>
      </c>
    </row>
    <row r="2723" spans="1:6" x14ac:dyDescent="0.3">
      <c r="A2723" t="s">
        <v>597</v>
      </c>
      <c r="B2723" s="1" t="str">
        <f t="shared" si="84"/>
        <v>9/28/2003</v>
      </c>
      <c r="C2723" s="2">
        <v>9</v>
      </c>
      <c r="D2723">
        <v>28</v>
      </c>
      <c r="E2723">
        <v>2003</v>
      </c>
      <c r="F2723" s="1">
        <f t="shared" si="85"/>
        <v>37892</v>
      </c>
    </row>
    <row r="2724" spans="1:6" x14ac:dyDescent="0.3">
      <c r="A2724" t="s">
        <v>404</v>
      </c>
      <c r="B2724" s="1" t="str">
        <f t="shared" si="84"/>
        <v>10/23/2003</v>
      </c>
      <c r="C2724" s="2">
        <v>10</v>
      </c>
      <c r="D2724">
        <v>23</v>
      </c>
      <c r="E2724">
        <v>2003</v>
      </c>
      <c r="F2724" s="1">
        <f t="shared" si="85"/>
        <v>37917</v>
      </c>
    </row>
    <row r="2725" spans="1:6" x14ac:dyDescent="0.3">
      <c r="A2725" t="s">
        <v>821</v>
      </c>
      <c r="B2725" s="1" t="str">
        <f t="shared" si="84"/>
        <v>11/7/2003</v>
      </c>
      <c r="C2725" s="2">
        <v>11</v>
      </c>
      <c r="D2725">
        <v>7</v>
      </c>
      <c r="E2725">
        <v>2003</v>
      </c>
      <c r="F2725" s="1">
        <f t="shared" si="85"/>
        <v>37932</v>
      </c>
    </row>
    <row r="2726" spans="1:6" x14ac:dyDescent="0.3">
      <c r="A2726" t="s">
        <v>413</v>
      </c>
      <c r="B2726" s="1" t="str">
        <f t="shared" si="84"/>
        <v>11/14/2003</v>
      </c>
      <c r="C2726" s="2">
        <v>11</v>
      </c>
      <c r="D2726">
        <v>14</v>
      </c>
      <c r="E2726">
        <v>2003</v>
      </c>
      <c r="F2726" s="1">
        <f t="shared" si="85"/>
        <v>37939</v>
      </c>
    </row>
    <row r="2727" spans="1:6" x14ac:dyDescent="0.3">
      <c r="A2727" t="s">
        <v>420</v>
      </c>
      <c r="B2727" s="1" t="str">
        <f t="shared" si="84"/>
        <v>11/26/2003</v>
      </c>
      <c r="C2727" s="2">
        <v>11</v>
      </c>
      <c r="D2727">
        <v>26</v>
      </c>
      <c r="E2727">
        <v>2003</v>
      </c>
      <c r="F2727" s="1">
        <f t="shared" si="85"/>
        <v>37951</v>
      </c>
    </row>
    <row r="2728" spans="1:6" x14ac:dyDescent="0.3">
      <c r="A2728" t="s">
        <v>599</v>
      </c>
      <c r="B2728" s="1" t="str">
        <f t="shared" si="84"/>
        <v>1/2/2004</v>
      </c>
      <c r="C2728" s="2">
        <v>1</v>
      </c>
      <c r="D2728">
        <v>2</v>
      </c>
      <c r="E2728">
        <v>2004</v>
      </c>
      <c r="F2728" s="1">
        <f t="shared" si="85"/>
        <v>37988</v>
      </c>
    </row>
    <row r="2729" spans="1:6" x14ac:dyDescent="0.3">
      <c r="A2729" t="s">
        <v>432</v>
      </c>
      <c r="B2729" s="1" t="str">
        <f t="shared" si="84"/>
        <v>2/19/2004</v>
      </c>
      <c r="C2729" s="2">
        <v>2</v>
      </c>
      <c r="D2729">
        <v>19</v>
      </c>
      <c r="E2729">
        <v>2004</v>
      </c>
      <c r="F2729" s="1">
        <f t="shared" si="85"/>
        <v>38036</v>
      </c>
    </row>
    <row r="2730" spans="1:6" x14ac:dyDescent="0.3">
      <c r="A2730" t="s">
        <v>823</v>
      </c>
      <c r="B2730" s="1" t="str">
        <f t="shared" si="84"/>
        <v>3/20/2004</v>
      </c>
      <c r="C2730" s="2">
        <v>3</v>
      </c>
      <c r="D2730">
        <v>20</v>
      </c>
      <c r="E2730">
        <v>2004</v>
      </c>
      <c r="F2730" s="1">
        <f t="shared" si="85"/>
        <v>38066</v>
      </c>
    </row>
    <row r="2731" spans="1:6" x14ac:dyDescent="0.3">
      <c r="A2731" t="s">
        <v>436</v>
      </c>
      <c r="B2731" s="1" t="str">
        <f t="shared" si="84"/>
        <v>5/7/2004</v>
      </c>
      <c r="C2731" s="2">
        <v>5</v>
      </c>
      <c r="D2731">
        <v>7</v>
      </c>
      <c r="E2731">
        <v>2004</v>
      </c>
      <c r="F2731" s="1">
        <f t="shared" si="85"/>
        <v>38114</v>
      </c>
    </row>
    <row r="2732" spans="1:6" x14ac:dyDescent="0.3">
      <c r="A2732" t="s">
        <v>437</v>
      </c>
      <c r="B2732" s="1" t="str">
        <f t="shared" si="84"/>
        <v>6/17/2004</v>
      </c>
      <c r="C2732" s="2">
        <v>6</v>
      </c>
      <c r="D2732">
        <v>17</v>
      </c>
      <c r="E2732">
        <v>2004</v>
      </c>
      <c r="F2732" s="1">
        <f t="shared" si="85"/>
        <v>38155</v>
      </c>
    </row>
    <row r="2733" spans="1:6" x14ac:dyDescent="0.3">
      <c r="A2733" t="s">
        <v>438</v>
      </c>
      <c r="B2733" s="1" t="str">
        <f t="shared" si="84"/>
        <v>7/21/2004</v>
      </c>
      <c r="C2733" s="2">
        <v>7</v>
      </c>
      <c r="D2733">
        <v>21</v>
      </c>
      <c r="E2733">
        <v>2004</v>
      </c>
      <c r="F2733" s="1">
        <f t="shared" si="85"/>
        <v>38189</v>
      </c>
    </row>
    <row r="2734" spans="1:6" x14ac:dyDescent="0.3">
      <c r="A2734" t="s">
        <v>447</v>
      </c>
      <c r="B2734" s="1" t="str">
        <f t="shared" si="84"/>
        <v>8/20/2004</v>
      </c>
      <c r="C2734" s="2">
        <v>8</v>
      </c>
      <c r="D2734">
        <v>20</v>
      </c>
      <c r="E2734">
        <v>2004</v>
      </c>
      <c r="F2734" s="1">
        <f t="shared" si="85"/>
        <v>38219</v>
      </c>
    </row>
    <row r="2735" spans="1:6" x14ac:dyDescent="0.3">
      <c r="A2735" t="s">
        <v>454</v>
      </c>
      <c r="B2735" s="1" t="str">
        <f t="shared" si="84"/>
        <v>9/10/2004</v>
      </c>
      <c r="C2735" s="2">
        <v>9</v>
      </c>
      <c r="D2735">
        <v>10</v>
      </c>
      <c r="E2735">
        <v>2004</v>
      </c>
      <c r="F2735" s="1">
        <f t="shared" si="85"/>
        <v>38240</v>
      </c>
    </row>
    <row r="2736" spans="1:6" x14ac:dyDescent="0.3">
      <c r="A2736" t="s">
        <v>459</v>
      </c>
      <c r="B2736" s="1" t="str">
        <f t="shared" si="84"/>
        <v>10/14/2004</v>
      </c>
      <c r="C2736" s="2">
        <v>10</v>
      </c>
      <c r="D2736">
        <v>14</v>
      </c>
      <c r="E2736">
        <v>2004</v>
      </c>
      <c r="F2736" s="1">
        <f t="shared" si="85"/>
        <v>38274</v>
      </c>
    </row>
    <row r="2737" spans="1:6" x14ac:dyDescent="0.3">
      <c r="A2737" t="s">
        <v>851</v>
      </c>
      <c r="B2737" s="1" t="str">
        <f t="shared" si="84"/>
        <v>10/29/2004</v>
      </c>
      <c r="C2737" s="2">
        <v>10</v>
      </c>
      <c r="D2737">
        <v>29</v>
      </c>
      <c r="E2737">
        <v>2004</v>
      </c>
      <c r="F2737" s="1">
        <f t="shared" si="85"/>
        <v>38289</v>
      </c>
    </row>
    <row r="2738" spans="1:6" x14ac:dyDescent="0.3">
      <c r="A2738" t="s">
        <v>768</v>
      </c>
      <c r="B2738" s="1" t="str">
        <f t="shared" si="84"/>
        <v>11/10/2004</v>
      </c>
      <c r="C2738" s="2">
        <v>11</v>
      </c>
      <c r="D2738">
        <v>10</v>
      </c>
      <c r="E2738">
        <v>2004</v>
      </c>
      <c r="F2738" s="1">
        <f t="shared" si="85"/>
        <v>38301</v>
      </c>
    </row>
    <row r="2739" spans="1:6" x14ac:dyDescent="0.3">
      <c r="A2739" t="s">
        <v>470</v>
      </c>
      <c r="B2739" s="1" t="str">
        <f t="shared" si="84"/>
        <v>11/21/2004</v>
      </c>
      <c r="C2739" s="2">
        <v>11</v>
      </c>
      <c r="D2739">
        <v>21</v>
      </c>
      <c r="E2739">
        <v>2004</v>
      </c>
      <c r="F2739" s="1">
        <f t="shared" si="85"/>
        <v>38312</v>
      </c>
    </row>
    <row r="2740" spans="1:6" x14ac:dyDescent="0.3">
      <c r="A2740" t="s">
        <v>471</v>
      </c>
      <c r="B2740" s="1" t="str">
        <f t="shared" si="84"/>
        <v>12/2/2004</v>
      </c>
      <c r="C2740" s="2">
        <v>12</v>
      </c>
      <c r="D2740">
        <v>2</v>
      </c>
      <c r="E2740">
        <v>2004</v>
      </c>
      <c r="F2740" s="1">
        <f t="shared" si="85"/>
        <v>38323</v>
      </c>
    </row>
    <row r="2741" spans="1:6" x14ac:dyDescent="0.3">
      <c r="A2741" t="s">
        <v>473</v>
      </c>
      <c r="B2741" s="1" t="str">
        <f t="shared" si="84"/>
        <v>1/31/2005</v>
      </c>
      <c r="C2741" s="2">
        <v>1</v>
      </c>
      <c r="D2741">
        <v>31</v>
      </c>
      <c r="E2741">
        <v>2005</v>
      </c>
      <c r="F2741" s="1">
        <f t="shared" si="85"/>
        <v>38383</v>
      </c>
    </row>
    <row r="2742" spans="1:6" x14ac:dyDescent="0.3">
      <c r="A2742" t="s">
        <v>778</v>
      </c>
      <c r="B2742" s="1" t="str">
        <f t="shared" si="84"/>
        <v>3/1/2005</v>
      </c>
      <c r="C2742" s="2">
        <v>3</v>
      </c>
      <c r="D2742">
        <v>1</v>
      </c>
      <c r="E2742">
        <v>2005</v>
      </c>
      <c r="F2742" s="1">
        <f t="shared" si="85"/>
        <v>38412</v>
      </c>
    </row>
    <row r="2743" spans="1:6" x14ac:dyDescent="0.3">
      <c r="A2743" t="s">
        <v>912</v>
      </c>
      <c r="B2743" s="1" t="str">
        <f t="shared" si="84"/>
        <v>3/28/2005</v>
      </c>
      <c r="C2743" s="2">
        <v>3</v>
      </c>
      <c r="D2743">
        <v>28</v>
      </c>
      <c r="E2743">
        <v>2005</v>
      </c>
      <c r="F2743" s="1">
        <f t="shared" si="85"/>
        <v>38439</v>
      </c>
    </row>
    <row r="2744" spans="1:6" x14ac:dyDescent="0.3">
      <c r="A2744" t="s">
        <v>487</v>
      </c>
      <c r="B2744" s="1" t="str">
        <f t="shared" si="84"/>
        <v>5/6/2005</v>
      </c>
      <c r="C2744" s="2">
        <v>5</v>
      </c>
      <c r="D2744">
        <v>6</v>
      </c>
      <c r="E2744">
        <v>2005</v>
      </c>
      <c r="F2744" s="1">
        <f t="shared" si="85"/>
        <v>38478</v>
      </c>
    </row>
    <row r="2745" spans="1:6" x14ac:dyDescent="0.3">
      <c r="A2745" t="s">
        <v>750</v>
      </c>
      <c r="B2745" s="1" t="str">
        <f t="shared" si="84"/>
        <v>2/17/2003</v>
      </c>
      <c r="C2745" s="2">
        <v>2</v>
      </c>
      <c r="D2745">
        <v>17</v>
      </c>
      <c r="E2745">
        <v>2003</v>
      </c>
      <c r="F2745" s="1">
        <f t="shared" si="85"/>
        <v>37669</v>
      </c>
    </row>
    <row r="2746" spans="1:6" x14ac:dyDescent="0.3">
      <c r="A2746" t="s">
        <v>390</v>
      </c>
      <c r="B2746" s="1" t="str">
        <f t="shared" si="84"/>
        <v>4/28/2003</v>
      </c>
      <c r="C2746" s="2">
        <v>4</v>
      </c>
      <c r="D2746">
        <v>28</v>
      </c>
      <c r="E2746">
        <v>2003</v>
      </c>
      <c r="F2746" s="1">
        <f t="shared" si="85"/>
        <v>37739</v>
      </c>
    </row>
    <row r="2747" spans="1:6" x14ac:dyDescent="0.3">
      <c r="A2747" t="s">
        <v>753</v>
      </c>
      <c r="B2747" s="1" t="str">
        <f t="shared" si="84"/>
        <v>6/16/2003</v>
      </c>
      <c r="C2747" s="2">
        <v>6</v>
      </c>
      <c r="D2747">
        <v>16</v>
      </c>
      <c r="E2747">
        <v>2003</v>
      </c>
      <c r="F2747" s="1">
        <f t="shared" si="85"/>
        <v>37788</v>
      </c>
    </row>
    <row r="2748" spans="1:6" x14ac:dyDescent="0.3">
      <c r="A2748" t="s">
        <v>398</v>
      </c>
      <c r="B2748" s="1" t="str">
        <f t="shared" si="84"/>
        <v>8/10/2003</v>
      </c>
      <c r="C2748" s="2">
        <v>8</v>
      </c>
      <c r="D2748">
        <v>10</v>
      </c>
      <c r="E2748">
        <v>2003</v>
      </c>
      <c r="F2748" s="1">
        <f t="shared" si="85"/>
        <v>37843</v>
      </c>
    </row>
    <row r="2749" spans="1:6" x14ac:dyDescent="0.3">
      <c r="A2749" t="s">
        <v>403</v>
      </c>
      <c r="B2749" s="1" t="str">
        <f t="shared" si="84"/>
        <v>10/6/2003</v>
      </c>
      <c r="C2749" s="2">
        <v>10</v>
      </c>
      <c r="D2749">
        <v>6</v>
      </c>
      <c r="E2749">
        <v>2003</v>
      </c>
      <c r="F2749" s="1">
        <f t="shared" si="85"/>
        <v>37900</v>
      </c>
    </row>
    <row r="2750" spans="1:6" x14ac:dyDescent="0.3">
      <c r="A2750" t="s">
        <v>67</v>
      </c>
      <c r="B2750" s="1" t="str">
        <f t="shared" si="84"/>
        <v>10/28/2003</v>
      </c>
      <c r="C2750" s="2">
        <v>10</v>
      </c>
      <c r="D2750">
        <v>28</v>
      </c>
      <c r="E2750">
        <v>2003</v>
      </c>
      <c r="F2750" s="1">
        <f t="shared" si="85"/>
        <v>37922</v>
      </c>
    </row>
    <row r="2751" spans="1:6" x14ac:dyDescent="0.3">
      <c r="A2751" t="s">
        <v>406</v>
      </c>
      <c r="B2751" s="1" t="str">
        <f t="shared" si="84"/>
        <v>11/8/2003</v>
      </c>
      <c r="C2751" s="2">
        <v>11</v>
      </c>
      <c r="D2751">
        <v>8</v>
      </c>
      <c r="E2751">
        <v>2003</v>
      </c>
      <c r="F2751" s="1">
        <f t="shared" si="85"/>
        <v>37933</v>
      </c>
    </row>
    <row r="2752" spans="1:6" x14ac:dyDescent="0.3">
      <c r="A2752" t="s">
        <v>758</v>
      </c>
      <c r="B2752" s="1" t="str">
        <f t="shared" si="84"/>
        <v>11/27/2003</v>
      </c>
      <c r="C2752" s="2">
        <v>11</v>
      </c>
      <c r="D2752">
        <v>27</v>
      </c>
      <c r="E2752">
        <v>2003</v>
      </c>
      <c r="F2752" s="1">
        <f t="shared" si="85"/>
        <v>37952</v>
      </c>
    </row>
    <row r="2753" spans="1:6" x14ac:dyDescent="0.3">
      <c r="A2753" t="s">
        <v>355</v>
      </c>
      <c r="B2753" s="1" t="str">
        <f t="shared" si="84"/>
        <v>1/12/2004</v>
      </c>
      <c r="C2753" s="2">
        <v>1</v>
      </c>
      <c r="D2753">
        <v>12</v>
      </c>
      <c r="E2753">
        <v>2004</v>
      </c>
      <c r="F2753" s="1">
        <f t="shared" si="85"/>
        <v>37998</v>
      </c>
    </row>
    <row r="2754" spans="1:6" x14ac:dyDescent="0.3">
      <c r="A2754" t="s">
        <v>432</v>
      </c>
      <c r="B2754" s="1" t="str">
        <f t="shared" si="84"/>
        <v>2/19/2004</v>
      </c>
      <c r="C2754" s="2">
        <v>2</v>
      </c>
      <c r="D2754">
        <v>19</v>
      </c>
      <c r="E2754">
        <v>2004</v>
      </c>
      <c r="F2754" s="1">
        <f t="shared" si="85"/>
        <v>38036</v>
      </c>
    </row>
    <row r="2755" spans="1:6" x14ac:dyDescent="0.3">
      <c r="A2755" t="s">
        <v>801</v>
      </c>
      <c r="B2755" s="1" t="str">
        <f t="shared" ref="B2755:B2818" si="86">SUBSTITUTE(A2755," 0:00","")</f>
        <v>4/2/2004</v>
      </c>
      <c r="C2755" s="2">
        <v>4</v>
      </c>
      <c r="D2755">
        <v>2</v>
      </c>
      <c r="E2755">
        <v>2004</v>
      </c>
      <c r="F2755" s="1">
        <f t="shared" ref="F2755:F2818" si="87">DATE(E2755,C2755,D2755)</f>
        <v>38079</v>
      </c>
    </row>
    <row r="2756" spans="1:6" x14ac:dyDescent="0.3">
      <c r="A2756" t="s">
        <v>759</v>
      </c>
      <c r="B2756" s="1" t="str">
        <f t="shared" si="86"/>
        <v>5/11/2004</v>
      </c>
      <c r="C2756" s="2">
        <v>5</v>
      </c>
      <c r="D2756">
        <v>11</v>
      </c>
      <c r="E2756">
        <v>2004</v>
      </c>
      <c r="F2756" s="1">
        <f t="shared" si="87"/>
        <v>38118</v>
      </c>
    </row>
    <row r="2757" spans="1:6" x14ac:dyDescent="0.3">
      <c r="A2757" t="s">
        <v>760</v>
      </c>
      <c r="B2757" s="1" t="str">
        <f t="shared" si="86"/>
        <v>6/24/2004</v>
      </c>
      <c r="C2757" s="2">
        <v>6</v>
      </c>
      <c r="D2757">
        <v>24</v>
      </c>
      <c r="E2757">
        <v>2004</v>
      </c>
      <c r="F2757" s="1">
        <f t="shared" si="87"/>
        <v>38162</v>
      </c>
    </row>
    <row r="2758" spans="1:6" x14ac:dyDescent="0.3">
      <c r="A2758" t="s">
        <v>128</v>
      </c>
      <c r="B2758" s="1" t="str">
        <f t="shared" si="86"/>
        <v>7/23/2004</v>
      </c>
      <c r="C2758" s="2">
        <v>7</v>
      </c>
      <c r="D2758">
        <v>23</v>
      </c>
      <c r="E2758">
        <v>2004</v>
      </c>
      <c r="F2758" s="1">
        <f t="shared" si="87"/>
        <v>38191</v>
      </c>
    </row>
    <row r="2759" spans="1:6" x14ac:dyDescent="0.3">
      <c r="A2759" t="s">
        <v>761</v>
      </c>
      <c r="B2759" s="1" t="str">
        <f t="shared" si="86"/>
        <v>8/21/2004</v>
      </c>
      <c r="C2759" s="2">
        <v>8</v>
      </c>
      <c r="D2759">
        <v>21</v>
      </c>
      <c r="E2759">
        <v>2004</v>
      </c>
      <c r="F2759" s="1">
        <f t="shared" si="87"/>
        <v>38220</v>
      </c>
    </row>
    <row r="2760" spans="1:6" x14ac:dyDescent="0.3">
      <c r="A2760" t="s">
        <v>762</v>
      </c>
      <c r="B2760" s="1" t="str">
        <f t="shared" si="86"/>
        <v>9/15/2004</v>
      </c>
      <c r="C2760" s="2">
        <v>9</v>
      </c>
      <c r="D2760">
        <v>15</v>
      </c>
      <c r="E2760">
        <v>2004</v>
      </c>
      <c r="F2760" s="1">
        <f t="shared" si="87"/>
        <v>38245</v>
      </c>
    </row>
    <row r="2761" spans="1:6" x14ac:dyDescent="0.3">
      <c r="A2761" t="s">
        <v>150</v>
      </c>
      <c r="B2761" s="1" t="str">
        <f t="shared" si="86"/>
        <v>10/15/2004</v>
      </c>
      <c r="C2761" s="2">
        <v>10</v>
      </c>
      <c r="D2761">
        <v>15</v>
      </c>
      <c r="E2761">
        <v>2004</v>
      </c>
      <c r="F2761" s="1">
        <f t="shared" si="87"/>
        <v>38275</v>
      </c>
    </row>
    <row r="2762" spans="1:6" x14ac:dyDescent="0.3">
      <c r="A2762" t="s">
        <v>460</v>
      </c>
      <c r="B2762" s="1" t="str">
        <f t="shared" si="86"/>
        <v>11/1/2004</v>
      </c>
      <c r="C2762" s="2">
        <v>11</v>
      </c>
      <c r="D2762">
        <v>1</v>
      </c>
      <c r="E2762">
        <v>2004</v>
      </c>
      <c r="F2762" s="1">
        <f t="shared" si="87"/>
        <v>38292</v>
      </c>
    </row>
    <row r="2763" spans="1:6" x14ac:dyDescent="0.3">
      <c r="A2763" t="s">
        <v>844</v>
      </c>
      <c r="B2763" s="1" t="str">
        <f t="shared" si="86"/>
        <v>11/12/2004</v>
      </c>
      <c r="C2763" s="2">
        <v>11</v>
      </c>
      <c r="D2763">
        <v>12</v>
      </c>
      <c r="E2763">
        <v>2004</v>
      </c>
      <c r="F2763" s="1">
        <f t="shared" si="87"/>
        <v>38303</v>
      </c>
    </row>
    <row r="2764" spans="1:6" x14ac:dyDescent="0.3">
      <c r="A2764" t="s">
        <v>376</v>
      </c>
      <c r="B2764" s="1" t="str">
        <f t="shared" si="86"/>
        <v>11/23/2004</v>
      </c>
      <c r="C2764" s="2">
        <v>11</v>
      </c>
      <c r="D2764">
        <v>23</v>
      </c>
      <c r="E2764">
        <v>2004</v>
      </c>
      <c r="F2764" s="1">
        <f t="shared" si="87"/>
        <v>38314</v>
      </c>
    </row>
    <row r="2765" spans="1:6" x14ac:dyDescent="0.3">
      <c r="A2765" t="s">
        <v>777</v>
      </c>
      <c r="B2765" s="1" t="str">
        <f t="shared" si="86"/>
        <v>12/3/2004</v>
      </c>
      <c r="C2765" s="2">
        <v>12</v>
      </c>
      <c r="D2765">
        <v>3</v>
      </c>
      <c r="E2765">
        <v>2004</v>
      </c>
      <c r="F2765" s="1">
        <f t="shared" si="87"/>
        <v>38324</v>
      </c>
    </row>
    <row r="2766" spans="1:6" x14ac:dyDescent="0.3">
      <c r="A2766" t="s">
        <v>173</v>
      </c>
      <c r="B2766" s="1" t="str">
        <f t="shared" si="86"/>
        <v>12/17/2004</v>
      </c>
      <c r="C2766" s="2">
        <v>12</v>
      </c>
      <c r="D2766">
        <v>17</v>
      </c>
      <c r="E2766">
        <v>2004</v>
      </c>
      <c r="F2766" s="1">
        <f t="shared" si="87"/>
        <v>38338</v>
      </c>
    </row>
    <row r="2767" spans="1:6" x14ac:dyDescent="0.3">
      <c r="A2767" t="s">
        <v>473</v>
      </c>
      <c r="B2767" s="1" t="str">
        <f t="shared" si="86"/>
        <v>1/31/2005</v>
      </c>
      <c r="C2767" s="2">
        <v>1</v>
      </c>
      <c r="D2767">
        <v>31</v>
      </c>
      <c r="E2767">
        <v>2005</v>
      </c>
      <c r="F2767" s="1">
        <f t="shared" si="87"/>
        <v>38383</v>
      </c>
    </row>
    <row r="2768" spans="1:6" x14ac:dyDescent="0.3">
      <c r="A2768" t="s">
        <v>778</v>
      </c>
      <c r="B2768" s="1" t="str">
        <f t="shared" si="86"/>
        <v>3/1/2005</v>
      </c>
      <c r="C2768" s="2">
        <v>3</v>
      </c>
      <c r="D2768">
        <v>1</v>
      </c>
      <c r="E2768">
        <v>2005</v>
      </c>
      <c r="F2768" s="1">
        <f t="shared" si="87"/>
        <v>38412</v>
      </c>
    </row>
    <row r="2769" spans="1:6" x14ac:dyDescent="0.3">
      <c r="A2769" t="s">
        <v>779</v>
      </c>
      <c r="B2769" s="1" t="str">
        <f t="shared" si="86"/>
        <v>3/30/2005</v>
      </c>
      <c r="C2769" s="2">
        <v>3</v>
      </c>
      <c r="D2769">
        <v>30</v>
      </c>
      <c r="E2769">
        <v>2005</v>
      </c>
      <c r="F2769" s="1">
        <f t="shared" si="87"/>
        <v>38441</v>
      </c>
    </row>
    <row r="2770" spans="1:6" x14ac:dyDescent="0.3">
      <c r="A2770" t="s">
        <v>804</v>
      </c>
      <c r="B2770" s="1" t="str">
        <f t="shared" si="86"/>
        <v>4/3/2005</v>
      </c>
      <c r="C2770" s="2">
        <v>4</v>
      </c>
      <c r="D2770">
        <v>3</v>
      </c>
      <c r="E2770">
        <v>2005</v>
      </c>
      <c r="F2770" s="1">
        <f t="shared" si="87"/>
        <v>38445</v>
      </c>
    </row>
    <row r="2771" spans="1:6" x14ac:dyDescent="0.3">
      <c r="A2771" t="s">
        <v>780</v>
      </c>
      <c r="B2771" s="1" t="str">
        <f t="shared" si="86"/>
        <v>5/10/2005</v>
      </c>
      <c r="C2771" s="2">
        <v>5</v>
      </c>
      <c r="D2771">
        <v>10</v>
      </c>
      <c r="E2771">
        <v>2005</v>
      </c>
      <c r="F2771" s="1">
        <f t="shared" si="87"/>
        <v>38482</v>
      </c>
    </row>
    <row r="2772" spans="1:6" x14ac:dyDescent="0.3">
      <c r="A2772" t="s">
        <v>750</v>
      </c>
      <c r="B2772" s="1" t="str">
        <f t="shared" si="86"/>
        <v>2/17/2003</v>
      </c>
      <c r="C2772" s="2">
        <v>2</v>
      </c>
      <c r="D2772">
        <v>17</v>
      </c>
      <c r="E2772">
        <v>2003</v>
      </c>
      <c r="F2772" s="1">
        <f t="shared" si="87"/>
        <v>37669</v>
      </c>
    </row>
    <row r="2773" spans="1:6" x14ac:dyDescent="0.3">
      <c r="A2773" t="s">
        <v>390</v>
      </c>
      <c r="B2773" s="1" t="str">
        <f t="shared" si="86"/>
        <v>4/28/2003</v>
      </c>
      <c r="C2773" s="2">
        <v>4</v>
      </c>
      <c r="D2773">
        <v>28</v>
      </c>
      <c r="E2773">
        <v>2003</v>
      </c>
      <c r="F2773" s="1">
        <f t="shared" si="87"/>
        <v>37739</v>
      </c>
    </row>
    <row r="2774" spans="1:6" x14ac:dyDescent="0.3">
      <c r="A2774" t="s">
        <v>753</v>
      </c>
      <c r="B2774" s="1" t="str">
        <f t="shared" si="86"/>
        <v>6/16/2003</v>
      </c>
      <c r="C2774" s="2">
        <v>6</v>
      </c>
      <c r="D2774">
        <v>16</v>
      </c>
      <c r="E2774">
        <v>2003</v>
      </c>
      <c r="F2774" s="1">
        <f t="shared" si="87"/>
        <v>37788</v>
      </c>
    </row>
    <row r="2775" spans="1:6" x14ac:dyDescent="0.3">
      <c r="A2775" t="s">
        <v>398</v>
      </c>
      <c r="B2775" s="1" t="str">
        <f t="shared" si="86"/>
        <v>8/10/2003</v>
      </c>
      <c r="C2775" s="2">
        <v>8</v>
      </c>
      <c r="D2775">
        <v>10</v>
      </c>
      <c r="E2775">
        <v>2003</v>
      </c>
      <c r="F2775" s="1">
        <f t="shared" si="87"/>
        <v>37843</v>
      </c>
    </row>
    <row r="2776" spans="1:6" x14ac:dyDescent="0.3">
      <c r="A2776" t="s">
        <v>403</v>
      </c>
      <c r="B2776" s="1" t="str">
        <f t="shared" si="86"/>
        <v>10/6/2003</v>
      </c>
      <c r="C2776" s="2">
        <v>10</v>
      </c>
      <c r="D2776">
        <v>6</v>
      </c>
      <c r="E2776">
        <v>2003</v>
      </c>
      <c r="F2776" s="1">
        <f t="shared" si="87"/>
        <v>37900</v>
      </c>
    </row>
    <row r="2777" spans="1:6" x14ac:dyDescent="0.3">
      <c r="A2777" t="s">
        <v>404</v>
      </c>
      <c r="B2777" s="1" t="str">
        <f t="shared" si="86"/>
        <v>10/23/2003</v>
      </c>
      <c r="C2777" s="2">
        <v>10</v>
      </c>
      <c r="D2777">
        <v>23</v>
      </c>
      <c r="E2777">
        <v>2003</v>
      </c>
      <c r="F2777" s="1">
        <f t="shared" si="87"/>
        <v>37917</v>
      </c>
    </row>
    <row r="2778" spans="1:6" x14ac:dyDescent="0.3">
      <c r="A2778" t="s">
        <v>406</v>
      </c>
      <c r="B2778" s="1" t="str">
        <f t="shared" si="86"/>
        <v>11/8/2003</v>
      </c>
      <c r="C2778" s="2">
        <v>11</v>
      </c>
      <c r="D2778">
        <v>8</v>
      </c>
      <c r="E2778">
        <v>2003</v>
      </c>
      <c r="F2778" s="1">
        <f t="shared" si="87"/>
        <v>37933</v>
      </c>
    </row>
    <row r="2779" spans="1:6" x14ac:dyDescent="0.3">
      <c r="A2779" t="s">
        <v>413</v>
      </c>
      <c r="B2779" s="1" t="str">
        <f t="shared" si="86"/>
        <v>11/14/2003</v>
      </c>
      <c r="C2779" s="2">
        <v>11</v>
      </c>
      <c r="D2779">
        <v>14</v>
      </c>
      <c r="E2779">
        <v>2003</v>
      </c>
      <c r="F2779" s="1">
        <f t="shared" si="87"/>
        <v>37939</v>
      </c>
    </row>
    <row r="2780" spans="1:6" x14ac:dyDescent="0.3">
      <c r="A2780" t="s">
        <v>420</v>
      </c>
      <c r="B2780" s="1" t="str">
        <f t="shared" si="86"/>
        <v>11/26/2003</v>
      </c>
      <c r="C2780" s="2">
        <v>11</v>
      </c>
      <c r="D2780">
        <v>26</v>
      </c>
      <c r="E2780">
        <v>2003</v>
      </c>
      <c r="F2780" s="1">
        <f t="shared" si="87"/>
        <v>37951</v>
      </c>
    </row>
    <row r="2781" spans="1:6" x14ac:dyDescent="0.3">
      <c r="A2781" t="s">
        <v>427</v>
      </c>
      <c r="B2781" s="1" t="str">
        <f t="shared" si="86"/>
        <v>1/9/2004</v>
      </c>
      <c r="C2781" s="2">
        <v>1</v>
      </c>
      <c r="D2781">
        <v>9</v>
      </c>
      <c r="E2781">
        <v>2004</v>
      </c>
      <c r="F2781" s="1">
        <f t="shared" si="87"/>
        <v>37995</v>
      </c>
    </row>
    <row r="2782" spans="1:6" x14ac:dyDescent="0.3">
      <c r="A2782" t="s">
        <v>432</v>
      </c>
      <c r="B2782" s="1" t="str">
        <f t="shared" si="86"/>
        <v>2/19/2004</v>
      </c>
      <c r="C2782" s="2">
        <v>2</v>
      </c>
      <c r="D2782">
        <v>19</v>
      </c>
      <c r="E2782">
        <v>2004</v>
      </c>
      <c r="F2782" s="1">
        <f t="shared" si="87"/>
        <v>38036</v>
      </c>
    </row>
    <row r="2783" spans="1:6" x14ac:dyDescent="0.3">
      <c r="A2783" t="s">
        <v>843</v>
      </c>
      <c r="B2783" s="1" t="str">
        <f t="shared" si="86"/>
        <v>5/8/2004</v>
      </c>
      <c r="C2783" s="2">
        <v>5</v>
      </c>
      <c r="D2783">
        <v>8</v>
      </c>
      <c r="E2783">
        <v>2004</v>
      </c>
      <c r="F2783" s="1">
        <f t="shared" si="87"/>
        <v>38115</v>
      </c>
    </row>
    <row r="2784" spans="1:6" x14ac:dyDescent="0.3">
      <c r="A2784" t="s">
        <v>760</v>
      </c>
      <c r="B2784" s="1" t="str">
        <f t="shared" si="86"/>
        <v>6/24/2004</v>
      </c>
      <c r="C2784" s="2">
        <v>6</v>
      </c>
      <c r="D2784">
        <v>24</v>
      </c>
      <c r="E2784">
        <v>2004</v>
      </c>
      <c r="F2784" s="1">
        <f t="shared" si="87"/>
        <v>38162</v>
      </c>
    </row>
    <row r="2785" spans="1:6" x14ac:dyDescent="0.3">
      <c r="A2785" t="s">
        <v>438</v>
      </c>
      <c r="B2785" s="1" t="str">
        <f t="shared" si="86"/>
        <v>7/21/2004</v>
      </c>
      <c r="C2785" s="2">
        <v>7</v>
      </c>
      <c r="D2785">
        <v>21</v>
      </c>
      <c r="E2785">
        <v>2004</v>
      </c>
      <c r="F2785" s="1">
        <f t="shared" si="87"/>
        <v>38189</v>
      </c>
    </row>
    <row r="2786" spans="1:6" x14ac:dyDescent="0.3">
      <c r="A2786" t="s">
        <v>447</v>
      </c>
      <c r="B2786" s="1" t="str">
        <f t="shared" si="86"/>
        <v>8/20/2004</v>
      </c>
      <c r="C2786" s="2">
        <v>8</v>
      </c>
      <c r="D2786">
        <v>20</v>
      </c>
      <c r="E2786">
        <v>2004</v>
      </c>
      <c r="F2786" s="1">
        <f t="shared" si="87"/>
        <v>38219</v>
      </c>
    </row>
    <row r="2787" spans="1:6" x14ac:dyDescent="0.3">
      <c r="A2787" t="s">
        <v>762</v>
      </c>
      <c r="B2787" s="1" t="str">
        <f t="shared" si="86"/>
        <v>9/15/2004</v>
      </c>
      <c r="C2787" s="2">
        <v>9</v>
      </c>
      <c r="D2787">
        <v>15</v>
      </c>
      <c r="E2787">
        <v>2004</v>
      </c>
      <c r="F2787" s="1">
        <f t="shared" si="87"/>
        <v>38245</v>
      </c>
    </row>
    <row r="2788" spans="1:6" x14ac:dyDescent="0.3">
      <c r="A2788" t="s">
        <v>459</v>
      </c>
      <c r="B2788" s="1" t="str">
        <f t="shared" si="86"/>
        <v>10/14/2004</v>
      </c>
      <c r="C2788" s="2">
        <v>10</v>
      </c>
      <c r="D2788">
        <v>14</v>
      </c>
      <c r="E2788">
        <v>2004</v>
      </c>
      <c r="F2788" s="1">
        <f t="shared" si="87"/>
        <v>38274</v>
      </c>
    </row>
    <row r="2789" spans="1:6" x14ac:dyDescent="0.3">
      <c r="A2789" t="s">
        <v>460</v>
      </c>
      <c r="B2789" s="1" t="str">
        <f t="shared" si="86"/>
        <v>11/1/2004</v>
      </c>
      <c r="C2789" s="2">
        <v>11</v>
      </c>
      <c r="D2789">
        <v>1</v>
      </c>
      <c r="E2789">
        <v>2004</v>
      </c>
      <c r="F2789" s="1">
        <f t="shared" si="87"/>
        <v>38292</v>
      </c>
    </row>
    <row r="2790" spans="1:6" x14ac:dyDescent="0.3">
      <c r="A2790" t="s">
        <v>163</v>
      </c>
      <c r="B2790" s="1" t="str">
        <f t="shared" si="86"/>
        <v>11/15/2004</v>
      </c>
      <c r="C2790" s="2">
        <v>11</v>
      </c>
      <c r="D2790">
        <v>15</v>
      </c>
      <c r="E2790">
        <v>2004</v>
      </c>
      <c r="F2790" s="1">
        <f t="shared" si="87"/>
        <v>38306</v>
      </c>
    </row>
    <row r="2791" spans="1:6" x14ac:dyDescent="0.3">
      <c r="A2791" t="s">
        <v>376</v>
      </c>
      <c r="B2791" s="1" t="str">
        <f t="shared" si="86"/>
        <v>11/23/2004</v>
      </c>
      <c r="C2791" s="2">
        <v>11</v>
      </c>
      <c r="D2791">
        <v>23</v>
      </c>
      <c r="E2791">
        <v>2004</v>
      </c>
      <c r="F2791" s="1">
        <f t="shared" si="87"/>
        <v>38314</v>
      </c>
    </row>
    <row r="2792" spans="1:6" x14ac:dyDescent="0.3">
      <c r="A2792" t="s">
        <v>777</v>
      </c>
      <c r="B2792" s="1" t="str">
        <f t="shared" si="86"/>
        <v>12/3/2004</v>
      </c>
      <c r="C2792" s="2">
        <v>12</v>
      </c>
      <c r="D2792">
        <v>3</v>
      </c>
      <c r="E2792">
        <v>2004</v>
      </c>
      <c r="F2792" s="1">
        <f t="shared" si="87"/>
        <v>38324</v>
      </c>
    </row>
    <row r="2793" spans="1:6" x14ac:dyDescent="0.3">
      <c r="A2793" t="s">
        <v>173</v>
      </c>
      <c r="B2793" s="1" t="str">
        <f t="shared" si="86"/>
        <v>12/17/2004</v>
      </c>
      <c r="C2793" s="2">
        <v>12</v>
      </c>
      <c r="D2793">
        <v>17</v>
      </c>
      <c r="E2793">
        <v>2004</v>
      </c>
      <c r="F2793" s="1">
        <f t="shared" si="87"/>
        <v>38338</v>
      </c>
    </row>
    <row r="2794" spans="1:6" x14ac:dyDescent="0.3">
      <c r="A2794" t="s">
        <v>473</v>
      </c>
      <c r="B2794" s="1" t="str">
        <f t="shared" si="86"/>
        <v>1/31/2005</v>
      </c>
      <c r="C2794" s="2">
        <v>1</v>
      </c>
      <c r="D2794">
        <v>31</v>
      </c>
      <c r="E2794">
        <v>2005</v>
      </c>
      <c r="F2794" s="1">
        <f t="shared" si="87"/>
        <v>38383</v>
      </c>
    </row>
    <row r="2795" spans="1:6" x14ac:dyDescent="0.3">
      <c r="A2795" t="s">
        <v>778</v>
      </c>
      <c r="B2795" s="1" t="str">
        <f t="shared" si="86"/>
        <v>3/1/2005</v>
      </c>
      <c r="C2795" s="2">
        <v>3</v>
      </c>
      <c r="D2795">
        <v>1</v>
      </c>
      <c r="E2795">
        <v>2005</v>
      </c>
      <c r="F2795" s="1">
        <f t="shared" si="87"/>
        <v>38412</v>
      </c>
    </row>
    <row r="2796" spans="1:6" x14ac:dyDescent="0.3">
      <c r="A2796" t="s">
        <v>779</v>
      </c>
      <c r="B2796" s="1" t="str">
        <f t="shared" si="86"/>
        <v>3/30/2005</v>
      </c>
      <c r="C2796" s="2">
        <v>3</v>
      </c>
      <c r="D2796">
        <v>30</v>
      </c>
      <c r="E2796">
        <v>2005</v>
      </c>
      <c r="F2796" s="1">
        <f t="shared" si="87"/>
        <v>38441</v>
      </c>
    </row>
    <row r="2797" spans="1:6" x14ac:dyDescent="0.3">
      <c r="A2797" t="s">
        <v>482</v>
      </c>
      <c r="B2797" s="1" t="str">
        <f t="shared" si="86"/>
        <v>4/1/2005</v>
      </c>
      <c r="C2797" s="2">
        <v>4</v>
      </c>
      <c r="D2797">
        <v>1</v>
      </c>
      <c r="E2797">
        <v>2005</v>
      </c>
      <c r="F2797" s="1">
        <f t="shared" si="87"/>
        <v>38443</v>
      </c>
    </row>
    <row r="2798" spans="1:6" x14ac:dyDescent="0.3">
      <c r="A2798" t="s">
        <v>845</v>
      </c>
      <c r="B2798" s="1" t="str">
        <f t="shared" si="86"/>
        <v>5/9/2005</v>
      </c>
      <c r="C2798" s="2">
        <v>5</v>
      </c>
      <c r="D2798">
        <v>9</v>
      </c>
      <c r="E2798">
        <v>2005</v>
      </c>
      <c r="F2798" s="1">
        <f t="shared" si="87"/>
        <v>38481</v>
      </c>
    </row>
    <row r="2799" spans="1:6" x14ac:dyDescent="0.3">
      <c r="A2799" t="s">
        <v>381</v>
      </c>
      <c r="B2799" s="1" t="str">
        <f t="shared" si="86"/>
        <v>2/11/2003</v>
      </c>
      <c r="C2799" s="2">
        <v>2</v>
      </c>
      <c r="D2799">
        <v>11</v>
      </c>
      <c r="E2799">
        <v>2003</v>
      </c>
      <c r="F2799" s="1">
        <f t="shared" si="87"/>
        <v>37663</v>
      </c>
    </row>
    <row r="2800" spans="1:6" x14ac:dyDescent="0.3">
      <c r="A2800" t="s">
        <v>590</v>
      </c>
      <c r="B2800" s="1" t="str">
        <f t="shared" si="86"/>
        <v>4/16/2003</v>
      </c>
      <c r="C2800" s="2">
        <v>4</v>
      </c>
      <c r="D2800">
        <v>16</v>
      </c>
      <c r="E2800">
        <v>2003</v>
      </c>
      <c r="F2800" s="1">
        <f t="shared" si="87"/>
        <v>37727</v>
      </c>
    </row>
    <row r="2801" spans="1:6" x14ac:dyDescent="0.3">
      <c r="A2801" t="s">
        <v>391</v>
      </c>
      <c r="B2801" s="1" t="str">
        <f t="shared" si="86"/>
        <v>6/12/2003</v>
      </c>
      <c r="C2801" s="2">
        <v>6</v>
      </c>
      <c r="D2801">
        <v>12</v>
      </c>
      <c r="E2801">
        <v>2003</v>
      </c>
      <c r="F2801" s="1">
        <f t="shared" si="87"/>
        <v>37784</v>
      </c>
    </row>
    <row r="2802" spans="1:6" x14ac:dyDescent="0.3">
      <c r="A2802" t="s">
        <v>596</v>
      </c>
      <c r="B2802" s="1" t="str">
        <f t="shared" si="86"/>
        <v>8/8/2003</v>
      </c>
      <c r="C2802" s="2">
        <v>8</v>
      </c>
      <c r="D2802">
        <v>8</v>
      </c>
      <c r="E2802">
        <v>2003</v>
      </c>
      <c r="F2802" s="1">
        <f t="shared" si="87"/>
        <v>37841</v>
      </c>
    </row>
    <row r="2803" spans="1:6" x14ac:dyDescent="0.3">
      <c r="A2803" t="s">
        <v>597</v>
      </c>
      <c r="B2803" s="1" t="str">
        <f t="shared" si="86"/>
        <v>9/28/2003</v>
      </c>
      <c r="C2803" s="2">
        <v>9</v>
      </c>
      <c r="D2803">
        <v>28</v>
      </c>
      <c r="E2803">
        <v>2003</v>
      </c>
      <c r="F2803" s="1">
        <f t="shared" si="87"/>
        <v>37892</v>
      </c>
    </row>
    <row r="2804" spans="1:6" x14ac:dyDescent="0.3">
      <c r="A2804" t="s">
        <v>404</v>
      </c>
      <c r="B2804" s="1" t="str">
        <f t="shared" si="86"/>
        <v>10/23/2003</v>
      </c>
      <c r="C2804" s="2">
        <v>10</v>
      </c>
      <c r="D2804">
        <v>23</v>
      </c>
      <c r="E2804">
        <v>2003</v>
      </c>
      <c r="F2804" s="1">
        <f t="shared" si="87"/>
        <v>37917</v>
      </c>
    </row>
    <row r="2805" spans="1:6" x14ac:dyDescent="0.3">
      <c r="A2805" t="s">
        <v>821</v>
      </c>
      <c r="B2805" s="1" t="str">
        <f t="shared" si="86"/>
        <v>11/7/2003</v>
      </c>
      <c r="C2805" s="2">
        <v>11</v>
      </c>
      <c r="D2805">
        <v>7</v>
      </c>
      <c r="E2805">
        <v>2003</v>
      </c>
      <c r="F2805" s="1">
        <f t="shared" si="87"/>
        <v>37932</v>
      </c>
    </row>
    <row r="2806" spans="1:6" x14ac:dyDescent="0.3">
      <c r="A2806" t="s">
        <v>413</v>
      </c>
      <c r="B2806" s="1" t="str">
        <f t="shared" si="86"/>
        <v>11/14/2003</v>
      </c>
      <c r="C2806" s="2">
        <v>11</v>
      </c>
      <c r="D2806">
        <v>14</v>
      </c>
      <c r="E2806">
        <v>2003</v>
      </c>
      <c r="F2806" s="1">
        <f t="shared" si="87"/>
        <v>37939</v>
      </c>
    </row>
    <row r="2807" spans="1:6" x14ac:dyDescent="0.3">
      <c r="A2807" t="s">
        <v>420</v>
      </c>
      <c r="B2807" s="1" t="str">
        <f t="shared" si="86"/>
        <v>11/26/2003</v>
      </c>
      <c r="C2807" s="2">
        <v>11</v>
      </c>
      <c r="D2807">
        <v>26</v>
      </c>
      <c r="E2807">
        <v>2003</v>
      </c>
      <c r="F2807" s="1">
        <f t="shared" si="87"/>
        <v>37951</v>
      </c>
    </row>
    <row r="2808" spans="1:6" x14ac:dyDescent="0.3">
      <c r="A2808" t="s">
        <v>599</v>
      </c>
      <c r="B2808" s="1" t="str">
        <f t="shared" si="86"/>
        <v>1/2/2004</v>
      </c>
      <c r="C2808" s="2">
        <v>1</v>
      </c>
      <c r="D2808">
        <v>2</v>
      </c>
      <c r="E2808">
        <v>2004</v>
      </c>
      <c r="F2808" s="1">
        <f t="shared" si="87"/>
        <v>37988</v>
      </c>
    </row>
    <row r="2809" spans="1:6" x14ac:dyDescent="0.3">
      <c r="A2809" t="s">
        <v>432</v>
      </c>
      <c r="B2809" s="1" t="str">
        <f t="shared" si="86"/>
        <v>2/19/2004</v>
      </c>
      <c r="C2809" s="2">
        <v>2</v>
      </c>
      <c r="D2809">
        <v>19</v>
      </c>
      <c r="E2809">
        <v>2004</v>
      </c>
      <c r="F2809" s="1">
        <f t="shared" si="87"/>
        <v>38036</v>
      </c>
    </row>
    <row r="2810" spans="1:6" x14ac:dyDescent="0.3">
      <c r="A2810" t="s">
        <v>823</v>
      </c>
      <c r="B2810" s="1" t="str">
        <f t="shared" si="86"/>
        <v>3/20/2004</v>
      </c>
      <c r="C2810" s="2">
        <v>3</v>
      </c>
      <c r="D2810">
        <v>20</v>
      </c>
      <c r="E2810">
        <v>2004</v>
      </c>
      <c r="F2810" s="1">
        <f t="shared" si="87"/>
        <v>38066</v>
      </c>
    </row>
    <row r="2811" spans="1:6" x14ac:dyDescent="0.3">
      <c r="A2811" t="s">
        <v>436</v>
      </c>
      <c r="B2811" s="1" t="str">
        <f t="shared" si="86"/>
        <v>5/7/2004</v>
      </c>
      <c r="C2811" s="2">
        <v>5</v>
      </c>
      <c r="D2811">
        <v>7</v>
      </c>
      <c r="E2811">
        <v>2004</v>
      </c>
      <c r="F2811" s="1">
        <f t="shared" si="87"/>
        <v>38114</v>
      </c>
    </row>
    <row r="2812" spans="1:6" x14ac:dyDescent="0.3">
      <c r="A2812" t="s">
        <v>437</v>
      </c>
      <c r="B2812" s="1" t="str">
        <f t="shared" si="86"/>
        <v>6/17/2004</v>
      </c>
      <c r="C2812" s="2">
        <v>6</v>
      </c>
      <c r="D2812">
        <v>17</v>
      </c>
      <c r="E2812">
        <v>2004</v>
      </c>
      <c r="F2812" s="1">
        <f t="shared" si="87"/>
        <v>38155</v>
      </c>
    </row>
    <row r="2813" spans="1:6" x14ac:dyDescent="0.3">
      <c r="A2813" t="s">
        <v>438</v>
      </c>
      <c r="B2813" s="1" t="str">
        <f t="shared" si="86"/>
        <v>7/21/2004</v>
      </c>
      <c r="C2813" s="2">
        <v>7</v>
      </c>
      <c r="D2813">
        <v>21</v>
      </c>
      <c r="E2813">
        <v>2004</v>
      </c>
      <c r="F2813" s="1">
        <f t="shared" si="87"/>
        <v>38189</v>
      </c>
    </row>
    <row r="2814" spans="1:6" x14ac:dyDescent="0.3">
      <c r="A2814" t="s">
        <v>447</v>
      </c>
      <c r="B2814" s="1" t="str">
        <f t="shared" si="86"/>
        <v>8/20/2004</v>
      </c>
      <c r="C2814" s="2">
        <v>8</v>
      </c>
      <c r="D2814">
        <v>20</v>
      </c>
      <c r="E2814">
        <v>2004</v>
      </c>
      <c r="F2814" s="1">
        <f t="shared" si="87"/>
        <v>38219</v>
      </c>
    </row>
    <row r="2815" spans="1:6" x14ac:dyDescent="0.3">
      <c r="A2815" t="s">
        <v>617</v>
      </c>
      <c r="B2815" s="1" t="str">
        <f t="shared" si="86"/>
        <v>9/9/2004</v>
      </c>
      <c r="C2815" s="2">
        <v>9</v>
      </c>
      <c r="D2815">
        <v>9</v>
      </c>
      <c r="E2815">
        <v>2004</v>
      </c>
      <c r="F2815" s="1">
        <f t="shared" si="87"/>
        <v>38239</v>
      </c>
    </row>
    <row r="2816" spans="1:6" x14ac:dyDescent="0.3">
      <c r="A2816" t="s">
        <v>459</v>
      </c>
      <c r="B2816" s="1" t="str">
        <f t="shared" si="86"/>
        <v>10/14/2004</v>
      </c>
      <c r="C2816" s="2">
        <v>10</v>
      </c>
      <c r="D2816">
        <v>14</v>
      </c>
      <c r="E2816">
        <v>2004</v>
      </c>
      <c r="F2816" s="1">
        <f t="shared" si="87"/>
        <v>38274</v>
      </c>
    </row>
    <row r="2817" spans="1:6" x14ac:dyDescent="0.3">
      <c r="A2817" t="s">
        <v>851</v>
      </c>
      <c r="B2817" s="1" t="str">
        <f t="shared" si="86"/>
        <v>10/29/2004</v>
      </c>
      <c r="C2817" s="2">
        <v>10</v>
      </c>
      <c r="D2817">
        <v>29</v>
      </c>
      <c r="E2817">
        <v>2004</v>
      </c>
      <c r="F2817" s="1">
        <f t="shared" si="87"/>
        <v>38289</v>
      </c>
    </row>
    <row r="2818" spans="1:6" x14ac:dyDescent="0.3">
      <c r="A2818" t="s">
        <v>768</v>
      </c>
      <c r="B2818" s="1" t="str">
        <f t="shared" si="86"/>
        <v>11/10/2004</v>
      </c>
      <c r="C2818" s="2">
        <v>11</v>
      </c>
      <c r="D2818">
        <v>10</v>
      </c>
      <c r="E2818">
        <v>2004</v>
      </c>
      <c r="F2818" s="1">
        <f t="shared" si="87"/>
        <v>38301</v>
      </c>
    </row>
    <row r="2819" spans="1:6" x14ac:dyDescent="0.3">
      <c r="A2819" t="s">
        <v>470</v>
      </c>
      <c r="B2819" s="1" t="str">
        <f t="shared" ref="B2819:B2824" si="88">SUBSTITUTE(A2819," 0:00","")</f>
        <v>11/21/2004</v>
      </c>
      <c r="C2819" s="2">
        <v>11</v>
      </c>
      <c r="D2819">
        <v>21</v>
      </c>
      <c r="E2819">
        <v>2004</v>
      </c>
      <c r="F2819" s="1">
        <f t="shared" ref="F2819:F2824" si="89">DATE(E2819,C2819,D2819)</f>
        <v>38312</v>
      </c>
    </row>
    <row r="2820" spans="1:6" x14ac:dyDescent="0.3">
      <c r="A2820" t="s">
        <v>471</v>
      </c>
      <c r="B2820" s="1" t="str">
        <f t="shared" si="88"/>
        <v>12/2/2004</v>
      </c>
      <c r="C2820" s="2">
        <v>12</v>
      </c>
      <c r="D2820">
        <v>2</v>
      </c>
      <c r="E2820">
        <v>2004</v>
      </c>
      <c r="F2820" s="1">
        <f t="shared" si="89"/>
        <v>38323</v>
      </c>
    </row>
    <row r="2821" spans="1:6" x14ac:dyDescent="0.3">
      <c r="A2821" t="s">
        <v>473</v>
      </c>
      <c r="B2821" s="1" t="str">
        <f t="shared" si="88"/>
        <v>1/31/2005</v>
      </c>
      <c r="C2821" s="2">
        <v>1</v>
      </c>
      <c r="D2821">
        <v>31</v>
      </c>
      <c r="E2821">
        <v>2005</v>
      </c>
      <c r="F2821" s="1">
        <f t="shared" si="89"/>
        <v>38383</v>
      </c>
    </row>
    <row r="2822" spans="1:6" x14ac:dyDescent="0.3">
      <c r="A2822" t="s">
        <v>778</v>
      </c>
      <c r="B2822" s="1" t="str">
        <f t="shared" si="88"/>
        <v>3/1/2005</v>
      </c>
      <c r="C2822" s="2">
        <v>3</v>
      </c>
      <c r="D2822">
        <v>1</v>
      </c>
      <c r="E2822">
        <v>2005</v>
      </c>
      <c r="F2822" s="1">
        <f t="shared" si="89"/>
        <v>38412</v>
      </c>
    </row>
    <row r="2823" spans="1:6" x14ac:dyDescent="0.3">
      <c r="A2823" t="s">
        <v>912</v>
      </c>
      <c r="B2823" s="1" t="str">
        <f t="shared" si="88"/>
        <v>3/28/2005</v>
      </c>
      <c r="C2823" s="2">
        <v>3</v>
      </c>
      <c r="D2823">
        <v>28</v>
      </c>
      <c r="E2823">
        <v>2005</v>
      </c>
      <c r="F2823" s="1">
        <f t="shared" si="89"/>
        <v>38439</v>
      </c>
    </row>
    <row r="2824" spans="1:6" x14ac:dyDescent="0.3">
      <c r="A2824" t="s">
        <v>487</v>
      </c>
      <c r="B2824" s="1" t="str">
        <f t="shared" si="88"/>
        <v>5/6/2005</v>
      </c>
      <c r="C2824" s="2">
        <v>5</v>
      </c>
      <c r="D2824">
        <v>6</v>
      </c>
      <c r="E2824">
        <v>2005</v>
      </c>
      <c r="F2824" s="1">
        <f t="shared" si="89"/>
        <v>38478</v>
      </c>
    </row>
  </sheetData>
  <autoFilter ref="J1:L879">
    <sortState xmlns:xlrd2="http://schemas.microsoft.com/office/spreadsheetml/2017/richdata2" ref="J2:L879">
      <sortCondition ref="J1:J8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sales_data_sample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Mansueto</dc:creator>
  <cp:lastModifiedBy>Archer</cp:lastModifiedBy>
  <dcterms:created xsi:type="dcterms:W3CDTF">2021-12-12T20:40:22Z</dcterms:created>
  <dcterms:modified xsi:type="dcterms:W3CDTF">2021-12-18T12:58:59Z</dcterms:modified>
</cp:coreProperties>
</file>