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zin\Documents\Codigos\Proyecto_final\"/>
    </mc:Choice>
  </mc:AlternateContent>
  <xr:revisionPtr revIDLastSave="0" documentId="8_{7151CCB0-71BA-4B01-82B2-940FAA2C8658}" xr6:coauthVersionLast="47" xr6:coauthVersionMax="47" xr10:uidLastSave="{00000000-0000-0000-0000-000000000000}"/>
  <bookViews>
    <workbookView xWindow="-120" yWindow="-120" windowWidth="29040" windowHeight="15720" xr2:uid="{DA969D79-DB27-4360-9777-43E47F918041}"/>
  </bookViews>
  <sheets>
    <sheet name="100_5" sheetId="1" r:id="rId1"/>
    <sheet name="100_10" sheetId="2" r:id="rId2"/>
    <sheet name="100_1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" i="3" l="1"/>
  <c r="F105" i="3"/>
  <c r="G104" i="3"/>
  <c r="F104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D105" i="3"/>
  <c r="C105" i="3"/>
  <c r="B105" i="3"/>
  <c r="D104" i="3"/>
  <c r="C104" i="3"/>
  <c r="B104" i="3"/>
  <c r="D105" i="2"/>
  <c r="C105" i="2"/>
  <c r="B105" i="2"/>
  <c r="D104" i="2"/>
  <c r="C104" i="2"/>
  <c r="B104" i="2"/>
  <c r="C105" i="1"/>
  <c r="D105" i="1"/>
  <c r="B105" i="1"/>
  <c r="C104" i="1"/>
  <c r="D104" i="1"/>
  <c r="B104" i="1"/>
</calcChain>
</file>

<file path=xl/sharedStrings.xml><?xml version="1.0" encoding="utf-8"?>
<sst xmlns="http://schemas.openxmlformats.org/spreadsheetml/2006/main" count="21" uniqueCount="7">
  <si>
    <t>Tabu</t>
  </si>
  <si>
    <t>BAS</t>
  </si>
  <si>
    <t>BAL</t>
  </si>
  <si>
    <t>Promedio</t>
  </si>
  <si>
    <t>Mejor</t>
  </si>
  <si>
    <t>BAL - T</t>
  </si>
  <si>
    <t>BAS -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</si>
</sst>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6EA73-76B2-4A6F-A001-A9B3AA0EADA2}" name="Tabla1" displayName="Tabla1" ref="B2:D105" totalsRowCount="1">
  <autoFilter ref="B2:D104" xr:uid="{D296EA73-76B2-4A6F-A001-A9B3AA0EADA2}"/>
  <tableColumns count="3">
    <tableColumn id="1" xr3:uid="{5D39F016-4134-42A9-B5B6-AAC29F43120D}" name="Tabu" totalsRowFunction="custom">
      <totalsRowFormula>MIN(B3:B102)</totalsRowFormula>
    </tableColumn>
    <tableColumn id="2" xr3:uid="{29C379A1-A828-4DE9-8229-A7AA03EDDCFB}" name="BAL" totalsRowFunction="custom">
      <totalsRowFormula>MIN(C3:C102)</totalsRowFormula>
    </tableColumn>
    <tableColumn id="3" xr3:uid="{F00DEE7B-2446-4EDD-9A5C-41598612EC2C}" name="BAS" totalsRowFunction="custom">
      <totalsRowFormula>MIN(D3:D102)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E744C-9CB8-49A0-BF7D-F25E2A6A446A}" name="Tabla57" displayName="Tabla57" ref="F2:G102" totalsRowShown="0">
  <autoFilter ref="F2:G102" xr:uid="{256E744C-9CB8-49A0-BF7D-F25E2A6A446A}"/>
  <tableColumns count="2">
    <tableColumn id="1" xr3:uid="{EDBFEEB4-0116-433A-BABF-245A78552F90}" name="BAL - T" dataDxfId="3">
      <calculatedColumnFormula>Tabla1[[#This Row],[BAL]]-Tabla1[[#This Row],[Tabu]]</calculatedColumnFormula>
    </tableColumn>
    <tableColumn id="2" xr3:uid="{DDDBC252-990B-4623-AC5E-0C035EFE78D2}" name="BAS - T" dataDxfId="0">
      <calculatedColumnFormula>Tabla1[[#This Row],[BAS]]-Tabla1[[#This Row],[Tabu]]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44965B-3620-49AB-A79A-4F8A4DFC67A2}" name="Tabla13" displayName="Tabla13" ref="B2:D105" totalsRowCount="1">
  <autoFilter ref="B2:D104" xr:uid="{9944965B-3620-49AB-A79A-4F8A4DFC67A2}"/>
  <tableColumns count="3">
    <tableColumn id="1" xr3:uid="{038976E0-0FF2-4FD9-9074-8FE7A4BE5A78}" name="Tabu" totalsRowFunction="custom">
      <totalsRowFormula>MIN(B3:B102)</totalsRowFormula>
    </tableColumn>
    <tableColumn id="2" xr3:uid="{03E5A2EA-1A84-4840-807A-AE2A4B5C32C7}" name="BAL" totalsRowFunction="custom">
      <totalsRowFormula>MIN(C3:C102)</totalsRowFormula>
    </tableColumn>
    <tableColumn id="3" xr3:uid="{64CCED6B-4FD4-44B3-952E-09FBD28571D9}" name="BAS" totalsRowFunction="custom">
      <totalsRowFormula>MIN(D3:D102)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92403A-9C8D-4005-AADE-F30CEE0B9B4F}" name="Tabla5" displayName="Tabla5" ref="F2:G102" totalsRowShown="0">
  <autoFilter ref="F2:G102" xr:uid="{FF92403A-9C8D-4005-AADE-F30CEE0B9B4F}"/>
  <tableColumns count="2">
    <tableColumn id="1" xr3:uid="{BDFA5AF9-F922-4F30-ABA0-2EBF8B46D434}" name="BAL - T" dataDxfId="5">
      <calculatedColumnFormula>Tabla13[[#This Row],[BAL]]-Tabla13[[#This Row],[Tabu]]</calculatedColumnFormula>
    </tableColumn>
    <tableColumn id="2" xr3:uid="{BC61CEF9-5482-4E47-8336-3EF21C2609F4}" name="BAS - T" dataDxfId="4">
      <calculatedColumnFormula>Tabla13[[#This Row],[BAS]]-Tabla13[[#This Row],[Tabu]]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BDE6CB-3803-407A-B4C2-4F360E9970FF}" name="Tabla14" displayName="Tabla14" ref="B2:D105" totalsRowCount="1">
  <autoFilter ref="B2:D104" xr:uid="{32BDE6CB-3803-407A-B4C2-4F360E9970FF}"/>
  <tableColumns count="3">
    <tableColumn id="1" xr3:uid="{66DAF7E6-016B-414B-8E9E-8CBFFB426B4C}" name="Tabu" totalsRowFunction="custom">
      <totalsRowFormula>MIN(B3:B102)</totalsRowFormula>
    </tableColumn>
    <tableColumn id="2" xr3:uid="{1AC01C58-6110-4B99-BB2A-D09B7513C00A}" name="BAL" totalsRowFunction="custom">
      <totalsRowFormula>MIN(C3:C102)</totalsRowFormula>
    </tableColumn>
    <tableColumn id="3" xr3:uid="{CD21E6B2-B05B-4D7A-BBEE-A101D3AC9C7B}" name="BAS" totalsRowFunction="custom">
      <totalsRowFormula>MIN(D3:D102)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551A4C-BE49-4ABC-8434-82A73F1342AD}" name="Tabla58" displayName="Tabla58" ref="F2:G102" totalsRowShown="0">
  <autoFilter ref="F2:G102" xr:uid="{45551A4C-BE49-4ABC-8434-82A73F1342AD}"/>
  <tableColumns count="2">
    <tableColumn id="1" xr3:uid="{51012187-B278-4B0D-A2CF-7E56D0AC943D}" name="BAL - T" dataDxfId="2">
      <calculatedColumnFormula>Tabla14[[#This Row],[BAL]]-Tabla14[[#This Row],[Tabu]]</calculatedColumnFormula>
    </tableColumn>
    <tableColumn id="2" xr3:uid="{70D74EAE-26F5-4632-A7C4-1F5F245BEE75}" name="BAS - T" dataDxfId="1">
      <calculatedColumnFormula>Tabla14[[#This Row],[BAS]]-Tabla14[[#This Row],[Tabu]]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C1B6-D9FC-40B5-B252-5B36715BE891}">
  <dimension ref="A2:G105"/>
  <sheetViews>
    <sheetView tabSelected="1" topLeftCell="A82" workbookViewId="0">
      <selection activeCell="J94" sqref="J94"/>
    </sheetView>
  </sheetViews>
  <sheetFormatPr baseColWidth="10" defaultRowHeight="15" x14ac:dyDescent="0.25"/>
  <cols>
    <col min="2" max="4" width="12.140625" customWidth="1"/>
  </cols>
  <sheetData>
    <row r="2" spans="2:7" x14ac:dyDescent="0.25">
      <c r="B2" t="s">
        <v>0</v>
      </c>
      <c r="C2" t="s">
        <v>2</v>
      </c>
      <c r="D2" t="s">
        <v>1</v>
      </c>
      <c r="F2" t="s">
        <v>5</v>
      </c>
      <c r="G2" t="s">
        <v>6</v>
      </c>
    </row>
    <row r="3" spans="2:7" x14ac:dyDescent="0.25">
      <c r="B3">
        <v>25.257888663332501</v>
      </c>
      <c r="C3">
        <v>25.9956469987779</v>
      </c>
      <c r="D3">
        <v>25.521138802612601</v>
      </c>
      <c r="F3">
        <f>Tabla1[[#This Row],[BAL]]-Tabla1[[#This Row],[Tabu]]</f>
        <v>0.73775833544539893</v>
      </c>
      <c r="G3">
        <f>Tabla1[[#This Row],[BAS]]-Tabla1[[#This Row],[Tabu]]</f>
        <v>0.26325013928009966</v>
      </c>
    </row>
    <row r="4" spans="2:7" x14ac:dyDescent="0.25">
      <c r="B4">
        <v>25.0979861470841</v>
      </c>
      <c r="C4">
        <v>25.987671074866199</v>
      </c>
      <c r="D4">
        <v>25.891220088616102</v>
      </c>
      <c r="F4">
        <f>Tabla1[[#This Row],[BAL]]-Tabla1[[#This Row],[Tabu]]</f>
        <v>0.88968492778209907</v>
      </c>
      <c r="G4">
        <f>Tabla1[[#This Row],[BAS]]-Tabla1[[#This Row],[Tabu]]</f>
        <v>0.79323394153200155</v>
      </c>
    </row>
    <row r="5" spans="2:7" x14ac:dyDescent="0.25">
      <c r="B5">
        <v>24.984261003256702</v>
      </c>
      <c r="C5">
        <v>25.929498286274999</v>
      </c>
      <c r="D5">
        <v>25.206533856926999</v>
      </c>
      <c r="F5">
        <f>Tabla1[[#This Row],[BAL]]-Tabla1[[#This Row],[Tabu]]</f>
        <v>0.94523728301829735</v>
      </c>
      <c r="G5">
        <f>Tabla1[[#This Row],[BAS]]-Tabla1[[#This Row],[Tabu]]</f>
        <v>0.22227285367029737</v>
      </c>
    </row>
    <row r="6" spans="2:7" x14ac:dyDescent="0.25">
      <c r="B6">
        <v>24.8974798859511</v>
      </c>
      <c r="C6">
        <v>25.929498286274999</v>
      </c>
      <c r="D6">
        <v>24.906720796889498</v>
      </c>
      <c r="F6">
        <f>Tabla1[[#This Row],[BAL]]-Tabla1[[#This Row],[Tabu]]</f>
        <v>1.0320184003238992</v>
      </c>
      <c r="G6">
        <f>Tabla1[[#This Row],[BAS]]-Tabla1[[#This Row],[Tabu]]</f>
        <v>9.2409109383986276E-3</v>
      </c>
    </row>
    <row r="7" spans="2:7" x14ac:dyDescent="0.25">
      <c r="B7">
        <v>24.8413010389013</v>
      </c>
      <c r="C7">
        <v>25.929498286274999</v>
      </c>
      <c r="D7">
        <v>25.819100506151798</v>
      </c>
      <c r="F7">
        <f>Tabla1[[#This Row],[BAL]]-Tabla1[[#This Row],[Tabu]]</f>
        <v>1.0881972473736994</v>
      </c>
      <c r="G7">
        <f>Tabla1[[#This Row],[BAS]]-Tabla1[[#This Row],[Tabu]]</f>
        <v>0.97779946725049882</v>
      </c>
    </row>
    <row r="8" spans="2:7" x14ac:dyDescent="0.25">
      <c r="B8">
        <v>24.796521265410298</v>
      </c>
      <c r="C8">
        <v>25.824991059107301</v>
      </c>
      <c r="D8">
        <v>25.725897450235099</v>
      </c>
      <c r="F8">
        <f>Tabla1[[#This Row],[BAL]]-Tabla1[[#This Row],[Tabu]]</f>
        <v>1.0284697936970026</v>
      </c>
      <c r="G8">
        <f>Tabla1[[#This Row],[BAS]]-Tabla1[[#This Row],[Tabu]]</f>
        <v>0.92937618482480033</v>
      </c>
    </row>
    <row r="9" spans="2:7" x14ac:dyDescent="0.25">
      <c r="B9">
        <v>24.6875586359354</v>
      </c>
      <c r="C9">
        <v>25.824829557263499</v>
      </c>
      <c r="D9">
        <v>25.991453948954899</v>
      </c>
      <c r="F9">
        <f>Tabla1[[#This Row],[BAL]]-Tabla1[[#This Row],[Tabu]]</f>
        <v>1.1372709213280991</v>
      </c>
      <c r="G9">
        <f>Tabla1[[#This Row],[BAS]]-Tabla1[[#This Row],[Tabu]]</f>
        <v>1.303895313019499</v>
      </c>
    </row>
    <row r="10" spans="2:7" x14ac:dyDescent="0.25">
      <c r="B10">
        <v>24.648356883312299</v>
      </c>
      <c r="C10">
        <v>25.824253671363198</v>
      </c>
      <c r="D10">
        <v>25.172567442851602</v>
      </c>
      <c r="F10">
        <f>Tabla1[[#This Row],[BAL]]-Tabla1[[#This Row],[Tabu]]</f>
        <v>1.175896788050899</v>
      </c>
      <c r="G10">
        <f>Tabla1[[#This Row],[BAS]]-Tabla1[[#This Row],[Tabu]]</f>
        <v>0.52421055953930207</v>
      </c>
    </row>
    <row r="11" spans="2:7" x14ac:dyDescent="0.25">
      <c r="B11">
        <v>24.6097840989415</v>
      </c>
      <c r="C11">
        <v>25.798519406515499</v>
      </c>
      <c r="D11">
        <v>25.199755192239198</v>
      </c>
      <c r="F11">
        <f>Tabla1[[#This Row],[BAL]]-Tabla1[[#This Row],[Tabu]]</f>
        <v>1.1887353075739995</v>
      </c>
      <c r="G11">
        <f>Tabla1[[#This Row],[BAS]]-Tabla1[[#This Row],[Tabu]]</f>
        <v>0.5899710932976987</v>
      </c>
    </row>
    <row r="12" spans="2:7" x14ac:dyDescent="0.25">
      <c r="B12">
        <v>24.571932391907701</v>
      </c>
      <c r="C12">
        <v>25.798519406515499</v>
      </c>
      <c r="D12">
        <v>25.138033691874298</v>
      </c>
      <c r="F12">
        <f>Tabla1[[#This Row],[BAL]]-Tabla1[[#This Row],[Tabu]]</f>
        <v>1.226587014607798</v>
      </c>
      <c r="G12">
        <f>Tabla1[[#This Row],[BAS]]-Tabla1[[#This Row],[Tabu]]</f>
        <v>0.56610129996659708</v>
      </c>
    </row>
    <row r="13" spans="2:7" x14ac:dyDescent="0.25">
      <c r="B13">
        <v>24.5378979306631</v>
      </c>
      <c r="C13">
        <v>25.7930609494714</v>
      </c>
      <c r="D13">
        <v>25.766910349475499</v>
      </c>
      <c r="F13">
        <f>Tabla1[[#This Row],[BAL]]-Tabla1[[#This Row],[Tabu]]</f>
        <v>1.2551630188083003</v>
      </c>
      <c r="G13">
        <f>Tabla1[[#This Row],[BAS]]-Tabla1[[#This Row],[Tabu]]</f>
        <v>1.229012418812399</v>
      </c>
    </row>
    <row r="14" spans="2:7" x14ac:dyDescent="0.25">
      <c r="B14">
        <v>24.504372863381199</v>
      </c>
      <c r="C14">
        <v>25.7930609494714</v>
      </c>
      <c r="D14">
        <v>24.848410319590201</v>
      </c>
      <c r="F14">
        <f>Tabla1[[#This Row],[BAL]]-Tabla1[[#This Row],[Tabu]]</f>
        <v>1.2886880860902004</v>
      </c>
      <c r="G14">
        <f>Tabla1[[#This Row],[BAS]]-Tabla1[[#This Row],[Tabu]]</f>
        <v>0.34403745620900139</v>
      </c>
    </row>
    <row r="15" spans="2:7" x14ac:dyDescent="0.25">
      <c r="B15">
        <v>24.342919677617001</v>
      </c>
      <c r="C15">
        <v>25.788272527468902</v>
      </c>
      <c r="D15">
        <v>25.206228784794501</v>
      </c>
      <c r="F15">
        <f>Tabla1[[#This Row],[BAL]]-Tabla1[[#This Row],[Tabu]]</f>
        <v>1.4453528498519006</v>
      </c>
      <c r="G15">
        <f>Tabla1[[#This Row],[BAS]]-Tabla1[[#This Row],[Tabu]]</f>
        <v>0.86330910717749987</v>
      </c>
    </row>
    <row r="16" spans="2:7" x14ac:dyDescent="0.25">
      <c r="B16">
        <v>24.312211838742201</v>
      </c>
      <c r="C16">
        <v>25.788272527468902</v>
      </c>
      <c r="D16">
        <v>26.1953631428105</v>
      </c>
      <c r="F16">
        <f>Tabla1[[#This Row],[BAL]]-Tabla1[[#This Row],[Tabu]]</f>
        <v>1.4760606887267009</v>
      </c>
      <c r="G16">
        <f>Tabla1[[#This Row],[BAS]]-Tabla1[[#This Row],[Tabu]]</f>
        <v>1.8831513040682992</v>
      </c>
    </row>
    <row r="17" spans="2:7" x14ac:dyDescent="0.25">
      <c r="B17">
        <v>24.2861001398906</v>
      </c>
      <c r="C17">
        <v>25.7553689931419</v>
      </c>
      <c r="D17">
        <v>25.634241928512999</v>
      </c>
      <c r="F17">
        <f>Tabla1[[#This Row],[BAL]]-Tabla1[[#This Row],[Tabu]]</f>
        <v>1.4692688532513003</v>
      </c>
      <c r="G17">
        <f>Tabla1[[#This Row],[BAS]]-Tabla1[[#This Row],[Tabu]]</f>
        <v>1.3481417886223994</v>
      </c>
    </row>
    <row r="18" spans="2:7" x14ac:dyDescent="0.25">
      <c r="B18">
        <v>24.262230666835102</v>
      </c>
      <c r="C18">
        <v>25.7215641108412</v>
      </c>
      <c r="D18">
        <v>25.936128712088902</v>
      </c>
      <c r="F18">
        <f>Tabla1[[#This Row],[BAL]]-Tabla1[[#This Row],[Tabu]]</f>
        <v>1.4593334440060985</v>
      </c>
      <c r="G18">
        <f>Tabla1[[#This Row],[BAS]]-Tabla1[[#This Row],[Tabu]]</f>
        <v>1.6738980452538001</v>
      </c>
    </row>
    <row r="19" spans="2:7" x14ac:dyDescent="0.25">
      <c r="B19">
        <v>24.240075337246999</v>
      </c>
      <c r="C19">
        <v>25.713017280092799</v>
      </c>
      <c r="D19">
        <v>26.422200531611001</v>
      </c>
      <c r="F19">
        <f>Tabla1[[#This Row],[BAL]]-Tabla1[[#This Row],[Tabu]]</f>
        <v>1.4729419428458002</v>
      </c>
      <c r="G19">
        <f>Tabla1[[#This Row],[BAS]]-Tabla1[[#This Row],[Tabu]]</f>
        <v>2.1821251943640014</v>
      </c>
    </row>
    <row r="20" spans="2:7" x14ac:dyDescent="0.25">
      <c r="B20">
        <v>24.209597306762301</v>
      </c>
      <c r="C20">
        <v>25.713017280092799</v>
      </c>
      <c r="D20">
        <v>26.046795281233901</v>
      </c>
      <c r="F20">
        <f>Tabla1[[#This Row],[BAL]]-Tabla1[[#This Row],[Tabu]]</f>
        <v>1.503419973330498</v>
      </c>
      <c r="G20">
        <f>Tabla1[[#This Row],[BAS]]-Tabla1[[#This Row],[Tabu]]</f>
        <v>1.8371979744716</v>
      </c>
    </row>
    <row r="21" spans="2:7" x14ac:dyDescent="0.25">
      <c r="B21">
        <v>24.188644710122901</v>
      </c>
      <c r="C21">
        <v>25.659574220248299</v>
      </c>
      <c r="D21">
        <v>25.242249775481</v>
      </c>
      <c r="F21">
        <f>Tabla1[[#This Row],[BAL]]-Tabla1[[#This Row],[Tabu]]</f>
        <v>1.4709295101253979</v>
      </c>
      <c r="G21">
        <f>Tabla1[[#This Row],[BAS]]-Tabla1[[#This Row],[Tabu]]</f>
        <v>1.0536050653580986</v>
      </c>
    </row>
    <row r="22" spans="2:7" x14ac:dyDescent="0.25">
      <c r="B22">
        <v>24.0654938735169</v>
      </c>
      <c r="C22">
        <v>25.659574220248299</v>
      </c>
      <c r="D22">
        <v>25.865717302615</v>
      </c>
      <c r="F22">
        <f>Tabla1[[#This Row],[BAL]]-Tabla1[[#This Row],[Tabu]]</f>
        <v>1.5940803467313991</v>
      </c>
      <c r="G22">
        <f>Tabla1[[#This Row],[BAS]]-Tabla1[[#This Row],[Tabu]]</f>
        <v>1.8002234290981001</v>
      </c>
    </row>
    <row r="23" spans="2:7" x14ac:dyDescent="0.25">
      <c r="B23">
        <v>24.044897598656402</v>
      </c>
      <c r="C23">
        <v>25.659574220248299</v>
      </c>
      <c r="D23">
        <v>25.7844795939675</v>
      </c>
      <c r="F23">
        <f>Tabla1[[#This Row],[BAL]]-Tabla1[[#This Row],[Tabu]]</f>
        <v>1.6146766215918973</v>
      </c>
      <c r="G23">
        <f>Tabla1[[#This Row],[BAS]]-Tabla1[[#This Row],[Tabu]]</f>
        <v>1.7395819953110987</v>
      </c>
    </row>
    <row r="24" spans="2:7" x14ac:dyDescent="0.25">
      <c r="B24">
        <v>24.023008545812399</v>
      </c>
      <c r="C24">
        <v>25.659574220248299</v>
      </c>
      <c r="D24">
        <v>24.907552784553602</v>
      </c>
      <c r="F24">
        <f>Tabla1[[#This Row],[BAL]]-Tabla1[[#This Row],[Tabu]]</f>
        <v>1.6365656744359001</v>
      </c>
      <c r="G24">
        <f>Tabla1[[#This Row],[BAS]]-Tabla1[[#This Row],[Tabu]]</f>
        <v>0.8845442387412028</v>
      </c>
    </row>
    <row r="25" spans="2:7" x14ac:dyDescent="0.25">
      <c r="B25">
        <v>24.0064722542926</v>
      </c>
      <c r="C25">
        <v>25.659574220248299</v>
      </c>
      <c r="D25">
        <v>25.942350326488501</v>
      </c>
      <c r="F25">
        <f>Tabla1[[#This Row],[BAL]]-Tabla1[[#This Row],[Tabu]]</f>
        <v>1.6531019659556989</v>
      </c>
      <c r="G25">
        <f>Tabla1[[#This Row],[BAS]]-Tabla1[[#This Row],[Tabu]]</f>
        <v>1.9358780721959015</v>
      </c>
    </row>
    <row r="26" spans="2:7" x14ac:dyDescent="0.25">
      <c r="B26">
        <v>23.9832645356495</v>
      </c>
      <c r="C26">
        <v>25.659241106274401</v>
      </c>
      <c r="D26">
        <v>25.483938273379799</v>
      </c>
      <c r="F26">
        <f>Tabla1[[#This Row],[BAL]]-Tabla1[[#This Row],[Tabu]]</f>
        <v>1.6759765706249006</v>
      </c>
      <c r="G26">
        <f>Tabla1[[#This Row],[BAS]]-Tabla1[[#This Row],[Tabu]]</f>
        <v>1.500673737730299</v>
      </c>
    </row>
    <row r="27" spans="2:7" x14ac:dyDescent="0.25">
      <c r="B27">
        <v>23.786564718905801</v>
      </c>
      <c r="C27">
        <v>25.653281187976798</v>
      </c>
      <c r="D27">
        <v>25.7389039512104</v>
      </c>
      <c r="F27">
        <f>Tabla1[[#This Row],[BAL]]-Tabla1[[#This Row],[Tabu]]</f>
        <v>1.8667164690709974</v>
      </c>
      <c r="G27">
        <f>Tabla1[[#This Row],[BAS]]-Tabla1[[#This Row],[Tabu]]</f>
        <v>1.9523392323045989</v>
      </c>
    </row>
    <row r="28" spans="2:7" x14ac:dyDescent="0.25">
      <c r="B28">
        <v>23.770478348921301</v>
      </c>
      <c r="C28">
        <v>25.653281187976798</v>
      </c>
      <c r="D28">
        <v>25.0180232729832</v>
      </c>
      <c r="F28">
        <f>Tabla1[[#This Row],[BAL]]-Tabla1[[#This Row],[Tabu]]</f>
        <v>1.8828028390554969</v>
      </c>
      <c r="G28">
        <f>Tabla1[[#This Row],[BAS]]-Tabla1[[#This Row],[Tabu]]</f>
        <v>1.2475449240618985</v>
      </c>
    </row>
    <row r="29" spans="2:7" x14ac:dyDescent="0.25">
      <c r="B29">
        <v>23.7547032242447</v>
      </c>
      <c r="C29">
        <v>25.642300657463998</v>
      </c>
      <c r="D29">
        <v>26.020115044632199</v>
      </c>
      <c r="F29">
        <f>Tabla1[[#This Row],[BAL]]-Tabla1[[#This Row],[Tabu]]</f>
        <v>1.8875974332192982</v>
      </c>
      <c r="G29">
        <f>Tabla1[[#This Row],[BAS]]-Tabla1[[#This Row],[Tabu]]</f>
        <v>2.2654118203874987</v>
      </c>
    </row>
    <row r="30" spans="2:7" x14ac:dyDescent="0.25">
      <c r="B30">
        <v>23.7390015487378</v>
      </c>
      <c r="C30">
        <v>25.642300657463998</v>
      </c>
      <c r="D30">
        <v>25.515697175716902</v>
      </c>
      <c r="F30">
        <f>Tabla1[[#This Row],[BAL]]-Tabla1[[#This Row],[Tabu]]</f>
        <v>1.9032991087261983</v>
      </c>
      <c r="G30">
        <f>Tabla1[[#This Row],[BAS]]-Tabla1[[#This Row],[Tabu]]</f>
        <v>1.7766956269791017</v>
      </c>
    </row>
    <row r="31" spans="2:7" x14ac:dyDescent="0.25">
      <c r="B31">
        <v>23.7197325358506</v>
      </c>
      <c r="C31">
        <v>25.598073597876802</v>
      </c>
      <c r="D31">
        <v>25.2787543315474</v>
      </c>
      <c r="F31">
        <f>Tabla1[[#This Row],[BAL]]-Tabla1[[#This Row],[Tabu]]</f>
        <v>1.8783410620262018</v>
      </c>
      <c r="G31">
        <f>Tabla1[[#This Row],[BAS]]-Tabla1[[#This Row],[Tabu]]</f>
        <v>1.5590217956968004</v>
      </c>
    </row>
    <row r="32" spans="2:7" x14ac:dyDescent="0.25">
      <c r="B32">
        <v>23.704237953958799</v>
      </c>
      <c r="C32">
        <v>25.540143729481802</v>
      </c>
      <c r="D32">
        <v>25.616394178284398</v>
      </c>
      <c r="F32">
        <f>Tabla1[[#This Row],[BAL]]-Tabla1[[#This Row],[Tabu]]</f>
        <v>1.8359057755230026</v>
      </c>
      <c r="G32">
        <f>Tabla1[[#This Row],[BAS]]-Tabla1[[#This Row],[Tabu]]</f>
        <v>1.9121562243255994</v>
      </c>
    </row>
    <row r="33" spans="2:7" x14ac:dyDescent="0.25">
      <c r="B33">
        <v>23.680484755464299</v>
      </c>
      <c r="C33">
        <v>25.256749043977599</v>
      </c>
      <c r="D33">
        <v>25.0906306448016</v>
      </c>
      <c r="F33">
        <f>Tabla1[[#This Row],[BAL]]-Tabla1[[#This Row],[Tabu]]</f>
        <v>1.5762642885133005</v>
      </c>
      <c r="G33">
        <f>Tabla1[[#This Row],[BAS]]-Tabla1[[#This Row],[Tabu]]</f>
        <v>1.4101458893373007</v>
      </c>
    </row>
    <row r="34" spans="2:7" x14ac:dyDescent="0.25">
      <c r="B34">
        <v>23.665903288150002</v>
      </c>
      <c r="C34">
        <v>25.256749043977599</v>
      </c>
      <c r="D34">
        <v>26.173810749571999</v>
      </c>
      <c r="F34">
        <f>Tabla1[[#This Row],[BAL]]-Tabla1[[#This Row],[Tabu]]</f>
        <v>1.5908457558275977</v>
      </c>
      <c r="G34">
        <f>Tabla1[[#This Row],[BAS]]-Tabla1[[#This Row],[Tabu]]</f>
        <v>2.5079074614219969</v>
      </c>
    </row>
    <row r="35" spans="2:7" x14ac:dyDescent="0.25">
      <c r="B35">
        <v>23.651533553098002</v>
      </c>
      <c r="C35">
        <v>25.210113223005902</v>
      </c>
      <c r="D35">
        <v>25.709631033140202</v>
      </c>
      <c r="F35">
        <f>Tabla1[[#This Row],[BAL]]-Tabla1[[#This Row],[Tabu]]</f>
        <v>1.5585796699078998</v>
      </c>
      <c r="G35">
        <f>Tabla1[[#This Row],[BAS]]-Tabla1[[#This Row],[Tabu]]</f>
        <v>2.0580974800421998</v>
      </c>
    </row>
    <row r="36" spans="2:7" x14ac:dyDescent="0.25">
      <c r="B36">
        <v>23.6373158743733</v>
      </c>
      <c r="C36">
        <v>25.210113223005902</v>
      </c>
      <c r="D36">
        <v>25.515959911697799</v>
      </c>
      <c r="F36">
        <f>Tabla1[[#This Row],[BAL]]-Tabla1[[#This Row],[Tabu]]</f>
        <v>1.5727973486326015</v>
      </c>
      <c r="G36">
        <f>Tabla1[[#This Row],[BAS]]-Tabla1[[#This Row],[Tabu]]</f>
        <v>1.8786440373244986</v>
      </c>
    </row>
    <row r="37" spans="2:7" x14ac:dyDescent="0.25">
      <c r="B37">
        <v>23.623321537028701</v>
      </c>
      <c r="C37">
        <v>25.210113223005902</v>
      </c>
      <c r="D37">
        <v>25.271976953393299</v>
      </c>
      <c r="F37">
        <f>Tabla1[[#This Row],[BAL]]-Tabla1[[#This Row],[Tabu]]</f>
        <v>1.5867916859772002</v>
      </c>
      <c r="G37">
        <f>Tabla1[[#This Row],[BAS]]-Tabla1[[#This Row],[Tabu]]</f>
        <v>1.6486554163645977</v>
      </c>
    </row>
    <row r="38" spans="2:7" x14ac:dyDescent="0.25">
      <c r="B38">
        <v>23.610453663296202</v>
      </c>
      <c r="C38">
        <v>25.197837685664499</v>
      </c>
      <c r="D38">
        <v>25.673517141528801</v>
      </c>
      <c r="F38">
        <f>Tabla1[[#This Row],[BAL]]-Tabla1[[#This Row],[Tabu]]</f>
        <v>1.5873840223682976</v>
      </c>
      <c r="G38">
        <f>Tabla1[[#This Row],[BAS]]-Tabla1[[#This Row],[Tabu]]</f>
        <v>2.0630634782325998</v>
      </c>
    </row>
    <row r="39" spans="2:7" x14ac:dyDescent="0.25">
      <c r="B39">
        <v>23.597590872272502</v>
      </c>
      <c r="C39">
        <v>25.173997934304399</v>
      </c>
      <c r="D39">
        <v>25.587047946949799</v>
      </c>
      <c r="F39">
        <f>Tabla1[[#This Row],[BAL]]-Tabla1[[#This Row],[Tabu]]</f>
        <v>1.5764070620318975</v>
      </c>
      <c r="G39">
        <f>Tabla1[[#This Row],[BAS]]-Tabla1[[#This Row],[Tabu]]</f>
        <v>1.989457074677297</v>
      </c>
    </row>
    <row r="40" spans="2:7" x14ac:dyDescent="0.25">
      <c r="B40">
        <v>23.568802628040999</v>
      </c>
      <c r="C40">
        <v>25.118852900687301</v>
      </c>
      <c r="D40">
        <v>26.024303762578501</v>
      </c>
      <c r="F40">
        <f>Tabla1[[#This Row],[BAL]]-Tabla1[[#This Row],[Tabu]]</f>
        <v>1.5500502726463026</v>
      </c>
      <c r="G40">
        <f>Tabla1[[#This Row],[BAS]]-Tabla1[[#This Row],[Tabu]]</f>
        <v>2.4555011345375028</v>
      </c>
    </row>
    <row r="41" spans="2:7" x14ac:dyDescent="0.25">
      <c r="B41">
        <v>23.556099874440601</v>
      </c>
      <c r="C41">
        <v>25.104578391291099</v>
      </c>
      <c r="D41">
        <v>25.454144601971901</v>
      </c>
      <c r="F41">
        <f>Tabla1[[#This Row],[BAL]]-Tabla1[[#This Row],[Tabu]]</f>
        <v>1.5484785168504978</v>
      </c>
      <c r="G41">
        <f>Tabla1[[#This Row],[BAS]]-Tabla1[[#This Row],[Tabu]]</f>
        <v>1.8980447275312997</v>
      </c>
    </row>
    <row r="42" spans="2:7" x14ac:dyDescent="0.25">
      <c r="B42">
        <v>23.5434360184782</v>
      </c>
      <c r="C42">
        <v>25.084881642539301</v>
      </c>
      <c r="D42">
        <v>25.603556205447902</v>
      </c>
      <c r="F42">
        <f>Tabla1[[#This Row],[BAL]]-Tabla1[[#This Row],[Tabu]]</f>
        <v>1.541445624061101</v>
      </c>
      <c r="G42">
        <f>Tabla1[[#This Row],[BAS]]-Tabla1[[#This Row],[Tabu]]</f>
        <v>2.0601201869697015</v>
      </c>
    </row>
    <row r="43" spans="2:7" x14ac:dyDescent="0.25">
      <c r="B43">
        <v>23.495012030737399</v>
      </c>
      <c r="C43">
        <v>25.084881642539301</v>
      </c>
      <c r="D43">
        <v>25.9904572109225</v>
      </c>
      <c r="F43">
        <f>Tabla1[[#This Row],[BAL]]-Tabla1[[#This Row],[Tabu]]</f>
        <v>1.5898696118019018</v>
      </c>
      <c r="G43">
        <f>Tabla1[[#This Row],[BAS]]-Tabla1[[#This Row],[Tabu]]</f>
        <v>2.4954451801851008</v>
      </c>
    </row>
    <row r="44" spans="2:7" x14ac:dyDescent="0.25">
      <c r="B44">
        <v>23.483223041414401</v>
      </c>
      <c r="C44">
        <v>25.084881642539301</v>
      </c>
      <c r="D44">
        <v>25.515419640812599</v>
      </c>
      <c r="F44">
        <f>Tabla1[[#This Row],[BAL]]-Tabla1[[#This Row],[Tabu]]</f>
        <v>1.6016586011248997</v>
      </c>
      <c r="G44">
        <f>Tabla1[[#This Row],[BAS]]-Tabla1[[#This Row],[Tabu]]</f>
        <v>2.0321965993981976</v>
      </c>
    </row>
    <row r="45" spans="2:7" x14ac:dyDescent="0.25">
      <c r="B45">
        <v>23.419919396709702</v>
      </c>
      <c r="C45">
        <v>25.084881642539301</v>
      </c>
      <c r="D45">
        <v>25.8415969839584</v>
      </c>
      <c r="F45">
        <f>Tabla1[[#This Row],[BAL]]-Tabla1[[#This Row],[Tabu]]</f>
        <v>1.6649622458295994</v>
      </c>
      <c r="G45">
        <f>Tabla1[[#This Row],[BAS]]-Tabla1[[#This Row],[Tabu]]</f>
        <v>2.4216775872486984</v>
      </c>
    </row>
    <row r="46" spans="2:7" x14ac:dyDescent="0.25">
      <c r="B46">
        <v>23.4081634556327</v>
      </c>
      <c r="C46">
        <v>25.0732091684457</v>
      </c>
      <c r="D46">
        <v>25.490231453545</v>
      </c>
      <c r="F46">
        <f>Tabla1[[#This Row],[BAL]]-Tabla1[[#This Row],[Tabu]]</f>
        <v>1.6650457128130007</v>
      </c>
      <c r="G46">
        <f>Tabla1[[#This Row],[BAS]]-Tabla1[[#This Row],[Tabu]]</f>
        <v>2.0820679979123007</v>
      </c>
    </row>
    <row r="47" spans="2:7" x14ac:dyDescent="0.25">
      <c r="B47">
        <v>23.228358384346901</v>
      </c>
      <c r="C47">
        <v>25.0732091684457</v>
      </c>
      <c r="D47">
        <v>24.891948591570301</v>
      </c>
      <c r="F47">
        <f>Tabla1[[#This Row],[BAL]]-Tabla1[[#This Row],[Tabu]]</f>
        <v>1.8448507840987993</v>
      </c>
      <c r="G47">
        <f>Tabla1[[#This Row],[BAS]]-Tabla1[[#This Row],[Tabu]]</f>
        <v>1.6635902072234003</v>
      </c>
    </row>
    <row r="48" spans="2:7" x14ac:dyDescent="0.25">
      <c r="B48">
        <v>23.216933551142901</v>
      </c>
      <c r="C48">
        <v>25.0732091684457</v>
      </c>
      <c r="D48">
        <v>24.959988819962</v>
      </c>
      <c r="F48">
        <f>Tabla1[[#This Row],[BAL]]-Tabla1[[#This Row],[Tabu]]</f>
        <v>1.8562756173027992</v>
      </c>
      <c r="G48">
        <f>Tabla1[[#This Row],[BAS]]-Tabla1[[#This Row],[Tabu]]</f>
        <v>1.7430552688190986</v>
      </c>
    </row>
    <row r="49" spans="2:7" x14ac:dyDescent="0.25">
      <c r="B49">
        <v>23.206685727755399</v>
      </c>
      <c r="C49">
        <v>25.042564237701502</v>
      </c>
      <c r="D49">
        <v>25.965919411294301</v>
      </c>
      <c r="F49">
        <f>Tabla1[[#This Row],[BAL]]-Tabla1[[#This Row],[Tabu]]</f>
        <v>1.8358785099461024</v>
      </c>
      <c r="G49">
        <f>Tabla1[[#This Row],[BAS]]-Tabla1[[#This Row],[Tabu]]</f>
        <v>2.759233683538902</v>
      </c>
    </row>
    <row r="50" spans="2:7" x14ac:dyDescent="0.25">
      <c r="B50">
        <v>23.196689840771199</v>
      </c>
      <c r="C50">
        <v>25.042564237701502</v>
      </c>
      <c r="D50">
        <v>25.934652767927499</v>
      </c>
      <c r="F50">
        <f>Tabla1[[#This Row],[BAL]]-Tabla1[[#This Row],[Tabu]]</f>
        <v>1.8458743969303022</v>
      </c>
      <c r="G50">
        <f>Tabla1[[#This Row],[BAS]]-Tabla1[[#This Row],[Tabu]]</f>
        <v>2.7379629271562997</v>
      </c>
    </row>
    <row r="51" spans="2:7" x14ac:dyDescent="0.25">
      <c r="B51">
        <v>23.189143733963501</v>
      </c>
      <c r="C51">
        <v>25.042564237701502</v>
      </c>
      <c r="D51">
        <v>25.7917041811018</v>
      </c>
      <c r="F51">
        <f>Tabla1[[#This Row],[BAL]]-Tabla1[[#This Row],[Tabu]]</f>
        <v>1.8534205037380005</v>
      </c>
      <c r="G51">
        <f>Tabla1[[#This Row],[BAS]]-Tabla1[[#This Row],[Tabu]]</f>
        <v>2.6025604471382984</v>
      </c>
    </row>
    <row r="52" spans="2:7" x14ac:dyDescent="0.25">
      <c r="B52">
        <v>23.1760239669625</v>
      </c>
      <c r="C52">
        <v>24.987250663548799</v>
      </c>
      <c r="D52">
        <v>25.992357643423301</v>
      </c>
      <c r="F52">
        <f>Tabla1[[#This Row],[BAL]]-Tabla1[[#This Row],[Tabu]]</f>
        <v>1.8112266965862993</v>
      </c>
      <c r="G52">
        <f>Tabla1[[#This Row],[BAS]]-Tabla1[[#This Row],[Tabu]]</f>
        <v>2.8163336764608005</v>
      </c>
    </row>
    <row r="53" spans="2:7" x14ac:dyDescent="0.25">
      <c r="B53">
        <v>23.168604706561599</v>
      </c>
      <c r="C53">
        <v>24.976959654173399</v>
      </c>
      <c r="D53">
        <v>25.824946349642602</v>
      </c>
      <c r="F53">
        <f>Tabla1[[#This Row],[BAL]]-Tabla1[[#This Row],[Tabu]]</f>
        <v>1.8083549476118002</v>
      </c>
      <c r="G53">
        <f>Tabla1[[#This Row],[BAS]]-Tabla1[[#This Row],[Tabu]]</f>
        <v>2.656341643081003</v>
      </c>
    </row>
    <row r="54" spans="2:7" x14ac:dyDescent="0.25">
      <c r="B54">
        <v>23.1253889681396</v>
      </c>
      <c r="C54">
        <v>24.944111136973799</v>
      </c>
      <c r="D54">
        <v>25.663782473236601</v>
      </c>
      <c r="F54">
        <f>Tabla1[[#This Row],[BAL]]-Tabla1[[#This Row],[Tabu]]</f>
        <v>1.8187221688341992</v>
      </c>
      <c r="G54">
        <f>Tabla1[[#This Row],[BAS]]-Tabla1[[#This Row],[Tabu]]</f>
        <v>2.5383935050970017</v>
      </c>
    </row>
    <row r="55" spans="2:7" x14ac:dyDescent="0.25">
      <c r="B55">
        <v>23.1180658291638</v>
      </c>
      <c r="C55">
        <v>24.901360923272499</v>
      </c>
      <c r="D55">
        <v>25.528142766308701</v>
      </c>
      <c r="F55">
        <f>Tabla1[[#This Row],[BAL]]-Tabla1[[#This Row],[Tabu]]</f>
        <v>1.7832950941086985</v>
      </c>
      <c r="G55">
        <f>Tabla1[[#This Row],[BAS]]-Tabla1[[#This Row],[Tabu]]</f>
        <v>2.4100769371449005</v>
      </c>
    </row>
    <row r="56" spans="2:7" x14ac:dyDescent="0.25">
      <c r="B56">
        <v>23.103601237105199</v>
      </c>
      <c r="C56">
        <v>24.891704893738101</v>
      </c>
      <c r="D56">
        <v>25.6880547274395</v>
      </c>
      <c r="F56">
        <f>Tabla1[[#This Row],[BAL]]-Tabla1[[#This Row],[Tabu]]</f>
        <v>1.7881036566329023</v>
      </c>
      <c r="G56">
        <f>Tabla1[[#This Row],[BAS]]-Tabla1[[#This Row],[Tabu]]</f>
        <v>2.5844534903343011</v>
      </c>
    </row>
    <row r="57" spans="2:7" x14ac:dyDescent="0.25">
      <c r="B57">
        <v>23.0963284935115</v>
      </c>
      <c r="C57">
        <v>24.891704893738101</v>
      </c>
      <c r="D57">
        <v>25.3021110789483</v>
      </c>
      <c r="F57">
        <f>Tabla1[[#This Row],[BAL]]-Tabla1[[#This Row],[Tabu]]</f>
        <v>1.7953764002266013</v>
      </c>
      <c r="G57">
        <f>Tabla1[[#This Row],[BAS]]-Tabla1[[#This Row],[Tabu]]</f>
        <v>2.2057825854368005</v>
      </c>
    </row>
    <row r="58" spans="2:7" x14ac:dyDescent="0.25">
      <c r="B58">
        <v>23.063156602028201</v>
      </c>
      <c r="C58">
        <v>24.891704893738101</v>
      </c>
      <c r="D58">
        <v>26.498946168168299</v>
      </c>
      <c r="F58">
        <f>Tabla1[[#This Row],[BAL]]-Tabla1[[#This Row],[Tabu]]</f>
        <v>1.8285482917099003</v>
      </c>
      <c r="G58">
        <f>Tabla1[[#This Row],[BAS]]-Tabla1[[#This Row],[Tabu]]</f>
        <v>3.4357895661400981</v>
      </c>
    </row>
    <row r="59" spans="2:7" x14ac:dyDescent="0.25">
      <c r="B59">
        <v>23.054637534034502</v>
      </c>
      <c r="C59">
        <v>24.888166979895601</v>
      </c>
      <c r="D59">
        <v>24.3204059452063</v>
      </c>
      <c r="F59">
        <f>Tabla1[[#This Row],[BAL]]-Tabla1[[#This Row],[Tabu]]</f>
        <v>1.8335294458610996</v>
      </c>
      <c r="G59">
        <f>Tabla1[[#This Row],[BAS]]-Tabla1[[#This Row],[Tabu]]</f>
        <v>1.2657684111717984</v>
      </c>
    </row>
    <row r="60" spans="2:7" x14ac:dyDescent="0.25">
      <c r="B60">
        <v>23.0479576834177</v>
      </c>
      <c r="C60">
        <v>24.807266309819699</v>
      </c>
      <c r="D60">
        <v>25.2120255258457</v>
      </c>
      <c r="F60">
        <f>Tabla1[[#This Row],[BAL]]-Tabla1[[#This Row],[Tabu]]</f>
        <v>1.7593086264019995</v>
      </c>
      <c r="G60">
        <f>Tabla1[[#This Row],[BAS]]-Tabla1[[#This Row],[Tabu]]</f>
        <v>2.1640678424280004</v>
      </c>
    </row>
    <row r="61" spans="2:7" x14ac:dyDescent="0.25">
      <c r="B61">
        <v>23.035537195288601</v>
      </c>
      <c r="C61">
        <v>24.807266309819699</v>
      </c>
      <c r="D61">
        <v>25.789488583933299</v>
      </c>
      <c r="F61">
        <f>Tabla1[[#This Row],[BAL]]-Tabla1[[#This Row],[Tabu]]</f>
        <v>1.771729114531098</v>
      </c>
      <c r="G61">
        <f>Tabla1[[#This Row],[BAS]]-Tabla1[[#This Row],[Tabu]]</f>
        <v>2.7539513886446976</v>
      </c>
    </row>
    <row r="62" spans="2:7" x14ac:dyDescent="0.25">
      <c r="B62">
        <v>23.027343184566401</v>
      </c>
      <c r="C62">
        <v>24.807266309819699</v>
      </c>
      <c r="D62">
        <v>25.3470468771885</v>
      </c>
      <c r="F62">
        <f>Tabla1[[#This Row],[BAL]]-Tabla1[[#This Row],[Tabu]]</f>
        <v>1.7799231252532977</v>
      </c>
      <c r="G62">
        <f>Tabla1[[#This Row],[BAS]]-Tabla1[[#This Row],[Tabu]]</f>
        <v>2.3197036926220989</v>
      </c>
    </row>
    <row r="63" spans="2:7" x14ac:dyDescent="0.25">
      <c r="B63">
        <v>23.017694151276601</v>
      </c>
      <c r="C63">
        <v>24.789664279675598</v>
      </c>
      <c r="D63">
        <v>25.580220081378801</v>
      </c>
      <c r="F63">
        <f>Tabla1[[#This Row],[BAL]]-Tabla1[[#This Row],[Tabu]]</f>
        <v>1.7719701283989977</v>
      </c>
      <c r="G63">
        <f>Tabla1[[#This Row],[BAS]]-Tabla1[[#This Row],[Tabu]]</f>
        <v>2.5625259301022005</v>
      </c>
    </row>
    <row r="64" spans="2:7" x14ac:dyDescent="0.25">
      <c r="B64">
        <v>23.006143106343401</v>
      </c>
      <c r="C64">
        <v>24.709070023184399</v>
      </c>
      <c r="D64">
        <v>25.835994716373602</v>
      </c>
      <c r="F64">
        <f>Tabla1[[#This Row],[BAL]]-Tabla1[[#This Row],[Tabu]]</f>
        <v>1.7029269168409975</v>
      </c>
      <c r="G64">
        <f>Tabla1[[#This Row],[BAS]]-Tabla1[[#This Row],[Tabu]]</f>
        <v>2.8298516100302002</v>
      </c>
    </row>
    <row r="65" spans="2:7" x14ac:dyDescent="0.25">
      <c r="B65">
        <v>22.999544567749901</v>
      </c>
      <c r="C65">
        <v>24.6785075000296</v>
      </c>
      <c r="D65">
        <v>25.405290009556602</v>
      </c>
      <c r="F65">
        <f>Tabla1[[#This Row],[BAL]]-Tabla1[[#This Row],[Tabu]]</f>
        <v>1.6789629322796991</v>
      </c>
      <c r="G65">
        <f>Tabla1[[#This Row],[BAS]]-Tabla1[[#This Row],[Tabu]]</f>
        <v>2.405745441806701</v>
      </c>
    </row>
    <row r="66" spans="2:7" x14ac:dyDescent="0.25">
      <c r="B66">
        <v>22.993676162639002</v>
      </c>
      <c r="C66">
        <v>24.6785075000296</v>
      </c>
      <c r="D66">
        <v>25.261458336187602</v>
      </c>
      <c r="F66">
        <f>Tabla1[[#This Row],[BAL]]-Tabla1[[#This Row],[Tabu]]</f>
        <v>1.6848313373905981</v>
      </c>
      <c r="G66">
        <f>Tabla1[[#This Row],[BAS]]-Tabla1[[#This Row],[Tabu]]</f>
        <v>2.2677821735485999</v>
      </c>
    </row>
    <row r="67" spans="2:7" x14ac:dyDescent="0.25">
      <c r="B67">
        <v>22.976988618614399</v>
      </c>
      <c r="C67">
        <v>24.6785075000296</v>
      </c>
      <c r="D67">
        <v>25.931343125282499</v>
      </c>
      <c r="F67">
        <f>Tabla1[[#This Row],[BAL]]-Tabla1[[#This Row],[Tabu]]</f>
        <v>1.7015188814152005</v>
      </c>
      <c r="G67">
        <f>Tabla1[[#This Row],[BAS]]-Tabla1[[#This Row],[Tabu]]</f>
        <v>2.9543545066680998</v>
      </c>
    </row>
    <row r="68" spans="2:7" x14ac:dyDescent="0.25">
      <c r="B68">
        <v>22.971258743722899</v>
      </c>
      <c r="C68">
        <v>24.672626567030498</v>
      </c>
      <c r="D68">
        <v>25.863978082829998</v>
      </c>
      <c r="F68">
        <f>Tabla1[[#This Row],[BAL]]-Tabla1[[#This Row],[Tabu]]</f>
        <v>1.7013678233075993</v>
      </c>
      <c r="G68">
        <f>Tabla1[[#This Row],[BAS]]-Tabla1[[#This Row],[Tabu]]</f>
        <v>2.8927193391070993</v>
      </c>
    </row>
    <row r="69" spans="2:7" x14ac:dyDescent="0.25">
      <c r="B69">
        <v>22.9301930231331</v>
      </c>
      <c r="C69">
        <v>24.672626567030498</v>
      </c>
      <c r="D69">
        <v>24.928499387614199</v>
      </c>
      <c r="F69">
        <f>Tabla1[[#This Row],[BAL]]-Tabla1[[#This Row],[Tabu]]</f>
        <v>1.7424335438973984</v>
      </c>
      <c r="G69">
        <f>Tabla1[[#This Row],[BAS]]-Tabla1[[#This Row],[Tabu]]</f>
        <v>1.998306364481099</v>
      </c>
    </row>
    <row r="70" spans="2:7" x14ac:dyDescent="0.25">
      <c r="B70">
        <v>22.925487825152999</v>
      </c>
      <c r="C70">
        <v>24.666380587367101</v>
      </c>
      <c r="D70">
        <v>25.423210224498</v>
      </c>
      <c r="F70">
        <f>Tabla1[[#This Row],[BAL]]-Tabla1[[#This Row],[Tabu]]</f>
        <v>1.7408927622141022</v>
      </c>
      <c r="G70">
        <f>Tabla1[[#This Row],[BAS]]-Tabla1[[#This Row],[Tabu]]</f>
        <v>2.4977223993450011</v>
      </c>
    </row>
    <row r="71" spans="2:7" x14ac:dyDescent="0.25">
      <c r="B71">
        <v>22.918181991835301</v>
      </c>
      <c r="C71">
        <v>24.666380587367101</v>
      </c>
      <c r="D71">
        <v>25.374634363276801</v>
      </c>
      <c r="F71">
        <f>Tabla1[[#This Row],[BAL]]-Tabla1[[#This Row],[Tabu]]</f>
        <v>1.7481985955318002</v>
      </c>
      <c r="G71">
        <f>Tabla1[[#This Row],[BAS]]-Tabla1[[#This Row],[Tabu]]</f>
        <v>2.4564523714415003</v>
      </c>
    </row>
    <row r="72" spans="2:7" x14ac:dyDescent="0.25">
      <c r="B72">
        <v>22.9132775229935</v>
      </c>
      <c r="C72">
        <v>24.666380587367101</v>
      </c>
      <c r="D72">
        <v>25.878316981236001</v>
      </c>
      <c r="F72">
        <f>Tabla1[[#This Row],[BAL]]-Tabla1[[#This Row],[Tabu]]</f>
        <v>1.753103064373601</v>
      </c>
      <c r="G72">
        <f>Tabla1[[#This Row],[BAS]]-Tabla1[[#This Row],[Tabu]]</f>
        <v>2.9650394582425008</v>
      </c>
    </row>
    <row r="73" spans="2:7" x14ac:dyDescent="0.25">
      <c r="B73">
        <v>22.804946601825002</v>
      </c>
      <c r="C73">
        <v>24.666380587367101</v>
      </c>
      <c r="D73">
        <v>25.4235347976757</v>
      </c>
      <c r="F73">
        <f>Tabla1[[#This Row],[BAL]]-Tabla1[[#This Row],[Tabu]]</f>
        <v>1.8614339855420994</v>
      </c>
      <c r="G73">
        <f>Tabla1[[#This Row],[BAS]]-Tabla1[[#This Row],[Tabu]]</f>
        <v>2.6185881958506982</v>
      </c>
    </row>
    <row r="74" spans="2:7" x14ac:dyDescent="0.25">
      <c r="B74">
        <v>22.793334522501599</v>
      </c>
      <c r="C74">
        <v>24.5884499116992</v>
      </c>
      <c r="D74">
        <v>25.534861706064099</v>
      </c>
      <c r="F74">
        <f>Tabla1[[#This Row],[BAL]]-Tabla1[[#This Row],[Tabu]]</f>
        <v>1.7951153891976013</v>
      </c>
      <c r="G74">
        <f>Tabla1[[#This Row],[BAS]]-Tabla1[[#This Row],[Tabu]]</f>
        <v>2.7415271835624999</v>
      </c>
    </row>
    <row r="75" spans="2:7" x14ac:dyDescent="0.25">
      <c r="B75">
        <v>22.787450364507698</v>
      </c>
      <c r="C75">
        <v>24.5550734835216</v>
      </c>
      <c r="D75">
        <v>25.798199454830002</v>
      </c>
      <c r="F75">
        <f>Tabla1[[#This Row],[BAL]]-Tabla1[[#This Row],[Tabu]]</f>
        <v>1.7676231190139013</v>
      </c>
      <c r="G75">
        <f>Tabla1[[#This Row],[BAS]]-Tabla1[[#This Row],[Tabu]]</f>
        <v>3.0107490903223031</v>
      </c>
    </row>
    <row r="76" spans="2:7" x14ac:dyDescent="0.25">
      <c r="B76">
        <v>22.781985409849899</v>
      </c>
      <c r="C76">
        <v>24.5550734835216</v>
      </c>
      <c r="D76">
        <v>26.1059783860237</v>
      </c>
      <c r="F76">
        <f>Tabla1[[#This Row],[BAL]]-Tabla1[[#This Row],[Tabu]]</f>
        <v>1.7730880736717012</v>
      </c>
      <c r="G76">
        <f>Tabla1[[#This Row],[BAS]]-Tabla1[[#This Row],[Tabu]]</f>
        <v>3.3239929761738018</v>
      </c>
    </row>
    <row r="77" spans="2:7" x14ac:dyDescent="0.25">
      <c r="B77">
        <v>22.777795856815001</v>
      </c>
      <c r="C77">
        <v>24.5550734835216</v>
      </c>
      <c r="D77">
        <v>25.418830216540201</v>
      </c>
      <c r="F77">
        <f>Tabla1[[#This Row],[BAL]]-Tabla1[[#This Row],[Tabu]]</f>
        <v>1.7772776267065993</v>
      </c>
      <c r="G77">
        <f>Tabla1[[#This Row],[BAS]]-Tabla1[[#This Row],[Tabu]]</f>
        <v>2.6410343597252002</v>
      </c>
    </row>
    <row r="78" spans="2:7" x14ac:dyDescent="0.25">
      <c r="B78">
        <v>22.773664412937599</v>
      </c>
      <c r="C78">
        <v>24.5169401884576</v>
      </c>
      <c r="D78">
        <v>24.868673866485501</v>
      </c>
      <c r="F78">
        <f>Tabla1[[#This Row],[BAL]]-Tabla1[[#This Row],[Tabu]]</f>
        <v>1.7432757755200008</v>
      </c>
      <c r="G78">
        <f>Tabla1[[#This Row],[BAS]]-Tabla1[[#This Row],[Tabu]]</f>
        <v>2.0950094535479025</v>
      </c>
    </row>
    <row r="79" spans="2:7" x14ac:dyDescent="0.25">
      <c r="B79">
        <v>22.7375327336696</v>
      </c>
      <c r="C79">
        <v>24.5169401884576</v>
      </c>
      <c r="D79">
        <v>25.5522615407979</v>
      </c>
      <c r="F79">
        <f>Tabla1[[#This Row],[BAL]]-Tabla1[[#This Row],[Tabu]]</f>
        <v>1.7794074547880001</v>
      </c>
      <c r="G79">
        <f>Tabla1[[#This Row],[BAS]]-Tabla1[[#This Row],[Tabu]]</f>
        <v>2.8147288071283008</v>
      </c>
    </row>
    <row r="80" spans="2:7" x14ac:dyDescent="0.25">
      <c r="B80">
        <v>22.727539450715099</v>
      </c>
      <c r="C80">
        <v>24.5169401884576</v>
      </c>
      <c r="D80">
        <v>25.656380640039298</v>
      </c>
      <c r="F80">
        <f>Tabla1[[#This Row],[BAL]]-Tabla1[[#This Row],[Tabu]]</f>
        <v>1.7894007377425005</v>
      </c>
      <c r="G80">
        <f>Tabla1[[#This Row],[BAS]]-Tabla1[[#This Row],[Tabu]]</f>
        <v>2.9288411893241992</v>
      </c>
    </row>
    <row r="81" spans="2:7" x14ac:dyDescent="0.25">
      <c r="B81">
        <v>22.496265728529199</v>
      </c>
      <c r="C81">
        <v>24.438844276698902</v>
      </c>
      <c r="D81">
        <v>25.449470070512302</v>
      </c>
      <c r="F81">
        <f>Tabla1[[#This Row],[BAL]]-Tabla1[[#This Row],[Tabu]]</f>
        <v>1.9425785481697027</v>
      </c>
      <c r="G81">
        <f>Tabla1[[#This Row],[BAS]]-Tabla1[[#This Row],[Tabu]]</f>
        <v>2.9532043419831027</v>
      </c>
    </row>
    <row r="82" spans="2:7" x14ac:dyDescent="0.25">
      <c r="B82">
        <v>22.4921349837885</v>
      </c>
      <c r="C82">
        <v>24.374132237993699</v>
      </c>
      <c r="D82">
        <v>25.307711580980602</v>
      </c>
      <c r="F82">
        <f>Tabla1[[#This Row],[BAL]]-Tabla1[[#This Row],[Tabu]]</f>
        <v>1.8819972542051993</v>
      </c>
      <c r="G82">
        <f>Tabla1[[#This Row],[BAS]]-Tabla1[[#This Row],[Tabu]]</f>
        <v>2.8155765971921021</v>
      </c>
    </row>
    <row r="83" spans="2:7" x14ac:dyDescent="0.25">
      <c r="B83">
        <v>22.4753890807871</v>
      </c>
      <c r="C83">
        <v>24.374132237993699</v>
      </c>
      <c r="D83">
        <v>25.682540989710098</v>
      </c>
      <c r="F83">
        <f>Tabla1[[#This Row],[BAL]]-Tabla1[[#This Row],[Tabu]]</f>
        <v>1.8987431572065994</v>
      </c>
      <c r="G83">
        <f>Tabla1[[#This Row],[BAS]]-Tabla1[[#This Row],[Tabu]]</f>
        <v>3.2071519089229987</v>
      </c>
    </row>
    <row r="84" spans="2:7" x14ac:dyDescent="0.25">
      <c r="B84">
        <v>22.4706687980457</v>
      </c>
      <c r="C84">
        <v>24.3704995355208</v>
      </c>
      <c r="D84">
        <v>24.8521034271883</v>
      </c>
      <c r="F84">
        <f>Tabla1[[#This Row],[BAL]]-Tabla1[[#This Row],[Tabu]]</f>
        <v>1.8998307374750993</v>
      </c>
      <c r="G84">
        <f>Tabla1[[#This Row],[BAS]]-Tabla1[[#This Row],[Tabu]]</f>
        <v>2.3814346291425998</v>
      </c>
    </row>
    <row r="85" spans="2:7" x14ac:dyDescent="0.25">
      <c r="B85">
        <v>22.4660155356828</v>
      </c>
      <c r="C85">
        <v>24.365545893227399</v>
      </c>
      <c r="D85">
        <v>25.886147061697201</v>
      </c>
      <c r="F85">
        <f>Tabla1[[#This Row],[BAL]]-Tabla1[[#This Row],[Tabu]]</f>
        <v>1.8995303575445988</v>
      </c>
      <c r="G85">
        <f>Tabla1[[#This Row],[BAS]]-Tabla1[[#This Row],[Tabu]]</f>
        <v>3.4201315260144014</v>
      </c>
    </row>
    <row r="86" spans="2:7" x14ac:dyDescent="0.25">
      <c r="B86">
        <v>22.454809347827901</v>
      </c>
      <c r="C86">
        <v>24.365545893227399</v>
      </c>
      <c r="D86">
        <v>25.204499549704199</v>
      </c>
      <c r="F86">
        <f>Tabla1[[#This Row],[BAL]]-Tabla1[[#This Row],[Tabu]]</f>
        <v>1.910736545399498</v>
      </c>
      <c r="G86">
        <f>Tabla1[[#This Row],[BAS]]-Tabla1[[#This Row],[Tabu]]</f>
        <v>2.7496902018762981</v>
      </c>
    </row>
    <row r="87" spans="2:7" x14ac:dyDescent="0.25">
      <c r="B87">
        <v>22.451933711119</v>
      </c>
      <c r="C87">
        <v>24.365545893227399</v>
      </c>
      <c r="D87">
        <v>25.869402833370799</v>
      </c>
      <c r="F87">
        <f>Tabla1[[#This Row],[BAL]]-Tabla1[[#This Row],[Tabu]]</f>
        <v>1.9136121821083982</v>
      </c>
      <c r="G87">
        <f>Tabla1[[#This Row],[BAS]]-Tabla1[[#This Row],[Tabu]]</f>
        <v>3.4174691222517986</v>
      </c>
    </row>
    <row r="88" spans="2:7" x14ac:dyDescent="0.25">
      <c r="B88">
        <v>22.446476138614301</v>
      </c>
      <c r="C88">
        <v>24.365545893227399</v>
      </c>
      <c r="D88">
        <v>25.267776869221699</v>
      </c>
      <c r="F88">
        <f>Tabla1[[#This Row],[BAL]]-Tabla1[[#This Row],[Tabu]]</f>
        <v>1.9190697546130977</v>
      </c>
      <c r="G88">
        <f>Tabla1[[#This Row],[BAS]]-Tabla1[[#This Row],[Tabu]]</f>
        <v>2.8213007306073976</v>
      </c>
    </row>
    <row r="89" spans="2:7" x14ac:dyDescent="0.25">
      <c r="B89">
        <v>22.440490471038402</v>
      </c>
      <c r="C89">
        <v>24.365545893227399</v>
      </c>
      <c r="D89">
        <v>25.764225035369499</v>
      </c>
      <c r="F89">
        <f>Tabla1[[#This Row],[BAL]]-Tabla1[[#This Row],[Tabu]]</f>
        <v>1.9250554221889971</v>
      </c>
      <c r="G89">
        <f>Tabla1[[#This Row],[BAS]]-Tabla1[[#This Row],[Tabu]]</f>
        <v>3.3237345643310974</v>
      </c>
    </row>
    <row r="90" spans="2:7" x14ac:dyDescent="0.25">
      <c r="B90">
        <v>22.4350092552014</v>
      </c>
      <c r="C90">
        <v>24.365545893227399</v>
      </c>
      <c r="D90">
        <v>25.526440201404402</v>
      </c>
      <c r="F90">
        <f>Tabla1[[#This Row],[BAL]]-Tabla1[[#This Row],[Tabu]]</f>
        <v>1.9305366380259983</v>
      </c>
      <c r="G90">
        <f>Tabla1[[#This Row],[BAS]]-Tabla1[[#This Row],[Tabu]]</f>
        <v>3.0914309462030012</v>
      </c>
    </row>
    <row r="91" spans="2:7" x14ac:dyDescent="0.25">
      <c r="B91">
        <v>22.427563133401598</v>
      </c>
      <c r="C91">
        <v>24.362075390182699</v>
      </c>
      <c r="D91">
        <v>24.5929767698474</v>
      </c>
      <c r="F91">
        <f>Tabla1[[#This Row],[BAL]]-Tabla1[[#This Row],[Tabu]]</f>
        <v>1.9345122567811011</v>
      </c>
      <c r="G91">
        <f>Tabla1[[#This Row],[BAS]]-Tabla1[[#This Row],[Tabu]]</f>
        <v>2.1654136364458019</v>
      </c>
    </row>
    <row r="92" spans="2:7" x14ac:dyDescent="0.25">
      <c r="B92">
        <v>22.4239369008754</v>
      </c>
      <c r="C92">
        <v>24.3563927825689</v>
      </c>
      <c r="D92">
        <v>26.021571569435999</v>
      </c>
      <c r="F92">
        <f>Tabla1[[#This Row],[BAL]]-Tabla1[[#This Row],[Tabu]]</f>
        <v>1.9324558816934996</v>
      </c>
      <c r="G92">
        <f>Tabla1[[#This Row],[BAS]]-Tabla1[[#This Row],[Tabu]]</f>
        <v>3.5976346685605982</v>
      </c>
    </row>
    <row r="93" spans="2:7" x14ac:dyDescent="0.25">
      <c r="B93">
        <v>22.421297631896199</v>
      </c>
      <c r="C93">
        <v>24.3563927825689</v>
      </c>
      <c r="D93">
        <v>25.419085769172799</v>
      </c>
      <c r="F93">
        <f>Tabla1[[#This Row],[BAL]]-Tabla1[[#This Row],[Tabu]]</f>
        <v>1.9350951506727014</v>
      </c>
      <c r="G93">
        <f>Tabla1[[#This Row],[BAS]]-Tabla1[[#This Row],[Tabu]]</f>
        <v>2.9977881372766007</v>
      </c>
    </row>
    <row r="94" spans="2:7" x14ac:dyDescent="0.25">
      <c r="B94">
        <v>22.379250081496298</v>
      </c>
      <c r="C94">
        <v>24.3563927825689</v>
      </c>
      <c r="D94">
        <v>25.5259142801258</v>
      </c>
      <c r="F94">
        <f>Tabla1[[#This Row],[BAL]]-Tabla1[[#This Row],[Tabu]]</f>
        <v>1.9771427010726015</v>
      </c>
      <c r="G94">
        <f>Tabla1[[#This Row],[BAS]]-Tabla1[[#This Row],[Tabu]]</f>
        <v>3.1466641986295016</v>
      </c>
    </row>
    <row r="95" spans="2:7" x14ac:dyDescent="0.25">
      <c r="B95">
        <v>22.372155697224301</v>
      </c>
      <c r="C95">
        <v>24.3563927825689</v>
      </c>
      <c r="D95">
        <v>25.377806648926502</v>
      </c>
      <c r="F95">
        <f>Tabla1[[#This Row],[BAL]]-Tabla1[[#This Row],[Tabu]]</f>
        <v>1.9842370853445992</v>
      </c>
      <c r="G95">
        <f>Tabla1[[#This Row],[BAS]]-Tabla1[[#This Row],[Tabu]]</f>
        <v>3.0056509517022008</v>
      </c>
    </row>
    <row r="96" spans="2:7" x14ac:dyDescent="0.25">
      <c r="B96">
        <v>22.3665717146758</v>
      </c>
      <c r="C96">
        <v>24.3324757294031</v>
      </c>
      <c r="D96">
        <v>25.424268857548601</v>
      </c>
      <c r="F96">
        <f>Tabla1[[#This Row],[BAL]]-Tabla1[[#This Row],[Tabu]]</f>
        <v>1.9659040147273004</v>
      </c>
      <c r="G96">
        <f>Tabla1[[#This Row],[BAS]]-Tabla1[[#This Row],[Tabu]]</f>
        <v>3.0576971428728008</v>
      </c>
    </row>
    <row r="97" spans="1:7" x14ac:dyDescent="0.25">
      <c r="B97">
        <v>22.356162668398198</v>
      </c>
      <c r="C97">
        <v>24.159531126024898</v>
      </c>
      <c r="D97">
        <v>25.312555353290598</v>
      </c>
      <c r="F97">
        <f>Tabla1[[#This Row],[BAL]]-Tabla1[[#This Row],[Tabu]]</f>
        <v>1.8033684576266999</v>
      </c>
      <c r="G97">
        <f>Tabla1[[#This Row],[BAS]]-Tabla1[[#This Row],[Tabu]]</f>
        <v>2.9563926848923998</v>
      </c>
    </row>
    <row r="98" spans="1:7" x14ac:dyDescent="0.25">
      <c r="B98">
        <v>22.3475535152022</v>
      </c>
      <c r="C98">
        <v>24.159531126024898</v>
      </c>
      <c r="D98">
        <v>25.898726791816401</v>
      </c>
      <c r="F98">
        <f>Tabla1[[#This Row],[BAL]]-Tabla1[[#This Row],[Tabu]]</f>
        <v>1.8119776108226979</v>
      </c>
      <c r="G98">
        <f>Tabla1[[#This Row],[BAS]]-Tabla1[[#This Row],[Tabu]]</f>
        <v>3.5511732766142003</v>
      </c>
    </row>
    <row r="99" spans="1:7" x14ac:dyDescent="0.25">
      <c r="B99">
        <v>22.3450086099547</v>
      </c>
      <c r="C99">
        <v>24.159531126024898</v>
      </c>
      <c r="D99">
        <v>24.4681846691551</v>
      </c>
      <c r="F99">
        <f>Tabla1[[#This Row],[BAL]]-Tabla1[[#This Row],[Tabu]]</f>
        <v>1.8145225160701983</v>
      </c>
      <c r="G99">
        <f>Tabla1[[#This Row],[BAS]]-Tabla1[[#This Row],[Tabu]]</f>
        <v>2.1231760592004001</v>
      </c>
    </row>
    <row r="100" spans="1:7" x14ac:dyDescent="0.25">
      <c r="B100">
        <v>22.325343049729099</v>
      </c>
      <c r="C100">
        <v>24.159531126024898</v>
      </c>
      <c r="D100">
        <v>25.499711738297599</v>
      </c>
      <c r="F100">
        <f>Tabla1[[#This Row],[BAL]]-Tabla1[[#This Row],[Tabu]]</f>
        <v>1.8341880762957992</v>
      </c>
      <c r="G100">
        <f>Tabla1[[#This Row],[BAS]]-Tabla1[[#This Row],[Tabu]]</f>
        <v>3.1743686885684994</v>
      </c>
    </row>
    <row r="101" spans="1:7" x14ac:dyDescent="0.25">
      <c r="B101">
        <v>22.322822370677802</v>
      </c>
      <c r="C101">
        <v>24.159531126024898</v>
      </c>
      <c r="D101">
        <v>25.645680839089</v>
      </c>
      <c r="F101">
        <f>Tabla1[[#This Row],[BAL]]-Tabla1[[#This Row],[Tabu]]</f>
        <v>1.8367087553470967</v>
      </c>
      <c r="G101">
        <f>Tabla1[[#This Row],[BAS]]-Tabla1[[#This Row],[Tabu]]</f>
        <v>3.3228584684111979</v>
      </c>
    </row>
    <row r="102" spans="1:7" x14ac:dyDescent="0.25">
      <c r="B102">
        <v>22.3032961856463</v>
      </c>
      <c r="C102">
        <v>24.070921788931098</v>
      </c>
      <c r="D102">
        <v>25.312360257496799</v>
      </c>
      <c r="F102">
        <f>Tabla1[[#This Row],[BAL]]-Tabla1[[#This Row],[Tabu]]</f>
        <v>1.7676256032847988</v>
      </c>
      <c r="G102">
        <f>Tabla1[[#This Row],[BAS]]-Tabla1[[#This Row],[Tabu]]</f>
        <v>3.0090640718504993</v>
      </c>
    </row>
    <row r="104" spans="1:7" x14ac:dyDescent="0.25">
      <c r="A104" t="s">
        <v>3</v>
      </c>
      <c r="B104">
        <f>AVERAGE(B3:B102)</f>
        <v>23.347275419278319</v>
      </c>
      <c r="C104">
        <f t="shared" ref="C104:D104" si="0">AVERAGE(C3:C102)</f>
        <v>25.019048748336999</v>
      </c>
      <c r="D104">
        <f t="shared" si="0"/>
        <v>25.538475100698996</v>
      </c>
    </row>
    <row r="105" spans="1:7" x14ac:dyDescent="0.25">
      <c r="A105" t="s">
        <v>4</v>
      </c>
      <c r="B105">
        <f>MIN(B3:B102)</f>
        <v>22.3032961856463</v>
      </c>
      <c r="C105">
        <f t="shared" ref="C105:D105" si="1">MIN(C3:C102)</f>
        <v>24.070921788931098</v>
      </c>
      <c r="D105">
        <f t="shared" si="1"/>
        <v>24.3204059452063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6833-15D6-4551-AFEA-FB2E42D3A2B7}">
  <dimension ref="A2:G105"/>
  <sheetViews>
    <sheetView topLeftCell="A82" workbookViewId="0">
      <selection activeCell="G102" sqref="F2:G102"/>
    </sheetView>
  </sheetViews>
  <sheetFormatPr baseColWidth="10" defaultRowHeight="15" x14ac:dyDescent="0.25"/>
  <cols>
    <col min="6" max="7" width="12.140625" customWidth="1"/>
  </cols>
  <sheetData>
    <row r="2" spans="2:7" x14ac:dyDescent="0.25">
      <c r="B2" t="s">
        <v>0</v>
      </c>
      <c r="C2" t="s">
        <v>2</v>
      </c>
      <c r="D2" t="s">
        <v>1</v>
      </c>
      <c r="F2" t="s">
        <v>5</v>
      </c>
      <c r="G2" t="s">
        <v>6</v>
      </c>
    </row>
    <row r="3" spans="2:7" x14ac:dyDescent="0.25">
      <c r="B3">
        <v>40.853573657892099</v>
      </c>
      <c r="C3">
        <v>45.459229812641297</v>
      </c>
      <c r="D3">
        <v>44.829908838752097</v>
      </c>
      <c r="F3">
        <f>Tabla13[[#This Row],[BAL]]-Tabla13[[#This Row],[Tabu]]</f>
        <v>4.6056561547491981</v>
      </c>
      <c r="G3">
        <f>Tabla13[[#This Row],[BAS]]-Tabla13[[#This Row],[Tabu]]</f>
        <v>3.9763351808599978</v>
      </c>
    </row>
    <row r="4" spans="2:7" x14ac:dyDescent="0.25">
      <c r="B4">
        <v>40.656429199073699</v>
      </c>
      <c r="C4">
        <v>45.459229812641297</v>
      </c>
      <c r="D4">
        <v>45.043488593184698</v>
      </c>
      <c r="F4">
        <f>Tabla13[[#This Row],[BAL]]-Tabla13[[#This Row],[Tabu]]</f>
        <v>4.802800613567598</v>
      </c>
      <c r="G4">
        <f>Tabla13[[#This Row],[BAS]]-Tabla13[[#This Row],[Tabu]]</f>
        <v>4.3870593941109988</v>
      </c>
    </row>
    <row r="5" spans="2:7" x14ac:dyDescent="0.25">
      <c r="B5">
        <v>40.532801079673703</v>
      </c>
      <c r="C5">
        <v>45.414923808771199</v>
      </c>
      <c r="D5">
        <v>46.0304245688653</v>
      </c>
      <c r="F5">
        <f>Tabla13[[#This Row],[BAL]]-Tabla13[[#This Row],[Tabu]]</f>
        <v>4.882122729097496</v>
      </c>
      <c r="G5">
        <f>Tabla13[[#This Row],[BAS]]-Tabla13[[#This Row],[Tabu]]</f>
        <v>5.4976234891915965</v>
      </c>
    </row>
    <row r="6" spans="2:7" x14ac:dyDescent="0.25">
      <c r="B6">
        <v>40.425425751245299</v>
      </c>
      <c r="C6">
        <v>45.351057152019003</v>
      </c>
      <c r="D6">
        <v>45.652440139055102</v>
      </c>
      <c r="F6">
        <f>Tabla13[[#This Row],[BAL]]-Tabla13[[#This Row],[Tabu]]</f>
        <v>4.9256314007737032</v>
      </c>
      <c r="G6">
        <f>Tabla13[[#This Row],[BAS]]-Tabla13[[#This Row],[Tabu]]</f>
        <v>5.2270143878098025</v>
      </c>
    </row>
    <row r="7" spans="2:7" x14ac:dyDescent="0.25">
      <c r="B7">
        <v>40.303679629061001</v>
      </c>
      <c r="C7">
        <v>45.351057152019003</v>
      </c>
      <c r="D7">
        <v>46.044606759720899</v>
      </c>
      <c r="F7">
        <f>Tabla13[[#This Row],[BAL]]-Tabla13[[#This Row],[Tabu]]</f>
        <v>5.0473775229580014</v>
      </c>
      <c r="G7">
        <f>Tabla13[[#This Row],[BAS]]-Tabla13[[#This Row],[Tabu]]</f>
        <v>5.7409271306598981</v>
      </c>
    </row>
    <row r="8" spans="2:7" x14ac:dyDescent="0.25">
      <c r="B8">
        <v>40.188384465943201</v>
      </c>
      <c r="C8">
        <v>45.351057152019003</v>
      </c>
      <c r="D8">
        <v>44.552243375517399</v>
      </c>
      <c r="F8">
        <f>Tabla13[[#This Row],[BAL]]-Tabla13[[#This Row],[Tabu]]</f>
        <v>5.1626726860758012</v>
      </c>
      <c r="G8">
        <f>Tabla13[[#This Row],[BAS]]-Tabla13[[#This Row],[Tabu]]</f>
        <v>4.3638589095741978</v>
      </c>
    </row>
    <row r="9" spans="2:7" x14ac:dyDescent="0.25">
      <c r="B9">
        <v>40.092809084799597</v>
      </c>
      <c r="C9">
        <v>45.348305514036497</v>
      </c>
      <c r="D9">
        <v>45.567780257794197</v>
      </c>
      <c r="F9">
        <f>Tabla13[[#This Row],[BAL]]-Tabla13[[#This Row],[Tabu]]</f>
        <v>5.2554964292368993</v>
      </c>
      <c r="G9">
        <f>Tabla13[[#This Row],[BAS]]-Tabla13[[#This Row],[Tabu]]</f>
        <v>5.4749711729946</v>
      </c>
    </row>
    <row r="10" spans="2:7" x14ac:dyDescent="0.25">
      <c r="B10">
        <v>40.006114663352498</v>
      </c>
      <c r="C10">
        <v>45.3248912199101</v>
      </c>
      <c r="D10">
        <v>44.122737610305997</v>
      </c>
      <c r="F10">
        <f>Tabla13[[#This Row],[BAL]]-Tabla13[[#This Row],[Tabu]]</f>
        <v>5.3187765565576015</v>
      </c>
      <c r="G10">
        <f>Tabla13[[#This Row],[BAS]]-Tabla13[[#This Row],[Tabu]]</f>
        <v>4.1166229469534983</v>
      </c>
    </row>
    <row r="11" spans="2:7" x14ac:dyDescent="0.25">
      <c r="B11">
        <v>39.9194296574261</v>
      </c>
      <c r="C11">
        <v>45.324235160620098</v>
      </c>
      <c r="D11">
        <v>44.202785583159098</v>
      </c>
      <c r="F11">
        <f>Tabla13[[#This Row],[BAL]]-Tabla13[[#This Row],[Tabu]]</f>
        <v>5.4048055031939981</v>
      </c>
      <c r="G11">
        <f>Tabla13[[#This Row],[BAS]]-Tabla13[[#This Row],[Tabu]]</f>
        <v>4.2833559257329981</v>
      </c>
    </row>
    <row r="12" spans="2:7" x14ac:dyDescent="0.25">
      <c r="B12">
        <v>39.840738776223802</v>
      </c>
      <c r="C12">
        <v>45.324235160620098</v>
      </c>
      <c r="D12">
        <v>45.047011687007398</v>
      </c>
      <c r="F12">
        <f>Tabla13[[#This Row],[BAL]]-Tabla13[[#This Row],[Tabu]]</f>
        <v>5.4834963843962967</v>
      </c>
      <c r="G12">
        <f>Tabla13[[#This Row],[BAS]]-Tabla13[[#This Row],[Tabu]]</f>
        <v>5.2062729107835963</v>
      </c>
    </row>
    <row r="13" spans="2:7" x14ac:dyDescent="0.25">
      <c r="B13">
        <v>39.769022718243498</v>
      </c>
      <c r="C13">
        <v>45.324235160620098</v>
      </c>
      <c r="D13">
        <v>44.973529551834801</v>
      </c>
      <c r="F13">
        <f>Tabla13[[#This Row],[BAL]]-Tabla13[[#This Row],[Tabu]]</f>
        <v>5.5552124423766003</v>
      </c>
      <c r="G13">
        <f>Tabla13[[#This Row],[BAS]]-Tabla13[[#This Row],[Tabu]]</f>
        <v>5.204506833591303</v>
      </c>
    </row>
    <row r="14" spans="2:7" x14ac:dyDescent="0.25">
      <c r="B14">
        <v>39.708886579437802</v>
      </c>
      <c r="C14">
        <v>45.292409890902398</v>
      </c>
      <c r="D14">
        <v>44.559580284625099</v>
      </c>
      <c r="F14">
        <f>Tabla13[[#This Row],[BAL]]-Tabla13[[#This Row],[Tabu]]</f>
        <v>5.5835233114645959</v>
      </c>
      <c r="G14">
        <f>Tabla13[[#This Row],[BAS]]-Tabla13[[#This Row],[Tabu]]</f>
        <v>4.8506937051872967</v>
      </c>
    </row>
    <row r="15" spans="2:7" x14ac:dyDescent="0.25">
      <c r="B15">
        <v>39.651605000282899</v>
      </c>
      <c r="C15">
        <v>45.290804018282799</v>
      </c>
      <c r="D15">
        <v>45.367158537709997</v>
      </c>
      <c r="F15">
        <f>Tabla13[[#This Row],[BAL]]-Tabla13[[#This Row],[Tabu]]</f>
        <v>5.6391990179998999</v>
      </c>
      <c r="G15">
        <f>Tabla13[[#This Row],[BAS]]-Tabla13[[#This Row],[Tabu]]</f>
        <v>5.7155535374270983</v>
      </c>
    </row>
    <row r="16" spans="2:7" x14ac:dyDescent="0.25">
      <c r="B16">
        <v>39.597005927973697</v>
      </c>
      <c r="C16">
        <v>45.271722786505997</v>
      </c>
      <c r="D16">
        <v>46.330761235673997</v>
      </c>
      <c r="F16">
        <f>Tabla13[[#This Row],[BAL]]-Tabla13[[#This Row],[Tabu]]</f>
        <v>5.6747168585322996</v>
      </c>
      <c r="G16">
        <f>Tabla13[[#This Row],[BAS]]-Tabla13[[#This Row],[Tabu]]</f>
        <v>6.7337553077002994</v>
      </c>
    </row>
    <row r="17" spans="2:7" x14ac:dyDescent="0.25">
      <c r="B17">
        <v>39.548489251566203</v>
      </c>
      <c r="C17">
        <v>45.271722786505997</v>
      </c>
      <c r="D17">
        <v>46.687057948727301</v>
      </c>
      <c r="F17">
        <f>Tabla13[[#This Row],[BAL]]-Tabla13[[#This Row],[Tabu]]</f>
        <v>5.7232335349397943</v>
      </c>
      <c r="G17">
        <f>Tabla13[[#This Row],[BAS]]-Tabla13[[#This Row],[Tabu]]</f>
        <v>7.138568697161098</v>
      </c>
    </row>
    <row r="18" spans="2:7" x14ac:dyDescent="0.25">
      <c r="B18">
        <v>39.436154836697</v>
      </c>
      <c r="C18">
        <v>45.254170529811397</v>
      </c>
      <c r="D18">
        <v>46.408298039131999</v>
      </c>
      <c r="F18">
        <f>Tabla13[[#This Row],[BAL]]-Tabla13[[#This Row],[Tabu]]</f>
        <v>5.8180156931143969</v>
      </c>
      <c r="G18">
        <f>Tabla13[[#This Row],[BAS]]-Tabla13[[#This Row],[Tabu]]</f>
        <v>6.9721432024349994</v>
      </c>
    </row>
    <row r="19" spans="2:7" x14ac:dyDescent="0.25">
      <c r="B19">
        <v>39.3930060544252</v>
      </c>
      <c r="C19">
        <v>45.227649756111198</v>
      </c>
      <c r="D19">
        <v>45.199470421373697</v>
      </c>
      <c r="F19">
        <f>Tabla13[[#This Row],[BAL]]-Tabla13[[#This Row],[Tabu]]</f>
        <v>5.834643701685998</v>
      </c>
      <c r="G19">
        <f>Tabla13[[#This Row],[BAS]]-Tabla13[[#This Row],[Tabu]]</f>
        <v>5.8064643669484965</v>
      </c>
    </row>
    <row r="20" spans="2:7" x14ac:dyDescent="0.25">
      <c r="B20">
        <v>39.350470943617402</v>
      </c>
      <c r="C20">
        <v>45.227649756111198</v>
      </c>
      <c r="D20">
        <v>45.333356566190098</v>
      </c>
      <c r="F20">
        <f>Tabla13[[#This Row],[BAL]]-Tabla13[[#This Row],[Tabu]]</f>
        <v>5.8771788124937956</v>
      </c>
      <c r="G20">
        <f>Tabla13[[#This Row],[BAS]]-Tabla13[[#This Row],[Tabu]]</f>
        <v>5.9828856225726952</v>
      </c>
    </row>
    <row r="21" spans="2:7" x14ac:dyDescent="0.25">
      <c r="B21">
        <v>39.310562596494499</v>
      </c>
      <c r="C21">
        <v>45.210366089805397</v>
      </c>
      <c r="D21">
        <v>46.286449187698601</v>
      </c>
      <c r="F21">
        <f>Tabla13[[#This Row],[BAL]]-Tabla13[[#This Row],[Tabu]]</f>
        <v>5.8998034933108983</v>
      </c>
      <c r="G21">
        <f>Tabla13[[#This Row],[BAS]]-Tabla13[[#This Row],[Tabu]]</f>
        <v>6.9758865912041017</v>
      </c>
    </row>
    <row r="22" spans="2:7" x14ac:dyDescent="0.25">
      <c r="B22">
        <v>39.272053034549501</v>
      </c>
      <c r="C22">
        <v>45.210366089805397</v>
      </c>
      <c r="D22">
        <v>44.557794310044699</v>
      </c>
      <c r="F22">
        <f>Tabla13[[#This Row],[BAL]]-Tabla13[[#This Row],[Tabu]]</f>
        <v>5.9383130552558967</v>
      </c>
      <c r="G22">
        <f>Tabla13[[#This Row],[BAS]]-Tabla13[[#This Row],[Tabu]]</f>
        <v>5.285741275495198</v>
      </c>
    </row>
    <row r="23" spans="2:7" x14ac:dyDescent="0.25">
      <c r="B23">
        <v>39.233699887965798</v>
      </c>
      <c r="C23">
        <v>45.186898351175401</v>
      </c>
      <c r="D23">
        <v>46.107186295249697</v>
      </c>
      <c r="F23">
        <f>Tabla13[[#This Row],[BAL]]-Tabla13[[#This Row],[Tabu]]</f>
        <v>5.9531984632096027</v>
      </c>
      <c r="G23">
        <f>Tabla13[[#This Row],[BAS]]-Tabla13[[#This Row],[Tabu]]</f>
        <v>6.8734864072838988</v>
      </c>
    </row>
    <row r="24" spans="2:7" x14ac:dyDescent="0.25">
      <c r="B24">
        <v>39.195425604985203</v>
      </c>
      <c r="C24">
        <v>45.186898351175401</v>
      </c>
      <c r="D24">
        <v>44.923666223615101</v>
      </c>
      <c r="F24">
        <f>Tabla13[[#This Row],[BAL]]-Tabla13[[#This Row],[Tabu]]</f>
        <v>5.9914727461901975</v>
      </c>
      <c r="G24">
        <f>Tabla13[[#This Row],[BAS]]-Tabla13[[#This Row],[Tabu]]</f>
        <v>5.7282406186298971</v>
      </c>
    </row>
    <row r="25" spans="2:7" x14ac:dyDescent="0.25">
      <c r="B25">
        <v>39.082484351008702</v>
      </c>
      <c r="C25">
        <v>45.186898351175401</v>
      </c>
      <c r="D25">
        <v>44.943675363131703</v>
      </c>
      <c r="F25">
        <f>Tabla13[[#This Row],[BAL]]-Tabla13[[#This Row],[Tabu]]</f>
        <v>6.1044140001666989</v>
      </c>
      <c r="G25">
        <f>Tabla13[[#This Row],[BAS]]-Tabla13[[#This Row],[Tabu]]</f>
        <v>5.8611910121230011</v>
      </c>
    </row>
    <row r="26" spans="2:7" x14ac:dyDescent="0.25">
      <c r="B26">
        <v>39.046652370606402</v>
      </c>
      <c r="C26">
        <v>45.182678124137098</v>
      </c>
      <c r="D26">
        <v>45.540288767367997</v>
      </c>
      <c r="F26">
        <f>Tabla13[[#This Row],[BAL]]-Tabla13[[#This Row],[Tabu]]</f>
        <v>6.1360257535306957</v>
      </c>
      <c r="G26">
        <f>Tabla13[[#This Row],[BAS]]-Tabla13[[#This Row],[Tabu]]</f>
        <v>6.4936363967615947</v>
      </c>
    </row>
    <row r="27" spans="2:7" x14ac:dyDescent="0.25">
      <c r="B27">
        <v>39.011523648102099</v>
      </c>
      <c r="C27">
        <v>45.182678124137098</v>
      </c>
      <c r="D27">
        <v>45.6957794715305</v>
      </c>
      <c r="F27">
        <f>Tabla13[[#This Row],[BAL]]-Tabla13[[#This Row],[Tabu]]</f>
        <v>6.1711544760349994</v>
      </c>
      <c r="G27">
        <f>Tabla13[[#This Row],[BAS]]-Tabla13[[#This Row],[Tabu]]</f>
        <v>6.6842558234284013</v>
      </c>
    </row>
    <row r="28" spans="2:7" x14ac:dyDescent="0.25">
      <c r="B28">
        <v>38.977396802909198</v>
      </c>
      <c r="C28">
        <v>45.182678124137098</v>
      </c>
      <c r="D28">
        <v>43.907093689248804</v>
      </c>
      <c r="F28">
        <f>Tabla13[[#This Row],[BAL]]-Tabla13[[#This Row],[Tabu]]</f>
        <v>6.2052813212279005</v>
      </c>
      <c r="G28">
        <f>Tabla13[[#This Row],[BAS]]-Tabla13[[#This Row],[Tabu]]</f>
        <v>4.929696886339606</v>
      </c>
    </row>
    <row r="29" spans="2:7" x14ac:dyDescent="0.25">
      <c r="B29">
        <v>38.943941464274097</v>
      </c>
      <c r="C29">
        <v>45.168674630734799</v>
      </c>
      <c r="D29">
        <v>44.614883380858998</v>
      </c>
      <c r="F29">
        <f>Tabla13[[#This Row],[BAL]]-Tabla13[[#This Row],[Tabu]]</f>
        <v>6.2247331664607017</v>
      </c>
      <c r="G29">
        <f>Tabla13[[#This Row],[BAS]]-Tabla13[[#This Row],[Tabu]]</f>
        <v>5.6709419165849013</v>
      </c>
    </row>
    <row r="30" spans="2:7" x14ac:dyDescent="0.25">
      <c r="B30">
        <v>38.9111966868998</v>
      </c>
      <c r="C30">
        <v>45.168674630734799</v>
      </c>
      <c r="D30">
        <v>45.726023679139601</v>
      </c>
      <c r="F30">
        <f>Tabla13[[#This Row],[BAL]]-Tabla13[[#This Row],[Tabu]]</f>
        <v>6.2574779438349992</v>
      </c>
      <c r="G30">
        <f>Tabla13[[#This Row],[BAS]]-Tabla13[[#This Row],[Tabu]]</f>
        <v>6.8148269922398015</v>
      </c>
    </row>
    <row r="31" spans="2:7" x14ac:dyDescent="0.25">
      <c r="B31">
        <v>38.878270083567202</v>
      </c>
      <c r="C31">
        <v>45.168674630734799</v>
      </c>
      <c r="D31">
        <v>44.989593905508997</v>
      </c>
      <c r="F31">
        <f>Tabla13[[#This Row],[BAL]]-Tabla13[[#This Row],[Tabu]]</f>
        <v>6.2904045471675971</v>
      </c>
      <c r="G31">
        <f>Tabla13[[#This Row],[BAS]]-Tabla13[[#This Row],[Tabu]]</f>
        <v>6.1113238219417951</v>
      </c>
    </row>
    <row r="32" spans="2:7" x14ac:dyDescent="0.25">
      <c r="B32">
        <v>38.845761583743901</v>
      </c>
      <c r="C32">
        <v>45.153838329170497</v>
      </c>
      <c r="D32">
        <v>45.690241152081697</v>
      </c>
      <c r="F32">
        <f>Tabla13[[#This Row],[BAL]]-Tabla13[[#This Row],[Tabu]]</f>
        <v>6.3080767454265967</v>
      </c>
      <c r="G32">
        <f>Tabla13[[#This Row],[BAS]]-Tabla13[[#This Row],[Tabu]]</f>
        <v>6.8444795683377961</v>
      </c>
    </row>
    <row r="33" spans="2:7" x14ac:dyDescent="0.25">
      <c r="B33">
        <v>38.814309254983399</v>
      </c>
      <c r="C33">
        <v>45.153838329170497</v>
      </c>
      <c r="D33">
        <v>45.733956716224597</v>
      </c>
      <c r="F33">
        <f>Tabla13[[#This Row],[BAL]]-Tabla13[[#This Row],[Tabu]]</f>
        <v>6.339529074187098</v>
      </c>
      <c r="G33">
        <f>Tabla13[[#This Row],[BAS]]-Tabla13[[#This Row],[Tabu]]</f>
        <v>6.9196474612411976</v>
      </c>
    </row>
    <row r="34" spans="2:7" x14ac:dyDescent="0.25">
      <c r="B34">
        <v>38.783014597746799</v>
      </c>
      <c r="C34">
        <v>45.136566071753798</v>
      </c>
      <c r="D34">
        <v>45.576340438660303</v>
      </c>
      <c r="F34">
        <f>Tabla13[[#This Row],[BAL]]-Tabla13[[#This Row],[Tabu]]</f>
        <v>6.3535514740069985</v>
      </c>
      <c r="G34">
        <f>Tabla13[[#This Row],[BAS]]-Tabla13[[#This Row],[Tabu]]</f>
        <v>6.7933258409135036</v>
      </c>
    </row>
    <row r="35" spans="2:7" x14ac:dyDescent="0.25">
      <c r="B35">
        <v>38.751853525577502</v>
      </c>
      <c r="C35">
        <v>45.136566071753798</v>
      </c>
      <c r="D35">
        <v>46.283400039071701</v>
      </c>
      <c r="F35">
        <f>Tabla13[[#This Row],[BAL]]-Tabla13[[#This Row],[Tabu]]</f>
        <v>6.3847125461762957</v>
      </c>
      <c r="G35">
        <f>Tabla13[[#This Row],[BAS]]-Tabla13[[#This Row],[Tabu]]</f>
        <v>7.5315465134941988</v>
      </c>
    </row>
    <row r="36" spans="2:7" x14ac:dyDescent="0.25">
      <c r="B36">
        <v>38.721054469714097</v>
      </c>
      <c r="C36">
        <v>45.134847777282602</v>
      </c>
      <c r="D36">
        <v>45.083014984747898</v>
      </c>
      <c r="F36">
        <f>Tabla13[[#This Row],[BAL]]-Tabla13[[#This Row],[Tabu]]</f>
        <v>6.4137933075685041</v>
      </c>
      <c r="G36">
        <f>Tabla13[[#This Row],[BAS]]-Tabla13[[#This Row],[Tabu]]</f>
        <v>6.3619605150338003</v>
      </c>
    </row>
    <row r="37" spans="2:7" x14ac:dyDescent="0.25">
      <c r="B37">
        <v>38.6931882093252</v>
      </c>
      <c r="C37">
        <v>45.132619213667802</v>
      </c>
      <c r="D37">
        <v>45.849141611688403</v>
      </c>
      <c r="F37">
        <f>Tabla13[[#This Row],[BAL]]-Tabla13[[#This Row],[Tabu]]</f>
        <v>6.4394310043426017</v>
      </c>
      <c r="G37">
        <f>Tabla13[[#This Row],[BAS]]-Tabla13[[#This Row],[Tabu]]</f>
        <v>7.1559534023632025</v>
      </c>
    </row>
    <row r="38" spans="2:7" x14ac:dyDescent="0.25">
      <c r="B38">
        <v>38.667390637042402</v>
      </c>
      <c r="C38">
        <v>45.132619213667802</v>
      </c>
      <c r="D38">
        <v>46.2391259255227</v>
      </c>
      <c r="F38">
        <f>Tabla13[[#This Row],[BAL]]-Tabla13[[#This Row],[Tabu]]</f>
        <v>6.4652285766253996</v>
      </c>
      <c r="G38">
        <f>Tabla13[[#This Row],[BAS]]-Tabla13[[#This Row],[Tabu]]</f>
        <v>7.5717352884802978</v>
      </c>
    </row>
    <row r="39" spans="2:7" x14ac:dyDescent="0.25">
      <c r="B39">
        <v>38.642023169838701</v>
      </c>
      <c r="C39">
        <v>45.112872505746601</v>
      </c>
      <c r="D39">
        <v>45.282664951593503</v>
      </c>
      <c r="F39">
        <f>Tabla13[[#This Row],[BAL]]-Tabla13[[#This Row],[Tabu]]</f>
        <v>6.4708493359079</v>
      </c>
      <c r="G39">
        <f>Tabla13[[#This Row],[BAS]]-Tabla13[[#This Row],[Tabu]]</f>
        <v>6.6406417817548018</v>
      </c>
    </row>
    <row r="40" spans="2:7" x14ac:dyDescent="0.25">
      <c r="B40">
        <v>38.616894099556603</v>
      </c>
      <c r="C40">
        <v>45.110192476001302</v>
      </c>
      <c r="D40">
        <v>45.940718198044799</v>
      </c>
      <c r="F40">
        <f>Tabla13[[#This Row],[BAL]]-Tabla13[[#This Row],[Tabu]]</f>
        <v>6.4932983764446988</v>
      </c>
      <c r="G40">
        <f>Tabla13[[#This Row],[BAS]]-Tabla13[[#This Row],[Tabu]]</f>
        <v>7.3238240984881955</v>
      </c>
    </row>
    <row r="41" spans="2:7" x14ac:dyDescent="0.25">
      <c r="B41">
        <v>38.590712734722203</v>
      </c>
      <c r="C41">
        <v>45.110192476001302</v>
      </c>
      <c r="D41">
        <v>45.637102411290499</v>
      </c>
      <c r="F41">
        <f>Tabla13[[#This Row],[BAL]]-Tabla13[[#This Row],[Tabu]]</f>
        <v>6.519479741279099</v>
      </c>
      <c r="G41">
        <f>Tabla13[[#This Row],[BAS]]-Tabla13[[#This Row],[Tabu]]</f>
        <v>7.0463896765682961</v>
      </c>
    </row>
    <row r="42" spans="2:7" x14ac:dyDescent="0.25">
      <c r="B42">
        <v>38.564662830380499</v>
      </c>
      <c r="C42">
        <v>45.081858871014198</v>
      </c>
      <c r="D42">
        <v>45.496942022201601</v>
      </c>
      <c r="F42">
        <f>Tabla13[[#This Row],[BAL]]-Tabla13[[#This Row],[Tabu]]</f>
        <v>6.5171960406336993</v>
      </c>
      <c r="G42">
        <f>Tabla13[[#This Row],[BAS]]-Tabla13[[#This Row],[Tabu]]</f>
        <v>6.9322791918211024</v>
      </c>
    </row>
    <row r="43" spans="2:7" x14ac:dyDescent="0.25">
      <c r="B43">
        <v>38.535625533957301</v>
      </c>
      <c r="C43">
        <v>45.081858871014198</v>
      </c>
      <c r="D43">
        <v>45.340502474742102</v>
      </c>
      <c r="F43">
        <f>Tabla13[[#This Row],[BAL]]-Tabla13[[#This Row],[Tabu]]</f>
        <v>6.546233337056897</v>
      </c>
      <c r="G43">
        <f>Tabla13[[#This Row],[BAS]]-Tabla13[[#This Row],[Tabu]]</f>
        <v>6.8048769407848013</v>
      </c>
    </row>
    <row r="44" spans="2:7" x14ac:dyDescent="0.25">
      <c r="B44">
        <v>38.441331206837503</v>
      </c>
      <c r="C44">
        <v>45.081858871014198</v>
      </c>
      <c r="D44">
        <v>45.188863845796703</v>
      </c>
      <c r="F44">
        <f>Tabla13[[#This Row],[BAL]]-Tabla13[[#This Row],[Tabu]]</f>
        <v>6.6405276641766946</v>
      </c>
      <c r="G44">
        <f>Tabla13[[#This Row],[BAS]]-Tabla13[[#This Row],[Tabu]]</f>
        <v>6.7475326389591999</v>
      </c>
    </row>
    <row r="45" spans="2:7" x14ac:dyDescent="0.25">
      <c r="B45">
        <v>38.409513790143897</v>
      </c>
      <c r="C45">
        <v>45.081858871014198</v>
      </c>
      <c r="D45">
        <v>46.482614981987297</v>
      </c>
      <c r="F45">
        <f>Tabla13[[#This Row],[BAL]]-Tabla13[[#This Row],[Tabu]]</f>
        <v>6.6723450808703006</v>
      </c>
      <c r="G45">
        <f>Tabla13[[#This Row],[BAS]]-Tabla13[[#This Row],[Tabu]]</f>
        <v>8.0731011918433992</v>
      </c>
    </row>
    <row r="46" spans="2:7" x14ac:dyDescent="0.25">
      <c r="B46">
        <v>38.385048189232599</v>
      </c>
      <c r="C46">
        <v>45.063683204371998</v>
      </c>
      <c r="D46">
        <v>44.965993536514198</v>
      </c>
      <c r="F46">
        <f>Tabla13[[#This Row],[BAL]]-Tabla13[[#This Row],[Tabu]]</f>
        <v>6.6786350151393989</v>
      </c>
      <c r="G46">
        <f>Tabla13[[#This Row],[BAS]]-Tabla13[[#This Row],[Tabu]]</f>
        <v>6.5809453472815989</v>
      </c>
    </row>
    <row r="47" spans="2:7" x14ac:dyDescent="0.25">
      <c r="B47">
        <v>38.360815251550697</v>
      </c>
      <c r="C47">
        <v>45.063683204371998</v>
      </c>
      <c r="D47">
        <v>46.3305673534664</v>
      </c>
      <c r="F47">
        <f>Tabla13[[#This Row],[BAL]]-Tabla13[[#This Row],[Tabu]]</f>
        <v>6.7028679528213004</v>
      </c>
      <c r="G47">
        <f>Tabla13[[#This Row],[BAS]]-Tabla13[[#This Row],[Tabu]]</f>
        <v>7.9697521019157023</v>
      </c>
    </row>
    <row r="48" spans="2:7" x14ac:dyDescent="0.25">
      <c r="B48">
        <v>38.337679751402902</v>
      </c>
      <c r="C48">
        <v>45.053485804601301</v>
      </c>
      <c r="D48">
        <v>45.935960779908299</v>
      </c>
      <c r="F48">
        <f>Tabla13[[#This Row],[BAL]]-Tabla13[[#This Row],[Tabu]]</f>
        <v>6.7158060531983992</v>
      </c>
      <c r="G48">
        <f>Tabla13[[#This Row],[BAS]]-Tabla13[[#This Row],[Tabu]]</f>
        <v>7.5982810285053972</v>
      </c>
    </row>
    <row r="49" spans="2:7" x14ac:dyDescent="0.25">
      <c r="B49">
        <v>38.315013996858902</v>
      </c>
      <c r="C49">
        <v>45.053485804601301</v>
      </c>
      <c r="D49">
        <v>46.231982171743802</v>
      </c>
      <c r="F49">
        <f>Tabla13[[#This Row],[BAL]]-Tabla13[[#This Row],[Tabu]]</f>
        <v>6.7384718077423997</v>
      </c>
      <c r="G49">
        <f>Tabla13[[#This Row],[BAS]]-Tabla13[[#This Row],[Tabu]]</f>
        <v>7.9169681748849001</v>
      </c>
    </row>
    <row r="50" spans="2:7" x14ac:dyDescent="0.25">
      <c r="B50">
        <v>38.287310140059297</v>
      </c>
      <c r="C50">
        <v>45.037938692548302</v>
      </c>
      <c r="D50">
        <v>45.397386481121202</v>
      </c>
      <c r="F50">
        <f>Tabla13[[#This Row],[BAL]]-Tabla13[[#This Row],[Tabu]]</f>
        <v>6.7506285524890046</v>
      </c>
      <c r="G50">
        <f>Tabla13[[#This Row],[BAS]]-Tabla13[[#This Row],[Tabu]]</f>
        <v>7.1100763410619052</v>
      </c>
    </row>
    <row r="51" spans="2:7" x14ac:dyDescent="0.25">
      <c r="B51">
        <v>38.254955170443097</v>
      </c>
      <c r="C51">
        <v>45.037938692548302</v>
      </c>
      <c r="D51">
        <v>45.137863434023799</v>
      </c>
      <c r="F51">
        <f>Tabla13[[#This Row],[BAL]]-Tabla13[[#This Row],[Tabu]]</f>
        <v>6.7829835221052051</v>
      </c>
      <c r="G51">
        <f>Tabla13[[#This Row],[BAS]]-Tabla13[[#This Row],[Tabu]]</f>
        <v>6.8829082635807026</v>
      </c>
    </row>
    <row r="52" spans="2:7" x14ac:dyDescent="0.25">
      <c r="B52">
        <v>38.2330517699314</v>
      </c>
      <c r="C52">
        <v>45.037938692548302</v>
      </c>
      <c r="D52">
        <v>45.752354669843399</v>
      </c>
      <c r="F52">
        <f>Tabla13[[#This Row],[BAL]]-Tabla13[[#This Row],[Tabu]]</f>
        <v>6.8048869226169018</v>
      </c>
      <c r="G52">
        <f>Tabla13[[#This Row],[BAS]]-Tabla13[[#This Row],[Tabu]]</f>
        <v>7.5193028999119988</v>
      </c>
    </row>
    <row r="53" spans="2:7" x14ac:dyDescent="0.25">
      <c r="B53">
        <v>38.211213876905099</v>
      </c>
      <c r="C53">
        <v>44.973165910836201</v>
      </c>
      <c r="D53">
        <v>45.687966891006901</v>
      </c>
      <c r="F53">
        <f>Tabla13[[#This Row],[BAL]]-Tabla13[[#This Row],[Tabu]]</f>
        <v>6.7619520339311023</v>
      </c>
      <c r="G53">
        <f>Tabla13[[#This Row],[BAS]]-Tabla13[[#This Row],[Tabu]]</f>
        <v>7.4767530141018028</v>
      </c>
    </row>
    <row r="54" spans="2:7" x14ac:dyDescent="0.25">
      <c r="B54">
        <v>38.179507537867899</v>
      </c>
      <c r="C54">
        <v>44.973165910836201</v>
      </c>
      <c r="D54">
        <v>45.072131241702898</v>
      </c>
      <c r="F54">
        <f>Tabla13[[#This Row],[BAL]]-Tabla13[[#This Row],[Tabu]]</f>
        <v>6.7936583729683022</v>
      </c>
      <c r="G54">
        <f>Tabla13[[#This Row],[BAS]]-Tabla13[[#This Row],[Tabu]]</f>
        <v>6.8926237038349996</v>
      </c>
    </row>
    <row r="55" spans="2:7" x14ac:dyDescent="0.25">
      <c r="B55">
        <v>38.0540490920582</v>
      </c>
      <c r="C55">
        <v>44.944658044549698</v>
      </c>
      <c r="D55">
        <v>46.538474929918102</v>
      </c>
      <c r="F55">
        <f>Tabla13[[#This Row],[BAL]]-Tabla13[[#This Row],[Tabu]]</f>
        <v>6.8906089524914975</v>
      </c>
      <c r="G55">
        <f>Tabla13[[#This Row],[BAS]]-Tabla13[[#This Row],[Tabu]]</f>
        <v>8.4844258378599022</v>
      </c>
    </row>
    <row r="56" spans="2:7" x14ac:dyDescent="0.25">
      <c r="B56">
        <v>38.0332459387784</v>
      </c>
      <c r="C56">
        <v>44.944658044549698</v>
      </c>
      <c r="D56">
        <v>45.610593154556298</v>
      </c>
      <c r="F56">
        <f>Tabla13[[#This Row],[BAL]]-Tabla13[[#This Row],[Tabu]]</f>
        <v>6.9114121057712978</v>
      </c>
      <c r="G56">
        <f>Tabla13[[#This Row],[BAS]]-Tabla13[[#This Row],[Tabu]]</f>
        <v>7.5773472157778983</v>
      </c>
    </row>
    <row r="57" spans="2:7" x14ac:dyDescent="0.25">
      <c r="B57">
        <v>38.012640030538797</v>
      </c>
      <c r="C57">
        <v>44.944658044549698</v>
      </c>
      <c r="D57">
        <v>46.095572692325803</v>
      </c>
      <c r="F57">
        <f>Tabla13[[#This Row],[BAL]]-Tabla13[[#This Row],[Tabu]]</f>
        <v>6.9320180140109002</v>
      </c>
      <c r="G57">
        <f>Tabla13[[#This Row],[BAS]]-Tabla13[[#This Row],[Tabu]]</f>
        <v>8.0829326617870052</v>
      </c>
    </row>
    <row r="58" spans="2:7" x14ac:dyDescent="0.25">
      <c r="B58">
        <v>37.993925249908401</v>
      </c>
      <c r="C58">
        <v>44.944658044549698</v>
      </c>
      <c r="D58">
        <v>46.434367237075897</v>
      </c>
      <c r="F58">
        <f>Tabla13[[#This Row],[BAL]]-Tabla13[[#This Row],[Tabu]]</f>
        <v>6.9507327946412971</v>
      </c>
      <c r="G58">
        <f>Tabla13[[#This Row],[BAS]]-Tabla13[[#This Row],[Tabu]]</f>
        <v>8.4404419871674961</v>
      </c>
    </row>
    <row r="59" spans="2:7" x14ac:dyDescent="0.25">
      <c r="B59">
        <v>37.9755805141248</v>
      </c>
      <c r="C59">
        <v>44.944658044549698</v>
      </c>
      <c r="D59">
        <v>45.5654497252686</v>
      </c>
      <c r="F59">
        <f>Tabla13[[#This Row],[BAL]]-Tabla13[[#This Row],[Tabu]]</f>
        <v>6.9690775304248973</v>
      </c>
      <c r="G59">
        <f>Tabla13[[#This Row],[BAS]]-Tabla13[[#This Row],[Tabu]]</f>
        <v>7.5898692111437995</v>
      </c>
    </row>
    <row r="60" spans="2:7" x14ac:dyDescent="0.25">
      <c r="B60">
        <v>37.957460857094603</v>
      </c>
      <c r="C60">
        <v>44.944658044549698</v>
      </c>
      <c r="D60">
        <v>45.153185684783899</v>
      </c>
      <c r="F60">
        <f>Tabla13[[#This Row],[BAL]]-Tabla13[[#This Row],[Tabu]]</f>
        <v>6.9871971874550951</v>
      </c>
      <c r="G60">
        <f>Tabla13[[#This Row],[BAS]]-Tabla13[[#This Row],[Tabu]]</f>
        <v>7.1957248276892969</v>
      </c>
    </row>
    <row r="61" spans="2:7" x14ac:dyDescent="0.25">
      <c r="B61">
        <v>37.939836768373503</v>
      </c>
      <c r="C61">
        <v>44.944658044549698</v>
      </c>
      <c r="D61">
        <v>45.156310695254398</v>
      </c>
      <c r="F61">
        <f>Tabla13[[#This Row],[BAL]]-Tabla13[[#This Row],[Tabu]]</f>
        <v>7.0048212761761945</v>
      </c>
      <c r="G61">
        <f>Tabla13[[#This Row],[BAS]]-Tabla13[[#This Row],[Tabu]]</f>
        <v>7.2164739268808944</v>
      </c>
    </row>
    <row r="62" spans="2:7" x14ac:dyDescent="0.25">
      <c r="B62">
        <v>37.9223542019541</v>
      </c>
      <c r="C62">
        <v>44.920947038177502</v>
      </c>
      <c r="D62">
        <v>45.575199838197797</v>
      </c>
      <c r="F62">
        <f>Tabla13[[#This Row],[BAL]]-Tabla13[[#This Row],[Tabu]]</f>
        <v>6.998592836223402</v>
      </c>
      <c r="G62">
        <f>Tabla13[[#This Row],[BAS]]-Tabla13[[#This Row],[Tabu]]</f>
        <v>7.652845636243697</v>
      </c>
    </row>
    <row r="63" spans="2:7" x14ac:dyDescent="0.25">
      <c r="B63">
        <v>37.894542284533699</v>
      </c>
      <c r="C63">
        <v>44.920947038177502</v>
      </c>
      <c r="D63">
        <v>45.668299265481899</v>
      </c>
      <c r="F63">
        <f>Tabla13[[#This Row],[BAL]]-Tabla13[[#This Row],[Tabu]]</f>
        <v>7.0264047536438028</v>
      </c>
      <c r="G63">
        <f>Tabla13[[#This Row],[BAS]]-Tabla13[[#This Row],[Tabu]]</f>
        <v>7.7737569809481997</v>
      </c>
    </row>
    <row r="64" spans="2:7" x14ac:dyDescent="0.25">
      <c r="B64">
        <v>37.877850987497702</v>
      </c>
      <c r="C64">
        <v>44.906189533017503</v>
      </c>
      <c r="D64">
        <v>45.084992139354803</v>
      </c>
      <c r="F64">
        <f>Tabla13[[#This Row],[BAL]]-Tabla13[[#This Row],[Tabu]]</f>
        <v>7.0283385455198015</v>
      </c>
      <c r="G64">
        <f>Tabla13[[#This Row],[BAS]]-Tabla13[[#This Row],[Tabu]]</f>
        <v>7.2071411518571011</v>
      </c>
    </row>
    <row r="65" spans="2:7" x14ac:dyDescent="0.25">
      <c r="B65">
        <v>37.8611772953507</v>
      </c>
      <c r="C65">
        <v>44.846573795041699</v>
      </c>
      <c r="D65">
        <v>44.490624378922703</v>
      </c>
      <c r="F65">
        <f>Tabla13[[#This Row],[BAL]]-Tabla13[[#This Row],[Tabu]]</f>
        <v>6.9853964996909994</v>
      </c>
      <c r="G65">
        <f>Tabla13[[#This Row],[BAS]]-Tabla13[[#This Row],[Tabu]]</f>
        <v>6.6294470835720034</v>
      </c>
    </row>
    <row r="66" spans="2:7" x14ac:dyDescent="0.25">
      <c r="B66">
        <v>37.844678801689398</v>
      </c>
      <c r="C66">
        <v>44.846573795041699</v>
      </c>
      <c r="D66">
        <v>44.099859054957903</v>
      </c>
      <c r="F66">
        <f>Tabla13[[#This Row],[BAL]]-Tabla13[[#This Row],[Tabu]]</f>
        <v>7.0018949933523018</v>
      </c>
      <c r="G66">
        <f>Tabla13[[#This Row],[BAS]]-Tabla13[[#This Row],[Tabu]]</f>
        <v>6.2551802532685059</v>
      </c>
    </row>
    <row r="67" spans="2:7" x14ac:dyDescent="0.25">
      <c r="B67">
        <v>37.828327155468401</v>
      </c>
      <c r="C67">
        <v>44.846573795041699</v>
      </c>
      <c r="D67">
        <v>44.492152935160298</v>
      </c>
      <c r="F67">
        <f>Tabla13[[#This Row],[BAL]]-Tabla13[[#This Row],[Tabu]]</f>
        <v>7.0182466395732988</v>
      </c>
      <c r="G67">
        <f>Tabla13[[#This Row],[BAS]]-Tabla13[[#This Row],[Tabu]]</f>
        <v>6.6638257796918978</v>
      </c>
    </row>
    <row r="68" spans="2:7" x14ac:dyDescent="0.25">
      <c r="B68">
        <v>37.812308290873801</v>
      </c>
      <c r="C68">
        <v>44.846573795041699</v>
      </c>
      <c r="D68">
        <v>44.718546770234902</v>
      </c>
      <c r="F68">
        <f>Tabla13[[#This Row],[BAL]]-Tabla13[[#This Row],[Tabu]]</f>
        <v>7.0342655041678981</v>
      </c>
      <c r="G68">
        <f>Tabla13[[#This Row],[BAS]]-Tabla13[[#This Row],[Tabu]]</f>
        <v>6.9062384793611002</v>
      </c>
    </row>
    <row r="69" spans="2:7" x14ac:dyDescent="0.25">
      <c r="B69">
        <v>37.798290003744903</v>
      </c>
      <c r="C69">
        <v>44.769827284619801</v>
      </c>
      <c r="D69">
        <v>44.731866508902201</v>
      </c>
      <c r="F69">
        <f>Tabla13[[#This Row],[BAL]]-Tabla13[[#This Row],[Tabu]]</f>
        <v>6.9715372808748981</v>
      </c>
      <c r="G69">
        <f>Tabla13[[#This Row],[BAS]]-Tabla13[[#This Row],[Tabu]]</f>
        <v>6.9335765051572977</v>
      </c>
    </row>
    <row r="70" spans="2:7" x14ac:dyDescent="0.25">
      <c r="B70">
        <v>37.786872824492598</v>
      </c>
      <c r="C70">
        <v>44.725989889842097</v>
      </c>
      <c r="D70">
        <v>45.775328988889797</v>
      </c>
      <c r="F70">
        <f>Tabla13[[#This Row],[BAL]]-Tabla13[[#This Row],[Tabu]]</f>
        <v>6.9391170653494996</v>
      </c>
      <c r="G70">
        <f>Tabla13[[#This Row],[BAS]]-Tabla13[[#This Row],[Tabu]]</f>
        <v>7.9884561643971992</v>
      </c>
    </row>
    <row r="71" spans="2:7" x14ac:dyDescent="0.25">
      <c r="B71">
        <v>37.765528685645201</v>
      </c>
      <c r="C71">
        <v>44.725989889842097</v>
      </c>
      <c r="D71">
        <v>44.894874156584798</v>
      </c>
      <c r="F71">
        <f>Tabla13[[#This Row],[BAL]]-Tabla13[[#This Row],[Tabu]]</f>
        <v>6.9604612041968963</v>
      </c>
      <c r="G71">
        <f>Tabla13[[#This Row],[BAS]]-Tabla13[[#This Row],[Tabu]]</f>
        <v>7.1293454709395974</v>
      </c>
    </row>
    <row r="72" spans="2:7" x14ac:dyDescent="0.25">
      <c r="B72">
        <v>37.753682752810398</v>
      </c>
      <c r="C72">
        <v>44.725989889842097</v>
      </c>
      <c r="D72">
        <v>44.812083390631301</v>
      </c>
      <c r="F72">
        <f>Tabla13[[#This Row],[BAL]]-Tabla13[[#This Row],[Tabu]]</f>
        <v>6.9723071370316987</v>
      </c>
      <c r="G72">
        <f>Tabla13[[#This Row],[BAS]]-Tabla13[[#This Row],[Tabu]]</f>
        <v>7.0584006378209025</v>
      </c>
    </row>
    <row r="73" spans="2:7" x14ac:dyDescent="0.25">
      <c r="B73">
        <v>37.742490251399097</v>
      </c>
      <c r="C73">
        <v>44.688569324308602</v>
      </c>
      <c r="D73">
        <v>44.997551094286102</v>
      </c>
      <c r="F73">
        <f>Tabla13[[#This Row],[BAL]]-Tabla13[[#This Row],[Tabu]]</f>
        <v>6.9460790729095052</v>
      </c>
      <c r="G73">
        <f>Tabla13[[#This Row],[BAS]]-Tabla13[[#This Row],[Tabu]]</f>
        <v>7.2550608428870049</v>
      </c>
    </row>
    <row r="74" spans="2:7" x14ac:dyDescent="0.25">
      <c r="B74">
        <v>37.723354258663697</v>
      </c>
      <c r="C74">
        <v>44.664435769546998</v>
      </c>
      <c r="D74">
        <v>45.355796997753103</v>
      </c>
      <c r="F74">
        <f>Tabla13[[#This Row],[BAL]]-Tabla13[[#This Row],[Tabu]]</f>
        <v>6.9410815108833006</v>
      </c>
      <c r="G74">
        <f>Tabla13[[#This Row],[BAS]]-Tabla13[[#This Row],[Tabu]]</f>
        <v>7.6324427390894058</v>
      </c>
    </row>
    <row r="75" spans="2:7" x14ac:dyDescent="0.25">
      <c r="B75">
        <v>37.712176253188403</v>
      </c>
      <c r="C75">
        <v>44.664435769546998</v>
      </c>
      <c r="D75">
        <v>46.487180932224703</v>
      </c>
      <c r="F75">
        <f>Tabla13[[#This Row],[BAL]]-Tabla13[[#This Row],[Tabu]]</f>
        <v>6.9522595163585947</v>
      </c>
      <c r="G75">
        <f>Tabla13[[#This Row],[BAS]]-Tabla13[[#This Row],[Tabu]]</f>
        <v>8.7750046790363001</v>
      </c>
    </row>
    <row r="76" spans="2:7" x14ac:dyDescent="0.25">
      <c r="B76">
        <v>37.701443213069503</v>
      </c>
      <c r="C76">
        <v>44.664435769546998</v>
      </c>
      <c r="D76">
        <v>46.034390980237099</v>
      </c>
      <c r="F76">
        <f>Tabla13[[#This Row],[BAL]]-Tabla13[[#This Row],[Tabu]]</f>
        <v>6.962992556477495</v>
      </c>
      <c r="G76">
        <f>Tabla13[[#This Row],[BAS]]-Tabla13[[#This Row],[Tabu]]</f>
        <v>8.332947767167596</v>
      </c>
    </row>
    <row r="77" spans="2:7" x14ac:dyDescent="0.25">
      <c r="B77">
        <v>37.678854030162903</v>
      </c>
      <c r="C77">
        <v>44.635337385968903</v>
      </c>
      <c r="D77">
        <v>44.762988930456103</v>
      </c>
      <c r="F77">
        <f>Tabla13[[#This Row],[BAL]]-Tabla13[[#This Row],[Tabu]]</f>
        <v>6.9564833558060002</v>
      </c>
      <c r="G77">
        <f>Tabla13[[#This Row],[BAS]]-Tabla13[[#This Row],[Tabu]]</f>
        <v>7.0841349002932006</v>
      </c>
    </row>
    <row r="78" spans="2:7" x14ac:dyDescent="0.25">
      <c r="B78">
        <v>37.668407368794497</v>
      </c>
      <c r="C78">
        <v>44.635337385968903</v>
      </c>
      <c r="D78">
        <v>45.579398029071399</v>
      </c>
      <c r="F78">
        <f>Tabla13[[#This Row],[BAL]]-Tabla13[[#This Row],[Tabu]]</f>
        <v>6.9669300171744055</v>
      </c>
      <c r="G78">
        <f>Tabla13[[#This Row],[BAS]]-Tabla13[[#This Row],[Tabu]]</f>
        <v>7.9109906602769016</v>
      </c>
    </row>
    <row r="79" spans="2:7" x14ac:dyDescent="0.25">
      <c r="B79">
        <v>37.632152820155397</v>
      </c>
      <c r="C79">
        <v>44.635337385968903</v>
      </c>
      <c r="D79">
        <v>45.525325968581797</v>
      </c>
      <c r="F79">
        <f>Tabla13[[#This Row],[BAL]]-Tabla13[[#This Row],[Tabu]]</f>
        <v>7.0031845658135055</v>
      </c>
      <c r="G79">
        <f>Tabla13[[#This Row],[BAS]]-Tabla13[[#This Row],[Tabu]]</f>
        <v>7.8931731484263992</v>
      </c>
    </row>
    <row r="80" spans="2:7" x14ac:dyDescent="0.25">
      <c r="B80">
        <v>37.621734181013501</v>
      </c>
      <c r="C80">
        <v>44.573794305101003</v>
      </c>
      <c r="D80">
        <v>45.729030922854001</v>
      </c>
      <c r="F80">
        <f>Tabla13[[#This Row],[BAL]]-Tabla13[[#This Row],[Tabu]]</f>
        <v>6.9520601240875024</v>
      </c>
      <c r="G80">
        <f>Tabla13[[#This Row],[BAS]]-Tabla13[[#This Row],[Tabu]]</f>
        <v>8.1072967418405</v>
      </c>
    </row>
    <row r="81" spans="2:7" x14ac:dyDescent="0.25">
      <c r="B81">
        <v>37.612886348652999</v>
      </c>
      <c r="C81">
        <v>44.573794305101003</v>
      </c>
      <c r="D81">
        <v>44.238608562507103</v>
      </c>
      <c r="F81">
        <f>Tabla13[[#This Row],[BAL]]-Tabla13[[#This Row],[Tabu]]</f>
        <v>6.9609079564480041</v>
      </c>
      <c r="G81">
        <f>Tabla13[[#This Row],[BAS]]-Tabla13[[#This Row],[Tabu]]</f>
        <v>6.6257222138541039</v>
      </c>
    </row>
    <row r="82" spans="2:7" x14ac:dyDescent="0.25">
      <c r="B82">
        <v>37.604286593542803</v>
      </c>
      <c r="C82">
        <v>44.5519712497264</v>
      </c>
      <c r="D82">
        <v>45.505507030863797</v>
      </c>
      <c r="F82">
        <f>Tabla13[[#This Row],[BAL]]-Tabla13[[#This Row],[Tabu]]</f>
        <v>6.947684656183597</v>
      </c>
      <c r="G82">
        <f>Tabla13[[#This Row],[BAS]]-Tabla13[[#This Row],[Tabu]]</f>
        <v>7.901220437320994</v>
      </c>
    </row>
    <row r="83" spans="2:7" x14ac:dyDescent="0.25">
      <c r="B83">
        <v>37.584071758010701</v>
      </c>
      <c r="C83">
        <v>44.5519712497264</v>
      </c>
      <c r="D83">
        <v>45.656737203439597</v>
      </c>
      <c r="F83">
        <f>Tabla13[[#This Row],[BAL]]-Tabla13[[#This Row],[Tabu]]</f>
        <v>6.9678994917156984</v>
      </c>
      <c r="G83">
        <f>Tabla13[[#This Row],[BAS]]-Tabla13[[#This Row],[Tabu]]</f>
        <v>8.0726654454288962</v>
      </c>
    </row>
    <row r="84" spans="2:7" x14ac:dyDescent="0.25">
      <c r="B84">
        <v>37.575254368269199</v>
      </c>
      <c r="C84">
        <v>44.5519712497264</v>
      </c>
      <c r="D84">
        <v>44.480622516360398</v>
      </c>
      <c r="F84">
        <f>Tabla13[[#This Row],[BAL]]-Tabla13[[#This Row],[Tabu]]</f>
        <v>6.9767168814572003</v>
      </c>
      <c r="G84">
        <f>Tabla13[[#This Row],[BAS]]-Tabla13[[#This Row],[Tabu]]</f>
        <v>6.905368148091199</v>
      </c>
    </row>
    <row r="85" spans="2:7" x14ac:dyDescent="0.25">
      <c r="B85">
        <v>37.565704001071197</v>
      </c>
      <c r="C85">
        <v>44.5519712497264</v>
      </c>
      <c r="D85">
        <v>45.834769745490398</v>
      </c>
      <c r="F85">
        <f>Tabla13[[#This Row],[BAL]]-Tabla13[[#This Row],[Tabu]]</f>
        <v>6.9862672486552029</v>
      </c>
      <c r="G85">
        <f>Tabla13[[#This Row],[BAS]]-Tabla13[[#This Row],[Tabu]]</f>
        <v>8.2690657444192013</v>
      </c>
    </row>
    <row r="86" spans="2:7" x14ac:dyDescent="0.25">
      <c r="B86">
        <v>37.557055543115297</v>
      </c>
      <c r="C86">
        <v>44.547219771663997</v>
      </c>
      <c r="D86">
        <v>46.112810379457201</v>
      </c>
      <c r="F86">
        <f>Tabla13[[#This Row],[BAL]]-Tabla13[[#This Row],[Tabu]]</f>
        <v>6.9901642285487</v>
      </c>
      <c r="G86">
        <f>Tabla13[[#This Row],[BAS]]-Tabla13[[#This Row],[Tabu]]</f>
        <v>8.5557548363419045</v>
      </c>
    </row>
    <row r="87" spans="2:7" x14ac:dyDescent="0.25">
      <c r="B87">
        <v>37.548738086561301</v>
      </c>
      <c r="C87">
        <v>44.536038198437097</v>
      </c>
      <c r="D87">
        <v>45.350531792908697</v>
      </c>
      <c r="F87">
        <f>Tabla13[[#This Row],[BAL]]-Tabla13[[#This Row],[Tabu]]</f>
        <v>6.9873001118757969</v>
      </c>
      <c r="G87">
        <f>Tabla13[[#This Row],[BAS]]-Tabla13[[#This Row],[Tabu]]</f>
        <v>7.8017937063473966</v>
      </c>
    </row>
    <row r="88" spans="2:7" x14ac:dyDescent="0.25">
      <c r="B88">
        <v>37.540430073553303</v>
      </c>
      <c r="C88">
        <v>44.536038198437097</v>
      </c>
      <c r="D88">
        <v>46.396738362408598</v>
      </c>
      <c r="F88">
        <f>Tabla13[[#This Row],[BAL]]-Tabla13[[#This Row],[Tabu]]</f>
        <v>6.9956081248837947</v>
      </c>
      <c r="G88">
        <f>Tabla13[[#This Row],[BAS]]-Tabla13[[#This Row],[Tabu]]</f>
        <v>8.8563082888552955</v>
      </c>
    </row>
    <row r="89" spans="2:7" x14ac:dyDescent="0.25">
      <c r="B89">
        <v>37.510451594362401</v>
      </c>
      <c r="C89">
        <v>44.536038198437097</v>
      </c>
      <c r="D89">
        <v>45.221179507582796</v>
      </c>
      <c r="F89">
        <f>Tabla13[[#This Row],[BAL]]-Tabla13[[#This Row],[Tabu]]</f>
        <v>7.0255866040746966</v>
      </c>
      <c r="G89">
        <f>Tabla13[[#This Row],[BAS]]-Tabla13[[#This Row],[Tabu]]</f>
        <v>7.7107279132203956</v>
      </c>
    </row>
    <row r="90" spans="2:7" x14ac:dyDescent="0.25">
      <c r="B90">
        <v>37.502245367940802</v>
      </c>
      <c r="C90">
        <v>44.517414444870703</v>
      </c>
      <c r="D90">
        <v>45.745189104839604</v>
      </c>
      <c r="F90">
        <f>Tabla13[[#This Row],[BAL]]-Tabla13[[#This Row],[Tabu]]</f>
        <v>7.0151690769299009</v>
      </c>
      <c r="G90">
        <f>Tabla13[[#This Row],[BAS]]-Tabla13[[#This Row],[Tabu]]</f>
        <v>8.2429437368988019</v>
      </c>
    </row>
    <row r="91" spans="2:7" x14ac:dyDescent="0.25">
      <c r="B91">
        <v>37.469302956162601</v>
      </c>
      <c r="C91">
        <v>44.517414444870703</v>
      </c>
      <c r="D91">
        <v>45.260245314714602</v>
      </c>
      <c r="F91">
        <f>Tabla13[[#This Row],[BAL]]-Tabla13[[#This Row],[Tabu]]</f>
        <v>7.048111488708102</v>
      </c>
      <c r="G91">
        <f>Tabla13[[#This Row],[BAS]]-Tabla13[[#This Row],[Tabu]]</f>
        <v>7.7909423585520017</v>
      </c>
    </row>
    <row r="92" spans="2:7" x14ac:dyDescent="0.25">
      <c r="B92">
        <v>37.456170095221701</v>
      </c>
      <c r="C92">
        <v>44.496725931807497</v>
      </c>
      <c r="D92">
        <v>45.857061605417996</v>
      </c>
      <c r="F92">
        <f>Tabla13[[#This Row],[BAL]]-Tabla13[[#This Row],[Tabu]]</f>
        <v>7.0405558365857956</v>
      </c>
      <c r="G92">
        <f>Tabla13[[#This Row],[BAS]]-Tabla13[[#This Row],[Tabu]]</f>
        <v>8.4008915101962955</v>
      </c>
    </row>
    <row r="93" spans="2:7" x14ac:dyDescent="0.25">
      <c r="B93">
        <v>37.444159771038699</v>
      </c>
      <c r="C93">
        <v>44.4848528817732</v>
      </c>
      <c r="D93">
        <v>45.067901081148598</v>
      </c>
      <c r="F93">
        <f>Tabla13[[#This Row],[BAL]]-Tabla13[[#This Row],[Tabu]]</f>
        <v>7.0406931107345017</v>
      </c>
      <c r="G93">
        <f>Tabla13[[#This Row],[BAS]]-Tabla13[[#This Row],[Tabu]]</f>
        <v>7.6237413101098994</v>
      </c>
    </row>
    <row r="94" spans="2:7" x14ac:dyDescent="0.25">
      <c r="B94">
        <v>37.433318441135597</v>
      </c>
      <c r="C94">
        <v>44.4848528817732</v>
      </c>
      <c r="D94">
        <v>45.614891472609898</v>
      </c>
      <c r="F94">
        <f>Tabla13[[#This Row],[BAL]]-Tabla13[[#This Row],[Tabu]]</f>
        <v>7.051534440637603</v>
      </c>
      <c r="G94">
        <f>Tabla13[[#This Row],[BAS]]-Tabla13[[#This Row],[Tabu]]</f>
        <v>8.1815730314743007</v>
      </c>
    </row>
    <row r="95" spans="2:7" x14ac:dyDescent="0.25">
      <c r="B95">
        <v>37.4031692037548</v>
      </c>
      <c r="C95">
        <v>44.4848528817732</v>
      </c>
      <c r="D95">
        <v>45.761322461089001</v>
      </c>
      <c r="F95">
        <f>Tabla13[[#This Row],[BAL]]-Tabla13[[#This Row],[Tabu]]</f>
        <v>7.0816836780184005</v>
      </c>
      <c r="G95">
        <f>Tabla13[[#This Row],[BAS]]-Tabla13[[#This Row],[Tabu]]</f>
        <v>8.3581532573342017</v>
      </c>
    </row>
    <row r="96" spans="2:7" x14ac:dyDescent="0.25">
      <c r="B96">
        <v>37.391612098116298</v>
      </c>
      <c r="C96">
        <v>44.4409025086198</v>
      </c>
      <c r="D96">
        <v>45.524822291427398</v>
      </c>
      <c r="F96">
        <f>Tabla13[[#This Row],[BAL]]-Tabla13[[#This Row],[Tabu]]</f>
        <v>7.0492904105035024</v>
      </c>
      <c r="G96">
        <f>Tabla13[[#This Row],[BAS]]-Tabla13[[#This Row],[Tabu]]</f>
        <v>8.1332101933111005</v>
      </c>
    </row>
    <row r="97" spans="1:7" x14ac:dyDescent="0.25">
      <c r="B97">
        <v>37.379134129952298</v>
      </c>
      <c r="C97">
        <v>44.4409025086198</v>
      </c>
      <c r="D97">
        <v>45.812226820075097</v>
      </c>
      <c r="F97">
        <f>Tabla13[[#This Row],[BAL]]-Tabla13[[#This Row],[Tabu]]</f>
        <v>7.0617683786675016</v>
      </c>
      <c r="G97">
        <f>Tabla13[[#This Row],[BAS]]-Tabla13[[#This Row],[Tabu]]</f>
        <v>8.4330926901227983</v>
      </c>
    </row>
    <row r="98" spans="1:7" x14ac:dyDescent="0.25">
      <c r="B98">
        <v>37.357948773162299</v>
      </c>
      <c r="C98">
        <v>44.4409025086198</v>
      </c>
      <c r="D98">
        <v>45.708803874395201</v>
      </c>
      <c r="F98">
        <f>Tabla13[[#This Row],[BAL]]-Tabla13[[#This Row],[Tabu]]</f>
        <v>7.082953735457501</v>
      </c>
      <c r="G98">
        <f>Tabla13[[#This Row],[BAS]]-Tabla13[[#This Row],[Tabu]]</f>
        <v>8.3508551012329022</v>
      </c>
    </row>
    <row r="99" spans="1:7" x14ac:dyDescent="0.25">
      <c r="B99">
        <v>37.3478161154734</v>
      </c>
      <c r="C99">
        <v>44.394951089346698</v>
      </c>
      <c r="D99">
        <v>45.479859128809601</v>
      </c>
      <c r="F99">
        <f>Tabla13[[#This Row],[BAL]]-Tabla13[[#This Row],[Tabu]]</f>
        <v>7.0471349738732982</v>
      </c>
      <c r="G99">
        <f>Tabla13[[#This Row],[BAS]]-Tabla13[[#This Row],[Tabu]]</f>
        <v>8.1320430133362009</v>
      </c>
    </row>
    <row r="100" spans="1:7" x14ac:dyDescent="0.25">
      <c r="B100">
        <v>37.339188370540803</v>
      </c>
      <c r="C100">
        <v>44.394112643117303</v>
      </c>
      <c r="D100">
        <v>45.3224020986884</v>
      </c>
      <c r="F100">
        <f>Tabla13[[#This Row],[BAL]]-Tabla13[[#This Row],[Tabu]]</f>
        <v>7.0549242725764998</v>
      </c>
      <c r="G100">
        <f>Tabla13[[#This Row],[BAS]]-Tabla13[[#This Row],[Tabu]]</f>
        <v>7.9832137281475966</v>
      </c>
    </row>
    <row r="101" spans="1:7" x14ac:dyDescent="0.25">
      <c r="B101">
        <v>37.328432827981402</v>
      </c>
      <c r="C101">
        <v>44.363856745210597</v>
      </c>
      <c r="D101">
        <v>45.722326097083297</v>
      </c>
      <c r="F101">
        <f>Tabla13[[#This Row],[BAL]]-Tabla13[[#This Row],[Tabu]]</f>
        <v>7.0354239172291955</v>
      </c>
      <c r="G101">
        <f>Tabla13[[#This Row],[BAS]]-Tabla13[[#This Row],[Tabu]]</f>
        <v>8.3938932691018948</v>
      </c>
    </row>
    <row r="102" spans="1:7" x14ac:dyDescent="0.25">
      <c r="B102">
        <v>37.278007467991102</v>
      </c>
      <c r="C102">
        <v>44.363856745210597</v>
      </c>
      <c r="D102">
        <v>45.246679836489598</v>
      </c>
      <c r="F102">
        <f>Tabla13[[#This Row],[BAL]]-Tabla13[[#This Row],[Tabu]]</f>
        <v>7.085849277219495</v>
      </c>
      <c r="G102">
        <f>Tabla13[[#This Row],[BAS]]-Tabla13[[#This Row],[Tabu]]</f>
        <v>7.9686723684984955</v>
      </c>
    </row>
    <row r="104" spans="1:7" x14ac:dyDescent="0.25">
      <c r="A104" t="s">
        <v>3</v>
      </c>
      <c r="B104">
        <f>AVERAGE(B3:B102)</f>
        <v>38.426015132331145</v>
      </c>
      <c r="C104">
        <f t="shared" ref="C104:D104" si="0">AVERAGE(C3:C102)</f>
        <v>44.934592230315182</v>
      </c>
      <c r="D104">
        <f t="shared" si="0"/>
        <v>45.438725922747807</v>
      </c>
    </row>
    <row r="105" spans="1:7" x14ac:dyDescent="0.25">
      <c r="A105" t="s">
        <v>4</v>
      </c>
      <c r="B105">
        <f>MIN(B3:B102)</f>
        <v>37.278007467991102</v>
      </c>
      <c r="C105">
        <f t="shared" ref="C105:D105" si="1">MIN(C3:C102)</f>
        <v>44.363856745210597</v>
      </c>
      <c r="D105">
        <f t="shared" si="1"/>
        <v>43.907093689248804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7192-792C-4FEC-B83E-5C5FD9D13E24}">
  <dimension ref="A2:G105"/>
  <sheetViews>
    <sheetView topLeftCell="A70" workbookViewId="0">
      <selection activeCell="G106" sqref="G106"/>
    </sheetView>
  </sheetViews>
  <sheetFormatPr baseColWidth="10" defaultRowHeight="15" x14ac:dyDescent="0.25"/>
  <sheetData>
    <row r="2" spans="2:7" x14ac:dyDescent="0.25">
      <c r="B2" t="s">
        <v>0</v>
      </c>
      <c r="C2" t="s">
        <v>2</v>
      </c>
      <c r="D2" t="s">
        <v>1</v>
      </c>
      <c r="F2" t="s">
        <v>5</v>
      </c>
      <c r="G2" t="s">
        <v>6</v>
      </c>
    </row>
    <row r="3" spans="2:7" x14ac:dyDescent="0.25">
      <c r="B3">
        <v>71.472548321115497</v>
      </c>
      <c r="C3">
        <v>72.477136827056299</v>
      </c>
      <c r="D3">
        <v>73.608724420000001</v>
      </c>
      <c r="F3">
        <f>Tabla14[[#This Row],[BAL]]-Tabla14[[#This Row],[Tabu]]</f>
        <v>1.0045885059408022</v>
      </c>
      <c r="G3">
        <f>Tabla14[[#This Row],[BAS]]-Tabla14[[#This Row],[Tabu]]</f>
        <v>2.1361760988845049</v>
      </c>
    </row>
    <row r="4" spans="2:7" x14ac:dyDescent="0.25">
      <c r="B4">
        <v>71.354321084691193</v>
      </c>
      <c r="C4">
        <v>72.447201071255407</v>
      </c>
      <c r="D4">
        <v>72.888310739999994</v>
      </c>
      <c r="F4">
        <f>Tabla14[[#This Row],[BAL]]-Tabla14[[#This Row],[Tabu]]</f>
        <v>1.0928799865642134</v>
      </c>
      <c r="G4">
        <f>Tabla14[[#This Row],[BAS]]-Tabla14[[#This Row],[Tabu]]</f>
        <v>1.533989655308801</v>
      </c>
    </row>
    <row r="5" spans="2:7" x14ac:dyDescent="0.25">
      <c r="B5">
        <v>71.242758099671505</v>
      </c>
      <c r="C5">
        <v>72.447201071255407</v>
      </c>
      <c r="D5">
        <v>73.565579600000007</v>
      </c>
      <c r="F5">
        <f>Tabla14[[#This Row],[BAL]]-Tabla14[[#This Row],[Tabu]]</f>
        <v>1.2044429715839016</v>
      </c>
      <c r="G5">
        <f>Tabla14[[#This Row],[BAS]]-Tabla14[[#This Row],[Tabu]]</f>
        <v>2.3228215003285015</v>
      </c>
    </row>
    <row r="6" spans="2:7" x14ac:dyDescent="0.25">
      <c r="B6">
        <v>71.146554517885207</v>
      </c>
      <c r="C6">
        <v>72.423613572377903</v>
      </c>
      <c r="D6">
        <v>74.267651499999999</v>
      </c>
      <c r="F6">
        <f>Tabla14[[#This Row],[BAL]]-Tabla14[[#This Row],[Tabu]]</f>
        <v>1.2770590544926961</v>
      </c>
      <c r="G6">
        <f>Tabla14[[#This Row],[BAS]]-Tabla14[[#This Row],[Tabu]]</f>
        <v>3.1210969821147927</v>
      </c>
    </row>
    <row r="7" spans="2:7" x14ac:dyDescent="0.25">
      <c r="B7">
        <v>71.073135400717106</v>
      </c>
      <c r="C7">
        <v>72.423613572377903</v>
      </c>
      <c r="D7">
        <v>73.838836720000003</v>
      </c>
      <c r="F7">
        <f>Tabla14[[#This Row],[BAL]]-Tabla14[[#This Row],[Tabu]]</f>
        <v>1.3504781716607965</v>
      </c>
      <c r="G7">
        <f>Tabla14[[#This Row],[BAS]]-Tabla14[[#This Row],[Tabu]]</f>
        <v>2.765701319282897</v>
      </c>
    </row>
    <row r="8" spans="2:7" x14ac:dyDescent="0.25">
      <c r="B8">
        <v>71.003537882448299</v>
      </c>
      <c r="C8">
        <v>72.419738375774699</v>
      </c>
      <c r="D8">
        <v>72.988374179999994</v>
      </c>
      <c r="F8">
        <f>Tabla14[[#This Row],[BAL]]-Tabla14[[#This Row],[Tabu]]</f>
        <v>1.4162004933264001</v>
      </c>
      <c r="G8">
        <f>Tabla14[[#This Row],[BAS]]-Tabla14[[#This Row],[Tabu]]</f>
        <v>1.9848362975516949</v>
      </c>
    </row>
    <row r="9" spans="2:7" x14ac:dyDescent="0.25">
      <c r="B9">
        <v>70.936390704409007</v>
      </c>
      <c r="C9">
        <v>72.393798961102306</v>
      </c>
      <c r="D9">
        <v>73.022206560000001</v>
      </c>
      <c r="F9">
        <f>Tabla14[[#This Row],[BAL]]-Tabla14[[#This Row],[Tabu]]</f>
        <v>1.4574082566932987</v>
      </c>
      <c r="G9">
        <f>Tabla14[[#This Row],[BAS]]-Tabla14[[#This Row],[Tabu]]</f>
        <v>2.0858158555909938</v>
      </c>
    </row>
    <row r="10" spans="2:7" x14ac:dyDescent="0.25">
      <c r="B10">
        <v>70.8700960218072</v>
      </c>
      <c r="C10">
        <v>72.393798961102306</v>
      </c>
      <c r="D10">
        <v>72.966813130000006</v>
      </c>
      <c r="F10">
        <f>Tabla14[[#This Row],[BAL]]-Tabla14[[#This Row],[Tabu]]</f>
        <v>1.5237029392951058</v>
      </c>
      <c r="G10">
        <f>Tabla14[[#This Row],[BAS]]-Tabla14[[#This Row],[Tabu]]</f>
        <v>2.0967171081928058</v>
      </c>
    </row>
    <row r="11" spans="2:7" x14ac:dyDescent="0.25">
      <c r="B11">
        <v>70.811529904482299</v>
      </c>
      <c r="C11">
        <v>72.284543680211996</v>
      </c>
      <c r="D11">
        <v>74.447384569999997</v>
      </c>
      <c r="F11">
        <f>Tabla14[[#This Row],[BAL]]-Tabla14[[#This Row],[Tabu]]</f>
        <v>1.4730137757296973</v>
      </c>
      <c r="G11">
        <f>Tabla14[[#This Row],[BAS]]-Tabla14[[#This Row],[Tabu]]</f>
        <v>3.635854665517698</v>
      </c>
    </row>
    <row r="12" spans="2:7" x14ac:dyDescent="0.25">
      <c r="B12">
        <v>70.7555680902679</v>
      </c>
      <c r="C12">
        <v>72.284543680211996</v>
      </c>
      <c r="D12">
        <v>73.740649399999995</v>
      </c>
      <c r="F12">
        <f>Tabla14[[#This Row],[BAL]]-Tabla14[[#This Row],[Tabu]]</f>
        <v>1.5289755899440962</v>
      </c>
      <c r="G12">
        <f>Tabla14[[#This Row],[BAS]]-Tabla14[[#This Row],[Tabu]]</f>
        <v>2.9850813097320952</v>
      </c>
    </row>
    <row r="13" spans="2:7" x14ac:dyDescent="0.25">
      <c r="B13">
        <v>70.699638448015193</v>
      </c>
      <c r="C13">
        <v>72.284543680211996</v>
      </c>
      <c r="D13">
        <v>73.686766730000002</v>
      </c>
      <c r="F13">
        <f>Tabla14[[#This Row],[BAL]]-Tabla14[[#This Row],[Tabu]]</f>
        <v>1.5849052321968031</v>
      </c>
      <c r="G13">
        <f>Tabla14[[#This Row],[BAS]]-Tabla14[[#This Row],[Tabu]]</f>
        <v>2.9871282819848091</v>
      </c>
    </row>
    <row r="14" spans="2:7" x14ac:dyDescent="0.25">
      <c r="B14">
        <v>70.644256170972099</v>
      </c>
      <c r="C14">
        <v>72.204057636530806</v>
      </c>
      <c r="D14">
        <v>74.274593609999997</v>
      </c>
      <c r="F14">
        <f>Tabla14[[#This Row],[BAL]]-Tabla14[[#This Row],[Tabu]]</f>
        <v>1.5598014655587065</v>
      </c>
      <c r="G14">
        <f>Tabla14[[#This Row],[BAS]]-Tabla14[[#This Row],[Tabu]]</f>
        <v>3.6303374390278975</v>
      </c>
    </row>
    <row r="15" spans="2:7" x14ac:dyDescent="0.25">
      <c r="B15">
        <v>70.5901486176964</v>
      </c>
      <c r="C15">
        <v>72.188292105049001</v>
      </c>
      <c r="D15">
        <v>72.890616679999994</v>
      </c>
      <c r="F15">
        <f>Tabla14[[#This Row],[BAL]]-Tabla14[[#This Row],[Tabu]]</f>
        <v>1.5981434873526013</v>
      </c>
      <c r="G15">
        <f>Tabla14[[#This Row],[BAS]]-Tabla14[[#This Row],[Tabu]]</f>
        <v>2.3004680623035938</v>
      </c>
    </row>
    <row r="16" spans="2:7" x14ac:dyDescent="0.25">
      <c r="B16">
        <v>70.537645669588201</v>
      </c>
      <c r="C16">
        <v>72.188292105049001</v>
      </c>
      <c r="D16">
        <v>73.643821919999993</v>
      </c>
      <c r="F16">
        <f>Tabla14[[#This Row],[BAL]]-Tabla14[[#This Row],[Tabu]]</f>
        <v>1.6506464354607999</v>
      </c>
      <c r="G16">
        <f>Tabla14[[#This Row],[BAS]]-Tabla14[[#This Row],[Tabu]]</f>
        <v>3.1061762504117922</v>
      </c>
    </row>
    <row r="17" spans="2:7" x14ac:dyDescent="0.25">
      <c r="B17">
        <v>70.490277733284998</v>
      </c>
      <c r="C17">
        <v>72.188292105049001</v>
      </c>
      <c r="D17">
        <v>72.948429059999995</v>
      </c>
      <c r="F17">
        <f>Tabla14[[#This Row],[BAL]]-Tabla14[[#This Row],[Tabu]]</f>
        <v>1.6980143717640033</v>
      </c>
      <c r="G17">
        <f>Tabla14[[#This Row],[BAS]]-Tabla14[[#This Row],[Tabu]]</f>
        <v>2.4581513267149973</v>
      </c>
    </row>
    <row r="18" spans="2:7" x14ac:dyDescent="0.25">
      <c r="B18">
        <v>70.444064752079896</v>
      </c>
      <c r="C18">
        <v>72.105832297521502</v>
      </c>
      <c r="D18">
        <v>72.930446779999997</v>
      </c>
      <c r="F18">
        <f>Tabla14[[#This Row],[BAL]]-Tabla14[[#This Row],[Tabu]]</f>
        <v>1.6617675454416059</v>
      </c>
      <c r="G18">
        <f>Tabla14[[#This Row],[BAS]]-Tabla14[[#This Row],[Tabu]]</f>
        <v>2.4863820279201008</v>
      </c>
    </row>
    <row r="19" spans="2:7" x14ac:dyDescent="0.25">
      <c r="B19">
        <v>70.398417897428601</v>
      </c>
      <c r="C19">
        <v>72.105832297521502</v>
      </c>
      <c r="D19">
        <v>73.964258110000003</v>
      </c>
      <c r="F19">
        <f>Tabla14[[#This Row],[BAL]]-Tabla14[[#This Row],[Tabu]]</f>
        <v>1.707414400092901</v>
      </c>
      <c r="G19">
        <f>Tabla14[[#This Row],[BAS]]-Tabla14[[#This Row],[Tabu]]</f>
        <v>3.5658402125714019</v>
      </c>
    </row>
    <row r="20" spans="2:7" x14ac:dyDescent="0.25">
      <c r="B20">
        <v>70.353756175055494</v>
      </c>
      <c r="C20">
        <v>72.105832297521502</v>
      </c>
      <c r="D20">
        <v>73.981288539999994</v>
      </c>
      <c r="F20">
        <f>Tabla14[[#This Row],[BAL]]-Tabla14[[#This Row],[Tabu]]</f>
        <v>1.7520761224660077</v>
      </c>
      <c r="G20">
        <f>Tabla14[[#This Row],[BAS]]-Tabla14[[#This Row],[Tabu]]</f>
        <v>3.6275323649444999</v>
      </c>
    </row>
    <row r="21" spans="2:7" x14ac:dyDescent="0.25">
      <c r="B21">
        <v>70.314038464345501</v>
      </c>
      <c r="C21">
        <v>72.016822146252096</v>
      </c>
      <c r="D21">
        <v>73.828741410000006</v>
      </c>
      <c r="F21">
        <f>Tabla14[[#This Row],[BAL]]-Tabla14[[#This Row],[Tabu]]</f>
        <v>1.7027836819065953</v>
      </c>
      <c r="G21">
        <f>Tabla14[[#This Row],[BAS]]-Tabla14[[#This Row],[Tabu]]</f>
        <v>3.5147029456545056</v>
      </c>
    </row>
    <row r="22" spans="2:7" x14ac:dyDescent="0.25">
      <c r="B22">
        <v>70.274800439495706</v>
      </c>
      <c r="C22">
        <v>72.016822146252096</v>
      </c>
      <c r="D22">
        <v>73.827550799999997</v>
      </c>
      <c r="F22">
        <f>Tabla14[[#This Row],[BAL]]-Tabla14[[#This Row],[Tabu]]</f>
        <v>1.7420217067563897</v>
      </c>
      <c r="G22">
        <f>Tabla14[[#This Row],[BAS]]-Tabla14[[#This Row],[Tabu]]</f>
        <v>3.5527503605042909</v>
      </c>
    </row>
    <row r="23" spans="2:7" x14ac:dyDescent="0.25">
      <c r="B23">
        <v>70.237264992087105</v>
      </c>
      <c r="C23">
        <v>72.016822146252096</v>
      </c>
      <c r="D23">
        <v>74.929570819999995</v>
      </c>
      <c r="F23">
        <f>Tabla14[[#This Row],[BAL]]-Tabla14[[#This Row],[Tabu]]</f>
        <v>1.7795571541649906</v>
      </c>
      <c r="G23">
        <f>Tabla14[[#This Row],[BAS]]-Tabla14[[#This Row],[Tabu]]</f>
        <v>4.6923058279128895</v>
      </c>
    </row>
    <row r="24" spans="2:7" x14ac:dyDescent="0.25">
      <c r="B24">
        <v>70.201026058918401</v>
      </c>
      <c r="C24">
        <v>71.994474746329004</v>
      </c>
      <c r="D24">
        <v>74.610936440000003</v>
      </c>
      <c r="F24">
        <f>Tabla14[[#This Row],[BAL]]-Tabla14[[#This Row],[Tabu]]</f>
        <v>1.7934486874106028</v>
      </c>
      <c r="G24">
        <f>Tabla14[[#This Row],[BAS]]-Tabla14[[#This Row],[Tabu]]</f>
        <v>4.4099103810816018</v>
      </c>
    </row>
    <row r="25" spans="2:7" x14ac:dyDescent="0.25">
      <c r="B25">
        <v>70.1657635100742</v>
      </c>
      <c r="C25">
        <v>71.994474746329004</v>
      </c>
      <c r="D25">
        <v>73.516536669999994</v>
      </c>
      <c r="F25">
        <f>Tabla14[[#This Row],[BAL]]-Tabla14[[#This Row],[Tabu]]</f>
        <v>1.8287112362548044</v>
      </c>
      <c r="G25">
        <f>Tabla14[[#This Row],[BAS]]-Tabla14[[#This Row],[Tabu]]</f>
        <v>3.3507731599257937</v>
      </c>
    </row>
    <row r="26" spans="2:7" x14ac:dyDescent="0.25">
      <c r="B26">
        <v>70.130587092029401</v>
      </c>
      <c r="C26">
        <v>71.976995878739899</v>
      </c>
      <c r="D26">
        <v>73.664928630000006</v>
      </c>
      <c r="F26">
        <f>Tabla14[[#This Row],[BAL]]-Tabla14[[#This Row],[Tabu]]</f>
        <v>1.8464087867104979</v>
      </c>
      <c r="G26">
        <f>Tabla14[[#This Row],[BAS]]-Tabla14[[#This Row],[Tabu]]</f>
        <v>3.5343415379706045</v>
      </c>
    </row>
    <row r="27" spans="2:7" x14ac:dyDescent="0.25">
      <c r="B27">
        <v>70.095416449560801</v>
      </c>
      <c r="C27">
        <v>71.949309791896496</v>
      </c>
      <c r="D27">
        <v>73.581322619999995</v>
      </c>
      <c r="F27">
        <f>Tabla14[[#This Row],[BAL]]-Tabla14[[#This Row],[Tabu]]</f>
        <v>1.8538933423356951</v>
      </c>
      <c r="G27">
        <f>Tabla14[[#This Row],[BAS]]-Tabla14[[#This Row],[Tabu]]</f>
        <v>3.4859061704391934</v>
      </c>
    </row>
    <row r="28" spans="2:7" x14ac:dyDescent="0.25">
      <c r="B28">
        <v>70.061333601927601</v>
      </c>
      <c r="C28">
        <v>71.949309791896496</v>
      </c>
      <c r="D28">
        <v>73.974324319999994</v>
      </c>
      <c r="F28">
        <f>Tabla14[[#This Row],[BAL]]-Tabla14[[#This Row],[Tabu]]</f>
        <v>1.8879761899688958</v>
      </c>
      <c r="G28">
        <f>Tabla14[[#This Row],[BAS]]-Tabla14[[#This Row],[Tabu]]</f>
        <v>3.9129907180723933</v>
      </c>
    </row>
    <row r="29" spans="2:7" x14ac:dyDescent="0.25">
      <c r="B29">
        <v>70.027461767792104</v>
      </c>
      <c r="C29">
        <v>71.866455843025605</v>
      </c>
      <c r="D29">
        <v>74.146611879999995</v>
      </c>
      <c r="F29">
        <f>Tabla14[[#This Row],[BAL]]-Tabla14[[#This Row],[Tabu]]</f>
        <v>1.8389940752335008</v>
      </c>
      <c r="G29">
        <f>Tabla14[[#This Row],[BAS]]-Tabla14[[#This Row],[Tabu]]</f>
        <v>4.1191501122078904</v>
      </c>
    </row>
    <row r="30" spans="2:7" x14ac:dyDescent="0.25">
      <c r="B30">
        <v>69.993723855014593</v>
      </c>
      <c r="C30">
        <v>71.856480731385602</v>
      </c>
      <c r="D30">
        <v>74.201365640000006</v>
      </c>
      <c r="F30">
        <f>Tabla14[[#This Row],[BAL]]-Tabla14[[#This Row],[Tabu]]</f>
        <v>1.8627568763710087</v>
      </c>
      <c r="G30">
        <f>Tabla14[[#This Row],[BAS]]-Tabla14[[#This Row],[Tabu]]</f>
        <v>4.2076417849854124</v>
      </c>
    </row>
    <row r="31" spans="2:7" x14ac:dyDescent="0.25">
      <c r="B31">
        <v>69.960115254205604</v>
      </c>
      <c r="C31">
        <v>71.856480731385602</v>
      </c>
      <c r="D31">
        <v>73.7950795</v>
      </c>
      <c r="F31">
        <f>Tabla14[[#This Row],[BAL]]-Tabla14[[#This Row],[Tabu]]</f>
        <v>1.896365477179998</v>
      </c>
      <c r="G31">
        <f>Tabla14[[#This Row],[BAS]]-Tabla14[[#This Row],[Tabu]]</f>
        <v>3.8349642457943958</v>
      </c>
    </row>
    <row r="32" spans="2:7" x14ac:dyDescent="0.25">
      <c r="B32">
        <v>69.9273980209543</v>
      </c>
      <c r="C32">
        <v>71.784815018723293</v>
      </c>
      <c r="D32">
        <v>72.124007770000006</v>
      </c>
      <c r="F32">
        <f>Tabla14[[#This Row],[BAL]]-Tabla14[[#This Row],[Tabu]]</f>
        <v>1.8574169977689934</v>
      </c>
      <c r="G32">
        <f>Tabla14[[#This Row],[BAS]]-Tabla14[[#This Row],[Tabu]]</f>
        <v>2.1966097490457059</v>
      </c>
    </row>
    <row r="33" spans="2:7" x14ac:dyDescent="0.25">
      <c r="B33">
        <v>69.895953924490996</v>
      </c>
      <c r="C33">
        <v>71.784815018723293</v>
      </c>
      <c r="D33">
        <v>73.845625889999994</v>
      </c>
      <c r="F33">
        <f>Tabla14[[#This Row],[BAL]]-Tabla14[[#This Row],[Tabu]]</f>
        <v>1.888861094232297</v>
      </c>
      <c r="G33">
        <f>Tabla14[[#This Row],[BAS]]-Tabla14[[#This Row],[Tabu]]</f>
        <v>3.9496719655089976</v>
      </c>
    </row>
    <row r="34" spans="2:7" x14ac:dyDescent="0.25">
      <c r="B34">
        <v>69.8658374569507</v>
      </c>
      <c r="C34">
        <v>71.784815018723293</v>
      </c>
      <c r="D34">
        <v>73.452952190000005</v>
      </c>
      <c r="F34">
        <f>Tabla14[[#This Row],[BAL]]-Tabla14[[#This Row],[Tabu]]</f>
        <v>1.9189775617725928</v>
      </c>
      <c r="G34">
        <f>Tabla14[[#This Row],[BAS]]-Tabla14[[#This Row],[Tabu]]</f>
        <v>3.5871147330493045</v>
      </c>
    </row>
    <row r="35" spans="2:7" x14ac:dyDescent="0.25">
      <c r="B35">
        <v>69.836617090951194</v>
      </c>
      <c r="C35">
        <v>71.784815018723293</v>
      </c>
      <c r="D35">
        <v>74.199830700000007</v>
      </c>
      <c r="F35">
        <f>Tabla14[[#This Row],[BAL]]-Tabla14[[#This Row],[Tabu]]</f>
        <v>1.9481979277720995</v>
      </c>
      <c r="G35">
        <f>Tabla14[[#This Row],[BAS]]-Tabla14[[#This Row],[Tabu]]</f>
        <v>4.3632136090488132</v>
      </c>
    </row>
    <row r="36" spans="2:7" x14ac:dyDescent="0.25">
      <c r="B36">
        <v>69.707034349852194</v>
      </c>
      <c r="C36">
        <v>71.784815018723293</v>
      </c>
      <c r="D36">
        <v>73.701799390000005</v>
      </c>
      <c r="F36">
        <f>Tabla14[[#This Row],[BAL]]-Tabla14[[#This Row],[Tabu]]</f>
        <v>2.0777806688710996</v>
      </c>
      <c r="G36">
        <f>Tabla14[[#This Row],[BAS]]-Tabla14[[#This Row],[Tabu]]</f>
        <v>3.9947650401478114</v>
      </c>
    </row>
    <row r="37" spans="2:7" x14ac:dyDescent="0.25">
      <c r="B37">
        <v>69.678260003347702</v>
      </c>
      <c r="C37">
        <v>71.733727231929805</v>
      </c>
      <c r="D37">
        <v>73.937911310000004</v>
      </c>
      <c r="F37">
        <f>Tabla14[[#This Row],[BAL]]-Tabla14[[#This Row],[Tabu]]</f>
        <v>2.0554672285821027</v>
      </c>
      <c r="G37">
        <f>Tabla14[[#This Row],[BAS]]-Tabla14[[#This Row],[Tabu]]</f>
        <v>4.2596513066523016</v>
      </c>
    </row>
    <row r="38" spans="2:7" x14ac:dyDescent="0.25">
      <c r="B38">
        <v>69.648805544944906</v>
      </c>
      <c r="C38">
        <v>71.732298634478497</v>
      </c>
      <c r="D38">
        <v>74.196703709999994</v>
      </c>
      <c r="F38">
        <f>Tabla14[[#This Row],[BAL]]-Tabla14[[#This Row],[Tabu]]</f>
        <v>2.0834930895335901</v>
      </c>
      <c r="G38">
        <f>Tabla14[[#This Row],[BAS]]-Tabla14[[#This Row],[Tabu]]</f>
        <v>4.5478981650550878</v>
      </c>
    </row>
    <row r="39" spans="2:7" x14ac:dyDescent="0.25">
      <c r="B39">
        <v>69.576262175009106</v>
      </c>
      <c r="C39">
        <v>71.729698011304194</v>
      </c>
      <c r="D39">
        <v>72.060989050000003</v>
      </c>
      <c r="F39">
        <f>Tabla14[[#This Row],[BAL]]-Tabla14[[#This Row],[Tabu]]</f>
        <v>2.1534358362950883</v>
      </c>
      <c r="G39">
        <f>Tabla14[[#This Row],[BAS]]-Tabla14[[#This Row],[Tabu]]</f>
        <v>2.4847268749908977</v>
      </c>
    </row>
    <row r="40" spans="2:7" x14ac:dyDescent="0.25">
      <c r="B40">
        <v>69.547218899548</v>
      </c>
      <c r="C40">
        <v>71.729698011304194</v>
      </c>
      <c r="D40">
        <v>74.740170129999996</v>
      </c>
      <c r="F40">
        <f>Tabla14[[#This Row],[BAL]]-Tabla14[[#This Row],[Tabu]]</f>
        <v>2.1824791117561944</v>
      </c>
      <c r="G40">
        <f>Tabla14[[#This Row],[BAS]]-Tabla14[[#This Row],[Tabu]]</f>
        <v>5.192951230451996</v>
      </c>
    </row>
    <row r="41" spans="2:7" x14ac:dyDescent="0.25">
      <c r="B41">
        <v>69.518966792354504</v>
      </c>
      <c r="C41">
        <v>71.677440067371904</v>
      </c>
      <c r="D41">
        <v>74.531672619999995</v>
      </c>
      <c r="F41">
        <f>Tabla14[[#This Row],[BAL]]-Tabla14[[#This Row],[Tabu]]</f>
        <v>2.1584732750173998</v>
      </c>
      <c r="G41">
        <f>Tabla14[[#This Row],[BAS]]-Tabla14[[#This Row],[Tabu]]</f>
        <v>5.0127058276454903</v>
      </c>
    </row>
    <row r="42" spans="2:7" x14ac:dyDescent="0.25">
      <c r="B42">
        <v>69.490811869913998</v>
      </c>
      <c r="C42">
        <v>71.588811147211899</v>
      </c>
      <c r="D42">
        <v>73.585814569999997</v>
      </c>
      <c r="F42">
        <f>Tabla14[[#This Row],[BAL]]-Tabla14[[#This Row],[Tabu]]</f>
        <v>2.0979992772979017</v>
      </c>
      <c r="G42">
        <f>Tabla14[[#This Row],[BAS]]-Tabla14[[#This Row],[Tabu]]</f>
        <v>4.095002700085999</v>
      </c>
    </row>
    <row r="43" spans="2:7" x14ac:dyDescent="0.25">
      <c r="B43">
        <v>69.462973586981207</v>
      </c>
      <c r="C43">
        <v>71.588811147211899</v>
      </c>
      <c r="D43">
        <v>73.511428440000003</v>
      </c>
      <c r="F43">
        <f>Tabla14[[#This Row],[BAL]]-Tabla14[[#This Row],[Tabu]]</f>
        <v>2.1258375602306927</v>
      </c>
      <c r="G43">
        <f>Tabla14[[#This Row],[BAS]]-Tabla14[[#This Row],[Tabu]]</f>
        <v>4.0484548530187965</v>
      </c>
    </row>
    <row r="44" spans="2:7" x14ac:dyDescent="0.25">
      <c r="B44">
        <v>69.436434630421203</v>
      </c>
      <c r="C44">
        <v>71.520454099471806</v>
      </c>
      <c r="D44">
        <v>72.365126340000003</v>
      </c>
      <c r="F44">
        <f>Tabla14[[#This Row],[BAL]]-Tabla14[[#This Row],[Tabu]]</f>
        <v>2.0840194690506024</v>
      </c>
      <c r="G44">
        <f>Tabla14[[#This Row],[BAS]]-Tabla14[[#This Row],[Tabu]]</f>
        <v>2.9286917095787999</v>
      </c>
    </row>
    <row r="45" spans="2:7" x14ac:dyDescent="0.25">
      <c r="B45">
        <v>69.405408697492504</v>
      </c>
      <c r="C45">
        <v>71.520454099471806</v>
      </c>
      <c r="D45">
        <v>73.886712380000006</v>
      </c>
      <c r="F45">
        <f>Tabla14[[#This Row],[BAL]]-Tabla14[[#This Row],[Tabu]]</f>
        <v>2.1150454019793017</v>
      </c>
      <c r="G45">
        <f>Tabla14[[#This Row],[BAS]]-Tabla14[[#This Row],[Tabu]]</f>
        <v>4.4813036825075017</v>
      </c>
    </row>
    <row r="46" spans="2:7" x14ac:dyDescent="0.25">
      <c r="B46">
        <v>69.361097559611693</v>
      </c>
      <c r="C46">
        <v>71.520454099471806</v>
      </c>
      <c r="D46">
        <v>73.548234399999998</v>
      </c>
      <c r="F46">
        <f>Tabla14[[#This Row],[BAL]]-Tabla14[[#This Row],[Tabu]]</f>
        <v>2.1593565398601129</v>
      </c>
      <c r="G46">
        <f>Tabla14[[#This Row],[BAS]]-Tabla14[[#This Row],[Tabu]]</f>
        <v>4.1871368403883054</v>
      </c>
    </row>
    <row r="47" spans="2:7" x14ac:dyDescent="0.25">
      <c r="B47">
        <v>69.335396920153897</v>
      </c>
      <c r="C47">
        <v>71.498662763714506</v>
      </c>
      <c r="D47">
        <v>74.261312970000006</v>
      </c>
      <c r="F47">
        <f>Tabla14[[#This Row],[BAL]]-Tabla14[[#This Row],[Tabu]]</f>
        <v>2.1632658435606089</v>
      </c>
      <c r="G47">
        <f>Tabla14[[#This Row],[BAS]]-Tabla14[[#This Row],[Tabu]]</f>
        <v>4.9259160498461085</v>
      </c>
    </row>
    <row r="48" spans="2:7" x14ac:dyDescent="0.25">
      <c r="B48">
        <v>69.309865269763705</v>
      </c>
      <c r="C48">
        <v>71.498662763714506</v>
      </c>
      <c r="D48">
        <v>73.40176108</v>
      </c>
      <c r="F48">
        <f>Tabla14[[#This Row],[BAL]]-Tabla14[[#This Row],[Tabu]]</f>
        <v>2.1887974939508013</v>
      </c>
      <c r="G48">
        <f>Tabla14[[#This Row],[BAS]]-Tabla14[[#This Row],[Tabu]]</f>
        <v>4.091895810236295</v>
      </c>
    </row>
    <row r="49" spans="2:7" x14ac:dyDescent="0.25">
      <c r="B49">
        <v>69.248860157859497</v>
      </c>
      <c r="C49">
        <v>71.490991083708295</v>
      </c>
      <c r="D49">
        <v>72.993033030000007</v>
      </c>
      <c r="F49">
        <f>Tabla14[[#This Row],[BAL]]-Tabla14[[#This Row],[Tabu]]</f>
        <v>2.242130925848798</v>
      </c>
      <c r="G49">
        <f>Tabla14[[#This Row],[BAS]]-Tabla14[[#This Row],[Tabu]]</f>
        <v>3.7441728721405099</v>
      </c>
    </row>
    <row r="50" spans="2:7" x14ac:dyDescent="0.25">
      <c r="B50">
        <v>69.223495158778604</v>
      </c>
      <c r="C50">
        <v>71.476279143797697</v>
      </c>
      <c r="D50">
        <v>74.058179999999993</v>
      </c>
      <c r="F50">
        <f>Tabla14[[#This Row],[BAL]]-Tabla14[[#This Row],[Tabu]]</f>
        <v>2.2527839850190929</v>
      </c>
      <c r="G50">
        <f>Tabla14[[#This Row],[BAS]]-Tabla14[[#This Row],[Tabu]]</f>
        <v>4.8346848412213888</v>
      </c>
    </row>
    <row r="51" spans="2:7" x14ac:dyDescent="0.25">
      <c r="B51">
        <v>69.198136922227505</v>
      </c>
      <c r="C51">
        <v>71.476234236120703</v>
      </c>
      <c r="D51">
        <v>73.168350149999995</v>
      </c>
      <c r="F51">
        <f>Tabla14[[#This Row],[BAL]]-Tabla14[[#This Row],[Tabu]]</f>
        <v>2.2780973138931984</v>
      </c>
      <c r="G51">
        <f>Tabla14[[#This Row],[BAS]]-Tabla14[[#This Row],[Tabu]]</f>
        <v>3.97021322777249</v>
      </c>
    </row>
    <row r="52" spans="2:7" x14ac:dyDescent="0.25">
      <c r="B52">
        <v>69.173110454899103</v>
      </c>
      <c r="C52">
        <v>71.476234236120703</v>
      </c>
      <c r="D52">
        <v>73.633571070000002</v>
      </c>
      <c r="F52">
        <f>Tabla14[[#This Row],[BAL]]-Tabla14[[#This Row],[Tabu]]</f>
        <v>2.3031237812216006</v>
      </c>
      <c r="G52">
        <f>Tabla14[[#This Row],[BAS]]-Tabla14[[#This Row],[Tabu]]</f>
        <v>4.4604606151008994</v>
      </c>
    </row>
    <row r="53" spans="2:7" x14ac:dyDescent="0.25">
      <c r="B53">
        <v>69.116939453339896</v>
      </c>
      <c r="C53">
        <v>71.397426895016295</v>
      </c>
      <c r="D53">
        <v>72.784399739999998</v>
      </c>
      <c r="F53">
        <f>Tabla14[[#This Row],[BAL]]-Tabla14[[#This Row],[Tabu]]</f>
        <v>2.2804874416763994</v>
      </c>
      <c r="G53">
        <f>Tabla14[[#This Row],[BAS]]-Tabla14[[#This Row],[Tabu]]</f>
        <v>3.667460286660102</v>
      </c>
    </row>
    <row r="54" spans="2:7" x14ac:dyDescent="0.25">
      <c r="B54">
        <v>69.092111505158996</v>
      </c>
      <c r="C54">
        <v>71.397426895016295</v>
      </c>
      <c r="D54">
        <v>73.354101479999997</v>
      </c>
      <c r="F54">
        <f>Tabla14[[#This Row],[BAL]]-Tabla14[[#This Row],[Tabu]]</f>
        <v>2.3053153898572987</v>
      </c>
      <c r="G54">
        <f>Tabla14[[#This Row],[BAS]]-Tabla14[[#This Row],[Tabu]]</f>
        <v>4.2619899748410006</v>
      </c>
    </row>
    <row r="55" spans="2:7" x14ac:dyDescent="0.25">
      <c r="B55">
        <v>69.067350486180999</v>
      </c>
      <c r="C55">
        <v>71.248692685884905</v>
      </c>
      <c r="D55">
        <v>72.491253450000002</v>
      </c>
      <c r="F55">
        <f>Tabla14[[#This Row],[BAL]]-Tabla14[[#This Row],[Tabu]]</f>
        <v>2.1813421997039057</v>
      </c>
      <c r="G55">
        <f>Tabla14[[#This Row],[BAS]]-Tabla14[[#This Row],[Tabu]]</f>
        <v>3.4239029638190033</v>
      </c>
    </row>
    <row r="56" spans="2:7" x14ac:dyDescent="0.25">
      <c r="B56">
        <v>69.042586221743406</v>
      </c>
      <c r="C56">
        <v>71.2150301765286</v>
      </c>
      <c r="D56">
        <v>72.520792119999996</v>
      </c>
      <c r="F56">
        <f>Tabla14[[#This Row],[BAL]]-Tabla14[[#This Row],[Tabu]]</f>
        <v>2.1724439547851944</v>
      </c>
      <c r="G56">
        <f>Tabla14[[#This Row],[BAS]]-Tabla14[[#This Row],[Tabu]]</f>
        <v>3.47820589825659</v>
      </c>
    </row>
    <row r="57" spans="2:7" x14ac:dyDescent="0.25">
      <c r="B57">
        <v>69.018079134068401</v>
      </c>
      <c r="C57">
        <v>71.2150301765286</v>
      </c>
      <c r="D57">
        <v>73.151319139999998</v>
      </c>
      <c r="F57">
        <f>Tabla14[[#This Row],[BAL]]-Tabla14[[#This Row],[Tabu]]</f>
        <v>2.1969510424601992</v>
      </c>
      <c r="G57">
        <f>Tabla14[[#This Row],[BAS]]-Tabla14[[#This Row],[Tabu]]</f>
        <v>4.1332400059315972</v>
      </c>
    </row>
    <row r="58" spans="2:7" x14ac:dyDescent="0.25">
      <c r="B58">
        <v>68.993601651333293</v>
      </c>
      <c r="C58">
        <v>71.192952832274699</v>
      </c>
      <c r="D58">
        <v>72.893703779999996</v>
      </c>
      <c r="F58">
        <f>Tabla14[[#This Row],[BAL]]-Tabla14[[#This Row],[Tabu]]</f>
        <v>2.1993511809414059</v>
      </c>
      <c r="G58">
        <f>Tabla14[[#This Row],[BAS]]-Tabla14[[#This Row],[Tabu]]</f>
        <v>3.9001021286667026</v>
      </c>
    </row>
    <row r="59" spans="2:7" x14ac:dyDescent="0.25">
      <c r="B59">
        <v>68.969318478622995</v>
      </c>
      <c r="C59">
        <v>71.192952832274699</v>
      </c>
      <c r="D59">
        <v>73.502232559999996</v>
      </c>
      <c r="F59">
        <f>Tabla14[[#This Row],[BAL]]-Tabla14[[#This Row],[Tabu]]</f>
        <v>2.223634353651704</v>
      </c>
      <c r="G59">
        <f>Tabla14[[#This Row],[BAS]]-Tabla14[[#This Row],[Tabu]]</f>
        <v>4.532914081377001</v>
      </c>
    </row>
    <row r="60" spans="2:7" x14ac:dyDescent="0.25">
      <c r="B60">
        <v>68.945195163763898</v>
      </c>
      <c r="C60">
        <v>71.192952832274699</v>
      </c>
      <c r="D60">
        <v>73.450696170000001</v>
      </c>
      <c r="F60">
        <f>Tabla14[[#This Row],[BAL]]-Tabla14[[#This Row],[Tabu]]</f>
        <v>2.2477576685108005</v>
      </c>
      <c r="G60">
        <f>Tabla14[[#This Row],[BAS]]-Tabla14[[#This Row],[Tabu]]</f>
        <v>4.5055010062361021</v>
      </c>
    </row>
    <row r="61" spans="2:7" x14ac:dyDescent="0.25">
      <c r="B61">
        <v>68.921289053460697</v>
      </c>
      <c r="C61">
        <v>71.191433639157594</v>
      </c>
      <c r="D61">
        <v>73.384353230000002</v>
      </c>
      <c r="F61">
        <f>Tabla14[[#This Row],[BAL]]-Tabla14[[#This Row],[Tabu]]</f>
        <v>2.2701445856968974</v>
      </c>
      <c r="G61">
        <f>Tabla14[[#This Row],[BAS]]-Tabla14[[#This Row],[Tabu]]</f>
        <v>4.4630641765393051</v>
      </c>
    </row>
    <row r="62" spans="2:7" x14ac:dyDescent="0.25">
      <c r="B62">
        <v>68.8021651403986</v>
      </c>
      <c r="C62">
        <v>71.159379715447997</v>
      </c>
      <c r="D62">
        <v>72.821069989999998</v>
      </c>
      <c r="F62">
        <f>Tabla14[[#This Row],[BAL]]-Tabla14[[#This Row],[Tabu]]</f>
        <v>2.3572145750493974</v>
      </c>
      <c r="G62">
        <f>Tabla14[[#This Row],[BAS]]-Tabla14[[#This Row],[Tabu]]</f>
        <v>4.0189048496013982</v>
      </c>
    </row>
    <row r="63" spans="2:7" x14ac:dyDescent="0.25">
      <c r="B63">
        <v>68.755540663622895</v>
      </c>
      <c r="C63">
        <v>71.132179432346106</v>
      </c>
      <c r="D63">
        <v>73.967022180000001</v>
      </c>
      <c r="F63">
        <f>Tabla14[[#This Row],[BAL]]-Tabla14[[#This Row],[Tabu]]</f>
        <v>2.3766387687232111</v>
      </c>
      <c r="G63">
        <f>Tabla14[[#This Row],[BAS]]-Tabla14[[#This Row],[Tabu]]</f>
        <v>5.2114815163771055</v>
      </c>
    </row>
    <row r="64" spans="2:7" x14ac:dyDescent="0.25">
      <c r="B64">
        <v>68.732659712452303</v>
      </c>
      <c r="C64">
        <v>71.129753560588497</v>
      </c>
      <c r="D64">
        <v>73.135952570000001</v>
      </c>
      <c r="F64">
        <f>Tabla14[[#This Row],[BAL]]-Tabla14[[#This Row],[Tabu]]</f>
        <v>2.3970938481361941</v>
      </c>
      <c r="G64">
        <f>Tabla14[[#This Row],[BAS]]-Tabla14[[#This Row],[Tabu]]</f>
        <v>4.4032928575476973</v>
      </c>
    </row>
    <row r="65" spans="2:7" x14ac:dyDescent="0.25">
      <c r="B65">
        <v>68.7100224744798</v>
      </c>
      <c r="C65">
        <v>71.127483588942596</v>
      </c>
      <c r="D65">
        <v>73.951220879999994</v>
      </c>
      <c r="F65">
        <f>Tabla14[[#This Row],[BAL]]-Tabla14[[#This Row],[Tabu]]</f>
        <v>2.417461114462796</v>
      </c>
      <c r="G65">
        <f>Tabla14[[#This Row],[BAS]]-Tabla14[[#This Row],[Tabu]]</f>
        <v>5.2411984055201941</v>
      </c>
    </row>
    <row r="66" spans="2:7" x14ac:dyDescent="0.25">
      <c r="B66">
        <v>68.687438845544705</v>
      </c>
      <c r="C66">
        <v>71.127483588942596</v>
      </c>
      <c r="D66">
        <v>73.636810780000005</v>
      </c>
      <c r="F66">
        <f>Tabla14[[#This Row],[BAL]]-Tabla14[[#This Row],[Tabu]]</f>
        <v>2.4400447433978911</v>
      </c>
      <c r="G66">
        <f>Tabla14[[#This Row],[BAS]]-Tabla14[[#This Row],[Tabu]]</f>
        <v>4.9493719344553</v>
      </c>
    </row>
    <row r="67" spans="2:7" x14ac:dyDescent="0.25">
      <c r="B67">
        <v>68.665429576104799</v>
      </c>
      <c r="C67">
        <v>71.116481653725998</v>
      </c>
      <c r="D67">
        <v>72.909175619999999</v>
      </c>
      <c r="F67">
        <f>Tabla14[[#This Row],[BAL]]-Tabla14[[#This Row],[Tabu]]</f>
        <v>2.451052077621199</v>
      </c>
      <c r="G67">
        <f>Tabla14[[#This Row],[BAS]]-Tabla14[[#This Row],[Tabu]]</f>
        <v>4.2437460438952002</v>
      </c>
    </row>
    <row r="68" spans="2:7" x14ac:dyDescent="0.25">
      <c r="B68">
        <v>68.643723793790699</v>
      </c>
      <c r="C68">
        <v>71.068489541768997</v>
      </c>
      <c r="D68">
        <v>73.933200810000002</v>
      </c>
      <c r="F68">
        <f>Tabla14[[#This Row],[BAL]]-Tabla14[[#This Row],[Tabu]]</f>
        <v>2.4247657479782987</v>
      </c>
      <c r="G68">
        <f>Tabla14[[#This Row],[BAS]]-Tabla14[[#This Row],[Tabu]]</f>
        <v>5.2894770162093039</v>
      </c>
    </row>
    <row r="69" spans="2:7" x14ac:dyDescent="0.25">
      <c r="B69">
        <v>68.622199008877402</v>
      </c>
      <c r="C69">
        <v>71.068489541768997</v>
      </c>
      <c r="D69">
        <v>73.050643100000002</v>
      </c>
      <c r="F69">
        <f>Tabla14[[#This Row],[BAL]]-Tabla14[[#This Row],[Tabu]]</f>
        <v>2.4462905328915951</v>
      </c>
      <c r="G69">
        <f>Tabla14[[#This Row],[BAS]]-Tabla14[[#This Row],[Tabu]]</f>
        <v>4.4284440911226</v>
      </c>
    </row>
    <row r="70" spans="2:7" x14ac:dyDescent="0.25">
      <c r="B70">
        <v>68.592732435898995</v>
      </c>
      <c r="C70">
        <v>71.068489541768997</v>
      </c>
      <c r="D70">
        <v>73.431546580000003</v>
      </c>
      <c r="F70">
        <f>Tabla14[[#This Row],[BAL]]-Tabla14[[#This Row],[Tabu]]</f>
        <v>2.4757571058700023</v>
      </c>
      <c r="G70">
        <f>Tabla14[[#This Row],[BAS]]-Tabla14[[#This Row],[Tabu]]</f>
        <v>4.8388141441010077</v>
      </c>
    </row>
    <row r="71" spans="2:7" x14ac:dyDescent="0.25">
      <c r="B71">
        <v>68.571222934831297</v>
      </c>
      <c r="C71">
        <v>71.068489541768997</v>
      </c>
      <c r="D71">
        <v>73.741436100000001</v>
      </c>
      <c r="F71">
        <f>Tabla14[[#This Row],[BAL]]-Tabla14[[#This Row],[Tabu]]</f>
        <v>2.4972666069376999</v>
      </c>
      <c r="G71">
        <f>Tabla14[[#This Row],[BAS]]-Tabla14[[#This Row],[Tabu]]</f>
        <v>5.170213165168704</v>
      </c>
    </row>
    <row r="72" spans="2:7" x14ac:dyDescent="0.25">
      <c r="B72">
        <v>68.549757265641801</v>
      </c>
      <c r="C72">
        <v>71.068489541768997</v>
      </c>
      <c r="D72">
        <v>73.34423615</v>
      </c>
      <c r="F72">
        <f>Tabla14[[#This Row],[BAL]]-Tabla14[[#This Row],[Tabu]]</f>
        <v>2.5187322761271957</v>
      </c>
      <c r="G72">
        <f>Tabla14[[#This Row],[BAS]]-Tabla14[[#This Row],[Tabu]]</f>
        <v>4.7944788843581989</v>
      </c>
    </row>
    <row r="73" spans="2:7" x14ac:dyDescent="0.25">
      <c r="B73">
        <v>68.528389149313497</v>
      </c>
      <c r="C73">
        <v>71.068489541768997</v>
      </c>
      <c r="D73">
        <v>74.061892090000001</v>
      </c>
      <c r="F73">
        <f>Tabla14[[#This Row],[BAL]]-Tabla14[[#This Row],[Tabu]]</f>
        <v>2.5401003924554999</v>
      </c>
      <c r="G73">
        <f>Tabla14[[#This Row],[BAS]]-Tabla14[[#This Row],[Tabu]]</f>
        <v>5.5335029406865033</v>
      </c>
    </row>
    <row r="74" spans="2:7" x14ac:dyDescent="0.25">
      <c r="B74">
        <v>68.507166386537307</v>
      </c>
      <c r="C74">
        <v>70.990518294654294</v>
      </c>
      <c r="D74">
        <v>73.215310180000003</v>
      </c>
      <c r="F74">
        <f>Tabla14[[#This Row],[BAL]]-Tabla14[[#This Row],[Tabu]]</f>
        <v>2.4833519081169868</v>
      </c>
      <c r="G74">
        <f>Tabla14[[#This Row],[BAS]]-Tabla14[[#This Row],[Tabu]]</f>
        <v>4.7081437934626962</v>
      </c>
    </row>
    <row r="75" spans="2:7" x14ac:dyDescent="0.25">
      <c r="B75">
        <v>68.4860097976823</v>
      </c>
      <c r="C75">
        <v>70.990518294654294</v>
      </c>
      <c r="D75">
        <v>74.189159829999994</v>
      </c>
      <c r="F75">
        <f>Tabla14[[#This Row],[BAL]]-Tabla14[[#This Row],[Tabu]]</f>
        <v>2.5045084969719937</v>
      </c>
      <c r="G75">
        <f>Tabla14[[#This Row],[BAS]]-Tabla14[[#This Row],[Tabu]]</f>
        <v>5.7031500323176942</v>
      </c>
    </row>
    <row r="76" spans="2:7" x14ac:dyDescent="0.25">
      <c r="B76">
        <v>68.465763365646197</v>
      </c>
      <c r="C76">
        <v>70.969453842547793</v>
      </c>
      <c r="D76">
        <v>72.223177620000001</v>
      </c>
      <c r="F76">
        <f>Tabla14[[#This Row],[BAL]]-Tabla14[[#This Row],[Tabu]]</f>
        <v>2.5036904769015962</v>
      </c>
      <c r="G76">
        <f>Tabla14[[#This Row],[BAS]]-Tabla14[[#This Row],[Tabu]]</f>
        <v>3.7574142543538045</v>
      </c>
    </row>
    <row r="77" spans="2:7" x14ac:dyDescent="0.25">
      <c r="B77">
        <v>68.445871917302298</v>
      </c>
      <c r="C77">
        <v>70.937306102597105</v>
      </c>
      <c r="D77">
        <v>74.16427333</v>
      </c>
      <c r="F77">
        <f>Tabla14[[#This Row],[BAL]]-Tabla14[[#This Row],[Tabu]]</f>
        <v>2.491434185294807</v>
      </c>
      <c r="G77">
        <f>Tabla14[[#This Row],[BAS]]-Tabla14[[#This Row],[Tabu]]</f>
        <v>5.7184014126977019</v>
      </c>
    </row>
    <row r="78" spans="2:7" x14ac:dyDescent="0.25">
      <c r="B78">
        <v>68.426001035459606</v>
      </c>
      <c r="C78">
        <v>70.937306102597105</v>
      </c>
      <c r="D78">
        <v>73.482281349999994</v>
      </c>
      <c r="F78">
        <f>Tabla14[[#This Row],[BAL]]-Tabla14[[#This Row],[Tabu]]</f>
        <v>2.5113050671374992</v>
      </c>
      <c r="G78">
        <f>Tabla14[[#This Row],[BAS]]-Tabla14[[#This Row],[Tabu]]</f>
        <v>5.0562803145403876</v>
      </c>
    </row>
    <row r="79" spans="2:7" x14ac:dyDescent="0.25">
      <c r="B79">
        <v>68.406265084377793</v>
      </c>
      <c r="C79">
        <v>70.878893686229006</v>
      </c>
      <c r="D79">
        <v>73.200737549999999</v>
      </c>
      <c r="F79">
        <f>Tabla14[[#This Row],[BAL]]-Tabla14[[#This Row],[Tabu]]</f>
        <v>2.4726286018512127</v>
      </c>
      <c r="G79">
        <f>Tabla14[[#This Row],[BAS]]-Tabla14[[#This Row],[Tabu]]</f>
        <v>4.7944724656222064</v>
      </c>
    </row>
    <row r="80" spans="2:7" x14ac:dyDescent="0.25">
      <c r="B80">
        <v>68.386905627605401</v>
      </c>
      <c r="C80">
        <v>70.847334639559193</v>
      </c>
      <c r="D80">
        <v>74.350893409999998</v>
      </c>
      <c r="F80">
        <f>Tabla14[[#This Row],[BAL]]-Tabla14[[#This Row],[Tabu]]</f>
        <v>2.4604290119537922</v>
      </c>
      <c r="G80">
        <f>Tabla14[[#This Row],[BAS]]-Tabla14[[#This Row],[Tabu]]</f>
        <v>5.9639877823945966</v>
      </c>
    </row>
    <row r="81" spans="2:7" x14ac:dyDescent="0.25">
      <c r="B81">
        <v>68.367899833876095</v>
      </c>
      <c r="C81">
        <v>70.709423971285105</v>
      </c>
      <c r="D81">
        <v>73.380469649999995</v>
      </c>
      <c r="F81">
        <f>Tabla14[[#This Row],[BAL]]-Tabla14[[#This Row],[Tabu]]</f>
        <v>2.3415241374090101</v>
      </c>
      <c r="G81">
        <f>Tabla14[[#This Row],[BAS]]-Tabla14[[#This Row],[Tabu]]</f>
        <v>5.0125698161239001</v>
      </c>
    </row>
    <row r="82" spans="2:7" x14ac:dyDescent="0.25">
      <c r="B82">
        <v>68.349046641152697</v>
      </c>
      <c r="C82">
        <v>70.709115265192693</v>
      </c>
      <c r="D82">
        <v>74.699169319999996</v>
      </c>
      <c r="F82">
        <f>Tabla14[[#This Row],[BAL]]-Tabla14[[#This Row],[Tabu]]</f>
        <v>2.3600686240399966</v>
      </c>
      <c r="G82">
        <f>Tabla14[[#This Row],[BAS]]-Tabla14[[#This Row],[Tabu]]</f>
        <v>6.3501226788472991</v>
      </c>
    </row>
    <row r="83" spans="2:7" x14ac:dyDescent="0.25">
      <c r="B83">
        <v>68.329541429915096</v>
      </c>
      <c r="C83">
        <v>70.6770644123322</v>
      </c>
      <c r="D83">
        <v>74.321040530000005</v>
      </c>
      <c r="F83">
        <f>Tabla14[[#This Row],[BAL]]-Tabla14[[#This Row],[Tabu]]</f>
        <v>2.3475229824171038</v>
      </c>
      <c r="G83">
        <f>Tabla14[[#This Row],[BAS]]-Tabla14[[#This Row],[Tabu]]</f>
        <v>5.9914991000849085</v>
      </c>
    </row>
    <row r="84" spans="2:7" x14ac:dyDescent="0.25">
      <c r="B84">
        <v>68.310717325938995</v>
      </c>
      <c r="C84">
        <v>70.554347116867902</v>
      </c>
      <c r="D84">
        <v>72.398791349999996</v>
      </c>
      <c r="F84">
        <f>Tabla14[[#This Row],[BAL]]-Tabla14[[#This Row],[Tabu]]</f>
        <v>2.2436297909289067</v>
      </c>
      <c r="G84">
        <f>Tabla14[[#This Row],[BAS]]-Tabla14[[#This Row],[Tabu]]</f>
        <v>4.088074024061001</v>
      </c>
    </row>
    <row r="85" spans="2:7" x14ac:dyDescent="0.25">
      <c r="B85">
        <v>68.292114675667705</v>
      </c>
      <c r="C85">
        <v>70.518471361252097</v>
      </c>
      <c r="D85">
        <v>73.25890407</v>
      </c>
      <c r="F85">
        <f>Tabla14[[#This Row],[BAL]]-Tabla14[[#This Row],[Tabu]]</f>
        <v>2.2263566855843919</v>
      </c>
      <c r="G85">
        <f>Tabla14[[#This Row],[BAS]]-Tabla14[[#This Row],[Tabu]]</f>
        <v>4.9667893943322952</v>
      </c>
    </row>
    <row r="86" spans="2:7" x14ac:dyDescent="0.25">
      <c r="B86">
        <v>68.273581372957494</v>
      </c>
      <c r="C86">
        <v>70.518471361252097</v>
      </c>
      <c r="D86">
        <v>72.660807120000001</v>
      </c>
      <c r="F86">
        <f>Tabla14[[#This Row],[BAL]]-Tabla14[[#This Row],[Tabu]]</f>
        <v>2.2448899882946023</v>
      </c>
      <c r="G86">
        <f>Tabla14[[#This Row],[BAS]]-Tabla14[[#This Row],[Tabu]]</f>
        <v>4.3872257470425069</v>
      </c>
    </row>
    <row r="87" spans="2:7" x14ac:dyDescent="0.25">
      <c r="B87">
        <v>68.2552778877088</v>
      </c>
      <c r="C87">
        <v>70.518471361252097</v>
      </c>
      <c r="D87">
        <v>73.288085899999999</v>
      </c>
      <c r="F87">
        <f>Tabla14[[#This Row],[BAL]]-Tabla14[[#This Row],[Tabu]]</f>
        <v>2.2631934735432964</v>
      </c>
      <c r="G87">
        <f>Tabla14[[#This Row],[BAS]]-Tabla14[[#This Row],[Tabu]]</f>
        <v>5.0328080122911985</v>
      </c>
    </row>
    <row r="88" spans="2:7" x14ac:dyDescent="0.25">
      <c r="B88">
        <v>68.237736163304007</v>
      </c>
      <c r="C88">
        <v>70.491624585283802</v>
      </c>
      <c r="D88">
        <v>72.962734670000003</v>
      </c>
      <c r="F88">
        <f>Tabla14[[#This Row],[BAL]]-Tabla14[[#This Row],[Tabu]]</f>
        <v>2.253888421979795</v>
      </c>
      <c r="G88">
        <f>Tabla14[[#This Row],[BAS]]-Tabla14[[#This Row],[Tabu]]</f>
        <v>4.7249985066959965</v>
      </c>
    </row>
    <row r="89" spans="2:7" x14ac:dyDescent="0.25">
      <c r="B89">
        <v>68.220207088370799</v>
      </c>
      <c r="C89">
        <v>70.491624585283802</v>
      </c>
      <c r="D89">
        <v>72.900443010000004</v>
      </c>
      <c r="F89">
        <f>Tabla14[[#This Row],[BAL]]-Tabla14[[#This Row],[Tabu]]</f>
        <v>2.2714174969130028</v>
      </c>
      <c r="G89">
        <f>Tabla14[[#This Row],[BAS]]-Tabla14[[#This Row],[Tabu]]</f>
        <v>4.6802359216292047</v>
      </c>
    </row>
    <row r="90" spans="2:7" x14ac:dyDescent="0.25">
      <c r="B90">
        <v>68.202958033349702</v>
      </c>
      <c r="C90">
        <v>70.491624585283802</v>
      </c>
      <c r="D90">
        <v>71.960348749999994</v>
      </c>
      <c r="F90">
        <f>Tabla14[[#This Row],[BAL]]-Tabla14[[#This Row],[Tabu]]</f>
        <v>2.2886665519340994</v>
      </c>
      <c r="G90">
        <f>Tabla14[[#This Row],[BAS]]-Tabla14[[#This Row],[Tabu]]</f>
        <v>3.757390716650292</v>
      </c>
    </row>
    <row r="91" spans="2:7" x14ac:dyDescent="0.25">
      <c r="B91">
        <v>68.185773087168101</v>
      </c>
      <c r="C91">
        <v>70.491624585283802</v>
      </c>
      <c r="D91">
        <v>74.17320205</v>
      </c>
      <c r="F91">
        <f>Tabla14[[#This Row],[BAL]]-Tabla14[[#This Row],[Tabu]]</f>
        <v>2.3058514981157003</v>
      </c>
      <c r="G91">
        <f>Tabla14[[#This Row],[BAS]]-Tabla14[[#This Row],[Tabu]]</f>
        <v>5.9874289628318991</v>
      </c>
    </row>
    <row r="92" spans="2:7" x14ac:dyDescent="0.25">
      <c r="B92">
        <v>68.162938244083804</v>
      </c>
      <c r="C92">
        <v>70.491624585283802</v>
      </c>
      <c r="D92">
        <v>72.949456380000001</v>
      </c>
      <c r="F92">
        <f>Tabla14[[#This Row],[BAL]]-Tabla14[[#This Row],[Tabu]]</f>
        <v>2.3286863411999974</v>
      </c>
      <c r="G92">
        <f>Tabla14[[#This Row],[BAS]]-Tabla14[[#This Row],[Tabu]]</f>
        <v>4.7865181359161966</v>
      </c>
    </row>
    <row r="93" spans="2:7" x14ac:dyDescent="0.25">
      <c r="B93">
        <v>68.146036671687995</v>
      </c>
      <c r="C93">
        <v>70.428729487224999</v>
      </c>
      <c r="D93">
        <v>74.145631960000003</v>
      </c>
      <c r="F93">
        <f>Tabla14[[#This Row],[BAL]]-Tabla14[[#This Row],[Tabu]]</f>
        <v>2.2826928155370041</v>
      </c>
      <c r="G93">
        <f>Tabla14[[#This Row],[BAS]]-Tabla14[[#This Row],[Tabu]]</f>
        <v>5.9995952883120083</v>
      </c>
    </row>
    <row r="94" spans="2:7" x14ac:dyDescent="0.25">
      <c r="B94">
        <v>68.129366262220799</v>
      </c>
      <c r="C94">
        <v>70.428729487224999</v>
      </c>
      <c r="D94">
        <v>74.424063750000002</v>
      </c>
      <c r="F94">
        <f>Tabla14[[#This Row],[BAL]]-Tabla14[[#This Row],[Tabu]]</f>
        <v>2.2993632250041998</v>
      </c>
      <c r="G94">
        <f>Tabla14[[#This Row],[BAS]]-Tabla14[[#This Row],[Tabu]]</f>
        <v>6.294697487779203</v>
      </c>
    </row>
    <row r="95" spans="2:7" x14ac:dyDescent="0.25">
      <c r="B95">
        <v>68.106270551019705</v>
      </c>
      <c r="C95">
        <v>70.390775916460399</v>
      </c>
      <c r="D95">
        <v>73.670948150000001</v>
      </c>
      <c r="F95">
        <f>Tabla14[[#This Row],[BAL]]-Tabla14[[#This Row],[Tabu]]</f>
        <v>2.2845053654406939</v>
      </c>
      <c r="G95">
        <f>Tabla14[[#This Row],[BAS]]-Tabla14[[#This Row],[Tabu]]</f>
        <v>5.5646775989802961</v>
      </c>
    </row>
    <row r="96" spans="2:7" x14ac:dyDescent="0.25">
      <c r="B96">
        <v>68.089994315156702</v>
      </c>
      <c r="C96">
        <v>70.357792609427094</v>
      </c>
      <c r="D96">
        <v>73.475207929999996</v>
      </c>
      <c r="F96">
        <f>Tabla14[[#This Row],[BAL]]-Tabla14[[#This Row],[Tabu]]</f>
        <v>2.267798294270392</v>
      </c>
      <c r="G96">
        <f>Tabla14[[#This Row],[BAS]]-Tabla14[[#This Row],[Tabu]]</f>
        <v>5.3852136148432947</v>
      </c>
    </row>
    <row r="97" spans="1:7" x14ac:dyDescent="0.25">
      <c r="B97">
        <v>68.073939667876701</v>
      </c>
      <c r="C97">
        <v>70.357792609427094</v>
      </c>
      <c r="D97">
        <v>74.393625209999996</v>
      </c>
      <c r="F97">
        <f>Tabla14[[#This Row],[BAL]]-Tabla14[[#This Row],[Tabu]]</f>
        <v>2.2838529415503928</v>
      </c>
      <c r="G97">
        <f>Tabla14[[#This Row],[BAS]]-Tabla14[[#This Row],[Tabu]]</f>
        <v>6.3196855421232954</v>
      </c>
    </row>
    <row r="98" spans="1:7" x14ac:dyDescent="0.25">
      <c r="B98">
        <v>68.058409082371099</v>
      </c>
      <c r="C98">
        <v>70.343019736816203</v>
      </c>
      <c r="D98">
        <v>74.681946170000003</v>
      </c>
      <c r="F98">
        <f>Tabla14[[#This Row],[BAL]]-Tabla14[[#This Row],[Tabu]]</f>
        <v>2.2846106544451033</v>
      </c>
      <c r="G98">
        <f>Tabla14[[#This Row],[BAS]]-Tabla14[[#This Row],[Tabu]]</f>
        <v>6.6235370876289039</v>
      </c>
    </row>
    <row r="99" spans="1:7" x14ac:dyDescent="0.25">
      <c r="B99">
        <v>68.031441552500297</v>
      </c>
      <c r="C99">
        <v>70.343019736816203</v>
      </c>
      <c r="D99">
        <v>72.587751119999993</v>
      </c>
      <c r="F99">
        <f>Tabla14[[#This Row],[BAL]]-Tabla14[[#This Row],[Tabu]]</f>
        <v>2.3115781843159056</v>
      </c>
      <c r="G99">
        <f>Tabla14[[#This Row],[BAS]]-Tabla14[[#This Row],[Tabu]]</f>
        <v>4.5563095674996958</v>
      </c>
    </row>
    <row r="100" spans="1:7" x14ac:dyDescent="0.25">
      <c r="B100">
        <v>68.007608864294895</v>
      </c>
      <c r="C100">
        <v>70.3332515523567</v>
      </c>
      <c r="D100">
        <v>73.850158649999997</v>
      </c>
      <c r="F100">
        <f>Tabla14[[#This Row],[BAL]]-Tabla14[[#This Row],[Tabu]]</f>
        <v>2.3256426880618051</v>
      </c>
      <c r="G100">
        <f>Tabla14[[#This Row],[BAS]]-Tabla14[[#This Row],[Tabu]]</f>
        <v>5.8425497857051027</v>
      </c>
    </row>
    <row r="101" spans="1:7" x14ac:dyDescent="0.25">
      <c r="B101">
        <v>67.992295200370194</v>
      </c>
      <c r="C101">
        <v>70.3332515523567</v>
      </c>
      <c r="D101">
        <v>72.90501999</v>
      </c>
      <c r="F101">
        <f>Tabla14[[#This Row],[BAL]]-Tabla14[[#This Row],[Tabu]]</f>
        <v>2.340956351986506</v>
      </c>
      <c r="G101">
        <f>Tabla14[[#This Row],[BAS]]-Tabla14[[#This Row],[Tabu]]</f>
        <v>4.9127247896298059</v>
      </c>
    </row>
    <row r="102" spans="1:7" x14ac:dyDescent="0.25">
      <c r="B102">
        <v>67.977069995422298</v>
      </c>
      <c r="C102">
        <v>70.3332515523567</v>
      </c>
      <c r="D102">
        <v>73.674182810000005</v>
      </c>
      <c r="F102">
        <f>Tabla14[[#This Row],[BAL]]-Tabla14[[#This Row],[Tabu]]</f>
        <v>2.356181556934402</v>
      </c>
      <c r="G102">
        <f>Tabla14[[#This Row],[BAS]]-Tabla14[[#This Row],[Tabu]]</f>
        <v>5.6971128145777072</v>
      </c>
    </row>
    <row r="104" spans="1:7" x14ac:dyDescent="0.25">
      <c r="A104" t="s">
        <v>3</v>
      </c>
      <c r="B104">
        <f>AVERAGE(B3:B102)</f>
        <v>69.300860817732286</v>
      </c>
      <c r="C104">
        <f t="shared" ref="C104:D104" si="0">AVERAGE(C3:C102)</f>
        <v>71.383556296016678</v>
      </c>
      <c r="D104">
        <f t="shared" si="0"/>
        <v>73.540417884999968</v>
      </c>
      <c r="F104">
        <f>Tabla14[[#This Row],[BAL]]-Tabla14[[#This Row],[Tabu]]</f>
        <v>2.0826954782843927</v>
      </c>
      <c r="G104">
        <f>Tabla14[[#This Row],[BAS]]-Tabla14[[#This Row],[Tabu]]</f>
        <v>4.2395570672676826</v>
      </c>
    </row>
    <row r="105" spans="1:7" x14ac:dyDescent="0.25">
      <c r="A105" t="s">
        <v>4</v>
      </c>
      <c r="B105">
        <f>MIN(B3:B102)</f>
        <v>67.977069995422298</v>
      </c>
      <c r="C105">
        <f t="shared" ref="C105:D105" si="1">MIN(C3:C102)</f>
        <v>70.3332515523567</v>
      </c>
      <c r="D105">
        <f t="shared" si="1"/>
        <v>71.960348749999994</v>
      </c>
      <c r="F105">
        <f>Tabla14[[#Totals],[BAL]]-Tabla14[[#Totals],[Tabu]]</f>
        <v>2.356181556934402</v>
      </c>
      <c r="G105">
        <f>Tabla14[[#Totals],[BAS]]-Tabla14[[#Totals],[Tabu]]</f>
        <v>3.9832787545776966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100_5</vt:lpstr>
      <vt:lpstr>100_10</vt:lpstr>
      <vt:lpstr>100_15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BRIONES ATZINEDUARDO</dc:creator>
  <cp:lastModifiedBy>CRUZ BRIONES ATZINEDUARDO</cp:lastModifiedBy>
  <dcterms:created xsi:type="dcterms:W3CDTF">2024-11-27T19:34:14Z</dcterms:created>
  <dcterms:modified xsi:type="dcterms:W3CDTF">2024-11-27T19:51:16Z</dcterms:modified>
</cp:coreProperties>
</file>