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180" yWindow="520" windowWidth="25380" windowHeight="157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4" i="7"/>
  <c r="D5" i="4"/>
  <c r="D6" i="4"/>
  <c r="D7" i="4"/>
  <c r="D8" i="4"/>
  <c r="D4" i="4"/>
  <c r="H3" i="6"/>
  <c r="G3" i="6"/>
  <c r="F3" i="6"/>
</calcChain>
</file>

<file path=xl/sharedStrings.xml><?xml version="1.0" encoding="utf-8"?>
<sst xmlns="http://schemas.openxmlformats.org/spreadsheetml/2006/main" count="1291" uniqueCount="876">
  <si>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</si>
  <si>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</si>
  <si>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</si>
  <si>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</si>
  <si>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</si>
  <si>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</si>
  <si>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</si>
  <si>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</si>
  <si>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</si>
  <si>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</si>
  <si>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</si>
  <si>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</si>
  <si>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</si>
  <si>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</si>
  <si>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</si>
  <si>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</si>
  <si>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</si>
  <si>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</si>
  <si>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</si>
  <si>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</si>
  <si>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</si>
  <si>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</si>
  <si>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</si>
  <si>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</si>
  <si>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</si>
  <si>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</si>
  <si>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</si>
  <si>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</si>
  <si>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</si>
  <si>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</si>
  <si>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</si>
  <si>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</si>
  <si>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</si>
  <si>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</si>
  <si>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</si>
  <si>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</si>
  <si>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</si>
  <si>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</si>
  <si>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</si>
  <si>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</si>
  <si>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</si>
  <si>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</si>
  <si>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</si>
  <si>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</si>
  <si>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</si>
  <si>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</si>
  <si>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</si>
  <si>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</si>
  <si>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</si>
  <si>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</si>
  <si>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</si>
  <si>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</si>
  <si>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</si>
  <si>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</si>
  <si>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</si>
  <si>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</si>
  <si>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</si>
  <si>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</si>
  <si>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</si>
  <si>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</si>
  <si>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</si>
  <si>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</si>
  <si>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</si>
  <si>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</si>
  <si>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</si>
  <si>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</si>
  <si>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</si>
  <si>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</si>
  <si>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</si>
  <si>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</si>
  <si>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</si>
  <si>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</si>
  <si>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</si>
  <si>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</si>
  <si>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</si>
  <si>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</si>
  <si>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</si>
  <si>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</si>
  <si>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</si>
  <si>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</si>
  <si>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</si>
  <si>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</si>
  <si>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</si>
  <si>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</si>
  <si>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</si>
  <si>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</si>
  <si>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</si>
  <si>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</si>
  <si>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</si>
  <si>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</si>
  <si>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</si>
  <si>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</si>
  <si>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</si>
  <si>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</si>
  <si>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</si>
  <si>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</si>
  <si>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</si>
  <si>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</si>
  <si>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</si>
  <si>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</si>
  <si>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</si>
  <si>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</si>
  <si>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</si>
  <si>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</si>
  <si>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</si>
  <si>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</si>
  <si>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</si>
  <si>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</si>
  <si>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</si>
  <si>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</si>
  <si>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</si>
  <si>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</si>
  <si>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</si>
  <si>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</si>
  <si>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</si>
  <si>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</si>
  <si>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</si>
  <si>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</si>
  <si>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</si>
  <si>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</si>
  <si>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</si>
  <si>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</si>
  <si>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</si>
  <si>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</si>
  <si>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</si>
  <si>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</si>
  <si>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</si>
  <si>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</si>
  <si>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</si>
  <si>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</si>
  <si>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</si>
  <si>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</si>
  <si>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</si>
  <si>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</si>
  <si>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</si>
  <si>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</si>
  <si>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</si>
  <si>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</si>
  <si>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</si>
  <si>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</si>
  <si>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</si>
  <si>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</si>
  <si>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</si>
  <si>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</si>
  <si>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</si>
  <si>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</si>
  <si>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</si>
  <si>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</si>
  <si>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</si>
  <si>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</si>
  <si>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</si>
  <si>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</si>
  <si>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</si>
  <si>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</si>
  <si>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</si>
  <si>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</si>
  <si>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</si>
  <si>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</si>
  <si>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</si>
  <si>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</si>
  <si>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</si>
  <si>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</si>
  <si>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</si>
  <si>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</si>
  <si>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</si>
  <si>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</si>
  <si>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</si>
  <si>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</si>
  <si>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</si>
  <si>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</si>
  <si>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</si>
  <si>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</si>
  <si>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</si>
  <si>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</si>
  <si>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</si>
  <si>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</si>
  <si>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</si>
  <si>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</si>
  <si>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</si>
  <si>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</si>
  <si>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</si>
  <si>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</si>
  <si>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</si>
  <si>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</si>
  <si>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</si>
  <si>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</si>
  <si>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</si>
  <si>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</si>
  <si>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</si>
  <si>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</si>
  <si>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</si>
  <si>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</si>
  <si>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</si>
  <si>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</si>
  <si>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</si>
  <si>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</si>
  <si>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</si>
  <si>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</si>
  <si>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</si>
  <si>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</si>
  <si>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</si>
  <si>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</si>
  <si>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</si>
  <si>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</si>
  <si>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</si>
  <si>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</si>
  <si>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</si>
  <si>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</si>
  <si>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</si>
  <si>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</si>
  <si>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</si>
  <si>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</si>
  <si>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</si>
  <si>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</si>
  <si>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</si>
  <si>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</si>
  <si>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</si>
  <si>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</si>
  <si>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</si>
  <si>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</si>
  <si>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</si>
  <si>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</si>
  <si>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</si>
  <si>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</si>
  <si>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</si>
  <si>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</si>
  <si>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</si>
  <si>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</si>
  <si>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</si>
  <si>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</si>
  <si>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</si>
  <si>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</si>
  <si>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</si>
  <si>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</si>
  <si>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</si>
  <si>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</si>
  <si>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</si>
  <si>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</si>
  <si>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</si>
  <si>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</si>
  <si>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</si>
  <si>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</si>
  <si>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</si>
  <si>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</si>
  <si>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</si>
  <si>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</si>
  <si>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</si>
  <si>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</si>
  <si>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</si>
  <si>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</si>
  <si>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</si>
  <si>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</si>
  <si>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</si>
  <si>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</si>
  <si>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</si>
  <si>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</si>
  <si>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</si>
  <si>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</si>
  <si>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</si>
  <si>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</si>
  <si>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</si>
  <si>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</si>
  <si>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</si>
  <si>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</si>
  <si>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</si>
  <si>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</si>
  <si>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</si>
  <si>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</si>
  <si>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</si>
  <si>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</si>
  <si>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</si>
  <si>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</si>
  <si>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</si>
  <si>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</si>
  <si>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</si>
  <si>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</si>
  <si>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</si>
  <si>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</si>
  <si>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</si>
  <si>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</si>
  <si>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</si>
  <si>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</si>
  <si>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</si>
  <si>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</si>
  <si>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</si>
  <si>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</si>
  <si>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</si>
  <si>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</si>
  <si>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</si>
  <si>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</si>
  <si>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</si>
  <si>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</si>
  <si>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</si>
  <si>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</si>
  <si>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</si>
  <si>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</si>
  <si>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</si>
  <si>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</si>
  <si>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</si>
  <si>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</si>
  <si>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</si>
  <si>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</si>
  <si>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</si>
  <si>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</si>
  <si>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</si>
  <si>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</si>
  <si>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</si>
  <si>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</si>
  <si>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</si>
  <si>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</si>
  <si>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</si>
  <si>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</si>
  <si>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</si>
  <si>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</si>
  <si>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</si>
  <si>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</si>
  <si>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</si>
  <si>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</si>
  <si>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</si>
  <si>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</si>
  <si>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</si>
  <si>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</si>
  <si>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</si>
  <si>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</si>
  <si>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</si>
  <si>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</si>
  <si>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</si>
  <si>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</si>
  <si>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</si>
  <si>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</si>
  <si>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</si>
  <si>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</si>
  <si>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</si>
  <si>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</si>
  <si>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</si>
  <si>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</si>
  <si>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</si>
  <si>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</si>
  <si>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</si>
  <si>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</si>
  <si>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</si>
  <si>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</si>
  <si>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</si>
  <si>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</si>
  <si>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</si>
  <si>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</si>
  <si>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</si>
  <si>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</si>
  <si>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</si>
  <si>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</si>
  <si>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</si>
  <si>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</si>
  <si>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</si>
  <si>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</si>
  <si>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</si>
  <si>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</si>
  <si>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</si>
  <si>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</si>
  <si>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</si>
  <si>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</si>
  <si>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</si>
  <si>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</si>
  <si>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</si>
  <si>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</si>
  <si>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</si>
  <si>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</si>
  <si>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</si>
  <si>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</si>
  <si>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</si>
  <si>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</si>
  <si>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</si>
  <si>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</si>
  <si>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</si>
  <si>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</si>
  <si>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</si>
  <si>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</si>
  <si>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</si>
  <si>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</si>
  <si>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</si>
  <si>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</si>
  <si>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</si>
  <si>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</si>
  <si>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</si>
  <si>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</si>
  <si>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</si>
  <si>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</si>
  <si>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</si>
  <si>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</si>
  <si>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</si>
  <si>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</si>
  <si>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</si>
  <si>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</si>
  <si>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</si>
  <si>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</si>
  <si>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</si>
  <si>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</si>
  <si>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</si>
  <si>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</si>
  <si>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</si>
  <si>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</si>
  <si>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</si>
  <si>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</si>
  <si>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</si>
  <si>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</si>
  <si>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</si>
  <si>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</si>
  <si>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</si>
  <si>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</si>
  <si>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</si>
  <si>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</si>
  <si>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</si>
  <si>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</si>
  <si>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</si>
  <si>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</si>
  <si>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</si>
  <si>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</si>
  <si>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</si>
  <si>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</si>
  <si>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</si>
  <si>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</si>
  <si>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</si>
  <si>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</si>
  <si>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</si>
  <si>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</si>
  <si>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</si>
  <si>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</si>
  <si>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</si>
  <si>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</si>
  <si>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</si>
  <si>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</si>
  <si>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</si>
  <si>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</si>
  <si>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</si>
  <si>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</si>
  <si>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</si>
  <si>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</si>
  <si>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</si>
  <si>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</si>
  <si>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</si>
  <si>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</si>
  <si>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</si>
  <si>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</si>
  <si>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</si>
  <si>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</si>
  <si>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</si>
  <si>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</si>
  <si>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</si>
  <si>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</si>
  <si>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</si>
  <si>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</si>
  <si>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</si>
  <si>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</si>
  <si>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</si>
  <si>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</si>
  <si>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</si>
  <si>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</si>
  <si>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</si>
  <si>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</si>
  <si>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</si>
  <si>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</si>
  <si>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</si>
  <si>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</si>
  <si>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</si>
  <si>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</si>
  <si>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</si>
  <si>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</si>
  <si>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</si>
  <si>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</si>
  <si>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</si>
  <si>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</si>
  <si>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</si>
  <si>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</si>
  <si>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</si>
  <si>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</si>
  <si>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</si>
  <si>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</si>
  <si>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</si>
  <si>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</si>
  <si>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</si>
  <si>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</si>
  <si>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</si>
  <si>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</si>
  <si>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</si>
  <si>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</si>
  <si>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</si>
  <si>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</si>
  <si>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</si>
  <si>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</si>
  <si>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</si>
  <si>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</si>
  <si>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</si>
  <si>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</si>
  <si>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</si>
  <si>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</si>
  <si>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</si>
  <si>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</si>
  <si>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</si>
  <si>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</si>
  <si>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</si>
  <si>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</si>
  <si>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</si>
  <si>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</si>
  <si>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</si>
  <si>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</si>
  <si>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</si>
  <si>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</si>
  <si>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</si>
  <si>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</si>
  <si>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</si>
  <si>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</si>
  <si>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</si>
  <si>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</si>
  <si>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</si>
  <si>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</si>
  <si>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</si>
  <si>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</si>
  <si>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</si>
  <si>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</si>
  <si>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</si>
  <si>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</si>
  <si>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</si>
  <si>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</si>
  <si>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</si>
  <si>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</si>
  <si>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</si>
  <si>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</si>
  <si>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</si>
  <si>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</si>
  <si>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</si>
  <si>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</si>
  <si>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</si>
  <si>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</si>
  <si>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</si>
  <si>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</si>
  <si>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</si>
  <si>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</si>
  <si>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</si>
  <si>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</si>
  <si>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</si>
  <si>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</si>
  <si>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</si>
  <si>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</si>
  <si>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</si>
  <si>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</si>
  <si>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</si>
  <si>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</si>
  <si>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</si>
  <si>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</si>
  <si>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</si>
  <si>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</si>
  <si>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</si>
  <si>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</si>
  <si>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</si>
  <si>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</si>
  <si>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</si>
  <si>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</si>
  <si>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</si>
  <si>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</si>
  <si>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</si>
  <si>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</si>
  <si>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</si>
  <si>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</si>
  <si>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</si>
  <si>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</si>
  <si>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</si>
  <si>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</si>
  <si>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</si>
  <si>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</si>
  <si>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</si>
  <si>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</si>
  <si>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</si>
  <si>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</si>
  <si>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</si>
  <si>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</si>
  <si>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</si>
  <si>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</si>
  <si>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</si>
  <si>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</si>
  <si>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</si>
  <si>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</si>
  <si>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</si>
  <si>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</si>
  <si>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</si>
  <si>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</si>
  <si>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</si>
  <si>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</si>
  <si>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</si>
  <si>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</si>
  <si>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</si>
  <si>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</si>
  <si>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</si>
  <si>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</si>
  <si>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</si>
  <si>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</si>
  <si>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</si>
  <si>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</si>
  <si>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</si>
  <si>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</si>
  <si>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</si>
  <si>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</si>
  <si>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</si>
  <si>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</si>
  <si>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</si>
  <si>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</si>
  <si>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</si>
  <si>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</si>
  <si>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</si>
  <si>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</si>
  <si>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</si>
  <si>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</si>
  <si>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</si>
  <si>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</si>
  <si>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</si>
  <si>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</si>
  <si>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</si>
  <si>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</si>
  <si>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</si>
  <si>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</si>
  <si>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</si>
  <si>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</si>
  <si>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</si>
  <si>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</si>
  <si>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</si>
  <si>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</si>
  <si>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</si>
  <si>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</si>
  <si>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</si>
  <si>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</si>
  <si>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</si>
  <si>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</si>
  <si>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</si>
  <si>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</si>
  <si>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</si>
  <si>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</si>
  <si>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</si>
  <si>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</si>
  <si>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</si>
  <si>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</si>
  <si>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</si>
  <si>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</si>
  <si>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</si>
  <si>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</si>
  <si>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</si>
  <si>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</si>
  <si>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</si>
  <si>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</si>
  <si>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</si>
  <si>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</si>
  <si>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</si>
  <si>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</si>
  <si>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</si>
  <si>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</si>
  <si>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</si>
  <si>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</si>
  <si>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</si>
  <si>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</si>
  <si>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</si>
  <si>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</si>
  <si>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</si>
  <si>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</si>
  <si>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</si>
  <si>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</si>
  <si>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</si>
  <si>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</si>
  <si>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</si>
  <si>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</si>
  <si>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</si>
  <si>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</si>
  <si>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</si>
  <si>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</si>
  <si>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</si>
  <si>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</si>
  <si>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</si>
  <si>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</si>
  <si>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</si>
  <si>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</si>
  <si>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</si>
  <si>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</si>
  <si>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</si>
  <si>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</si>
  <si>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</si>
  <si>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</si>
  <si>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</si>
  <si>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</si>
  <si>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</si>
  <si>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</si>
  <si>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</si>
  <si>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</si>
  <si>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</si>
  <si>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</si>
  <si>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</si>
  <si>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</si>
  <si>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</si>
  <si>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</si>
  <si>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</si>
  <si>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</si>
  <si>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</si>
  <si>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</si>
  <si>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</si>
  <si>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</si>
  <si>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</si>
  <si>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</si>
  <si>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</si>
  <si>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</si>
  <si>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</si>
  <si>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</si>
  <si>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</si>
  <si>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</si>
  <si>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</si>
  <si>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</si>
  <si>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</si>
  <si>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</si>
  <si>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</si>
  <si>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</si>
  <si>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</si>
  <si>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</si>
  <si>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</si>
  <si>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</si>
  <si>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</si>
  <si>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</si>
  <si>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</si>
  <si>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</si>
  <si>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</si>
  <si>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</si>
  <si>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</si>
  <si>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</si>
  <si>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</si>
  <si>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</si>
  <si>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</si>
  <si>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</si>
  <si>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</si>
  <si>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</si>
  <si>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</si>
  <si>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</si>
  <si>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</si>
  <si>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</si>
  <si>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</si>
  <si>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</si>
  <si>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</si>
  <si>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</si>
  <si>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</si>
  <si>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</si>
  <si>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</si>
  <si>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</si>
  <si>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</si>
  <si>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</si>
  <si>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</si>
  <si>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</si>
  <si>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</si>
  <si>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</si>
  <si>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</si>
  <si>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</si>
  <si>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</si>
  <si>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</si>
  <si>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</si>
  <si>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</si>
  <si>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</si>
  <si>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</si>
  <si>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</si>
  <si>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</si>
  <si>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</si>
  <si>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</si>
  <si>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</si>
  <si>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</si>
  <si>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</si>
  <si>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</si>
  <si>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</si>
  <si>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</si>
  <si>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</si>
  <si>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</si>
  <si>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</si>
  <si>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</si>
  <si>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</si>
  <si>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</si>
  <si>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</si>
  <si>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</si>
  <si>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</si>
  <si>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</si>
  <si>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</si>
  <si>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</si>
  <si>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</si>
  <si>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</si>
  <si>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</si>
  <si>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</si>
  <si>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</si>
  <si>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</si>
  <si>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</si>
  <si>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</si>
  <si>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</si>
  <si>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</si>
  <si>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</si>
  <si>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</si>
  <si>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</si>
  <si>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</si>
  <si>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</si>
  <si>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</si>
  <si>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</si>
  <si>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</si>
  <si>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</si>
  <si>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</si>
  <si>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</si>
  <si>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</si>
  <si>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</si>
  <si>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</si>
  <si>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</si>
  <si>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</si>
  <si>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</si>
  <si>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</si>
  <si>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</si>
  <si>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</si>
  <si>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</si>
  <si>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</si>
  <si>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</si>
  <si>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</si>
  <si>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</si>
  <si>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</si>
  <si>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</si>
  <si>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</si>
  <si>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</si>
  <si>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</si>
  <si>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</si>
  <si>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</si>
  <si>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</si>
  <si>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</si>
  <si>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</si>
  <si>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</si>
  <si>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</si>
  <si>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</si>
  <si>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</si>
  <si>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</si>
  <si>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</si>
  <si>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</si>
  <si>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</si>
  <si>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</si>
  <si>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</si>
  <si>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</si>
  <si>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</si>
  <si>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</si>
  <si>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</si>
  <si>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</si>
  <si>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</si>
  <si>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</si>
  <si>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</si>
  <si>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</si>
  <si>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Carbone_2016</t>
  </si>
  <si>
    <t xml:space="preserve">10.1002/2016JG003386 </t>
  </si>
  <si>
    <t>Shane Stoner</t>
  </si>
  <si>
    <t>MPI BGC</t>
  </si>
  <si>
    <t>sstoner@bgc-jena.mpg.de</t>
  </si>
  <si>
    <t>Mariah S. Carbone</t>
  </si>
  <si>
    <t xml:space="preserve">mcarbone@nceas.ucsb.edu </t>
  </si>
  <si>
    <t>https://orcid.org/0000-0002-7832-7009</t>
  </si>
  <si>
    <t>Carbone MS, AD Richardson, M Chen, EA Davidson, H Hughes, KE Savage, DY Hollinger (2016) Constrained partitioning of autotrophic and heterotrophic respiration reduces model uncertainties of forest ecosystem carbon fluxes but not stocks. J. Geophys. Res. doi: 10.1002/2016JG003386.</t>
  </si>
  <si>
    <t>Howland_Ameriflux</t>
  </si>
  <si>
    <t>Upland</t>
  </si>
  <si>
    <t>Howland_1</t>
  </si>
  <si>
    <t>Howland_2</t>
  </si>
  <si>
    <t>Howland_3</t>
  </si>
  <si>
    <t>Howland_4</t>
  </si>
  <si>
    <t>Howland_5</t>
  </si>
  <si>
    <t xml:space="preserve">Typic and Aquic Haplorthods </t>
  </si>
  <si>
    <t>Picea rubens, Tsuga canadensis</t>
  </si>
  <si>
    <t>from paper "Intact litter/soil blocks were excavated with a shovel to the depth of the organic layer (6–17 cm)"</t>
  </si>
  <si>
    <t>O</t>
  </si>
  <si>
    <t>yes</t>
  </si>
  <si>
    <t>organic horizons with large roots removed</t>
  </si>
  <si>
    <t>CAMS</t>
  </si>
  <si>
    <t>Howland_1_0</t>
  </si>
  <si>
    <t>Howland_2_0</t>
  </si>
  <si>
    <t>Howland_3_0</t>
  </si>
  <si>
    <t>Howland_4_0</t>
  </si>
  <si>
    <t>Howland_5_0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</si>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</sst>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30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727272"/>
      <name val="AdvTTe45e47d2"/>
    </font>
    <font>
      <sz val="8"/>
      <color rgb="FF000000"/>
      <name val="AdvPTimes"/>
    </font>
    <font>
      <sz val="14"/>
      <color rgb="FF333333"/>
      <name val="Arial"/>
    </font>
    <font>
      <sz val="9"/>
      <color rgb="FF000000"/>
      <name val="AdvTTe45e47d2"/>
    </font>
    <font>
      <sz val="12"/>
      <name val="Calibri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25" fillId="0" borderId="0" xfId="0" applyFont="1" applyAlignment="1"/>
    <xf numFmtId="0" fontId="15" fillId="0" borderId="1" xfId="188" applyBorder="1" applyAlignment="1">
      <alignment horizontal="left" wrapText="1" readingOrder="1"/>
    </xf>
    <xf numFmtId="0" fontId="26" fillId="0" borderId="0" xfId="0" applyFont="1" applyAlignment="1"/>
    <xf numFmtId="0" fontId="15" fillId="0" borderId="0" xfId="188" applyAlignment="1"/>
    <xf numFmtId="0" fontId="0" fillId="0" borderId="0" xfId="0" applyFont="1" applyAlignment="1">
      <alignment wrapText="1"/>
    </xf>
    <xf numFmtId="0" fontId="27" fillId="0" borderId="0" xfId="0" applyFont="1" applyAlignment="1"/>
    <xf numFmtId="0" fontId="28" fillId="0" borderId="0" xfId="0" applyFont="1" applyAlignment="1"/>
    <xf numFmtId="165" fontId="29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166" fontId="29" fillId="0" borderId="0" xfId="0" applyNumberFormat="1" applyFont="1" applyFill="1" applyBorder="1" applyAlignment="1">
      <alignment horizont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Relationship Id="rId2" Type="http://schemas.openxmlformats.org/officeDocument/2006/relationships/hyperlink" Target="https://orcid.org/0000-0002-7832-7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125" zoomScaleNormal="125" zoomScalePageLayoutView="125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0.83203125" style="5" bestFit="1" customWidth="1"/>
    <col min="9" max="9" width="14.1640625" style="5" customWidth="1"/>
    <col min="10" max="10" width="19.33203125" style="5" bestFit="1" customWidth="1"/>
    <col min="11" max="11" width="31.1640625" style="5" bestFit="1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4" ht="84">
      <c r="A4" s="20" t="s">
        <v>844</v>
      </c>
      <c r="B4" s="142" t="s">
        <v>845</v>
      </c>
      <c r="C4" s="20" t="s">
        <v>846</v>
      </c>
      <c r="D4" s="20" t="s">
        <v>847</v>
      </c>
      <c r="E4" s="143" t="s">
        <v>848</v>
      </c>
      <c r="F4" s="20">
        <v>2018</v>
      </c>
      <c r="G4" s="20">
        <v>9</v>
      </c>
      <c r="H4" s="20">
        <v>7</v>
      </c>
      <c r="I4" s="20" t="s">
        <v>849</v>
      </c>
      <c r="J4" s="144" t="s">
        <v>850</v>
      </c>
      <c r="K4" s="145" t="s">
        <v>851</v>
      </c>
      <c r="L4" s="146" t="s">
        <v>852</v>
      </c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E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5" sqref="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7">
      <c r="A4" s="20" t="s">
        <v>844</v>
      </c>
      <c r="B4" s="10" t="s">
        <v>853</v>
      </c>
      <c r="C4" s="147">
        <v>45.204099999999997</v>
      </c>
      <c r="D4" s="10">
        <v>-68.740200000000002</v>
      </c>
      <c r="E4" s="7"/>
      <c r="F4" s="19">
        <v>60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D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844</v>
      </c>
      <c r="B4" s="10" t="s">
        <v>853</v>
      </c>
      <c r="C4" s="10" t="s">
        <v>854</v>
      </c>
      <c r="D4" s="10" t="s">
        <v>855</v>
      </c>
      <c r="E4" s="19"/>
      <c r="F4" s="19"/>
      <c r="G4" s="19"/>
      <c r="H4" s="19" t="s">
        <v>363</v>
      </c>
      <c r="I4" s="19"/>
      <c r="J4" s="19"/>
      <c r="K4" s="19"/>
      <c r="L4" s="19">
        <v>5.4</v>
      </c>
      <c r="M4" s="19">
        <v>1050</v>
      </c>
      <c r="N4" s="148" t="s">
        <v>860</v>
      </c>
      <c r="O4" s="19"/>
      <c r="P4" s="19" t="s">
        <v>750</v>
      </c>
      <c r="Q4" s="19"/>
      <c r="R4" s="19"/>
      <c r="S4" s="19"/>
      <c r="T4" s="5" t="s">
        <v>206</v>
      </c>
      <c r="U4" s="19" t="s">
        <v>861</v>
      </c>
      <c r="V4" s="19"/>
      <c r="AB4" s="19"/>
      <c r="AC4" s="19"/>
      <c r="AD4" s="19"/>
      <c r="AE4" s="19"/>
      <c r="AF4" s="19"/>
    </row>
    <row r="5" spans="1:36" ht="14">
      <c r="A5" s="20" t="s">
        <v>844</v>
      </c>
      <c r="B5" s="10" t="s">
        <v>853</v>
      </c>
      <c r="C5" s="10" t="s">
        <v>854</v>
      </c>
      <c r="D5" s="10" t="s">
        <v>856</v>
      </c>
      <c r="E5" s="19"/>
      <c r="F5" s="19"/>
      <c r="G5" s="19"/>
      <c r="H5" s="19" t="s">
        <v>363</v>
      </c>
      <c r="I5" s="19"/>
      <c r="J5" s="19"/>
      <c r="K5" s="19"/>
      <c r="L5" s="19">
        <v>5.4</v>
      </c>
      <c r="M5" s="19">
        <v>1050</v>
      </c>
      <c r="N5" s="148" t="s">
        <v>860</v>
      </c>
      <c r="O5" s="19"/>
      <c r="P5" s="19" t="s">
        <v>750</v>
      </c>
      <c r="Q5" s="19"/>
      <c r="R5" s="19"/>
      <c r="S5" s="19"/>
      <c r="T5" s="5" t="s">
        <v>206</v>
      </c>
      <c r="U5" s="19" t="s">
        <v>861</v>
      </c>
      <c r="V5" s="19"/>
      <c r="AB5" s="19"/>
      <c r="AC5" s="19"/>
      <c r="AD5" s="19"/>
      <c r="AE5" s="19"/>
      <c r="AF5" s="19"/>
    </row>
    <row r="6" spans="1:36" ht="14">
      <c r="A6" s="20" t="s">
        <v>844</v>
      </c>
      <c r="B6" s="10" t="s">
        <v>853</v>
      </c>
      <c r="C6" s="10" t="s">
        <v>854</v>
      </c>
      <c r="D6" s="10" t="s">
        <v>857</v>
      </c>
      <c r="E6" s="19"/>
      <c r="F6" s="19"/>
      <c r="G6" s="19"/>
      <c r="H6" s="19" t="s">
        <v>363</v>
      </c>
      <c r="I6" s="19"/>
      <c r="J6" s="19"/>
      <c r="K6" s="19"/>
      <c r="L6" s="19">
        <v>5.4</v>
      </c>
      <c r="M6" s="19">
        <v>1050</v>
      </c>
      <c r="N6" s="148" t="s">
        <v>860</v>
      </c>
      <c r="O6" s="19"/>
      <c r="P6" s="19" t="s">
        <v>750</v>
      </c>
      <c r="Q6" s="19"/>
      <c r="R6" s="19"/>
      <c r="S6" s="19"/>
      <c r="T6" s="5" t="s">
        <v>206</v>
      </c>
      <c r="U6" s="19" t="s">
        <v>861</v>
      </c>
      <c r="V6" s="19"/>
      <c r="AB6" s="19"/>
      <c r="AC6" s="19"/>
      <c r="AD6" s="19"/>
      <c r="AE6" s="19"/>
      <c r="AF6" s="19"/>
    </row>
    <row r="7" spans="1:36" ht="14">
      <c r="A7" s="20" t="s">
        <v>844</v>
      </c>
      <c r="B7" s="10" t="s">
        <v>853</v>
      </c>
      <c r="C7" s="10" t="s">
        <v>854</v>
      </c>
      <c r="D7" s="10" t="s">
        <v>858</v>
      </c>
      <c r="E7" s="19"/>
      <c r="F7" s="19"/>
      <c r="G7" s="19"/>
      <c r="H7" s="19" t="s">
        <v>363</v>
      </c>
      <c r="I7" s="19"/>
      <c r="J7" s="19"/>
      <c r="K7" s="19"/>
      <c r="L7" s="19">
        <v>5.4</v>
      </c>
      <c r="M7" s="19">
        <v>1050</v>
      </c>
      <c r="N7" s="148" t="s">
        <v>860</v>
      </c>
      <c r="O7" s="19"/>
      <c r="P7" s="19" t="s">
        <v>750</v>
      </c>
      <c r="Q7" s="19"/>
      <c r="R7" s="19"/>
      <c r="S7" s="19"/>
      <c r="T7" s="5" t="s">
        <v>206</v>
      </c>
      <c r="U7" s="19" t="s">
        <v>861</v>
      </c>
      <c r="V7" s="19"/>
      <c r="AB7" s="19"/>
      <c r="AC7" s="19"/>
      <c r="AD7" s="19"/>
      <c r="AE7" s="19"/>
      <c r="AF7" s="19"/>
    </row>
    <row r="8" spans="1:36" ht="14">
      <c r="A8" s="20" t="s">
        <v>844</v>
      </c>
      <c r="B8" s="10" t="s">
        <v>853</v>
      </c>
      <c r="C8" s="10" t="s">
        <v>854</v>
      </c>
      <c r="D8" s="10" t="s">
        <v>859</v>
      </c>
      <c r="E8" s="19"/>
      <c r="F8" s="19"/>
      <c r="G8" s="19"/>
      <c r="H8" s="19" t="s">
        <v>363</v>
      </c>
      <c r="I8" s="19"/>
      <c r="J8" s="19"/>
      <c r="K8" s="19"/>
      <c r="L8" s="19">
        <v>5.4</v>
      </c>
      <c r="M8" s="19">
        <v>1050</v>
      </c>
      <c r="N8" s="148" t="s">
        <v>860</v>
      </c>
      <c r="O8" s="19"/>
      <c r="P8" s="19" t="s">
        <v>750</v>
      </c>
      <c r="Q8" s="19"/>
      <c r="R8" s="19"/>
      <c r="S8" s="19"/>
      <c r="T8" s="5" t="s">
        <v>206</v>
      </c>
      <c r="U8" s="19" t="s">
        <v>861</v>
      </c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853</v>
      </c>
      <c r="C4" s="10" t="s">
        <v>855</v>
      </c>
      <c r="D4" s="10" t="str">
        <f>C4&amp;"_"&amp;J4</f>
        <v>Howland_1_0</v>
      </c>
      <c r="E4" s="11">
        <v>2013</v>
      </c>
      <c r="F4" s="11">
        <v>7</v>
      </c>
      <c r="G4" s="123"/>
      <c r="H4" s="23" t="s">
        <v>864</v>
      </c>
      <c r="I4" s="11">
        <v>-11.5</v>
      </c>
      <c r="J4" s="11">
        <v>0</v>
      </c>
      <c r="K4" s="8" t="s">
        <v>863</v>
      </c>
      <c r="L4" s="8"/>
      <c r="M4" s="8" t="s">
        <v>862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844</v>
      </c>
      <c r="B5" s="10" t="s">
        <v>853</v>
      </c>
      <c r="C5" s="10" t="s">
        <v>856</v>
      </c>
      <c r="D5" s="10" t="str">
        <f>C5&amp;"_"&amp;J5</f>
        <v>Howland_2_0</v>
      </c>
      <c r="E5" s="11">
        <v>2013</v>
      </c>
      <c r="F5" s="11">
        <v>7</v>
      </c>
      <c r="G5" s="123"/>
      <c r="H5" s="23" t="s">
        <v>864</v>
      </c>
      <c r="I5" s="11">
        <v>-11.5</v>
      </c>
      <c r="J5" s="11">
        <v>0</v>
      </c>
      <c r="K5" s="8" t="s">
        <v>863</v>
      </c>
      <c r="L5" s="8"/>
      <c r="M5" s="8" t="s">
        <v>862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844</v>
      </c>
      <c r="B6" s="10" t="s">
        <v>853</v>
      </c>
      <c r="C6" s="10" t="s">
        <v>857</v>
      </c>
      <c r="D6" s="10" t="str">
        <f>C6&amp;"_"&amp;J6</f>
        <v>Howland_3_0</v>
      </c>
      <c r="E6" s="11">
        <v>2013</v>
      </c>
      <c r="F6" s="11">
        <v>7</v>
      </c>
      <c r="G6" s="123"/>
      <c r="H6" s="23" t="s">
        <v>864</v>
      </c>
      <c r="I6" s="11">
        <v>-11.5</v>
      </c>
      <c r="J6" s="11">
        <v>0</v>
      </c>
      <c r="K6" s="8" t="s">
        <v>863</v>
      </c>
      <c r="L6" s="8"/>
      <c r="M6" s="8" t="s">
        <v>862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844</v>
      </c>
      <c r="B7" s="10" t="s">
        <v>853</v>
      </c>
      <c r="C7" s="10" t="s">
        <v>858</v>
      </c>
      <c r="D7" s="10" t="str">
        <f>C7&amp;"_"&amp;J7</f>
        <v>Howland_4_0</v>
      </c>
      <c r="E7" s="11">
        <v>2013</v>
      </c>
      <c r="F7" s="11">
        <v>7</v>
      </c>
      <c r="G7" s="123"/>
      <c r="H7" s="23" t="s">
        <v>864</v>
      </c>
      <c r="I7" s="11">
        <v>-11.5</v>
      </c>
      <c r="J7" s="11">
        <v>0</v>
      </c>
      <c r="K7" s="8" t="s">
        <v>863</v>
      </c>
      <c r="L7" s="8"/>
      <c r="M7" s="8" t="s">
        <v>862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844</v>
      </c>
      <c r="B8" s="10" t="s">
        <v>853</v>
      </c>
      <c r="C8" s="10" t="s">
        <v>859</v>
      </c>
      <c r="D8" s="10" t="str">
        <f>C8&amp;"_"&amp;J8</f>
        <v>Howland_5_0</v>
      </c>
      <c r="E8" s="11">
        <v>2013</v>
      </c>
      <c r="F8" s="11">
        <v>7</v>
      </c>
      <c r="G8" s="123"/>
      <c r="H8" s="23" t="s">
        <v>864</v>
      </c>
      <c r="I8" s="11">
        <v>-11.5</v>
      </c>
      <c r="J8" s="11">
        <v>0</v>
      </c>
      <c r="K8" s="8" t="s">
        <v>863</v>
      </c>
      <c r="L8" s="8"/>
      <c r="M8" s="8" t="s">
        <v>862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1"/>
      <c r="F9" s="11"/>
      <c r="G9" s="123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1"/>
      <c r="F10" s="11"/>
      <c r="G10" s="123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23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23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23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23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23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23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23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23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23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23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B9:B1048576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C9:C1048576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53" t="s">
        <v>873</v>
      </c>
      <c r="AJ1" s="154" t="s">
        <v>874</v>
      </c>
      <c r="AK1" s="155" t="s">
        <v>875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G18" sqref="G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4.66406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872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446</v>
      </c>
      <c r="R1" s="114" t="s">
        <v>447</v>
      </c>
      <c r="S1" s="114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 t="s">
        <v>463</v>
      </c>
      <c r="R2" s="115" t="s">
        <v>464</v>
      </c>
      <c r="S2" s="115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 t="s">
        <v>44</v>
      </c>
      <c r="R3" s="140"/>
      <c r="S3" s="140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ht="15">
      <c r="A4" s="20" t="s">
        <v>844</v>
      </c>
      <c r="B4" s="10" t="s">
        <v>853</v>
      </c>
      <c r="C4" s="5" t="s">
        <v>855</v>
      </c>
      <c r="D4" s="11" t="s">
        <v>867</v>
      </c>
      <c r="F4" s="5" t="str">
        <f>D4&amp;"_inc"</f>
        <v>Howland_1_0_inc</v>
      </c>
      <c r="G4" s="5" t="s">
        <v>843</v>
      </c>
      <c r="H4" s="5" t="s">
        <v>865</v>
      </c>
      <c r="L4" s="5">
        <v>8</v>
      </c>
      <c r="M4" s="5" t="s">
        <v>352</v>
      </c>
      <c r="N4" s="5">
        <v>20</v>
      </c>
      <c r="O4" s="5" t="s">
        <v>348</v>
      </c>
      <c r="T4" s="150">
        <v>-25.84</v>
      </c>
      <c r="V4" s="5" t="s">
        <v>866</v>
      </c>
      <c r="W4" s="82">
        <v>163459</v>
      </c>
      <c r="Y4" s="149">
        <v>101.23729022448846</v>
      </c>
      <c r="Z4" s="149">
        <v>3.2758663046410827</v>
      </c>
      <c r="AB4" s="152">
        <v>1.1096615039631308</v>
      </c>
      <c r="AC4" s="152">
        <v>3.2758663046410829E-3</v>
      </c>
    </row>
    <row r="5" spans="1:30" ht="15">
      <c r="A5" s="20" t="s">
        <v>844</v>
      </c>
      <c r="B5" s="10" t="s">
        <v>853</v>
      </c>
      <c r="C5" s="5" t="s">
        <v>856</v>
      </c>
      <c r="D5" s="11" t="s">
        <v>868</v>
      </c>
      <c r="F5" s="5" t="str">
        <f t="shared" ref="F5:F8" si="0">D5&amp;"_inc"</f>
        <v>Howland_2_0_inc</v>
      </c>
      <c r="G5" s="5" t="s">
        <v>843</v>
      </c>
      <c r="H5" s="5" t="s">
        <v>865</v>
      </c>
      <c r="L5" s="5">
        <v>8</v>
      </c>
      <c r="M5" s="5" t="s">
        <v>352</v>
      </c>
      <c r="N5" s="5">
        <v>20</v>
      </c>
      <c r="O5" s="5" t="s">
        <v>348</v>
      </c>
      <c r="T5" s="150">
        <v>-26.58</v>
      </c>
      <c r="V5" s="5" t="s">
        <v>866</v>
      </c>
      <c r="W5" s="82">
        <v>163460</v>
      </c>
      <c r="Y5" s="149">
        <v>81.709073547102435</v>
      </c>
      <c r="Z5" s="149">
        <v>3.3959901828332115</v>
      </c>
      <c r="AB5" s="152">
        <v>1.0899839008885666</v>
      </c>
      <c r="AC5" s="152">
        <v>3.3959901828332115E-3</v>
      </c>
    </row>
    <row r="6" spans="1:30" ht="15">
      <c r="A6" s="20" t="s">
        <v>844</v>
      </c>
      <c r="B6" s="10" t="s">
        <v>853</v>
      </c>
      <c r="C6" s="5" t="s">
        <v>857</v>
      </c>
      <c r="D6" s="11" t="s">
        <v>869</v>
      </c>
      <c r="F6" s="5" t="str">
        <f t="shared" si="0"/>
        <v>Howland_3_0_inc</v>
      </c>
      <c r="G6" s="5" t="s">
        <v>843</v>
      </c>
      <c r="H6" s="5" t="s">
        <v>865</v>
      </c>
      <c r="L6" s="5">
        <v>8</v>
      </c>
      <c r="M6" s="5" t="s">
        <v>352</v>
      </c>
      <c r="N6" s="5">
        <v>20</v>
      </c>
      <c r="O6" s="5" t="s">
        <v>348</v>
      </c>
      <c r="T6" s="150">
        <v>-26.24</v>
      </c>
      <c r="V6" s="5" t="s">
        <v>866</v>
      </c>
      <c r="W6" s="82">
        <v>163461</v>
      </c>
      <c r="Y6" s="149">
        <v>67.622029471433137</v>
      </c>
      <c r="Z6" s="149">
        <v>3.1265070188516138</v>
      </c>
      <c r="AB6" s="152">
        <v>1.0757890941433141</v>
      </c>
      <c r="AC6" s="152">
        <v>3.1265070188516136E-3</v>
      </c>
    </row>
    <row r="7" spans="1:30" ht="15">
      <c r="A7" s="20" t="s">
        <v>844</v>
      </c>
      <c r="B7" s="10" t="s">
        <v>853</v>
      </c>
      <c r="C7" s="5" t="s">
        <v>858</v>
      </c>
      <c r="D7" s="11" t="s">
        <v>870</v>
      </c>
      <c r="F7" s="5" t="str">
        <f t="shared" si="0"/>
        <v>Howland_4_0_inc</v>
      </c>
      <c r="G7" s="5" t="s">
        <v>843</v>
      </c>
      <c r="H7" s="5" t="s">
        <v>865</v>
      </c>
      <c r="L7" s="5">
        <v>8</v>
      </c>
      <c r="M7" s="5" t="s">
        <v>352</v>
      </c>
      <c r="N7" s="5">
        <v>20</v>
      </c>
      <c r="O7" s="5" t="s">
        <v>348</v>
      </c>
      <c r="T7" s="150">
        <v>-26.35</v>
      </c>
      <c r="V7" s="5" t="s">
        <v>866</v>
      </c>
      <c r="W7" s="82">
        <v>163463</v>
      </c>
      <c r="Y7" s="149">
        <v>88.564915269084608</v>
      </c>
      <c r="Z7" s="149">
        <v>3.1799447183523188</v>
      </c>
      <c r="AB7" s="152">
        <v>1.0968921882337916</v>
      </c>
      <c r="AC7" s="152">
        <v>3.1799447183523187E-3</v>
      </c>
    </row>
    <row r="8" spans="1:30" ht="15">
      <c r="A8" s="20" t="s">
        <v>844</v>
      </c>
      <c r="B8" s="10" t="s">
        <v>853</v>
      </c>
      <c r="C8" s="5" t="s">
        <v>859</v>
      </c>
      <c r="D8" s="11" t="s">
        <v>871</v>
      </c>
      <c r="F8" s="5" t="str">
        <f t="shared" si="0"/>
        <v>Howland_5_0_inc</v>
      </c>
      <c r="G8" s="5" t="s">
        <v>843</v>
      </c>
      <c r="H8" s="5" t="s">
        <v>865</v>
      </c>
      <c r="L8" s="5">
        <v>8</v>
      </c>
      <c r="M8" s="5" t="s">
        <v>352</v>
      </c>
      <c r="N8" s="5">
        <v>20</v>
      </c>
      <c r="O8" s="5" t="s">
        <v>348</v>
      </c>
      <c r="T8" s="151">
        <v>-26.22</v>
      </c>
      <c r="V8" s="5" t="s">
        <v>866</v>
      </c>
      <c r="W8" s="82">
        <v>163465</v>
      </c>
      <c r="Y8" s="149">
        <v>75.438482125564249</v>
      </c>
      <c r="Z8" s="149">
        <v>3.1438224548775633</v>
      </c>
      <c r="AB8" s="152">
        <v>1.0836653408749077</v>
      </c>
      <c r="AC8" s="152">
        <v>3.1438224548775632E-3</v>
      </c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2018-10-06T10:33:13Z</dcterms:modified>
</cp:coreProperties>
</file>