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F6" i="4"/>
  <c r="G6" i="4"/>
  <c r="E7" i="4"/>
  <c r="F7" i="4"/>
  <c r="G7" i="4"/>
  <c r="E8" i="4"/>
  <c r="F8" i="4"/>
  <c r="G8" i="4"/>
  <c r="E9" i="4"/>
  <c r="F9" i="4"/>
  <c r="G9" i="4"/>
  <c r="G5" i="4"/>
  <c r="F5" i="4"/>
  <c r="E5" i="4"/>
  <c r="G4" i="4"/>
  <c r="F4" i="4"/>
  <c r="E4" i="4"/>
  <c r="I4" i="1"/>
  <c r="H4" i="1"/>
  <c r="G4" i="1"/>
  <c r="I3" i="6"/>
  <c r="H3" i="6"/>
  <c r="G3" i="6"/>
</calcChain>
</file>

<file path=xl/sharedStrings.xml><?xml version="1.0" encoding="utf-8"?>
<sst xmlns="http://schemas.openxmlformats.org/spreadsheetml/2006/main" count="1554" uniqueCount="841">
  <si>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</si>
  <si>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</si>
  <si>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</si>
  <si>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</si>
  <si>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</si>
  <si>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</si>
  <si>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</si>
  <si>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</si>
  <si>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</si>
  <si>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</si>
  <si>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</si>
  <si>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</si>
  <si>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</si>
  <si>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</si>
  <si>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</si>
  <si>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</si>
  <si>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</si>
  <si>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</si>
  <si>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</si>
  <si>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</si>
  <si>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</si>
  <si>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</si>
  <si>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</si>
  <si>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</si>
  <si>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</si>
  <si>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</si>
  <si>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</si>
  <si>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</si>
  <si>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</si>
  <si>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</si>
  <si>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</si>
  <si>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</si>
  <si>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</si>
  <si>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</si>
  <si>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</si>
  <si>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</si>
  <si>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</si>
  <si>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</si>
  <si>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</si>
  <si>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</si>
  <si>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</si>
  <si>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</si>
  <si>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</si>
  <si>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</si>
  <si>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</si>
  <si>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</si>
  <si>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</si>
  <si>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</si>
  <si>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</si>
  <si>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</si>
  <si>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</si>
  <si>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</si>
  <si>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</si>
  <si>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</si>
  <si>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</si>
  <si>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</si>
  <si>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</si>
  <si>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</si>
  <si>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</si>
  <si>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</si>
  <si>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</si>
  <si>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</si>
  <si>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</si>
  <si>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</si>
  <si>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</si>
  <si>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</si>
  <si>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</si>
  <si>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</si>
  <si>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</si>
  <si>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</si>
  <si>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</si>
  <si>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</si>
  <si>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</si>
  <si>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</si>
  <si>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</si>
  <si>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</si>
  <si>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</si>
  <si>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</si>
  <si>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</si>
  <si>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</si>
  <si>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</si>
  <si>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</si>
  <si>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</si>
  <si>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</si>
  <si>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</si>
  <si>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</si>
  <si>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</si>
  <si>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</si>
  <si>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</si>
  <si>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</si>
  <si>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</si>
  <si>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</si>
  <si>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</si>
  <si>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</si>
  <si>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</si>
  <si>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</si>
  <si>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</si>
  <si>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</si>
  <si>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</si>
  <si>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</si>
  <si>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</si>
  <si>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</si>
  <si>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</si>
  <si>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</si>
  <si>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</si>
  <si>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</si>
  <si>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</si>
  <si>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</si>
  <si>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</si>
  <si>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</si>
  <si>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</si>
  <si>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</si>
  <si>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</si>
  <si>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</si>
  <si>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</si>
  <si>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</si>
  <si>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</si>
  <si>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</si>
  <si>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</si>
  <si>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</si>
  <si>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</si>
  <si>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</si>
  <si>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</si>
  <si>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</si>
  <si>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</si>
  <si>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</si>
  <si>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</si>
  <si>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</si>
  <si>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</si>
  <si>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</si>
  <si>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</si>
  <si>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</si>
  <si>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</si>
  <si>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</si>
  <si>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</si>
  <si>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</si>
  <si>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</si>
  <si>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</si>
  <si>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</si>
  <si>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</si>
  <si>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</si>
  <si>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</si>
  <si>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</si>
  <si>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</si>
  <si>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</si>
  <si>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</si>
  <si>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</si>
  <si>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</si>
  <si>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</si>
  <si>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</si>
  <si>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</si>
  <si>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</si>
  <si>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</si>
  <si>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</si>
  <si>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</si>
  <si>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</si>
  <si>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</si>
  <si>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</si>
  <si>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</si>
  <si>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</si>
  <si>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</si>
  <si>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</si>
  <si>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</si>
  <si>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</si>
  <si>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</si>
  <si>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</si>
  <si>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</si>
  <si>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</si>
  <si>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</si>
  <si>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</si>
  <si>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</si>
  <si>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</si>
  <si>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</si>
  <si>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</si>
  <si>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</si>
  <si>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</si>
  <si>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</si>
  <si>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</si>
  <si>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</si>
  <si>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</si>
  <si>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</si>
  <si>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</si>
  <si>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</si>
  <si>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</si>
  <si>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</si>
  <si>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</si>
  <si>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</si>
  <si>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</si>
  <si>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</si>
  <si>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</si>
  <si>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</si>
  <si>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</si>
  <si>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</si>
  <si>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</si>
  <si>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</si>
  <si>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</si>
  <si>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</si>
  <si>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</si>
  <si>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</si>
  <si>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</si>
  <si>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</si>
  <si>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</si>
  <si>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</si>
  <si>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</si>
  <si>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</si>
  <si>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</si>
  <si>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</si>
  <si>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</si>
  <si>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</si>
  <si>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</si>
  <si>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</si>
  <si>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</si>
  <si>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</si>
  <si>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</si>
  <si>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</si>
  <si>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</si>
  <si>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</si>
  <si>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</si>
  <si>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</si>
  <si>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</si>
  <si>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</si>
  <si>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</si>
  <si>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</si>
  <si>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</si>
  <si>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</si>
  <si>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</si>
  <si>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</si>
  <si>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</si>
  <si>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</si>
  <si>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</si>
  <si>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</si>
  <si>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</si>
  <si>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</si>
  <si>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</si>
  <si>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</si>
  <si>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</si>
  <si>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</si>
  <si>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</si>
  <si>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</si>
  <si>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</si>
  <si>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</si>
  <si>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</si>
  <si>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</si>
  <si>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</si>
  <si>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</si>
  <si>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</si>
  <si>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</si>
  <si>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</si>
  <si>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</si>
  <si>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</si>
  <si>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</si>
  <si>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</si>
  <si>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</si>
  <si>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</si>
  <si>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</si>
  <si>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</si>
  <si>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</si>
  <si>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</si>
  <si>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</si>
  <si>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</si>
  <si>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</si>
  <si>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</si>
  <si>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</si>
  <si>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</si>
  <si>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</si>
  <si>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</si>
  <si>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</si>
  <si>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</si>
  <si>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</si>
  <si>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</si>
  <si>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</si>
  <si>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</si>
  <si>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</si>
  <si>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</si>
  <si>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</si>
  <si>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</si>
  <si>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</si>
  <si>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</si>
  <si>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</si>
  <si>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</si>
  <si>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</si>
  <si>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</si>
  <si>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</si>
  <si>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</si>
  <si>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</si>
  <si>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</si>
  <si>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</si>
  <si>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</si>
  <si>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</si>
  <si>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</si>
  <si>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</si>
  <si>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</si>
  <si>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</si>
  <si>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</si>
  <si>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</si>
  <si>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</si>
  <si>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</si>
  <si>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</si>
  <si>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</si>
  <si>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</si>
  <si>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</si>
  <si>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</si>
  <si>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</si>
  <si>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</si>
  <si>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</si>
  <si>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</si>
  <si>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</si>
  <si>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</si>
  <si>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</si>
  <si>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</si>
  <si>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</si>
  <si>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</si>
  <si>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</si>
  <si>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</si>
  <si>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</si>
  <si>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</si>
  <si>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</si>
  <si>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</si>
  <si>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</si>
  <si>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</si>
  <si>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</si>
  <si>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</si>
  <si>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</si>
  <si>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</si>
  <si>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</si>
  <si>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</si>
  <si>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</si>
  <si>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</si>
  <si>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</si>
  <si>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</si>
  <si>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</si>
  <si>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</si>
  <si>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</si>
  <si>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</si>
  <si>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</si>
  <si>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</si>
  <si>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</si>
  <si>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</si>
  <si>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</si>
  <si>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</si>
  <si>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</si>
  <si>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</si>
  <si>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</si>
  <si>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</si>
  <si>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</si>
  <si>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</si>
  <si>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</si>
  <si>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</si>
  <si>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</si>
  <si>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</si>
  <si>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</si>
  <si>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</si>
  <si>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</si>
  <si>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</si>
  <si>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</si>
  <si>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</si>
  <si>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</si>
  <si>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</si>
  <si>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</si>
  <si>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</si>
  <si>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</si>
  <si>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</si>
  <si>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</si>
  <si>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</si>
  <si>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</si>
  <si>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</si>
  <si>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</si>
  <si>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</si>
  <si>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</si>
  <si>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</si>
  <si>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</si>
  <si>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</si>
  <si>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</si>
  <si>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</si>
  <si>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</si>
  <si>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</si>
  <si>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</si>
  <si>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</si>
  <si>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</si>
  <si>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</si>
  <si>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</si>
  <si>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</si>
  <si>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</si>
  <si>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</si>
  <si>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</si>
  <si>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</si>
  <si>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</si>
  <si>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</si>
  <si>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</si>
  <si>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</si>
  <si>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</si>
  <si>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</si>
  <si>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</si>
  <si>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</si>
  <si>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</si>
  <si>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</si>
  <si>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</si>
  <si>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</si>
  <si>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</si>
  <si>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</si>
  <si>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</si>
  <si>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</si>
  <si>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</si>
  <si>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</si>
  <si>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</si>
  <si>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</si>
  <si>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</si>
  <si>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</si>
  <si>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</si>
  <si>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</si>
  <si>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</si>
  <si>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</si>
  <si>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</si>
  <si>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</si>
  <si>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</si>
  <si>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</si>
  <si>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</si>
  <si>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</si>
  <si>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</si>
  <si>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</si>
  <si>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</si>
  <si>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</si>
  <si>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</si>
  <si>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</si>
  <si>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</si>
  <si>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</si>
  <si>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</si>
  <si>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</si>
  <si>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</si>
  <si>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</si>
  <si>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</si>
  <si>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</si>
  <si>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</si>
  <si>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</si>
  <si>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</si>
  <si>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</si>
  <si>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</si>
  <si>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</si>
  <si>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</si>
  <si>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</si>
  <si>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</si>
  <si>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</si>
  <si>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</si>
  <si>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</si>
  <si>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</si>
  <si>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</si>
  <si>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</si>
  <si>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</si>
  <si>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</si>
  <si>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</si>
  <si>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</si>
  <si>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</si>
  <si>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</si>
  <si>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</si>
  <si>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</si>
  <si>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</si>
  <si>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</si>
  <si>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</si>
  <si>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</si>
  <si>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</si>
  <si>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</si>
  <si>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</si>
  <si>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</si>
  <si>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</si>
  <si>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</si>
  <si>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</si>
  <si>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</si>
  <si>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</si>
  <si>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</si>
  <si>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</si>
  <si>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</si>
  <si>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</si>
  <si>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</si>
  <si>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</si>
  <si>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</si>
  <si>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</si>
  <si>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</si>
  <si>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</si>
  <si>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</si>
  <si>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</si>
  <si>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</si>
  <si>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</si>
  <si>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</si>
  <si>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</si>
  <si>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</si>
  <si>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</si>
  <si>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</si>
  <si>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</si>
  <si>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</si>
  <si>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</si>
  <si>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</si>
  <si>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</si>
  <si>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</si>
  <si>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</si>
  <si>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</si>
  <si>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</si>
  <si>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</si>
  <si>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</si>
  <si>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</si>
  <si>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</si>
  <si>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</si>
  <si>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</si>
  <si>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</si>
  <si>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</si>
  <si>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</si>
  <si>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</si>
  <si>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</si>
  <si>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</si>
  <si>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</si>
  <si>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</si>
  <si>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</si>
  <si>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</si>
  <si>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</si>
  <si>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</si>
  <si>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</si>
  <si>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</si>
  <si>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</si>
  <si>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</si>
  <si>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</si>
  <si>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</si>
  <si>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</si>
  <si>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</si>
  <si>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</si>
  <si>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</si>
  <si>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</si>
  <si>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</si>
  <si>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</si>
  <si>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</si>
  <si>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</si>
  <si>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</si>
  <si>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</si>
  <si>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</si>
  <si>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</si>
  <si>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</si>
  <si>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</si>
  <si>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</si>
  <si>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</si>
  <si>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</si>
  <si>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</si>
  <si>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</si>
  <si>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</si>
  <si>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</si>
  <si>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</si>
  <si>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</si>
  <si>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</si>
  <si>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</si>
  <si>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</si>
  <si>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</si>
  <si>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</si>
  <si>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</si>
  <si>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</si>
  <si>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</si>
  <si>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</si>
  <si>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</si>
  <si>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</si>
  <si>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</si>
  <si>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</si>
  <si>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</si>
  <si>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</si>
  <si>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</si>
  <si>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</si>
  <si>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</si>
  <si>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</si>
  <si>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</si>
  <si>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</si>
  <si>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</si>
  <si>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</si>
  <si>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</si>
  <si>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</si>
  <si>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</si>
  <si>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</si>
  <si>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</si>
  <si>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</si>
  <si>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</si>
  <si>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</si>
  <si>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</si>
  <si>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</si>
  <si>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</si>
  <si>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</si>
  <si>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</si>
  <si>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</si>
  <si>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</si>
  <si>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</si>
  <si>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</si>
  <si>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</si>
  <si>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</si>
  <si>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</si>
  <si>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</si>
  <si>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</si>
  <si>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</si>
  <si>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</si>
  <si>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</si>
  <si>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</si>
  <si>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</si>
  <si>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</si>
  <si>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</si>
  <si>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</si>
  <si>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</si>
  <si>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</si>
  <si>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</si>
  <si>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</si>
  <si>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</si>
  <si>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</si>
  <si>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</si>
  <si>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</si>
  <si>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</si>
  <si>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</si>
  <si>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</si>
  <si>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</si>
  <si>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</si>
  <si>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</si>
  <si>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</si>
  <si>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</si>
  <si>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</si>
  <si>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</si>
  <si>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</si>
  <si>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</si>
  <si>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</si>
  <si>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</si>
  <si>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</si>
  <si>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</si>
  <si>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</si>
  <si>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</si>
  <si>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</si>
  <si>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</si>
  <si>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</si>
  <si>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</si>
  <si>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</si>
  <si>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</si>
  <si>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</si>
  <si>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</si>
  <si>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</si>
  <si>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</si>
  <si>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</si>
  <si>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</si>
  <si>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</si>
  <si>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</si>
  <si>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</si>
  <si>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</si>
  <si>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</si>
  <si>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</si>
  <si>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</si>
  <si>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</si>
  <si>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</si>
  <si>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</si>
  <si>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</si>
  <si>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</si>
  <si>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</si>
  <si>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</si>
  <si>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</si>
  <si>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</si>
  <si>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</si>
  <si>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</si>
  <si>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</si>
  <si>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</si>
  <si>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</si>
  <si>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</si>
  <si>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</si>
  <si>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</si>
  <si>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</si>
  <si>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</si>
  <si>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</si>
  <si>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</si>
  <si>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</si>
  <si>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</si>
  <si>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</si>
  <si>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</si>
  <si>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</si>
  <si>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</si>
  <si>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</si>
  <si>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</si>
  <si>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</si>
  <si>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</si>
  <si>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</si>
  <si>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</si>
  <si>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</si>
  <si>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</si>
  <si>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</si>
  <si>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</si>
  <si>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</si>
  <si>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</si>
  <si>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</si>
  <si>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</si>
  <si>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</si>
  <si>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</si>
  <si>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</si>
  <si>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</si>
  <si>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</si>
  <si>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</si>
  <si>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</si>
  <si>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</si>
  <si>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</si>
  <si>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</si>
  <si>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</si>
  <si>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</si>
  <si>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</si>
  <si>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</si>
  <si>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</si>
  <si>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</si>
  <si>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</si>
  <si>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</si>
  <si>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</si>
  <si>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</si>
  <si>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</si>
  <si>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</si>
  <si>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</si>
  <si>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</si>
  <si>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</si>
  <si>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</si>
  <si>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</si>
  <si>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</si>
  <si>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</si>
  <si>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</si>
  <si>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</si>
  <si>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</si>
  <si>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</si>
  <si>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</si>
  <si>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</si>
  <si>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</si>
  <si>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</si>
  <si>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</si>
  <si>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</si>
  <si>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</si>
  <si>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</si>
  <si>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</si>
  <si>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</si>
  <si>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</si>
  <si>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</si>
  <si>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</si>
  <si>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</si>
  <si>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</si>
  <si>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</si>
  <si>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</si>
  <si>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</si>
  <si>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</si>
  <si>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</si>
  <si>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</si>
  <si>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</si>
  <si>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</si>
  <si>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</si>
  <si>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</si>
  <si>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</si>
  <si>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</si>
  <si>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</si>
  <si>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</si>
  <si>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</si>
  <si>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</si>
  <si>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</si>
  <si>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</si>
  <si>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</si>
  <si>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</si>
  <si>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</si>
  <si>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</si>
  <si>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</si>
  <si>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</si>
  <si>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</si>
  <si>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</si>
  <si>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</si>
  <si>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</si>
  <si>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</si>
  <si>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</si>
  <si>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</si>
  <si>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</si>
  <si>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</si>
  <si>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</si>
  <si>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</si>
  <si>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</si>
  <si>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</si>
  <si>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</si>
  <si>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</si>
  <si>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</si>
  <si>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</si>
  <si>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</si>
  <si>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</si>
  <si>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</si>
  <si>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</si>
  <si>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</si>
  <si>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</si>
  <si>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</si>
  <si>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</si>
  <si>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</si>
  <si>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</si>
  <si>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</si>
  <si>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</si>
  <si>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</si>
  <si>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</si>
  <si>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</si>
  <si>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</si>
  <si>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</si>
  <si>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</si>
  <si>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</si>
  <si>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</si>
  <si>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</si>
  <si>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</si>
  <si>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</si>
  <si>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</si>
  <si>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</si>
  <si>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</si>
  <si>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</si>
  <si>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</si>
  <si>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</si>
  <si>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</si>
  <si>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</si>
  <si>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</si>
  <si>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</si>
  <si>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</si>
  <si>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</si>
  <si>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</si>
  <si>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</si>
  <si>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</si>
  <si>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</si>
  <si>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</si>
  <si>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Meyer_2012</t>
  </si>
  <si>
    <t>10.5194/bg-9-853-2012</t>
  </si>
  <si>
    <t>Corey Lawrence</t>
  </si>
  <si>
    <t>USGS</t>
  </si>
  <si>
    <t>clawrence@usgs.gov</t>
  </si>
  <si>
    <t>Jens Leifeld</t>
  </si>
  <si>
    <t>jens.leifeld@art.admin.ch</t>
  </si>
  <si>
    <t>S Meyer, J Leifeld, M Bahn, J Fuhrer, 2012, Free and protected soil organic carbon dynamics respond differently to abandonment of mountain grassland, Biogeosciences, 9, p. 853-865</t>
  </si>
  <si>
    <t>Stubai</t>
  </si>
  <si>
    <t>Matsch</t>
  </si>
  <si>
    <t>Meadow</t>
  </si>
  <si>
    <t>Cambisol</t>
  </si>
  <si>
    <t>Trisetetum flavescentis</t>
  </si>
  <si>
    <t>Pasture</t>
  </si>
  <si>
    <t>Seslerio-Caricetum sempervirentis</t>
  </si>
  <si>
    <t>Abandoned</t>
  </si>
  <si>
    <t>Erico carnae-Pinetum prostratae</t>
  </si>
  <si>
    <t>Sclerantho-Sempervivetum arachnoidei</t>
  </si>
  <si>
    <t>Trifolio montani- Brachypodietum rupestris</t>
  </si>
  <si>
    <t>Shallow</t>
  </si>
  <si>
    <t>bulk</t>
  </si>
  <si>
    <t>Inf</t>
  </si>
  <si>
    <t>wPOM</t>
  </si>
  <si>
    <t>fPOM</t>
  </si>
  <si>
    <t>oPOM</t>
  </si>
  <si>
    <t>mOM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</si>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</sst>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6">
      <c r="A4" s="20" t="s">
        <v>812</v>
      </c>
      <c r="B4" s="20" t="s">
        <v>813</v>
      </c>
      <c r="C4" s="20"/>
      <c r="D4" s="20" t="s">
        <v>814</v>
      </c>
      <c r="E4" s="20" t="s">
        <v>815</v>
      </c>
      <c r="F4" s="20" t="s">
        <v>816</v>
      </c>
      <c r="G4" s="139">
        <f>YEAR(43028)</f>
        <v>2017</v>
      </c>
      <c r="H4" s="139">
        <f>MONTH(43028)</f>
        <v>10</v>
      </c>
      <c r="I4" s="139">
        <f>DAY(43028)</f>
        <v>20</v>
      </c>
      <c r="J4" s="20" t="s">
        <v>817</v>
      </c>
      <c r="K4" s="20" t="s">
        <v>818</v>
      </c>
      <c r="L4" s="20"/>
      <c r="M4" s="20" t="s">
        <v>819</v>
      </c>
      <c r="N4" s="20"/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820</v>
      </c>
      <c r="C4" s="10">
        <v>47.13</v>
      </c>
      <c r="D4" s="10">
        <v>11.305</v>
      </c>
      <c r="E4" s="7"/>
      <c r="F4" s="19">
        <v>1820</v>
      </c>
      <c r="G4" s="19"/>
    </row>
    <row r="5" spans="1:7" ht="14">
      <c r="A5" s="20" t="s">
        <v>812</v>
      </c>
      <c r="B5" s="10" t="s">
        <v>821</v>
      </c>
      <c r="C5" s="10">
        <v>46.71</v>
      </c>
      <c r="D5" s="10">
        <v>10.64</v>
      </c>
      <c r="E5" s="7"/>
      <c r="F5" s="19">
        <v>1790</v>
      </c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H4" sqref="H4:H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0"/>
      <c r="D4" s="10" t="s">
        <v>822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823</v>
      </c>
      <c r="O4" s="19"/>
      <c r="P4" s="19"/>
      <c r="Q4" s="19"/>
      <c r="R4" s="19"/>
      <c r="S4" s="19"/>
      <c r="T4" s="5" t="s">
        <v>201</v>
      </c>
      <c r="U4" s="19" t="s">
        <v>824</v>
      </c>
      <c r="V4" s="19"/>
      <c r="AB4" s="19"/>
      <c r="AC4" s="19" t="s">
        <v>227</v>
      </c>
      <c r="AD4" s="19"/>
      <c r="AE4" s="19"/>
      <c r="AF4" s="19"/>
    </row>
    <row r="5" spans="1:36" ht="14">
      <c r="A5" s="20" t="s">
        <v>812</v>
      </c>
      <c r="B5" s="10" t="s">
        <v>820</v>
      </c>
      <c r="C5" s="10"/>
      <c r="D5" s="10" t="s">
        <v>825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823</v>
      </c>
      <c r="O5" s="19"/>
      <c r="P5" s="19"/>
      <c r="Q5" s="19"/>
      <c r="R5" s="19"/>
      <c r="S5" s="19"/>
      <c r="T5" s="5" t="s">
        <v>201</v>
      </c>
      <c r="U5" s="19" t="s">
        <v>826</v>
      </c>
      <c r="V5" s="19"/>
      <c r="AB5" s="19"/>
      <c r="AC5" s="19" t="s">
        <v>227</v>
      </c>
      <c r="AD5" s="19"/>
      <c r="AE5" s="19"/>
      <c r="AF5" s="19"/>
    </row>
    <row r="6" spans="1:36" ht="14">
      <c r="A6" s="20" t="s">
        <v>812</v>
      </c>
      <c r="B6" s="10" t="s">
        <v>820</v>
      </c>
      <c r="C6" s="10"/>
      <c r="D6" s="10" t="s">
        <v>827</v>
      </c>
      <c r="E6" s="19"/>
      <c r="F6" s="19"/>
      <c r="G6" s="19"/>
      <c r="H6" s="19" t="s">
        <v>326</v>
      </c>
      <c r="I6" s="19"/>
      <c r="J6" s="19"/>
      <c r="K6" s="19"/>
      <c r="L6" s="19"/>
      <c r="M6" s="19"/>
      <c r="N6" s="19" t="s">
        <v>823</v>
      </c>
      <c r="O6" s="19"/>
      <c r="P6" s="19"/>
      <c r="Q6" s="19"/>
      <c r="R6" s="19"/>
      <c r="S6" s="19"/>
      <c r="T6" s="5" t="s">
        <v>201</v>
      </c>
      <c r="U6" s="19" t="s">
        <v>828</v>
      </c>
      <c r="V6" s="19"/>
      <c r="AB6" s="19"/>
      <c r="AC6" s="19" t="s">
        <v>227</v>
      </c>
      <c r="AD6" s="19"/>
      <c r="AE6" s="19"/>
      <c r="AF6" s="19"/>
    </row>
    <row r="7" spans="1:36" ht="14">
      <c r="A7" s="20" t="s">
        <v>812</v>
      </c>
      <c r="B7" s="10" t="s">
        <v>821</v>
      </c>
      <c r="C7" s="10"/>
      <c r="D7" s="10" t="s">
        <v>822</v>
      </c>
      <c r="E7" s="19"/>
      <c r="F7" s="19"/>
      <c r="G7" s="19"/>
      <c r="H7" s="19" t="s">
        <v>326</v>
      </c>
      <c r="I7" s="19"/>
      <c r="J7" s="19"/>
      <c r="K7" s="19"/>
      <c r="L7" s="19"/>
      <c r="M7" s="19"/>
      <c r="N7" s="19" t="s">
        <v>823</v>
      </c>
      <c r="O7" s="19"/>
      <c r="P7" s="19"/>
      <c r="Q7" s="19"/>
      <c r="R7" s="19"/>
      <c r="S7" s="19"/>
      <c r="T7" s="5" t="s">
        <v>201</v>
      </c>
      <c r="U7" s="19" t="s">
        <v>824</v>
      </c>
      <c r="V7" s="19"/>
      <c r="AB7" s="19"/>
      <c r="AC7" s="19" t="s">
        <v>227</v>
      </c>
      <c r="AD7" s="19"/>
      <c r="AE7" s="19"/>
      <c r="AF7" s="19"/>
    </row>
    <row r="8" spans="1:36" ht="14">
      <c r="A8" s="14" t="s">
        <v>812</v>
      </c>
      <c r="B8" s="10" t="s">
        <v>821</v>
      </c>
      <c r="C8" s="10"/>
      <c r="D8" s="10" t="s">
        <v>825</v>
      </c>
      <c r="E8" s="19"/>
      <c r="F8" s="19"/>
      <c r="G8" s="19"/>
      <c r="H8" s="19" t="s">
        <v>326</v>
      </c>
      <c r="I8" s="19"/>
      <c r="J8" s="19"/>
      <c r="K8" s="19"/>
      <c r="L8" s="19"/>
      <c r="M8" s="19"/>
      <c r="N8" s="19" t="s">
        <v>823</v>
      </c>
      <c r="O8" s="19"/>
      <c r="P8" s="19"/>
      <c r="Q8" s="19"/>
      <c r="R8" s="19"/>
      <c r="S8" s="19"/>
      <c r="T8" s="5" t="s">
        <v>201</v>
      </c>
      <c r="U8" s="19" t="s">
        <v>829</v>
      </c>
      <c r="V8" s="19"/>
      <c r="AB8" s="19"/>
      <c r="AC8" s="19" t="s">
        <v>227</v>
      </c>
      <c r="AD8" s="19"/>
      <c r="AE8" s="19"/>
      <c r="AF8" s="19"/>
    </row>
    <row r="9" spans="1:36" ht="14">
      <c r="A9" s="14" t="s">
        <v>812</v>
      </c>
      <c r="B9" s="10" t="s">
        <v>821</v>
      </c>
      <c r="C9" s="10"/>
      <c r="D9" s="10" t="s">
        <v>827</v>
      </c>
      <c r="E9" s="19"/>
      <c r="F9" s="19"/>
      <c r="G9" s="19"/>
      <c r="H9" s="19" t="s">
        <v>326</v>
      </c>
      <c r="I9" s="19"/>
      <c r="J9" s="19"/>
      <c r="K9" s="19"/>
      <c r="L9" s="19"/>
      <c r="M9" s="19"/>
      <c r="N9" s="19" t="s">
        <v>823</v>
      </c>
      <c r="O9" s="19"/>
      <c r="P9" s="19"/>
      <c r="Q9" s="19"/>
      <c r="R9" s="19"/>
      <c r="S9" s="19"/>
      <c r="T9" s="5" t="s">
        <v>201</v>
      </c>
      <c r="U9" s="19" t="s">
        <v>830</v>
      </c>
      <c r="V9" s="19"/>
      <c r="AB9" s="19"/>
      <c r="AC9" s="19" t="s">
        <v>227</v>
      </c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820</v>
      </c>
      <c r="C4" s="11" t="s">
        <v>822</v>
      </c>
      <c r="D4" s="11" t="s">
        <v>831</v>
      </c>
      <c r="E4" s="135">
        <f>YEAR(39722)</f>
        <v>2008</v>
      </c>
      <c r="F4" s="135">
        <f>MONTH(39722)</f>
        <v>10</v>
      </c>
      <c r="G4" s="135">
        <f>DAY(39722)</f>
        <v>1</v>
      </c>
      <c r="H4" s="23"/>
      <c r="I4" s="11">
        <v>0</v>
      </c>
      <c r="J4" s="11">
        <v>10</v>
      </c>
      <c r="K4" s="8"/>
      <c r="L4" s="8"/>
      <c r="M4" s="8"/>
      <c r="N4" s="8"/>
      <c r="O4" s="8"/>
      <c r="P4" s="8">
        <v>0.7</v>
      </c>
      <c r="Q4" s="8"/>
      <c r="R4" s="8"/>
      <c r="S4" s="8"/>
      <c r="T4" s="8"/>
      <c r="U4" s="8"/>
      <c r="V4" s="8"/>
      <c r="W4" s="8"/>
      <c r="X4" s="8" t="s">
        <v>185</v>
      </c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4.93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1.042</v>
      </c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820</v>
      </c>
      <c r="C5" s="11" t="s">
        <v>825</v>
      </c>
      <c r="D5" s="11" t="s">
        <v>831</v>
      </c>
      <c r="E5" s="135">
        <f>YEAR(39722)</f>
        <v>2008</v>
      </c>
      <c r="F5" s="135">
        <f>MONTH(39722)</f>
        <v>10</v>
      </c>
      <c r="G5" s="135">
        <f>DAY(39722)</f>
        <v>1</v>
      </c>
      <c r="H5" s="23"/>
      <c r="I5" s="11">
        <v>0</v>
      </c>
      <c r="J5" s="11">
        <v>10</v>
      </c>
      <c r="K5" s="8"/>
      <c r="L5" s="8"/>
      <c r="M5" s="8"/>
      <c r="N5" s="8"/>
      <c r="O5" s="8"/>
      <c r="P5" s="8">
        <v>0.6</v>
      </c>
      <c r="Q5" s="8"/>
      <c r="R5" s="8"/>
      <c r="S5" s="8"/>
      <c r="T5" s="8"/>
      <c r="U5" s="8"/>
      <c r="V5" s="8"/>
      <c r="W5" s="8"/>
      <c r="X5" s="8" t="s">
        <v>195</v>
      </c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6.6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1.0349999999999999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820</v>
      </c>
      <c r="C6" s="11" t="s">
        <v>827</v>
      </c>
      <c r="D6" s="11" t="s">
        <v>831</v>
      </c>
      <c r="E6" s="135">
        <f t="shared" ref="E6:E9" si="0">YEAR(39722)</f>
        <v>2008</v>
      </c>
      <c r="F6" s="135">
        <f t="shared" ref="F6:F9" si="1">MONTH(39722)</f>
        <v>10</v>
      </c>
      <c r="G6" s="135">
        <f t="shared" ref="G6:G9" si="2">DAY(39722)</f>
        <v>1</v>
      </c>
      <c r="H6" s="23"/>
      <c r="I6" s="11">
        <v>0</v>
      </c>
      <c r="J6" s="11">
        <v>10</v>
      </c>
      <c r="K6" s="8"/>
      <c r="L6" s="8"/>
      <c r="M6" s="8"/>
      <c r="N6" s="8"/>
      <c r="O6" s="8"/>
      <c r="P6" s="8">
        <v>0.5</v>
      </c>
      <c r="Q6" s="8"/>
      <c r="R6" s="8"/>
      <c r="S6" s="8"/>
      <c r="T6" s="8"/>
      <c r="U6" s="8"/>
      <c r="V6" s="8"/>
      <c r="W6" s="8"/>
      <c r="X6" s="8" t="s">
        <v>195</v>
      </c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9.58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1.0489999999999999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821</v>
      </c>
      <c r="C7" s="11" t="s">
        <v>822</v>
      </c>
      <c r="D7" s="11" t="s">
        <v>831</v>
      </c>
      <c r="E7" s="135">
        <f t="shared" si="0"/>
        <v>2008</v>
      </c>
      <c r="F7" s="135">
        <f t="shared" si="1"/>
        <v>10</v>
      </c>
      <c r="G7" s="135">
        <f t="shared" si="2"/>
        <v>1</v>
      </c>
      <c r="H7" s="23"/>
      <c r="I7" s="11">
        <v>0</v>
      </c>
      <c r="J7" s="11">
        <v>10</v>
      </c>
      <c r="K7" s="8"/>
      <c r="L7" s="8"/>
      <c r="M7" s="8"/>
      <c r="N7" s="8"/>
      <c r="O7" s="8"/>
      <c r="P7" s="8">
        <v>0.5</v>
      </c>
      <c r="Q7" s="8"/>
      <c r="R7" s="8"/>
      <c r="S7" s="8"/>
      <c r="T7" s="8"/>
      <c r="U7" s="8"/>
      <c r="V7" s="8"/>
      <c r="W7" s="8"/>
      <c r="X7" s="8" t="s">
        <v>195</v>
      </c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8.64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1.0609999999999999</v>
      </c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812</v>
      </c>
      <c r="B8" s="10" t="s">
        <v>821</v>
      </c>
      <c r="C8" s="11" t="s">
        <v>825</v>
      </c>
      <c r="D8" s="11" t="s">
        <v>831</v>
      </c>
      <c r="E8" s="135">
        <f t="shared" si="0"/>
        <v>2008</v>
      </c>
      <c r="F8" s="135">
        <f t="shared" si="1"/>
        <v>10</v>
      </c>
      <c r="G8" s="135">
        <f t="shared" si="2"/>
        <v>1</v>
      </c>
      <c r="H8" s="23"/>
      <c r="I8" s="11">
        <v>0</v>
      </c>
      <c r="J8" s="11">
        <v>10</v>
      </c>
      <c r="K8" s="8"/>
      <c r="L8" s="8"/>
      <c r="M8" s="8"/>
      <c r="N8" s="8"/>
      <c r="O8" s="8"/>
      <c r="P8" s="8">
        <v>0.6</v>
      </c>
      <c r="Q8" s="8"/>
      <c r="R8" s="8"/>
      <c r="S8" s="8"/>
      <c r="T8" s="8"/>
      <c r="U8" s="8"/>
      <c r="V8" s="8"/>
      <c r="W8" s="8"/>
      <c r="X8" s="8" t="s">
        <v>195</v>
      </c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7.77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1.0509999999999999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812</v>
      </c>
      <c r="B9" s="10" t="s">
        <v>821</v>
      </c>
      <c r="C9" s="11" t="s">
        <v>827</v>
      </c>
      <c r="D9" s="11" t="s">
        <v>831</v>
      </c>
      <c r="E9" s="135">
        <f t="shared" si="0"/>
        <v>2008</v>
      </c>
      <c r="F9" s="135">
        <f t="shared" si="1"/>
        <v>10</v>
      </c>
      <c r="G9" s="135">
        <f t="shared" si="2"/>
        <v>1</v>
      </c>
      <c r="H9" s="23"/>
      <c r="I9" s="11">
        <v>0</v>
      </c>
      <c r="J9" s="11">
        <v>10</v>
      </c>
      <c r="K9" s="8"/>
      <c r="L9" s="8"/>
      <c r="M9" s="8"/>
      <c r="N9" s="8"/>
      <c r="O9" s="8"/>
      <c r="P9" s="8">
        <v>0.5</v>
      </c>
      <c r="Q9" s="8"/>
      <c r="R9" s="8"/>
      <c r="S9" s="8"/>
      <c r="T9" s="8"/>
      <c r="U9" s="8"/>
      <c r="V9" s="8"/>
      <c r="W9" s="8"/>
      <c r="X9" s="8" t="s">
        <v>195</v>
      </c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8.92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1.0529999999999999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AC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6" t="s">
        <v>838</v>
      </c>
      <c r="AJ1" s="147" t="s">
        <v>839</v>
      </c>
      <c r="AK1" s="148" t="s">
        <v>840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 t="s">
        <v>812</v>
      </c>
      <c r="B4" s="10" t="s">
        <v>820</v>
      </c>
      <c r="C4" s="11" t="s">
        <v>822</v>
      </c>
      <c r="D4" s="11" t="s">
        <v>831</v>
      </c>
      <c r="E4" s="11" t="s">
        <v>268</v>
      </c>
      <c r="F4" s="11" t="s">
        <v>832</v>
      </c>
      <c r="G4" s="11" t="s">
        <v>268</v>
      </c>
      <c r="H4" s="11" t="s">
        <v>308</v>
      </c>
      <c r="I4" s="11" t="s">
        <v>34</v>
      </c>
      <c r="J4" s="11">
        <v>6.3</v>
      </c>
      <c r="K4" s="11" t="s">
        <v>833</v>
      </c>
      <c r="L4" s="6" t="s">
        <v>224</v>
      </c>
      <c r="M4" s="8"/>
      <c r="N4" s="8"/>
      <c r="O4" s="8"/>
      <c r="P4" s="8"/>
      <c r="Q4" s="130"/>
      <c r="R4" s="130"/>
      <c r="U4" s="131"/>
      <c r="V4" s="19"/>
      <c r="W4" s="8"/>
      <c r="X4" s="8"/>
      <c r="Y4" s="8"/>
      <c r="Z4" s="8"/>
      <c r="AA4" s="8"/>
      <c r="AB4" s="8"/>
      <c r="AC4" s="8"/>
      <c r="AD4" s="8"/>
      <c r="AE4" s="8">
        <v>2008</v>
      </c>
      <c r="AF4" s="8"/>
      <c r="AG4" s="8"/>
      <c r="AH4" s="8"/>
      <c r="AI4" s="8">
        <v>1.0589999999999999</v>
      </c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812</v>
      </c>
      <c r="B5" s="10" t="s">
        <v>820</v>
      </c>
      <c r="C5" s="11" t="s">
        <v>822</v>
      </c>
      <c r="D5" s="11" t="s">
        <v>831</v>
      </c>
      <c r="E5" s="11" t="s">
        <v>834</v>
      </c>
      <c r="F5" s="11" t="s">
        <v>269</v>
      </c>
      <c r="G5" s="11" t="s">
        <v>296</v>
      </c>
      <c r="H5" s="11" t="s">
        <v>250</v>
      </c>
      <c r="I5" s="11" t="s">
        <v>176</v>
      </c>
      <c r="J5" s="11">
        <v>0</v>
      </c>
      <c r="K5" s="11">
        <v>1</v>
      </c>
      <c r="L5" s="6" t="s">
        <v>303</v>
      </c>
      <c r="M5" s="8"/>
      <c r="N5" s="8"/>
      <c r="O5" s="8"/>
      <c r="P5" s="8"/>
      <c r="Q5" s="130"/>
      <c r="R5" s="130"/>
      <c r="U5" s="131">
        <v>2.3188405797101499</v>
      </c>
      <c r="V5" s="19"/>
      <c r="W5" s="8"/>
      <c r="X5" s="8"/>
      <c r="Y5" s="8"/>
      <c r="Z5" s="8"/>
      <c r="AA5" s="8"/>
      <c r="AB5" s="8"/>
      <c r="AC5" s="8"/>
      <c r="AD5" s="8"/>
      <c r="AE5" s="8">
        <v>2008</v>
      </c>
      <c r="AF5" s="8"/>
      <c r="AG5" s="8"/>
      <c r="AH5" s="8"/>
      <c r="AI5" s="8">
        <v>1.077</v>
      </c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812</v>
      </c>
      <c r="B6" s="10" t="s">
        <v>820</v>
      </c>
      <c r="C6" s="11" t="s">
        <v>822</v>
      </c>
      <c r="D6" s="11" t="s">
        <v>831</v>
      </c>
      <c r="E6" s="11" t="s">
        <v>835</v>
      </c>
      <c r="F6" s="11" t="s">
        <v>269</v>
      </c>
      <c r="G6" s="11" t="s">
        <v>296</v>
      </c>
      <c r="H6" s="11" t="s">
        <v>250</v>
      </c>
      <c r="I6" s="11" t="s">
        <v>176</v>
      </c>
      <c r="J6" s="11">
        <v>1</v>
      </c>
      <c r="K6" s="11">
        <v>1.65</v>
      </c>
      <c r="L6" s="6" t="s">
        <v>255</v>
      </c>
      <c r="M6" s="8"/>
      <c r="N6" s="8"/>
      <c r="O6" s="8"/>
      <c r="P6" s="8"/>
      <c r="Q6" s="130"/>
      <c r="R6" s="130"/>
      <c r="U6" s="131">
        <v>8.6956521739130395</v>
      </c>
      <c r="V6" s="19"/>
      <c r="W6" s="8"/>
      <c r="X6" s="8"/>
      <c r="Y6" s="8"/>
      <c r="Z6" s="8"/>
      <c r="AA6" s="8"/>
      <c r="AB6" s="8"/>
      <c r="AC6" s="8"/>
      <c r="AD6" s="8"/>
      <c r="AE6" s="8">
        <v>2008</v>
      </c>
      <c r="AF6" s="8"/>
      <c r="AG6" s="8"/>
      <c r="AH6" s="8"/>
      <c r="AI6" s="8">
        <v>1.0580000000000001</v>
      </c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812</v>
      </c>
      <c r="B7" s="10" t="s">
        <v>820</v>
      </c>
      <c r="C7" s="11" t="s">
        <v>822</v>
      </c>
      <c r="D7" s="11" t="s">
        <v>831</v>
      </c>
      <c r="E7" s="11" t="s">
        <v>836</v>
      </c>
      <c r="F7" s="11" t="s">
        <v>269</v>
      </c>
      <c r="G7" s="11" t="s">
        <v>297</v>
      </c>
      <c r="H7" s="11" t="s">
        <v>250</v>
      </c>
      <c r="I7" s="11" t="s">
        <v>176</v>
      </c>
      <c r="J7" s="11">
        <v>1</v>
      </c>
      <c r="K7" s="11">
        <v>1.65</v>
      </c>
      <c r="L7" s="6" t="s">
        <v>255</v>
      </c>
      <c r="M7" s="8"/>
      <c r="N7" s="8"/>
      <c r="O7" s="8"/>
      <c r="P7" s="8"/>
      <c r="Q7" s="130"/>
      <c r="R7" s="130"/>
      <c r="U7" s="131">
        <v>9.27536231884058</v>
      </c>
      <c r="V7" s="19"/>
      <c r="W7" s="8"/>
      <c r="X7" s="8"/>
      <c r="Y7" s="8"/>
      <c r="Z7" s="8"/>
      <c r="AA7" s="8"/>
      <c r="AB7" s="8"/>
      <c r="AC7" s="8"/>
      <c r="AD7" s="8"/>
      <c r="AE7" s="8">
        <v>2008</v>
      </c>
      <c r="AF7" s="8"/>
      <c r="AG7" s="8"/>
      <c r="AH7" s="8"/>
      <c r="AI7" s="8">
        <v>1.0660000000000001</v>
      </c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 t="s">
        <v>812</v>
      </c>
      <c r="B8" s="10" t="s">
        <v>820</v>
      </c>
      <c r="C8" s="11" t="s">
        <v>822</v>
      </c>
      <c r="D8" s="11" t="s">
        <v>831</v>
      </c>
      <c r="E8" s="11" t="s">
        <v>837</v>
      </c>
      <c r="F8" s="11" t="s">
        <v>269</v>
      </c>
      <c r="G8" s="11" t="s">
        <v>298</v>
      </c>
      <c r="H8" s="11" t="s">
        <v>250</v>
      </c>
      <c r="I8" s="11" t="s">
        <v>176</v>
      </c>
      <c r="J8" s="11">
        <v>1.65</v>
      </c>
      <c r="K8" s="11" t="s">
        <v>833</v>
      </c>
      <c r="L8" s="6" t="s">
        <v>255</v>
      </c>
      <c r="M8" s="8"/>
      <c r="N8" s="8"/>
      <c r="O8" s="8"/>
      <c r="P8" s="8"/>
      <c r="Q8" s="130"/>
      <c r="R8" s="130"/>
      <c r="U8" s="131">
        <v>80.579710144927503</v>
      </c>
      <c r="V8" s="19"/>
      <c r="W8" s="8"/>
      <c r="X8" s="8"/>
      <c r="Y8" s="8"/>
      <c r="Z8" s="8"/>
      <c r="AA8" s="8"/>
      <c r="AB8" s="8"/>
      <c r="AC8" s="8"/>
      <c r="AD8" s="8"/>
      <c r="AE8" s="8">
        <v>2008</v>
      </c>
      <c r="AF8" s="8"/>
      <c r="AG8" s="8"/>
      <c r="AH8" s="8"/>
      <c r="AI8" s="8">
        <v>1.036</v>
      </c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 t="s">
        <v>812</v>
      </c>
      <c r="B9" s="10" t="s">
        <v>820</v>
      </c>
      <c r="C9" s="11" t="s">
        <v>825</v>
      </c>
      <c r="D9" s="11" t="s">
        <v>831</v>
      </c>
      <c r="E9" s="11" t="s">
        <v>268</v>
      </c>
      <c r="F9" s="11" t="s">
        <v>832</v>
      </c>
      <c r="G9" s="11" t="s">
        <v>268</v>
      </c>
      <c r="H9" s="11" t="s">
        <v>308</v>
      </c>
      <c r="I9" s="11" t="s">
        <v>34</v>
      </c>
      <c r="J9" s="11">
        <v>6.3</v>
      </c>
      <c r="K9" s="11" t="s">
        <v>833</v>
      </c>
      <c r="L9" s="6" t="s">
        <v>224</v>
      </c>
      <c r="M9" s="8"/>
      <c r="N9" s="8"/>
      <c r="O9" s="8"/>
      <c r="P9" s="8"/>
      <c r="Q9" s="130"/>
      <c r="R9" s="130"/>
      <c r="U9" s="131"/>
      <c r="V9" s="19"/>
      <c r="W9" s="8"/>
      <c r="X9" s="8"/>
      <c r="Y9" s="8"/>
      <c r="Z9" s="8"/>
      <c r="AA9" s="8"/>
      <c r="AB9" s="8"/>
      <c r="AC9" s="8"/>
      <c r="AD9" s="8"/>
      <c r="AE9" s="8">
        <v>2008</v>
      </c>
      <c r="AF9" s="8"/>
      <c r="AG9" s="8"/>
      <c r="AH9" s="8"/>
      <c r="AI9" s="8">
        <v>1.0529999999999999</v>
      </c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 t="s">
        <v>812</v>
      </c>
      <c r="B10" s="10" t="s">
        <v>820</v>
      </c>
      <c r="C10" s="11" t="s">
        <v>825</v>
      </c>
      <c r="D10" s="11" t="s">
        <v>831</v>
      </c>
      <c r="E10" s="11" t="s">
        <v>834</v>
      </c>
      <c r="F10" s="11" t="s">
        <v>269</v>
      </c>
      <c r="G10" s="11" t="s">
        <v>296</v>
      </c>
      <c r="H10" s="11" t="s">
        <v>250</v>
      </c>
      <c r="I10" s="11" t="s">
        <v>176</v>
      </c>
      <c r="J10" s="11">
        <v>0</v>
      </c>
      <c r="K10" s="11">
        <v>1</v>
      </c>
      <c r="L10" s="6" t="s">
        <v>303</v>
      </c>
      <c r="M10" s="8"/>
      <c r="N10" s="8"/>
      <c r="O10" s="8"/>
      <c r="P10" s="8"/>
      <c r="Q10" s="130"/>
      <c r="R10" s="130"/>
      <c r="U10" s="131">
        <v>2.7777777777777799</v>
      </c>
      <c r="V10" s="19"/>
      <c r="W10" s="8"/>
      <c r="X10" s="8"/>
      <c r="Y10" s="8"/>
      <c r="Z10" s="8"/>
      <c r="AA10" s="8"/>
      <c r="AB10" s="8"/>
      <c r="AC10" s="8"/>
      <c r="AD10" s="8"/>
      <c r="AE10" s="8">
        <v>2008</v>
      </c>
      <c r="AF10" s="8"/>
      <c r="AG10" s="8"/>
      <c r="AH10" s="8"/>
      <c r="AI10" s="8">
        <v>1.0629999999999999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 t="s">
        <v>812</v>
      </c>
      <c r="B11" s="10" t="s">
        <v>820</v>
      </c>
      <c r="C11" s="11" t="s">
        <v>825</v>
      </c>
      <c r="D11" s="11" t="s">
        <v>831</v>
      </c>
      <c r="E11" s="11" t="s">
        <v>835</v>
      </c>
      <c r="F11" s="11" t="s">
        <v>269</v>
      </c>
      <c r="G11" s="11" t="s">
        <v>296</v>
      </c>
      <c r="H11" s="11" t="s">
        <v>250</v>
      </c>
      <c r="I11" s="11" t="s">
        <v>176</v>
      </c>
      <c r="J11" s="11">
        <v>1</v>
      </c>
      <c r="K11" s="11">
        <v>1.65</v>
      </c>
      <c r="L11" s="6" t="s">
        <v>255</v>
      </c>
      <c r="M11" s="8"/>
      <c r="N11" s="8"/>
      <c r="O11" s="8"/>
      <c r="P11" s="8"/>
      <c r="Q11" s="130"/>
      <c r="R11" s="130"/>
      <c r="U11" s="131">
        <v>6.8181818181818201</v>
      </c>
      <c r="V11" s="19"/>
      <c r="W11" s="8"/>
      <c r="X11" s="8"/>
      <c r="Y11" s="8"/>
      <c r="Z11" s="8"/>
      <c r="AA11" s="8"/>
      <c r="AB11" s="8"/>
      <c r="AC11" s="8"/>
      <c r="AD11" s="8"/>
      <c r="AE11" s="8">
        <v>2008</v>
      </c>
      <c r="AF11" s="8"/>
      <c r="AG11" s="8"/>
      <c r="AH11" s="8"/>
      <c r="AI11" s="8">
        <v>1.0409999999999999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 t="s">
        <v>812</v>
      </c>
      <c r="B12" s="10" t="s">
        <v>820</v>
      </c>
      <c r="C12" s="11" t="s">
        <v>825</v>
      </c>
      <c r="D12" s="11" t="s">
        <v>831</v>
      </c>
      <c r="E12" s="11" t="s">
        <v>836</v>
      </c>
      <c r="F12" s="11" t="s">
        <v>269</v>
      </c>
      <c r="G12" s="11" t="s">
        <v>297</v>
      </c>
      <c r="H12" s="11" t="s">
        <v>250</v>
      </c>
      <c r="I12" s="11" t="s">
        <v>176</v>
      </c>
      <c r="J12" s="11">
        <v>1</v>
      </c>
      <c r="K12" s="11">
        <v>1.65</v>
      </c>
      <c r="L12" s="6" t="s">
        <v>255</v>
      </c>
      <c r="M12" s="8"/>
      <c r="N12" s="8"/>
      <c r="O12" s="8"/>
      <c r="P12" s="8"/>
      <c r="Q12" s="130"/>
      <c r="R12" s="130"/>
      <c r="U12" s="131">
        <v>9.0909090909090899</v>
      </c>
      <c r="V12" s="19"/>
      <c r="W12" s="8"/>
      <c r="X12" s="8"/>
      <c r="Y12" s="8"/>
      <c r="Z12" s="8"/>
      <c r="AA12" s="8"/>
      <c r="AB12" s="8"/>
      <c r="AC12" s="8"/>
      <c r="AD12" s="8"/>
      <c r="AE12" s="8">
        <v>2008</v>
      </c>
      <c r="AF12" s="8"/>
      <c r="AG12" s="8"/>
      <c r="AH12" s="8"/>
      <c r="AI12" s="8">
        <v>1.0569999999999999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 t="s">
        <v>812</v>
      </c>
      <c r="B13" s="10" t="s">
        <v>820</v>
      </c>
      <c r="C13" s="11" t="s">
        <v>825</v>
      </c>
      <c r="D13" s="11" t="s">
        <v>831</v>
      </c>
      <c r="E13" s="11" t="s">
        <v>837</v>
      </c>
      <c r="F13" s="11" t="s">
        <v>269</v>
      </c>
      <c r="G13" s="11" t="s">
        <v>298</v>
      </c>
      <c r="H13" s="11" t="s">
        <v>250</v>
      </c>
      <c r="I13" s="11" t="s">
        <v>176</v>
      </c>
      <c r="J13" s="11">
        <v>1.65</v>
      </c>
      <c r="K13" s="11" t="s">
        <v>833</v>
      </c>
      <c r="L13" s="6" t="s">
        <v>255</v>
      </c>
      <c r="M13" s="8"/>
      <c r="N13" s="8"/>
      <c r="O13" s="8"/>
      <c r="P13" s="8"/>
      <c r="Q13" s="130"/>
      <c r="R13" s="130"/>
      <c r="U13" s="131">
        <v>81.060606060606105</v>
      </c>
      <c r="V13" s="19"/>
      <c r="W13" s="8"/>
      <c r="X13" s="8"/>
      <c r="Y13" s="8"/>
      <c r="Z13" s="8"/>
      <c r="AA13" s="8"/>
      <c r="AB13" s="8"/>
      <c r="AC13" s="8"/>
      <c r="AD13" s="8"/>
      <c r="AE13" s="8">
        <v>2008</v>
      </c>
      <c r="AF13" s="8"/>
      <c r="AG13" s="8"/>
      <c r="AH13" s="8"/>
      <c r="AI13" s="8">
        <v>1.0269999999999999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 t="s">
        <v>812</v>
      </c>
      <c r="B14" s="10" t="s">
        <v>820</v>
      </c>
      <c r="C14" s="11" t="s">
        <v>827</v>
      </c>
      <c r="D14" s="11" t="s">
        <v>831</v>
      </c>
      <c r="E14" s="11" t="s">
        <v>268</v>
      </c>
      <c r="F14" s="11" t="s">
        <v>832</v>
      </c>
      <c r="G14" s="11" t="s">
        <v>268</v>
      </c>
      <c r="H14" s="11" t="s">
        <v>308</v>
      </c>
      <c r="I14" s="11" t="s">
        <v>34</v>
      </c>
      <c r="J14" s="11">
        <v>6.3</v>
      </c>
      <c r="K14" s="11" t="s">
        <v>833</v>
      </c>
      <c r="L14" s="6" t="s">
        <v>224</v>
      </c>
      <c r="M14" s="8"/>
      <c r="N14" s="8"/>
      <c r="O14" s="8"/>
      <c r="P14" s="8"/>
      <c r="Q14" s="130"/>
      <c r="R14" s="130"/>
      <c r="U14" s="131"/>
      <c r="V14" s="19"/>
      <c r="W14" s="8"/>
      <c r="X14" s="8"/>
      <c r="Y14" s="8"/>
      <c r="Z14" s="8"/>
      <c r="AA14" s="8"/>
      <c r="AB14" s="8"/>
      <c r="AC14" s="8"/>
      <c r="AD14" s="8"/>
      <c r="AE14" s="8">
        <v>2008</v>
      </c>
      <c r="AF14" s="8"/>
      <c r="AG14" s="8"/>
      <c r="AH14" s="8"/>
      <c r="AI14" s="8">
        <v>1.0609999999999999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 t="s">
        <v>812</v>
      </c>
      <c r="B15" s="10" t="s">
        <v>820</v>
      </c>
      <c r="C15" s="11" t="s">
        <v>827</v>
      </c>
      <c r="D15" s="11" t="s">
        <v>831</v>
      </c>
      <c r="E15" s="11" t="s">
        <v>834</v>
      </c>
      <c r="F15" s="11" t="s">
        <v>269</v>
      </c>
      <c r="G15" s="11" t="s">
        <v>296</v>
      </c>
      <c r="H15" s="11" t="s">
        <v>250</v>
      </c>
      <c r="I15" s="11" t="s">
        <v>176</v>
      </c>
      <c r="J15" s="11">
        <v>0</v>
      </c>
      <c r="K15" s="11">
        <v>1</v>
      </c>
      <c r="L15" s="6" t="s">
        <v>303</v>
      </c>
      <c r="M15" s="8"/>
      <c r="N15" s="8"/>
      <c r="O15" s="8"/>
      <c r="P15" s="8"/>
      <c r="Q15" s="130"/>
      <c r="R15" s="130"/>
      <c r="U15" s="131">
        <v>17.327766179540699</v>
      </c>
      <c r="V15" s="19"/>
      <c r="W15" s="8"/>
      <c r="X15" s="8"/>
      <c r="Y15" s="8"/>
      <c r="Z15" s="8"/>
      <c r="AA15" s="8"/>
      <c r="AB15" s="8"/>
      <c r="AC15" s="8"/>
      <c r="AD15" s="8"/>
      <c r="AE15" s="8">
        <v>2008</v>
      </c>
      <c r="AF15" s="8"/>
      <c r="AG15" s="23"/>
      <c r="AH15" s="8"/>
      <c r="AI15" s="8">
        <v>1.073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 t="s">
        <v>812</v>
      </c>
      <c r="B16" s="10" t="s">
        <v>820</v>
      </c>
      <c r="C16" s="11" t="s">
        <v>827</v>
      </c>
      <c r="D16" s="11" t="s">
        <v>831</v>
      </c>
      <c r="E16" s="11" t="s">
        <v>835</v>
      </c>
      <c r="F16" s="11" t="s">
        <v>269</v>
      </c>
      <c r="G16" s="11" t="s">
        <v>296</v>
      </c>
      <c r="H16" s="11" t="s">
        <v>250</v>
      </c>
      <c r="I16" s="11" t="s">
        <v>176</v>
      </c>
      <c r="J16" s="11">
        <v>1</v>
      </c>
      <c r="K16" s="11">
        <v>1.65</v>
      </c>
      <c r="L16" s="6" t="s">
        <v>255</v>
      </c>
      <c r="M16" s="8"/>
      <c r="N16" s="8"/>
      <c r="O16" s="8"/>
      <c r="P16" s="8"/>
      <c r="Q16" s="130"/>
      <c r="R16" s="130"/>
      <c r="U16" s="131">
        <v>26.096033402922799</v>
      </c>
      <c r="V16" s="19"/>
      <c r="W16" s="8"/>
      <c r="X16" s="8"/>
      <c r="Y16" s="8"/>
      <c r="Z16" s="8"/>
      <c r="AA16" s="8"/>
      <c r="AB16" s="8"/>
      <c r="AC16" s="8"/>
      <c r="AD16" s="8"/>
      <c r="AE16" s="8">
        <v>2008</v>
      </c>
      <c r="AF16" s="8"/>
      <c r="AG16" s="23"/>
      <c r="AH16" s="8"/>
      <c r="AI16" s="8">
        <v>1.0660000000000001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812</v>
      </c>
      <c r="B17" s="10" t="s">
        <v>820</v>
      </c>
      <c r="C17" s="11" t="s">
        <v>827</v>
      </c>
      <c r="D17" s="11" t="s">
        <v>831</v>
      </c>
      <c r="E17" s="11" t="s">
        <v>836</v>
      </c>
      <c r="F17" s="11" t="s">
        <v>269</v>
      </c>
      <c r="G17" s="11" t="s">
        <v>297</v>
      </c>
      <c r="H17" s="11" t="s">
        <v>250</v>
      </c>
      <c r="I17" s="11" t="s">
        <v>176</v>
      </c>
      <c r="J17" s="11">
        <v>1</v>
      </c>
      <c r="K17" s="11">
        <v>1.65</v>
      </c>
      <c r="L17" s="6" t="s">
        <v>255</v>
      </c>
      <c r="M17" s="8"/>
      <c r="N17" s="8"/>
      <c r="O17" s="8"/>
      <c r="P17" s="8"/>
      <c r="Q17" s="130"/>
      <c r="R17" s="130"/>
      <c r="U17" s="131">
        <v>8.7682672233820504</v>
      </c>
      <c r="V17" s="19"/>
      <c r="W17" s="8"/>
      <c r="X17" s="8"/>
      <c r="Y17" s="8"/>
      <c r="Z17" s="8"/>
      <c r="AA17" s="8"/>
      <c r="AB17" s="8"/>
      <c r="AC17" s="8"/>
      <c r="AD17" s="8"/>
      <c r="AE17" s="8">
        <v>2008</v>
      </c>
      <c r="AF17" s="8"/>
      <c r="AG17" s="25"/>
      <c r="AH17" s="8"/>
      <c r="AI17" s="8">
        <v>1.081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812</v>
      </c>
      <c r="B18" s="10" t="s">
        <v>820</v>
      </c>
      <c r="C18" s="11" t="s">
        <v>827</v>
      </c>
      <c r="D18" s="11" t="s">
        <v>831</v>
      </c>
      <c r="E18" s="11" t="s">
        <v>837</v>
      </c>
      <c r="F18" s="11" t="s">
        <v>269</v>
      </c>
      <c r="G18" s="11" t="s">
        <v>298</v>
      </c>
      <c r="H18" s="11" t="s">
        <v>250</v>
      </c>
      <c r="I18" s="11" t="s">
        <v>176</v>
      </c>
      <c r="J18" s="11">
        <v>1.65</v>
      </c>
      <c r="K18" s="11" t="s">
        <v>833</v>
      </c>
      <c r="L18" s="6" t="s">
        <v>255</v>
      </c>
      <c r="M18" s="8"/>
      <c r="N18" s="8"/>
      <c r="O18" s="8"/>
      <c r="P18" s="8"/>
      <c r="Q18" s="130"/>
      <c r="R18" s="130"/>
      <c r="U18" s="131">
        <v>47.807933194154501</v>
      </c>
      <c r="V18" s="19"/>
      <c r="W18" s="8"/>
      <c r="X18" s="8"/>
      <c r="Y18" s="8"/>
      <c r="Z18" s="8"/>
      <c r="AA18" s="8"/>
      <c r="AB18" s="8"/>
      <c r="AC18" s="8"/>
      <c r="AD18" s="8"/>
      <c r="AE18" s="8">
        <v>2008</v>
      </c>
      <c r="AF18" s="8"/>
      <c r="AG18" s="26"/>
      <c r="AH18" s="8"/>
      <c r="AI18" s="8">
        <v>1.034</v>
      </c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 t="s">
        <v>812</v>
      </c>
      <c r="B19" s="10" t="s">
        <v>821</v>
      </c>
      <c r="C19" s="11" t="s">
        <v>822</v>
      </c>
      <c r="D19" s="11" t="s">
        <v>831</v>
      </c>
      <c r="E19" s="11" t="s">
        <v>268</v>
      </c>
      <c r="F19" s="11" t="s">
        <v>832</v>
      </c>
      <c r="G19" s="11" t="s">
        <v>268</v>
      </c>
      <c r="H19" s="11" t="s">
        <v>308</v>
      </c>
      <c r="I19" s="11" t="s">
        <v>34</v>
      </c>
      <c r="J19" s="11">
        <v>6.3</v>
      </c>
      <c r="K19" s="11" t="s">
        <v>833</v>
      </c>
      <c r="L19" s="6" t="s">
        <v>224</v>
      </c>
      <c r="M19" s="8"/>
      <c r="N19" s="8"/>
      <c r="O19" s="8"/>
      <c r="P19" s="8"/>
      <c r="Q19" s="130"/>
      <c r="R19" s="130"/>
      <c r="U19" s="131"/>
      <c r="V19" s="19"/>
      <c r="W19" s="8"/>
      <c r="X19" s="8"/>
      <c r="Y19" s="8"/>
      <c r="Z19" s="8"/>
      <c r="AA19" s="8"/>
      <c r="AB19" s="8"/>
      <c r="AC19" s="8"/>
      <c r="AD19" s="8"/>
      <c r="AE19" s="8">
        <v>2008</v>
      </c>
      <c r="AF19" s="8"/>
      <c r="AG19" s="24"/>
      <c r="AH19" s="8"/>
      <c r="AI19" s="8">
        <v>1.0469999999999999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 t="s">
        <v>812</v>
      </c>
      <c r="B20" s="10" t="s">
        <v>821</v>
      </c>
      <c r="C20" s="11" t="s">
        <v>822</v>
      </c>
      <c r="D20" s="11" t="s">
        <v>831</v>
      </c>
      <c r="E20" s="11" t="s">
        <v>834</v>
      </c>
      <c r="F20" s="11" t="s">
        <v>269</v>
      </c>
      <c r="G20" s="11" t="s">
        <v>296</v>
      </c>
      <c r="H20" s="11" t="s">
        <v>250</v>
      </c>
      <c r="I20" s="11" t="s">
        <v>176</v>
      </c>
      <c r="J20" s="11">
        <v>0</v>
      </c>
      <c r="K20" s="11">
        <v>1</v>
      </c>
      <c r="L20" s="6" t="s">
        <v>303</v>
      </c>
      <c r="M20" s="8"/>
      <c r="N20" s="8"/>
      <c r="O20" s="8"/>
      <c r="P20" s="8"/>
      <c r="Q20" s="130"/>
      <c r="R20" s="130"/>
      <c r="U20" s="131">
        <v>3.93518518518519</v>
      </c>
      <c r="V20" s="19"/>
      <c r="W20" s="8"/>
      <c r="X20" s="8"/>
      <c r="Y20" s="8"/>
      <c r="Z20" s="8"/>
      <c r="AA20" s="8"/>
      <c r="AB20" s="8"/>
      <c r="AC20" s="8"/>
      <c r="AD20" s="8"/>
      <c r="AE20" s="8">
        <v>2008</v>
      </c>
      <c r="AF20" s="8"/>
      <c r="AG20" s="23"/>
      <c r="AH20" s="8"/>
      <c r="AI20" s="8">
        <v>1.052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 t="s">
        <v>812</v>
      </c>
      <c r="B21" s="10" t="s">
        <v>821</v>
      </c>
      <c r="C21" s="11" t="s">
        <v>822</v>
      </c>
      <c r="D21" s="11" t="s">
        <v>831</v>
      </c>
      <c r="E21" s="11" t="s">
        <v>835</v>
      </c>
      <c r="F21" s="11" t="s">
        <v>269</v>
      </c>
      <c r="G21" s="11" t="s">
        <v>296</v>
      </c>
      <c r="H21" s="11" t="s">
        <v>250</v>
      </c>
      <c r="I21" s="11" t="s">
        <v>176</v>
      </c>
      <c r="J21" s="11">
        <v>1</v>
      </c>
      <c r="K21" s="11">
        <v>1.65</v>
      </c>
      <c r="L21" s="6" t="s">
        <v>255</v>
      </c>
      <c r="M21" s="8"/>
      <c r="N21" s="8"/>
      <c r="O21" s="8"/>
      <c r="P21" s="8"/>
      <c r="Q21" s="130"/>
      <c r="R21" s="130"/>
      <c r="U21" s="131">
        <v>8.5648148148148096</v>
      </c>
      <c r="V21" s="19"/>
      <c r="W21" s="8"/>
      <c r="X21" s="8"/>
      <c r="Y21" s="8"/>
      <c r="Z21" s="8"/>
      <c r="AA21" s="8"/>
      <c r="AB21" s="8"/>
      <c r="AC21" s="8"/>
      <c r="AD21" s="8"/>
      <c r="AE21" s="8">
        <v>2008</v>
      </c>
      <c r="AF21" s="8"/>
      <c r="AG21" s="8"/>
      <c r="AH21" s="8"/>
      <c r="AI21" s="8">
        <v>1.0640000000000001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 t="s">
        <v>812</v>
      </c>
      <c r="B22" s="12" t="s">
        <v>821</v>
      </c>
      <c r="C22" s="12" t="s">
        <v>822</v>
      </c>
      <c r="D22" s="12" t="s">
        <v>831</v>
      </c>
      <c r="E22" s="12" t="s">
        <v>836</v>
      </c>
      <c r="F22" s="12" t="s">
        <v>269</v>
      </c>
      <c r="G22" s="12" t="s">
        <v>297</v>
      </c>
      <c r="H22" s="12" t="s">
        <v>250</v>
      </c>
      <c r="I22" s="12" t="s">
        <v>176</v>
      </c>
      <c r="J22" s="12">
        <v>1</v>
      </c>
      <c r="K22" s="12">
        <v>1.65</v>
      </c>
      <c r="L22" s="6" t="s">
        <v>255</v>
      </c>
      <c r="M22" s="14"/>
      <c r="N22" s="14"/>
      <c r="O22" s="14"/>
      <c r="P22" s="14"/>
      <c r="Q22" s="132"/>
      <c r="R22" s="132"/>
      <c r="U22" s="132">
        <v>12.7314814814815</v>
      </c>
      <c r="V22" s="14"/>
      <c r="W22" s="14"/>
      <c r="X22" s="14"/>
      <c r="Y22" s="14"/>
      <c r="Z22" s="14"/>
      <c r="AA22" s="14"/>
      <c r="AB22" s="14"/>
      <c r="AC22" s="14"/>
      <c r="AD22" s="14"/>
      <c r="AE22" s="14">
        <v>2008</v>
      </c>
      <c r="AF22" s="14"/>
      <c r="AG22" s="14"/>
      <c r="AH22" s="14"/>
      <c r="AI22" s="14">
        <v>1.0960000000000001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812</v>
      </c>
      <c r="B23" s="12" t="s">
        <v>821</v>
      </c>
      <c r="C23" s="12" t="s">
        <v>822</v>
      </c>
      <c r="D23" s="12" t="s">
        <v>831</v>
      </c>
      <c r="E23" s="12" t="s">
        <v>837</v>
      </c>
      <c r="F23" s="12" t="s">
        <v>269</v>
      </c>
      <c r="G23" s="12" t="s">
        <v>298</v>
      </c>
      <c r="H23" s="12" t="s">
        <v>250</v>
      </c>
      <c r="I23" s="12" t="s">
        <v>176</v>
      </c>
      <c r="J23" s="12">
        <v>1.65</v>
      </c>
      <c r="K23" s="12" t="s">
        <v>833</v>
      </c>
      <c r="L23" s="6" t="s">
        <v>255</v>
      </c>
      <c r="M23" s="14"/>
      <c r="N23" s="14"/>
      <c r="O23" s="14"/>
      <c r="P23" s="14"/>
      <c r="Q23" s="132"/>
      <c r="R23" s="132"/>
      <c r="U23" s="132">
        <v>74.537037037036995</v>
      </c>
      <c r="V23" s="14"/>
      <c r="W23" s="14"/>
      <c r="X23" s="14"/>
      <c r="Y23" s="14"/>
      <c r="Z23" s="14"/>
      <c r="AA23" s="14"/>
      <c r="AB23" s="14"/>
      <c r="AC23" s="14"/>
      <c r="AD23" s="14"/>
      <c r="AE23" s="14">
        <v>2008</v>
      </c>
      <c r="AF23" s="14"/>
      <c r="AG23" s="14"/>
      <c r="AH23" s="14"/>
      <c r="AI23" s="14">
        <v>1.054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812</v>
      </c>
      <c r="B24" s="12" t="s">
        <v>821</v>
      </c>
      <c r="C24" s="12" t="s">
        <v>825</v>
      </c>
      <c r="D24" s="12" t="s">
        <v>831</v>
      </c>
      <c r="E24" s="12" t="s">
        <v>268</v>
      </c>
      <c r="F24" s="12" t="s">
        <v>832</v>
      </c>
      <c r="G24" s="12" t="s">
        <v>268</v>
      </c>
      <c r="H24" s="12" t="s">
        <v>308</v>
      </c>
      <c r="I24" s="12" t="s">
        <v>34</v>
      </c>
      <c r="J24" s="12">
        <v>6.3</v>
      </c>
      <c r="K24" s="12" t="s">
        <v>833</v>
      </c>
      <c r="L24" s="6" t="s">
        <v>224</v>
      </c>
      <c r="M24" s="14"/>
      <c r="N24" s="14"/>
      <c r="O24" s="14"/>
      <c r="P24" s="14"/>
      <c r="Q24" s="132"/>
      <c r="R24" s="132"/>
      <c r="U24" s="132"/>
      <c r="V24" s="14"/>
      <c r="W24" s="14"/>
      <c r="X24" s="14"/>
      <c r="Y24" s="14"/>
      <c r="Z24" s="14"/>
      <c r="AA24" s="14"/>
      <c r="AB24" s="14"/>
      <c r="AC24" s="14"/>
      <c r="AD24" s="14"/>
      <c r="AE24" s="14">
        <v>2008</v>
      </c>
      <c r="AF24" s="14"/>
      <c r="AG24" s="14"/>
      <c r="AH24" s="14"/>
      <c r="AI24" s="14">
        <v>1.0609999999999999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812</v>
      </c>
      <c r="B25" s="12" t="s">
        <v>821</v>
      </c>
      <c r="C25" s="12" t="s">
        <v>825</v>
      </c>
      <c r="D25" s="12" t="s">
        <v>831</v>
      </c>
      <c r="E25" s="12" t="s">
        <v>834</v>
      </c>
      <c r="F25" s="12" t="s">
        <v>269</v>
      </c>
      <c r="G25" s="12" t="s">
        <v>296</v>
      </c>
      <c r="H25" s="12" t="s">
        <v>250</v>
      </c>
      <c r="I25" s="12" t="s">
        <v>176</v>
      </c>
      <c r="J25" s="12">
        <v>0</v>
      </c>
      <c r="K25" s="12">
        <v>1</v>
      </c>
      <c r="L25" s="6" t="s">
        <v>303</v>
      </c>
      <c r="M25" s="14"/>
      <c r="N25" s="14"/>
      <c r="O25" s="14"/>
      <c r="P25" s="14"/>
      <c r="Q25" s="132"/>
      <c r="R25" s="132"/>
      <c r="U25" s="132">
        <v>12.0171673819743</v>
      </c>
      <c r="V25" s="14"/>
      <c r="W25" s="14"/>
      <c r="X25" s="14"/>
      <c r="Y25" s="14"/>
      <c r="Z25" s="14"/>
      <c r="AA25" s="14"/>
      <c r="AB25" s="14"/>
      <c r="AC25" s="14"/>
      <c r="AD25" s="14"/>
      <c r="AE25" s="14">
        <v>2008</v>
      </c>
      <c r="AF25" s="14"/>
      <c r="AG25" s="14"/>
      <c r="AH25" s="14"/>
      <c r="AI25" s="14">
        <v>1.089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 t="s">
        <v>812</v>
      </c>
      <c r="B26" s="12" t="s">
        <v>821</v>
      </c>
      <c r="C26" s="12" t="s">
        <v>825</v>
      </c>
      <c r="D26" s="12" t="s">
        <v>831</v>
      </c>
      <c r="E26" s="12" t="s">
        <v>835</v>
      </c>
      <c r="F26" s="12" t="s">
        <v>269</v>
      </c>
      <c r="G26" s="12" t="s">
        <v>296</v>
      </c>
      <c r="H26" s="12" t="s">
        <v>250</v>
      </c>
      <c r="I26" s="12" t="s">
        <v>176</v>
      </c>
      <c r="J26" s="12">
        <v>1</v>
      </c>
      <c r="K26" s="12">
        <v>1.65</v>
      </c>
      <c r="L26" s="6" t="s">
        <v>255</v>
      </c>
      <c r="M26" s="14"/>
      <c r="N26" s="14"/>
      <c r="O26" s="14"/>
      <c r="P26" s="14"/>
      <c r="Q26" s="132"/>
      <c r="R26" s="132"/>
      <c r="U26" s="132">
        <v>12.2317596566524</v>
      </c>
      <c r="V26" s="14"/>
      <c r="W26" s="14"/>
      <c r="X26" s="14"/>
      <c r="Y26" s="14"/>
      <c r="Z26" s="14"/>
      <c r="AA26" s="14"/>
      <c r="AB26" s="14"/>
      <c r="AC26" s="14"/>
      <c r="AD26" s="14"/>
      <c r="AE26" s="14">
        <v>2008</v>
      </c>
      <c r="AF26" s="14"/>
      <c r="AG26" s="14"/>
      <c r="AH26" s="14"/>
      <c r="AI26" s="14">
        <v>6.6000000000000003E-2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 t="s">
        <v>812</v>
      </c>
      <c r="B27" s="12" t="s">
        <v>821</v>
      </c>
      <c r="C27" s="12" t="s">
        <v>825</v>
      </c>
      <c r="D27" s="12" t="s">
        <v>831</v>
      </c>
      <c r="E27" s="12" t="s">
        <v>836</v>
      </c>
      <c r="F27" s="12" t="s">
        <v>269</v>
      </c>
      <c r="G27" s="12" t="s">
        <v>297</v>
      </c>
      <c r="H27" s="12" t="s">
        <v>250</v>
      </c>
      <c r="I27" s="12" t="s">
        <v>176</v>
      </c>
      <c r="J27" s="12">
        <v>1</v>
      </c>
      <c r="K27" s="12">
        <v>1.65</v>
      </c>
      <c r="L27" s="6" t="s">
        <v>255</v>
      </c>
      <c r="M27" s="14"/>
      <c r="N27" s="14"/>
      <c r="O27" s="14"/>
      <c r="P27" s="14"/>
      <c r="Q27" s="132"/>
      <c r="R27" s="132"/>
      <c r="U27" s="132">
        <v>7.9399141630901298</v>
      </c>
      <c r="V27" s="14"/>
      <c r="W27" s="14"/>
      <c r="X27" s="14"/>
      <c r="Y27" s="14"/>
      <c r="Z27" s="14"/>
      <c r="AA27" s="14"/>
      <c r="AB27" s="14"/>
      <c r="AC27" s="14"/>
      <c r="AD27" s="14"/>
      <c r="AE27" s="14">
        <v>2008</v>
      </c>
      <c r="AF27" s="14"/>
      <c r="AG27" s="14"/>
      <c r="AH27" s="14"/>
      <c r="AI27" s="14">
        <v>1.085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 t="s">
        <v>812</v>
      </c>
      <c r="B28" s="12" t="s">
        <v>821</v>
      </c>
      <c r="C28" s="12" t="s">
        <v>825</v>
      </c>
      <c r="D28" s="12" t="s">
        <v>831</v>
      </c>
      <c r="E28" s="12" t="s">
        <v>837</v>
      </c>
      <c r="F28" s="12" t="s">
        <v>269</v>
      </c>
      <c r="G28" s="12" t="s">
        <v>298</v>
      </c>
      <c r="H28" s="12" t="s">
        <v>250</v>
      </c>
      <c r="I28" s="12" t="s">
        <v>176</v>
      </c>
      <c r="J28" s="12">
        <v>1.65</v>
      </c>
      <c r="K28" s="12" t="s">
        <v>833</v>
      </c>
      <c r="L28" s="6" t="s">
        <v>255</v>
      </c>
      <c r="M28" s="14"/>
      <c r="N28" s="14"/>
      <c r="O28" s="14"/>
      <c r="P28" s="14"/>
      <c r="Q28" s="132"/>
      <c r="R28" s="132"/>
      <c r="U28" s="132">
        <v>67.811158798283302</v>
      </c>
      <c r="V28" s="14"/>
      <c r="W28" s="14"/>
      <c r="X28" s="14"/>
      <c r="Y28" s="14"/>
      <c r="Z28" s="14"/>
      <c r="AA28" s="14"/>
      <c r="AB28" s="14"/>
      <c r="AC28" s="14"/>
      <c r="AD28" s="14"/>
      <c r="AE28" s="14">
        <v>2008</v>
      </c>
      <c r="AF28" s="14"/>
      <c r="AG28" s="14"/>
      <c r="AH28" s="14"/>
      <c r="AI28" s="14">
        <v>1.044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 t="s">
        <v>812</v>
      </c>
      <c r="B29" s="12" t="s">
        <v>821</v>
      </c>
      <c r="C29" s="12" t="s">
        <v>827</v>
      </c>
      <c r="D29" s="12" t="s">
        <v>831</v>
      </c>
      <c r="E29" s="12" t="s">
        <v>268</v>
      </c>
      <c r="F29" s="12" t="s">
        <v>832</v>
      </c>
      <c r="G29" s="12" t="s">
        <v>268</v>
      </c>
      <c r="H29" s="12" t="s">
        <v>308</v>
      </c>
      <c r="I29" s="12" t="s">
        <v>34</v>
      </c>
      <c r="J29" s="12">
        <v>6.3</v>
      </c>
      <c r="K29" s="12" t="s">
        <v>833</v>
      </c>
      <c r="L29" s="6" t="s">
        <v>224</v>
      </c>
      <c r="M29" s="14"/>
      <c r="N29" s="14"/>
      <c r="O29" s="14"/>
      <c r="P29" s="14"/>
      <c r="Q29" s="132"/>
      <c r="R29" s="132"/>
      <c r="U29" s="132"/>
      <c r="V29" s="14"/>
      <c r="W29" s="14"/>
      <c r="X29" s="14"/>
      <c r="Y29" s="14"/>
      <c r="Z29" s="14"/>
      <c r="AA29" s="14"/>
      <c r="AB29" s="14"/>
      <c r="AC29" s="14"/>
      <c r="AD29" s="14"/>
      <c r="AE29" s="14">
        <v>2008</v>
      </c>
      <c r="AF29" s="14"/>
      <c r="AG29" s="14"/>
      <c r="AH29" s="14"/>
      <c r="AI29" s="14">
        <v>1.06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 t="s">
        <v>812</v>
      </c>
      <c r="B30" s="12" t="s">
        <v>821</v>
      </c>
      <c r="C30" s="12" t="s">
        <v>827</v>
      </c>
      <c r="D30" s="12" t="s">
        <v>831</v>
      </c>
      <c r="E30" s="12" t="s">
        <v>834</v>
      </c>
      <c r="F30" s="12" t="s">
        <v>269</v>
      </c>
      <c r="G30" s="12" t="s">
        <v>296</v>
      </c>
      <c r="H30" s="12" t="s">
        <v>250</v>
      </c>
      <c r="I30" s="12" t="s">
        <v>176</v>
      </c>
      <c r="J30" s="12">
        <v>0</v>
      </c>
      <c r="K30" s="12">
        <v>1</v>
      </c>
      <c r="L30" s="6" t="s">
        <v>303</v>
      </c>
      <c r="M30" s="14"/>
      <c r="N30" s="14"/>
      <c r="O30" s="14"/>
      <c r="P30" s="14"/>
      <c r="Q30" s="132"/>
      <c r="R30" s="132"/>
      <c r="U30" s="132">
        <v>6.9506726457399104</v>
      </c>
      <c r="V30" s="14"/>
      <c r="W30" s="14"/>
      <c r="X30" s="14"/>
      <c r="Y30" s="14"/>
      <c r="Z30" s="14"/>
      <c r="AA30" s="14"/>
      <c r="AB30" s="14"/>
      <c r="AC30" s="14"/>
      <c r="AD30" s="14"/>
      <c r="AE30" s="14">
        <v>2008</v>
      </c>
      <c r="AF30" s="14"/>
      <c r="AG30" s="14"/>
      <c r="AH30" s="14"/>
      <c r="AI30" s="14">
        <v>1.0840000000000001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 t="s">
        <v>812</v>
      </c>
      <c r="B31" s="12" t="s">
        <v>821</v>
      </c>
      <c r="C31" s="12" t="s">
        <v>827</v>
      </c>
      <c r="D31" s="12" t="s">
        <v>831</v>
      </c>
      <c r="E31" s="12" t="s">
        <v>835</v>
      </c>
      <c r="F31" s="12" t="s">
        <v>269</v>
      </c>
      <c r="G31" s="12" t="s">
        <v>296</v>
      </c>
      <c r="H31" s="12" t="s">
        <v>250</v>
      </c>
      <c r="I31" s="12" t="s">
        <v>176</v>
      </c>
      <c r="J31" s="12">
        <v>1</v>
      </c>
      <c r="K31" s="12">
        <v>1.65</v>
      </c>
      <c r="L31" s="6" t="s">
        <v>255</v>
      </c>
      <c r="M31" s="14"/>
      <c r="N31" s="14"/>
      <c r="O31" s="14"/>
      <c r="P31" s="14"/>
      <c r="Q31" s="132"/>
      <c r="R31" s="132"/>
      <c r="U31" s="132">
        <v>12.1076233183857</v>
      </c>
      <c r="V31" s="14"/>
      <c r="W31" s="14"/>
      <c r="X31" s="14"/>
      <c r="Y31" s="14"/>
      <c r="Z31" s="14"/>
      <c r="AA31" s="14"/>
      <c r="AB31" s="14"/>
      <c r="AC31" s="14"/>
      <c r="AD31" s="14"/>
      <c r="AE31" s="14">
        <v>2008</v>
      </c>
      <c r="AF31" s="14"/>
      <c r="AG31" s="14"/>
      <c r="AH31" s="14"/>
      <c r="AI31" s="14">
        <v>1.091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 t="s">
        <v>812</v>
      </c>
      <c r="B32" s="12" t="s">
        <v>821</v>
      </c>
      <c r="C32" s="12" t="s">
        <v>827</v>
      </c>
      <c r="D32" s="12" t="s">
        <v>831</v>
      </c>
      <c r="E32" s="12" t="s">
        <v>836</v>
      </c>
      <c r="F32" s="12" t="s">
        <v>269</v>
      </c>
      <c r="G32" s="12" t="s">
        <v>297</v>
      </c>
      <c r="H32" s="12" t="s">
        <v>250</v>
      </c>
      <c r="I32" s="12" t="s">
        <v>176</v>
      </c>
      <c r="J32" s="12">
        <v>1</v>
      </c>
      <c r="K32" s="12">
        <v>1.65</v>
      </c>
      <c r="L32" s="6" t="s">
        <v>255</v>
      </c>
      <c r="M32" s="14"/>
      <c r="N32" s="14"/>
      <c r="O32" s="14"/>
      <c r="P32" s="14"/>
      <c r="Q32" s="132"/>
      <c r="R32" s="132"/>
      <c r="U32" s="132">
        <v>10.3139013452915</v>
      </c>
      <c r="V32" s="14"/>
      <c r="W32" s="14"/>
      <c r="X32" s="14"/>
      <c r="Y32" s="14"/>
      <c r="Z32" s="14"/>
      <c r="AA32" s="14"/>
      <c r="AB32" s="14"/>
      <c r="AC32" s="14"/>
      <c r="AD32" s="14"/>
      <c r="AE32" s="14">
        <v>2008</v>
      </c>
      <c r="AF32" s="14"/>
      <c r="AG32" s="14"/>
      <c r="AH32" s="14"/>
      <c r="AI32" s="14">
        <v>1.1060000000000001</v>
      </c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 t="s">
        <v>812</v>
      </c>
      <c r="B33" s="12" t="s">
        <v>821</v>
      </c>
      <c r="C33" s="12" t="s">
        <v>827</v>
      </c>
      <c r="D33" s="12" t="s">
        <v>831</v>
      </c>
      <c r="E33" s="12" t="s">
        <v>837</v>
      </c>
      <c r="F33" s="12" t="s">
        <v>269</v>
      </c>
      <c r="G33" s="12" t="s">
        <v>298</v>
      </c>
      <c r="H33" s="12" t="s">
        <v>250</v>
      </c>
      <c r="I33" s="12" t="s">
        <v>176</v>
      </c>
      <c r="J33" s="12">
        <v>1.65</v>
      </c>
      <c r="K33" s="12" t="s">
        <v>833</v>
      </c>
      <c r="L33" s="6" t="s">
        <v>255</v>
      </c>
      <c r="M33" s="14"/>
      <c r="N33" s="14"/>
      <c r="O33" s="14"/>
      <c r="P33" s="14"/>
      <c r="Q33" s="132"/>
      <c r="R33" s="132"/>
      <c r="U33" s="132">
        <v>70.627802690582996</v>
      </c>
      <c r="V33" s="14"/>
      <c r="W33" s="14"/>
      <c r="X33" s="14"/>
      <c r="Y33" s="14"/>
      <c r="Z33" s="14"/>
      <c r="AA33" s="14"/>
      <c r="AB33" s="14"/>
      <c r="AC33" s="14"/>
      <c r="AD33" s="14"/>
      <c r="AE33" s="14">
        <v>2008</v>
      </c>
      <c r="AF33" s="14"/>
      <c r="AG33" s="14"/>
      <c r="AH33" s="14"/>
      <c r="AI33" s="14">
        <v>1.0389999999999999</v>
      </c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735</v>
      </c>
      <c r="I1" s="126" t="s">
        <v>736</v>
      </c>
      <c r="J1" s="126" t="s">
        <v>734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769</v>
      </c>
      <c r="Q1" s="110" t="s">
        <v>409</v>
      </c>
      <c r="R1" s="110" t="s">
        <v>410</v>
      </c>
      <c r="S1" s="110" t="s">
        <v>762</v>
      </c>
      <c r="T1" s="76" t="s">
        <v>411</v>
      </c>
      <c r="U1" s="76" t="s">
        <v>706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428</v>
      </c>
      <c r="L2" s="64"/>
      <c r="M2" s="64"/>
      <c r="N2" s="64" t="s">
        <v>322</v>
      </c>
      <c r="O2" s="111" t="s">
        <v>729</v>
      </c>
      <c r="P2" s="111" t="s">
        <v>770</v>
      </c>
      <c r="Q2" s="111" t="s">
        <v>426</v>
      </c>
      <c r="R2" s="111" t="s">
        <v>427</v>
      </c>
      <c r="S2" s="111"/>
      <c r="T2" s="57" t="s">
        <v>425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321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2018-10-06T10:53:00Z</dcterms:modified>
</cp:coreProperties>
</file>