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4" i="7"/>
  <c r="E5" i="8"/>
  <c r="E6" i="8"/>
  <c r="E7" i="8"/>
  <c r="E8" i="8"/>
  <c r="E4" i="8"/>
  <c r="I3" i="6"/>
  <c r="H3" i="6"/>
  <c r="G3" i="6"/>
</calcChain>
</file>

<file path=xl/sharedStrings.xml><?xml version="1.0" encoding="utf-8"?>
<sst xmlns="http://schemas.openxmlformats.org/spreadsheetml/2006/main" count="1463" uniqueCount="867">
  <si>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</si>
  <si>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</si>
  <si>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</si>
  <si>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</si>
  <si>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</si>
  <si>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</si>
  <si>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</si>
  <si>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</si>
  <si>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</si>
  <si>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</si>
  <si>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</si>
  <si>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</si>
  <si>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</si>
  <si>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</si>
  <si>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</si>
  <si>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</si>
  <si>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</si>
  <si>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</si>
  <si>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</si>
  <si>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</si>
  <si>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</si>
  <si>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</si>
  <si>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</si>
  <si>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</si>
  <si>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</si>
  <si>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</si>
  <si>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</si>
  <si>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</si>
  <si>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</si>
  <si>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</si>
  <si>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</si>
  <si>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</si>
  <si>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</si>
  <si>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</si>
  <si>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</si>
  <si>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</si>
  <si>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</si>
  <si>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</si>
  <si>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</si>
  <si>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</si>
  <si>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</si>
  <si>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</si>
  <si>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</si>
  <si>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</si>
  <si>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</si>
  <si>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</si>
  <si>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</si>
  <si>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</si>
  <si>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</si>
  <si>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</si>
  <si>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</si>
  <si>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</si>
  <si>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</si>
  <si>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</si>
  <si>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</si>
  <si>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</si>
  <si>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</si>
  <si>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</si>
  <si>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</si>
  <si>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</si>
  <si>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</si>
  <si>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</si>
  <si>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</si>
  <si>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</si>
  <si>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</si>
  <si>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</si>
  <si>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</si>
  <si>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</si>
  <si>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</si>
  <si>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</si>
  <si>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</si>
  <si>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</si>
  <si>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</si>
  <si>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</si>
  <si>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</si>
  <si>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</si>
  <si>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</si>
  <si>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</si>
  <si>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</si>
  <si>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</si>
  <si>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</si>
  <si>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</si>
  <si>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</si>
  <si>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</si>
  <si>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</si>
  <si>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</si>
  <si>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</si>
  <si>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</si>
  <si>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</si>
  <si>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</si>
  <si>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</si>
  <si>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</si>
  <si>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</si>
  <si>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</si>
  <si>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</si>
  <si>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</si>
  <si>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</si>
  <si>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</si>
  <si>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</si>
  <si>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</si>
  <si>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</si>
  <si>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</si>
  <si>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</si>
  <si>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</si>
  <si>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</si>
  <si>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</si>
  <si>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</si>
  <si>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</si>
  <si>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</si>
  <si>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</si>
  <si>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</si>
  <si>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</si>
  <si>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</si>
  <si>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</si>
  <si>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</si>
  <si>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</si>
  <si>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</si>
  <si>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</si>
  <si>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</si>
  <si>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</si>
  <si>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</si>
  <si>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</si>
  <si>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</si>
  <si>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</si>
  <si>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</si>
  <si>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</si>
  <si>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</si>
  <si>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</si>
  <si>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</si>
  <si>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</si>
  <si>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</si>
  <si>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</si>
  <si>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</si>
  <si>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</si>
  <si>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</si>
  <si>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</si>
  <si>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</si>
  <si>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</si>
  <si>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</si>
  <si>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</si>
  <si>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</si>
  <si>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</si>
  <si>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</si>
  <si>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</si>
  <si>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</si>
  <si>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</si>
  <si>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</si>
  <si>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</si>
  <si>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</si>
  <si>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</si>
  <si>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</si>
  <si>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</si>
  <si>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</si>
  <si>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</si>
  <si>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</si>
  <si>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</si>
  <si>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</si>
  <si>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</si>
  <si>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</si>
  <si>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</si>
  <si>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</si>
  <si>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</si>
  <si>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</si>
  <si>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</si>
  <si>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</si>
  <si>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</si>
  <si>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</si>
  <si>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</si>
  <si>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</si>
  <si>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</si>
  <si>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</si>
  <si>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</si>
  <si>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</si>
  <si>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</si>
  <si>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</si>
  <si>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</si>
  <si>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</si>
  <si>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</si>
  <si>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</si>
  <si>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</si>
  <si>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</si>
  <si>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</si>
  <si>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</si>
  <si>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</si>
  <si>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</si>
  <si>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</si>
  <si>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</si>
  <si>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</si>
  <si>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</si>
  <si>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</si>
  <si>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</si>
  <si>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</si>
  <si>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</si>
  <si>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</si>
  <si>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</si>
  <si>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</si>
  <si>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</si>
  <si>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</si>
  <si>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</si>
  <si>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</si>
  <si>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</si>
  <si>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</si>
  <si>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</si>
  <si>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</si>
  <si>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</si>
  <si>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</si>
  <si>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</si>
  <si>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</si>
  <si>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</si>
  <si>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</si>
  <si>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</si>
  <si>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</si>
  <si>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</si>
  <si>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</si>
  <si>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</si>
  <si>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</si>
  <si>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</si>
  <si>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</si>
  <si>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</si>
  <si>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</si>
  <si>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</si>
  <si>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</si>
  <si>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</si>
  <si>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</si>
  <si>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</si>
  <si>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</si>
  <si>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</si>
  <si>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</si>
  <si>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</si>
  <si>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</si>
  <si>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</si>
  <si>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</si>
  <si>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</si>
  <si>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</si>
  <si>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</si>
  <si>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</si>
  <si>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</si>
  <si>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</si>
  <si>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</si>
  <si>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</si>
  <si>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</si>
  <si>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</si>
  <si>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</si>
  <si>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</si>
  <si>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</si>
  <si>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</si>
  <si>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</si>
  <si>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</si>
  <si>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</si>
  <si>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</si>
  <si>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</si>
  <si>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</si>
  <si>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</si>
  <si>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</si>
  <si>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</si>
  <si>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</si>
  <si>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</si>
  <si>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</si>
  <si>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</si>
  <si>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</si>
  <si>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</si>
  <si>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</si>
  <si>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</si>
  <si>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</si>
  <si>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</si>
  <si>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</si>
  <si>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</si>
  <si>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</si>
  <si>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</si>
  <si>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</si>
  <si>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</si>
  <si>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</si>
  <si>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</si>
  <si>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</si>
  <si>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</si>
  <si>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</si>
  <si>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</si>
  <si>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</si>
  <si>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</si>
  <si>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</si>
  <si>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</si>
  <si>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</si>
  <si>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</si>
  <si>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</si>
  <si>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</si>
  <si>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</si>
  <si>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</si>
  <si>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</si>
  <si>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</si>
  <si>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</si>
  <si>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</si>
  <si>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</si>
  <si>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</si>
  <si>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</si>
  <si>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</si>
  <si>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</si>
  <si>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</si>
  <si>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</si>
  <si>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</si>
  <si>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</si>
  <si>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</si>
  <si>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</si>
  <si>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</si>
  <si>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</si>
  <si>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</si>
  <si>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</si>
  <si>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</si>
  <si>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</si>
  <si>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</si>
  <si>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</si>
  <si>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</si>
  <si>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</si>
  <si>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</si>
  <si>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</si>
  <si>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</si>
  <si>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</si>
  <si>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</si>
  <si>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</si>
  <si>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</si>
  <si>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</si>
  <si>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</si>
  <si>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</si>
  <si>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</si>
  <si>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</si>
  <si>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</si>
  <si>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</si>
  <si>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</si>
  <si>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</si>
  <si>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</si>
  <si>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</si>
  <si>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</si>
  <si>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</si>
  <si>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</si>
  <si>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</si>
  <si>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</si>
  <si>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</si>
  <si>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</si>
  <si>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</si>
  <si>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</si>
  <si>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</si>
  <si>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</si>
  <si>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</si>
  <si>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</si>
  <si>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</si>
  <si>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</si>
  <si>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</si>
  <si>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</si>
  <si>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</si>
  <si>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</si>
  <si>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</si>
  <si>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</si>
  <si>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</si>
  <si>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</si>
  <si>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</si>
  <si>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</si>
  <si>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</si>
  <si>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</si>
  <si>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</si>
  <si>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</si>
  <si>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</si>
  <si>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</si>
  <si>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</si>
  <si>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</si>
  <si>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</si>
  <si>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</si>
  <si>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</si>
  <si>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</si>
  <si>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</si>
  <si>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</si>
  <si>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</si>
  <si>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</si>
  <si>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</si>
  <si>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</si>
  <si>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</si>
  <si>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</si>
  <si>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</si>
  <si>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</si>
  <si>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</si>
  <si>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</si>
  <si>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</si>
  <si>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</si>
  <si>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</si>
  <si>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</si>
  <si>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</si>
  <si>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</si>
  <si>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</si>
  <si>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</si>
  <si>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</si>
  <si>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</si>
  <si>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</si>
  <si>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</si>
  <si>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</si>
  <si>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</si>
  <si>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</si>
  <si>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</si>
  <si>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</si>
  <si>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</si>
  <si>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</si>
  <si>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</si>
  <si>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</si>
  <si>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</si>
  <si>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</si>
  <si>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</si>
  <si>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</si>
  <si>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</si>
  <si>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</si>
  <si>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</si>
  <si>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</si>
  <si>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</si>
  <si>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</si>
  <si>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</si>
  <si>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</si>
  <si>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</si>
  <si>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</si>
  <si>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</si>
  <si>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</si>
  <si>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</si>
  <si>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</si>
  <si>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</si>
  <si>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</si>
  <si>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</si>
  <si>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</si>
  <si>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</si>
  <si>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</si>
  <si>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</si>
  <si>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</si>
  <si>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</si>
  <si>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</si>
  <si>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</si>
  <si>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</si>
  <si>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</si>
  <si>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</si>
  <si>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</si>
  <si>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</si>
  <si>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</si>
  <si>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</si>
  <si>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</si>
  <si>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</si>
  <si>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</si>
  <si>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</si>
  <si>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</si>
  <si>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</si>
  <si>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</si>
  <si>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</si>
  <si>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</si>
  <si>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</si>
  <si>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</si>
  <si>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</si>
  <si>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</si>
  <si>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</si>
  <si>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</si>
  <si>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</si>
  <si>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</si>
  <si>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</si>
  <si>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</si>
  <si>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</si>
  <si>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</si>
  <si>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</si>
  <si>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</si>
  <si>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</si>
  <si>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</si>
  <si>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</si>
  <si>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</si>
  <si>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</si>
  <si>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</si>
  <si>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</si>
  <si>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</si>
  <si>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</si>
  <si>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</si>
  <si>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</si>
  <si>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</si>
  <si>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</si>
  <si>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</si>
  <si>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</si>
  <si>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</si>
  <si>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</si>
  <si>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</si>
  <si>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</si>
  <si>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</si>
  <si>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</si>
  <si>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</si>
  <si>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</si>
  <si>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</si>
  <si>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</si>
  <si>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</si>
  <si>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</si>
  <si>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</si>
  <si>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</si>
  <si>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</si>
  <si>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</si>
  <si>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</si>
  <si>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</si>
  <si>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</si>
  <si>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</si>
  <si>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</si>
  <si>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</si>
  <si>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</si>
  <si>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</si>
  <si>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</si>
  <si>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</si>
  <si>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</si>
  <si>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</si>
  <si>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</si>
  <si>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</si>
  <si>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</si>
  <si>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</si>
  <si>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</si>
  <si>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</si>
  <si>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</si>
  <si>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</si>
  <si>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</si>
  <si>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</si>
  <si>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</si>
  <si>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</si>
  <si>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</si>
  <si>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</si>
  <si>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</si>
  <si>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</si>
  <si>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</si>
  <si>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</si>
  <si>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</si>
  <si>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</si>
  <si>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</si>
  <si>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</si>
  <si>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</si>
  <si>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</si>
  <si>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</si>
  <si>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</si>
  <si>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</si>
  <si>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</si>
  <si>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</si>
  <si>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</si>
  <si>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</si>
  <si>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</si>
  <si>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</si>
  <si>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</si>
  <si>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</si>
  <si>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</si>
  <si>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</si>
  <si>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</si>
  <si>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</si>
  <si>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</si>
  <si>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</si>
  <si>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</si>
  <si>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</si>
  <si>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</si>
  <si>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</si>
  <si>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</si>
  <si>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</si>
  <si>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</si>
  <si>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</si>
  <si>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</si>
  <si>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</si>
  <si>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</si>
  <si>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</si>
  <si>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</si>
  <si>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</si>
  <si>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</si>
  <si>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</si>
  <si>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</si>
  <si>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</si>
  <si>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</si>
  <si>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</si>
  <si>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</si>
  <si>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</si>
  <si>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</si>
  <si>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</si>
  <si>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</si>
  <si>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</si>
  <si>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</si>
  <si>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</si>
  <si>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</si>
  <si>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</si>
  <si>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</si>
  <si>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</si>
  <si>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</si>
  <si>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</si>
  <si>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</si>
  <si>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</si>
  <si>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</si>
  <si>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</si>
  <si>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</si>
  <si>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</si>
  <si>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</si>
  <si>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</si>
  <si>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</si>
  <si>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</si>
  <si>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</si>
  <si>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</si>
  <si>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</si>
  <si>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</si>
  <si>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</si>
  <si>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</si>
  <si>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</si>
  <si>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</si>
  <si>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</si>
  <si>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</si>
  <si>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</si>
  <si>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</si>
  <si>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</si>
  <si>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</si>
  <si>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</si>
  <si>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</si>
  <si>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</si>
  <si>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</si>
  <si>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</si>
  <si>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</si>
  <si>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</si>
  <si>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</si>
  <si>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</si>
  <si>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</si>
  <si>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</si>
  <si>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</si>
  <si>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</si>
  <si>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</si>
  <si>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</si>
  <si>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</si>
  <si>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</si>
  <si>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</si>
  <si>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</si>
  <si>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</si>
  <si>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</si>
  <si>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</si>
  <si>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</si>
  <si>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</si>
  <si>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</si>
  <si>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</si>
  <si>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</si>
  <si>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</si>
  <si>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</si>
  <si>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</si>
  <si>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</si>
  <si>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</si>
  <si>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</si>
  <si>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</si>
  <si>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</si>
  <si>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</si>
  <si>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</si>
  <si>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</si>
  <si>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</si>
  <si>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</si>
  <si>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</si>
  <si>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</si>
  <si>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</si>
  <si>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</si>
  <si>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</si>
  <si>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</si>
  <si>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</si>
  <si>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</si>
  <si>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</si>
  <si>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</si>
  <si>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</si>
  <si>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</si>
  <si>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</si>
  <si>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</si>
  <si>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</si>
  <si>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</si>
  <si>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</si>
  <si>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</si>
  <si>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</si>
  <si>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</si>
  <si>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</si>
  <si>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</si>
  <si>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</si>
  <si>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</si>
  <si>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</si>
  <si>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</si>
  <si>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</si>
  <si>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</si>
  <si>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</si>
  <si>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</si>
  <si>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</si>
  <si>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</si>
  <si>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</si>
  <si>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</si>
  <si>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</si>
  <si>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</si>
  <si>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</si>
  <si>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</si>
  <si>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</si>
  <si>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</si>
  <si>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</si>
  <si>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</si>
  <si>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</si>
  <si>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</si>
  <si>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</si>
  <si>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</si>
  <si>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</si>
  <si>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</si>
  <si>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</si>
  <si>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</si>
  <si>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</si>
  <si>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</si>
  <si>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</si>
  <si>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</si>
  <si>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</si>
  <si>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</si>
  <si>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</si>
  <si>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</si>
  <si>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</si>
  <si>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</si>
  <si>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</si>
  <si>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</si>
  <si>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</si>
  <si>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</si>
  <si>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</si>
  <si>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</si>
  <si>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</si>
  <si>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</si>
  <si>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</si>
  <si>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</si>
  <si>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</si>
  <si>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</si>
  <si>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</si>
  <si>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</si>
  <si>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</si>
  <si>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</si>
  <si>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</si>
  <si>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</si>
  <si>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</si>
  <si>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</si>
  <si>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</si>
  <si>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</si>
  <si>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</si>
  <si>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</si>
  <si>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</si>
  <si>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</si>
  <si>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</si>
  <si>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</si>
  <si>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</si>
  <si>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</si>
  <si>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</si>
  <si>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</si>
  <si>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</si>
  <si>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</si>
  <si>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</si>
  <si>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</si>
  <si>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</si>
  <si>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</si>
  <si>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</si>
  <si>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</si>
  <si>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</si>
  <si>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</si>
  <si>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</si>
  <si>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</si>
  <si>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</si>
  <si>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</si>
  <si>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</si>
  <si>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</si>
  <si>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</si>
  <si>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</si>
  <si>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</si>
  <si>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</si>
  <si>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</si>
  <si>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</si>
  <si>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</si>
  <si>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</si>
  <si>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</si>
  <si>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</si>
  <si>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</si>
  <si>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</si>
  <si>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</si>
  <si>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</si>
  <si>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</si>
  <si>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</si>
  <si>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</si>
  <si>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</si>
  <si>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</si>
  <si>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</si>
  <si>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</si>
  <si>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</si>
  <si>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</si>
  <si>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</si>
  <si>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</si>
  <si>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</si>
  <si>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</si>
  <si>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</si>
  <si>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</si>
  <si>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</si>
  <si>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</si>
  <si>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</si>
  <si>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</si>
  <si>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</si>
  <si>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</si>
  <si>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</si>
  <si>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</si>
  <si>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</si>
  <si>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</si>
  <si>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</si>
  <si>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</si>
  <si>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</si>
  <si>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</si>
  <si>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</si>
  <si>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</si>
  <si>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</si>
  <si>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</si>
  <si>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</si>
  <si>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</si>
  <si>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</si>
  <si>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</si>
  <si>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</si>
  <si>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</si>
  <si>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</si>
  <si>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</si>
  <si>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</si>
  <si>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</si>
  <si>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</si>
  <si>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</si>
  <si>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</si>
  <si>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</si>
  <si>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</si>
  <si>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Schuur_2006</t>
  </si>
  <si>
    <t>10.1111/j.1365-2486.2005.01066.x</t>
  </si>
  <si>
    <t>Sophie von Fromm</t>
  </si>
  <si>
    <t>MPI-BGC</t>
  </si>
  <si>
    <t>sfromm@bgc-jena.mpg.de</t>
  </si>
  <si>
    <t>Edward A. G. Schuur</t>
  </si>
  <si>
    <t>tschuur@ufl.edu</t>
  </si>
  <si>
    <t>Schuur E.A.G. &amp; Trumbure S.E., 2006, Partioning sources of soil respiration in boreal black spruce forest using radiocarbon, Global Change Biology, 12, 165-176</t>
  </si>
  <si>
    <t>Tower</t>
  </si>
  <si>
    <t>Twelve Mile</t>
  </si>
  <si>
    <t>less than 10 km away from Tower site</t>
  </si>
  <si>
    <t>CPCRW</t>
  </si>
  <si>
    <t>Caribou Poker Creek Research Watershed</t>
  </si>
  <si>
    <t>T_F</t>
  </si>
  <si>
    <t>Entisol</t>
  </si>
  <si>
    <t>Picea mariana; Pleurozium schreberi; Hylocomium splendens</t>
  </si>
  <si>
    <t>T_I</t>
  </si>
  <si>
    <t>T_RR</t>
  </si>
  <si>
    <t>TM_F</t>
  </si>
  <si>
    <t>Picea mariana; Cladonis spp.; Cladina spp.; Pleurozium schreberi; Hylocomium splendens</t>
  </si>
  <si>
    <t>TM_I</t>
  </si>
  <si>
    <t>CPCRW_F</t>
  </si>
  <si>
    <t>Picea mariana; Sphagnum spp.; Pleurozium schreberi; Hylocomium splendens</t>
  </si>
  <si>
    <t>CPCRW_I</t>
  </si>
  <si>
    <t>T_Carbon</t>
  </si>
  <si>
    <t>TM_Carbon</t>
  </si>
  <si>
    <t>CPCRW_Carbon</t>
  </si>
  <si>
    <t>modified dynamic flow chamber; n = 3</t>
  </si>
  <si>
    <t>CAMS</t>
  </si>
  <si>
    <t>modified dynamic flow chamber; n = 2</t>
  </si>
  <si>
    <t>Surface organic soil down to mineral soil</t>
  </si>
  <si>
    <t>top 10 cm of mineral soil</t>
  </si>
  <si>
    <t>surface soil</t>
  </si>
  <si>
    <t>Surface organic soil down to mineral soil; unpublished data from Mack et al.</t>
  </si>
  <si>
    <t>top 10 cm of mineral soil; unpublished data from Mack et al.</t>
  </si>
  <si>
    <t>bulk</t>
  </si>
  <si>
    <t>root</t>
  </si>
  <si>
    <t>flx_name</t>
  </si>
  <si>
    <t>inc_name</t>
  </si>
  <si>
    <t>flx chamber avg</t>
  </si>
  <si>
    <t>T_I_Organic</t>
  </si>
  <si>
    <t>T_I_Mineral</t>
  </si>
  <si>
    <t>T_RR_RR</t>
  </si>
  <si>
    <t>TM_I_Organic</t>
  </si>
  <si>
    <t>TM_I_Mineral</t>
  </si>
  <si>
    <t>CPCRW_I_Organic</t>
  </si>
  <si>
    <t>CPCRW_I_Mineral</t>
  </si>
  <si>
    <t>T_Carbon_Organic</t>
  </si>
  <si>
    <t>T_Carbon_Mineral</t>
  </si>
  <si>
    <t>TM_Carbon_Organic</t>
  </si>
  <si>
    <t>TM_Carbon_Mineral</t>
  </si>
  <si>
    <t>CPCRW_Carbon_Organic</t>
  </si>
  <si>
    <t>CPCRW_Carbon_Mineral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</si>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</sst>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G6" sqref="G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811</v>
      </c>
      <c r="B4" s="20" t="s">
        <v>812</v>
      </c>
      <c r="C4" s="20"/>
      <c r="D4" s="20" t="s">
        <v>813</v>
      </c>
      <c r="E4" s="20" t="s">
        <v>814</v>
      </c>
      <c r="F4" s="20" t="s">
        <v>815</v>
      </c>
      <c r="G4" s="139">
        <v>2018</v>
      </c>
      <c r="H4" s="139">
        <v>5</v>
      </c>
      <c r="I4" s="139">
        <v>4</v>
      </c>
      <c r="J4" s="139" t="s">
        <v>816</v>
      </c>
      <c r="K4" s="139" t="s">
        <v>817</v>
      </c>
      <c r="L4" s="20"/>
      <c r="M4" s="146" t="s">
        <v>818</v>
      </c>
      <c r="N4" s="20"/>
    </row>
    <row r="5" spans="1:15" ht="14">
      <c r="A5" s="20"/>
      <c r="B5" s="20"/>
      <c r="C5" s="20"/>
      <c r="G5" s="139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819</v>
      </c>
      <c r="C4" s="10">
        <v>64.040000000000006</v>
      </c>
      <c r="D4" s="10">
        <v>-145.69999999999999</v>
      </c>
      <c r="E4" s="7" t="s">
        <v>226</v>
      </c>
      <c r="F4" s="19">
        <v>490</v>
      </c>
      <c r="G4" s="19"/>
    </row>
    <row r="5" spans="1:7" ht="14">
      <c r="A5" s="20" t="s">
        <v>811</v>
      </c>
      <c r="B5" s="10" t="s">
        <v>820</v>
      </c>
      <c r="C5" s="10">
        <v>64.040000000000006</v>
      </c>
      <c r="D5" s="10">
        <v>-145.69999999999999</v>
      </c>
      <c r="E5" s="7" t="s">
        <v>226</v>
      </c>
      <c r="F5" s="19">
        <v>520</v>
      </c>
      <c r="G5" s="19" t="s">
        <v>821</v>
      </c>
    </row>
    <row r="6" spans="1:7" ht="14">
      <c r="A6" s="20" t="s">
        <v>811</v>
      </c>
      <c r="B6" s="10" t="s">
        <v>822</v>
      </c>
      <c r="C6" s="10">
        <v>65.167000000000002</v>
      </c>
      <c r="D6" s="10">
        <v>-147.5</v>
      </c>
      <c r="E6" s="19" t="s">
        <v>226</v>
      </c>
      <c r="F6" s="19">
        <v>610</v>
      </c>
      <c r="G6" s="19" t="s">
        <v>823</v>
      </c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13" sqref="H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819</v>
      </c>
      <c r="C4" s="10"/>
      <c r="D4" s="10" t="s">
        <v>824</v>
      </c>
      <c r="E4" s="19" t="s">
        <v>850</v>
      </c>
      <c r="F4" s="19"/>
      <c r="G4" s="19"/>
      <c r="H4" s="19" t="s">
        <v>326</v>
      </c>
      <c r="I4" s="19"/>
      <c r="J4" s="19" t="s">
        <v>808</v>
      </c>
      <c r="K4" s="19">
        <v>6</v>
      </c>
      <c r="L4" s="19"/>
      <c r="M4" s="19"/>
      <c r="N4" s="19" t="s">
        <v>825</v>
      </c>
      <c r="O4" s="19"/>
      <c r="P4" s="19" t="s">
        <v>682</v>
      </c>
      <c r="Q4" s="19"/>
      <c r="R4" s="19"/>
      <c r="S4" s="19"/>
      <c r="T4" s="5" t="s">
        <v>190</v>
      </c>
      <c r="U4" s="19" t="s">
        <v>826</v>
      </c>
      <c r="V4" s="19"/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819</v>
      </c>
      <c r="C5" s="10"/>
      <c r="D5" s="10" t="s">
        <v>827</v>
      </c>
      <c r="E5" s="19"/>
      <c r="F5" s="19"/>
      <c r="G5" s="19"/>
      <c r="H5" s="19" t="s">
        <v>326</v>
      </c>
      <c r="I5" s="19"/>
      <c r="J5" s="19" t="s">
        <v>808</v>
      </c>
      <c r="K5" s="19">
        <v>3</v>
      </c>
      <c r="L5" s="19"/>
      <c r="M5" s="19"/>
      <c r="N5" s="19" t="s">
        <v>825</v>
      </c>
      <c r="O5" s="19"/>
      <c r="P5" s="19" t="s">
        <v>682</v>
      </c>
      <c r="Q5" s="19"/>
      <c r="R5" s="19"/>
      <c r="S5" s="19"/>
      <c r="T5" s="5" t="s">
        <v>190</v>
      </c>
      <c r="U5" s="19" t="s">
        <v>826</v>
      </c>
      <c r="V5" s="19"/>
      <c r="AB5" s="19"/>
      <c r="AC5" s="19"/>
      <c r="AD5" s="19"/>
      <c r="AE5" s="19"/>
      <c r="AF5" s="19"/>
    </row>
    <row r="6" spans="1:36" ht="14">
      <c r="A6" s="20" t="s">
        <v>811</v>
      </c>
      <c r="B6" s="10" t="s">
        <v>819</v>
      </c>
      <c r="C6" s="10"/>
      <c r="D6" s="10" t="s">
        <v>828</v>
      </c>
      <c r="E6" s="19"/>
      <c r="F6" s="19"/>
      <c r="G6" s="19"/>
      <c r="H6" s="19" t="s">
        <v>326</v>
      </c>
      <c r="I6" s="19"/>
      <c r="J6" s="19" t="s">
        <v>808</v>
      </c>
      <c r="K6" s="19">
        <v>2</v>
      </c>
      <c r="L6" s="19"/>
      <c r="M6" s="19"/>
      <c r="N6" s="19" t="s">
        <v>825</v>
      </c>
      <c r="O6" s="19"/>
      <c r="P6" s="19" t="s">
        <v>682</v>
      </c>
      <c r="Q6" s="19"/>
      <c r="R6" s="19"/>
      <c r="S6" s="19"/>
      <c r="T6" s="5" t="s">
        <v>190</v>
      </c>
      <c r="U6" s="19" t="s">
        <v>826</v>
      </c>
      <c r="V6" s="19"/>
      <c r="AB6" s="19"/>
      <c r="AC6" s="19"/>
      <c r="AD6" s="19"/>
      <c r="AE6" s="19"/>
      <c r="AF6" s="19"/>
    </row>
    <row r="7" spans="1:36" ht="14">
      <c r="A7" s="20" t="s">
        <v>811</v>
      </c>
      <c r="B7" s="10" t="s">
        <v>820</v>
      </c>
      <c r="C7" s="10"/>
      <c r="D7" s="10" t="s">
        <v>829</v>
      </c>
      <c r="E7" s="19" t="s">
        <v>850</v>
      </c>
      <c r="F7" s="19"/>
      <c r="G7" s="19"/>
      <c r="H7" s="19" t="s">
        <v>326</v>
      </c>
      <c r="I7" s="19"/>
      <c r="J7" s="19" t="s">
        <v>808</v>
      </c>
      <c r="K7" s="19">
        <v>3</v>
      </c>
      <c r="L7" s="19"/>
      <c r="M7" s="19"/>
      <c r="N7" s="19" t="s">
        <v>825</v>
      </c>
      <c r="O7" s="19"/>
      <c r="P7" s="19" t="s">
        <v>682</v>
      </c>
      <c r="Q7" s="19"/>
      <c r="R7" s="19"/>
      <c r="S7" s="19"/>
      <c r="T7" s="5" t="s">
        <v>190</v>
      </c>
      <c r="U7" s="19" t="s">
        <v>830</v>
      </c>
      <c r="V7" s="19"/>
      <c r="AB7" s="19"/>
      <c r="AC7" s="19"/>
      <c r="AD7" s="19"/>
      <c r="AE7" s="19"/>
      <c r="AF7" s="19"/>
    </row>
    <row r="8" spans="1:36" ht="14">
      <c r="A8" s="14" t="s">
        <v>811</v>
      </c>
      <c r="B8" s="10" t="s">
        <v>820</v>
      </c>
      <c r="C8" s="10"/>
      <c r="D8" s="10" t="s">
        <v>831</v>
      </c>
      <c r="E8" s="19"/>
      <c r="F8" s="19"/>
      <c r="G8" s="19"/>
      <c r="H8" s="19" t="s">
        <v>326</v>
      </c>
      <c r="I8" s="19"/>
      <c r="J8" s="19" t="s">
        <v>808</v>
      </c>
      <c r="K8" s="19">
        <v>3</v>
      </c>
      <c r="L8" s="19"/>
      <c r="M8" s="19"/>
      <c r="N8" s="19" t="s">
        <v>825</v>
      </c>
      <c r="O8" s="19"/>
      <c r="P8" s="19" t="s">
        <v>682</v>
      </c>
      <c r="Q8" s="19"/>
      <c r="R8" s="19"/>
      <c r="S8" s="19"/>
      <c r="T8" s="5" t="s">
        <v>190</v>
      </c>
      <c r="U8" s="19" t="s">
        <v>830</v>
      </c>
      <c r="V8" s="19"/>
      <c r="AB8" s="19"/>
      <c r="AC8" s="19"/>
      <c r="AD8" s="19"/>
      <c r="AE8" s="19"/>
      <c r="AF8" s="19"/>
    </row>
    <row r="9" spans="1:36" ht="14">
      <c r="A9" s="14" t="s">
        <v>811</v>
      </c>
      <c r="B9" s="10" t="s">
        <v>822</v>
      </c>
      <c r="C9" s="10"/>
      <c r="D9" s="10" t="s">
        <v>832</v>
      </c>
      <c r="E9" s="19" t="s">
        <v>850</v>
      </c>
      <c r="F9" s="19"/>
      <c r="G9" s="19"/>
      <c r="H9" s="19" t="s">
        <v>326</v>
      </c>
      <c r="I9" s="19"/>
      <c r="J9" s="19" t="s">
        <v>808</v>
      </c>
      <c r="K9" s="19">
        <v>4</v>
      </c>
      <c r="L9" s="19"/>
      <c r="M9" s="19"/>
      <c r="N9" s="19" t="s">
        <v>825</v>
      </c>
      <c r="O9" s="19"/>
      <c r="P9" s="19" t="s">
        <v>682</v>
      </c>
      <c r="Q9" s="19"/>
      <c r="R9" s="19"/>
      <c r="S9" s="19"/>
      <c r="T9" s="5" t="s">
        <v>190</v>
      </c>
      <c r="U9" s="19" t="s">
        <v>833</v>
      </c>
      <c r="V9" s="19"/>
      <c r="AB9" s="19"/>
      <c r="AC9" s="19"/>
      <c r="AD9" s="19"/>
      <c r="AE9" s="19"/>
      <c r="AF9" s="19"/>
    </row>
    <row r="10" spans="1:36" ht="14">
      <c r="A10" s="14" t="s">
        <v>811</v>
      </c>
      <c r="B10" s="10" t="s">
        <v>822</v>
      </c>
      <c r="C10" s="10"/>
      <c r="D10" s="10" t="s">
        <v>834</v>
      </c>
      <c r="E10" s="19"/>
      <c r="F10" s="19"/>
      <c r="G10" s="19"/>
      <c r="H10" s="19" t="s">
        <v>326</v>
      </c>
      <c r="I10" s="19"/>
      <c r="J10" s="19" t="s">
        <v>808</v>
      </c>
      <c r="K10" s="19">
        <v>3</v>
      </c>
      <c r="L10" s="19"/>
      <c r="M10" s="19"/>
      <c r="N10" s="19" t="s">
        <v>825</v>
      </c>
      <c r="O10" s="19"/>
      <c r="P10" s="19" t="s">
        <v>682</v>
      </c>
      <c r="Q10" s="19"/>
      <c r="R10" s="19"/>
      <c r="S10" s="19"/>
      <c r="T10" s="5" t="s">
        <v>190</v>
      </c>
      <c r="U10" s="19" t="s">
        <v>833</v>
      </c>
      <c r="V10" s="19"/>
      <c r="AB10" s="19"/>
      <c r="AC10" s="19"/>
      <c r="AD10" s="19"/>
      <c r="AE10" s="19"/>
      <c r="AF10" s="19"/>
    </row>
    <row r="11" spans="1:36" ht="14">
      <c r="A11" s="14" t="s">
        <v>811</v>
      </c>
      <c r="B11" s="10" t="s">
        <v>819</v>
      </c>
      <c r="C11" s="10"/>
      <c r="D11" s="10" t="s">
        <v>835</v>
      </c>
      <c r="E11" s="19"/>
      <c r="F11" s="19"/>
      <c r="G11" s="19"/>
      <c r="H11" s="19" t="s">
        <v>326</v>
      </c>
      <c r="I11" s="19"/>
      <c r="J11" s="19" t="s">
        <v>808</v>
      </c>
      <c r="K11" s="19"/>
      <c r="L11" s="19"/>
      <c r="M11" s="19"/>
      <c r="N11" s="19" t="s">
        <v>825</v>
      </c>
      <c r="O11" s="19"/>
      <c r="P11" s="19" t="s">
        <v>682</v>
      </c>
      <c r="Q11" s="19"/>
      <c r="R11" s="19"/>
      <c r="S11" s="19"/>
      <c r="T11" s="5" t="s">
        <v>190</v>
      </c>
      <c r="U11" s="19" t="s">
        <v>826</v>
      </c>
      <c r="V11" s="19"/>
      <c r="AB11" s="19"/>
      <c r="AC11" s="19"/>
      <c r="AD11" s="19"/>
      <c r="AE11" s="19"/>
      <c r="AF11" s="19"/>
    </row>
    <row r="12" spans="1:36" ht="14">
      <c r="A12" s="14" t="s">
        <v>811</v>
      </c>
      <c r="B12" s="10" t="s">
        <v>820</v>
      </c>
      <c r="C12" s="10"/>
      <c r="D12" s="10" t="s">
        <v>836</v>
      </c>
      <c r="E12" s="19"/>
      <c r="F12" s="19"/>
      <c r="G12" s="19"/>
      <c r="H12" s="19" t="s">
        <v>326</v>
      </c>
      <c r="I12" s="19"/>
      <c r="J12" s="19" t="s">
        <v>808</v>
      </c>
      <c r="K12" s="19"/>
      <c r="L12" s="19"/>
      <c r="M12" s="19"/>
      <c r="N12" s="19" t="s">
        <v>825</v>
      </c>
      <c r="O12" s="19"/>
      <c r="P12" s="19" t="s">
        <v>682</v>
      </c>
      <c r="Q12" s="19"/>
      <c r="R12" s="19"/>
      <c r="S12" s="19"/>
      <c r="T12" s="5" t="s">
        <v>190</v>
      </c>
      <c r="U12" s="19" t="s">
        <v>830</v>
      </c>
      <c r="V12" s="19"/>
      <c r="AB12" s="19"/>
      <c r="AC12" s="19"/>
      <c r="AD12" s="19"/>
      <c r="AE12" s="19"/>
      <c r="AF12" s="19"/>
    </row>
    <row r="13" spans="1:36" ht="14">
      <c r="A13" s="14" t="s">
        <v>811</v>
      </c>
      <c r="B13" s="10" t="s">
        <v>822</v>
      </c>
      <c r="C13" s="10"/>
      <c r="D13" s="10" t="s">
        <v>837</v>
      </c>
      <c r="E13" s="19"/>
      <c r="F13" s="19"/>
      <c r="G13" s="19"/>
      <c r="H13" s="19" t="s">
        <v>326</v>
      </c>
      <c r="I13" s="19"/>
      <c r="J13" s="19" t="s">
        <v>808</v>
      </c>
      <c r="K13" s="19"/>
      <c r="L13" s="19"/>
      <c r="M13" s="19"/>
      <c r="N13" s="19" t="s">
        <v>825</v>
      </c>
      <c r="O13" s="19"/>
      <c r="P13" s="19" t="s">
        <v>682</v>
      </c>
      <c r="Q13" s="19"/>
      <c r="R13" s="19"/>
      <c r="S13" s="19"/>
      <c r="T13" s="5" t="s">
        <v>190</v>
      </c>
      <c r="U13" s="19" t="s">
        <v>833</v>
      </c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H4" sqref="H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6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120" t="s">
        <v>848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690</v>
      </c>
      <c r="Q1" s="116" t="s">
        <v>652</v>
      </c>
      <c r="R1" s="106" t="s">
        <v>443</v>
      </c>
      <c r="S1" s="106" t="s">
        <v>693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730</v>
      </c>
      <c r="AC1" s="107" t="s">
        <v>731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2" t="s">
        <v>795</v>
      </c>
      <c r="L2" s="142"/>
      <c r="M2" s="142" t="s">
        <v>799</v>
      </c>
      <c r="N2" s="142" t="s">
        <v>651</v>
      </c>
      <c r="O2" s="142" t="s">
        <v>691</v>
      </c>
      <c r="P2" s="142" t="s">
        <v>692</v>
      </c>
      <c r="Q2" s="142" t="s">
        <v>801</v>
      </c>
      <c r="R2" s="142" t="s">
        <v>721</v>
      </c>
      <c r="S2" s="142" t="s">
        <v>722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366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1" t="s">
        <v>796</v>
      </c>
      <c r="L3" s="100"/>
      <c r="M3" s="141" t="s">
        <v>794</v>
      </c>
      <c r="N3" s="141" t="s">
        <v>797</v>
      </c>
      <c r="O3" s="141" t="s">
        <v>798</v>
      </c>
      <c r="P3" s="99"/>
      <c r="Q3" s="141" t="s">
        <v>800</v>
      </c>
      <c r="R3" s="145" t="s">
        <v>723</v>
      </c>
      <c r="S3" s="141" t="s">
        <v>803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811</v>
      </c>
      <c r="B4" s="5" t="s">
        <v>819</v>
      </c>
      <c r="C4" s="5"/>
      <c r="D4" s="5" t="s">
        <v>824</v>
      </c>
      <c r="E4" s="5" t="str">
        <f>D4&amp;"_"&amp;H4&amp;I4&amp;J4</f>
        <v>T_F_2001613</v>
      </c>
      <c r="F4" s="5"/>
      <c r="G4" s="5"/>
      <c r="H4" s="129">
        <v>2001</v>
      </c>
      <c r="I4" s="129">
        <v>6</v>
      </c>
      <c r="J4" s="129">
        <v>13</v>
      </c>
      <c r="K4" s="5" t="s">
        <v>636</v>
      </c>
      <c r="L4" s="5"/>
      <c r="M4" s="5" t="s">
        <v>640</v>
      </c>
      <c r="N4" s="5" t="s">
        <v>647</v>
      </c>
      <c r="O4" s="5" t="s">
        <v>649</v>
      </c>
      <c r="P4" s="5" t="s">
        <v>838</v>
      </c>
      <c r="Q4" s="5" t="s">
        <v>657</v>
      </c>
      <c r="R4" s="5">
        <v>2</v>
      </c>
      <c r="S4" s="5" t="s">
        <v>694</v>
      </c>
      <c r="T4" s="5" t="s">
        <v>808</v>
      </c>
      <c r="U4" s="5" t="s">
        <v>808</v>
      </c>
      <c r="V4" s="5"/>
      <c r="W4" s="5"/>
      <c r="X4" s="5"/>
      <c r="Y4" s="5">
        <v>1.8144</v>
      </c>
      <c r="Z4" s="5">
        <v>0.7752</v>
      </c>
      <c r="AA4" s="5" t="s">
        <v>688</v>
      </c>
      <c r="AB4" s="5"/>
      <c r="AC4" s="5"/>
      <c r="AD4" s="5" t="s">
        <v>839</v>
      </c>
      <c r="AE4" s="5"/>
      <c r="AF4" s="5"/>
      <c r="AG4" s="5">
        <v>123</v>
      </c>
      <c r="AH4" s="5">
        <v>5</v>
      </c>
      <c r="AI4" s="5">
        <v>10</v>
      </c>
      <c r="AJ4" s="5"/>
      <c r="AK4" s="5"/>
      <c r="AL4" s="5"/>
    </row>
    <row r="5" spans="1:38">
      <c r="A5" s="20" t="s">
        <v>811</v>
      </c>
      <c r="B5" s="5" t="s">
        <v>819</v>
      </c>
      <c r="C5" s="5"/>
      <c r="D5" s="5" t="s">
        <v>824</v>
      </c>
      <c r="E5" s="5" t="str">
        <f t="shared" ref="E5:E8" si="0">D5&amp;"_"&amp;H5&amp;I5&amp;J5</f>
        <v>T_F_2001827</v>
      </c>
      <c r="F5" s="5"/>
      <c r="G5" s="5"/>
      <c r="H5" s="129">
        <v>2001</v>
      </c>
      <c r="I5" s="129">
        <v>8</v>
      </c>
      <c r="J5" s="129">
        <v>27</v>
      </c>
      <c r="K5" s="5" t="s">
        <v>636</v>
      </c>
      <c r="L5" s="5"/>
      <c r="M5" s="5" t="s">
        <v>640</v>
      </c>
      <c r="N5" s="5" t="s">
        <v>647</v>
      </c>
      <c r="O5" s="5" t="s">
        <v>649</v>
      </c>
      <c r="P5" s="5" t="s">
        <v>838</v>
      </c>
      <c r="Q5" s="5" t="s">
        <v>657</v>
      </c>
      <c r="R5" s="5">
        <v>2</v>
      </c>
      <c r="S5" s="5" t="s">
        <v>694</v>
      </c>
      <c r="T5" s="5" t="s">
        <v>808</v>
      </c>
      <c r="U5" s="5" t="s">
        <v>808</v>
      </c>
      <c r="V5" s="5"/>
      <c r="W5" s="5"/>
      <c r="X5" s="5"/>
      <c r="Y5" s="5">
        <v>2.1240000000000001</v>
      </c>
      <c r="Z5" s="5">
        <v>0.26879999999999998</v>
      </c>
      <c r="AA5" s="5" t="s">
        <v>688</v>
      </c>
      <c r="AB5" s="5"/>
      <c r="AC5" s="5"/>
      <c r="AD5" s="5" t="s">
        <v>839</v>
      </c>
      <c r="AE5" s="5"/>
      <c r="AF5" s="5"/>
      <c r="AG5" s="5">
        <v>123</v>
      </c>
      <c r="AH5" s="5">
        <v>5</v>
      </c>
      <c r="AI5" s="5">
        <v>7</v>
      </c>
      <c r="AJ5" s="5"/>
      <c r="AK5" s="5"/>
      <c r="AL5" s="5"/>
    </row>
    <row r="6" spans="1:38">
      <c r="A6" s="20" t="s">
        <v>811</v>
      </c>
      <c r="B6" s="5" t="s">
        <v>820</v>
      </c>
      <c r="C6" s="5"/>
      <c r="D6" s="5" t="s">
        <v>829</v>
      </c>
      <c r="E6" s="5" t="str">
        <f t="shared" si="0"/>
        <v>TM_F_2001828</v>
      </c>
      <c r="F6" s="5"/>
      <c r="G6" s="5"/>
      <c r="H6" s="129">
        <v>2001</v>
      </c>
      <c r="I6" s="129">
        <v>8</v>
      </c>
      <c r="J6" s="129">
        <v>28</v>
      </c>
      <c r="K6" s="5" t="s">
        <v>636</v>
      </c>
      <c r="L6" s="5"/>
      <c r="M6" s="5" t="s">
        <v>640</v>
      </c>
      <c r="N6" s="5" t="s">
        <v>647</v>
      </c>
      <c r="O6" s="5" t="s">
        <v>649</v>
      </c>
      <c r="P6" s="5" t="s">
        <v>838</v>
      </c>
      <c r="Q6" s="5" t="s">
        <v>657</v>
      </c>
      <c r="R6" s="5">
        <v>2</v>
      </c>
      <c r="S6" s="5" t="s">
        <v>694</v>
      </c>
      <c r="T6" s="5" t="s">
        <v>808</v>
      </c>
      <c r="U6" s="5" t="s">
        <v>808</v>
      </c>
      <c r="V6" s="5"/>
      <c r="W6" s="5"/>
      <c r="X6" s="5"/>
      <c r="Y6" s="5">
        <v>2.1816</v>
      </c>
      <c r="Z6" s="5">
        <v>0.25919999999999999</v>
      </c>
      <c r="AA6" s="5" t="s">
        <v>688</v>
      </c>
      <c r="AB6" s="5"/>
      <c r="AC6" s="5"/>
      <c r="AD6" s="5" t="s">
        <v>839</v>
      </c>
      <c r="AE6" s="5"/>
      <c r="AF6" s="5"/>
      <c r="AG6" s="5">
        <v>119</v>
      </c>
      <c r="AH6" s="5">
        <v>5</v>
      </c>
      <c r="AI6" s="5">
        <v>7</v>
      </c>
      <c r="AJ6" s="5"/>
      <c r="AK6" s="5"/>
      <c r="AL6" s="5"/>
    </row>
    <row r="7" spans="1:38">
      <c r="A7" s="20" t="s">
        <v>811</v>
      </c>
      <c r="B7" s="5" t="s">
        <v>822</v>
      </c>
      <c r="C7" s="5"/>
      <c r="D7" s="5" t="s">
        <v>832</v>
      </c>
      <c r="E7" s="5" t="str">
        <f t="shared" si="0"/>
        <v>CPCRW_F_2001615</v>
      </c>
      <c r="F7" s="5"/>
      <c r="G7" s="5"/>
      <c r="H7" s="129">
        <v>2001</v>
      </c>
      <c r="I7" s="129">
        <v>6</v>
      </c>
      <c r="J7" s="129">
        <v>15</v>
      </c>
      <c r="K7" s="5" t="s">
        <v>636</v>
      </c>
      <c r="L7" s="5"/>
      <c r="M7" s="5" t="s">
        <v>640</v>
      </c>
      <c r="N7" s="5" t="s">
        <v>647</v>
      </c>
      <c r="O7" s="5" t="s">
        <v>649</v>
      </c>
      <c r="P7" s="5" t="s">
        <v>840</v>
      </c>
      <c r="Q7" s="5" t="s">
        <v>657</v>
      </c>
      <c r="R7" s="5">
        <v>2</v>
      </c>
      <c r="S7" s="5" t="s">
        <v>694</v>
      </c>
      <c r="T7" s="5" t="s">
        <v>808</v>
      </c>
      <c r="U7" s="5" t="s">
        <v>808</v>
      </c>
      <c r="V7" s="5"/>
      <c r="W7" s="5"/>
      <c r="X7" s="5"/>
      <c r="Y7" s="5">
        <v>1.6536</v>
      </c>
      <c r="Z7" s="5">
        <v>0.2208</v>
      </c>
      <c r="AA7" s="5" t="s">
        <v>688</v>
      </c>
      <c r="AB7" s="5"/>
      <c r="AC7" s="5"/>
      <c r="AD7" s="5" t="s">
        <v>839</v>
      </c>
      <c r="AE7" s="5"/>
      <c r="AF7" s="5"/>
      <c r="AG7" s="5">
        <v>109</v>
      </c>
      <c r="AH7" s="5">
        <v>5</v>
      </c>
      <c r="AI7" s="5">
        <v>1</v>
      </c>
      <c r="AJ7" s="5"/>
      <c r="AK7" s="5"/>
      <c r="AL7" s="5"/>
    </row>
    <row r="8" spans="1:38">
      <c r="A8" s="14" t="s">
        <v>811</v>
      </c>
      <c r="B8" s="5" t="s">
        <v>822</v>
      </c>
      <c r="C8" s="5"/>
      <c r="D8" s="5" t="s">
        <v>832</v>
      </c>
      <c r="E8" s="5" t="str">
        <f t="shared" si="0"/>
        <v>CPCRW_F_200181</v>
      </c>
      <c r="F8" s="5"/>
      <c r="G8" s="5"/>
      <c r="H8" s="129">
        <v>2001</v>
      </c>
      <c r="I8" s="129">
        <v>8</v>
      </c>
      <c r="J8" s="129">
        <v>1</v>
      </c>
      <c r="K8" s="5" t="s">
        <v>636</v>
      </c>
      <c r="L8" s="5"/>
      <c r="M8" s="5" t="s">
        <v>640</v>
      </c>
      <c r="N8" s="5" t="s">
        <v>647</v>
      </c>
      <c r="O8" s="5" t="s">
        <v>649</v>
      </c>
      <c r="P8" s="5" t="s">
        <v>840</v>
      </c>
      <c r="Q8" s="5" t="s">
        <v>657</v>
      </c>
      <c r="R8" s="5">
        <v>2</v>
      </c>
      <c r="S8" s="5" t="s">
        <v>694</v>
      </c>
      <c r="T8" s="5" t="s">
        <v>808</v>
      </c>
      <c r="U8" s="5" t="s">
        <v>808</v>
      </c>
      <c r="V8" s="5"/>
      <c r="W8" s="5"/>
      <c r="X8" s="5"/>
      <c r="Y8" s="5">
        <v>3.6671999999999998</v>
      </c>
      <c r="Z8" s="5">
        <v>1.1232</v>
      </c>
      <c r="AA8" s="5" t="s">
        <v>688</v>
      </c>
      <c r="AB8" s="5"/>
      <c r="AC8" s="5"/>
      <c r="AD8" s="5" t="s">
        <v>839</v>
      </c>
      <c r="AE8" s="5"/>
      <c r="AF8" s="5"/>
      <c r="AG8" s="5">
        <v>115</v>
      </c>
      <c r="AH8" s="5">
        <v>5</v>
      </c>
      <c r="AI8" s="5">
        <v>6</v>
      </c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819</v>
      </c>
      <c r="C4" s="11" t="s">
        <v>827</v>
      </c>
      <c r="D4" s="11" t="s">
        <v>851</v>
      </c>
      <c r="E4" s="135">
        <v>2001</v>
      </c>
      <c r="F4" s="135">
        <v>8</v>
      </c>
      <c r="G4" s="135">
        <v>15</v>
      </c>
      <c r="H4" s="23"/>
      <c r="I4" s="11">
        <v>-10</v>
      </c>
      <c r="J4" s="11">
        <v>0</v>
      </c>
      <c r="K4" s="8"/>
      <c r="L4" s="8"/>
      <c r="M4" s="8" t="s">
        <v>841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811</v>
      </c>
      <c r="B5" s="10" t="s">
        <v>819</v>
      </c>
      <c r="C5" s="11" t="s">
        <v>827</v>
      </c>
      <c r="D5" s="11" t="s">
        <v>852</v>
      </c>
      <c r="E5" s="135">
        <v>2001</v>
      </c>
      <c r="F5" s="135">
        <v>8</v>
      </c>
      <c r="G5" s="135">
        <v>15</v>
      </c>
      <c r="H5" s="23"/>
      <c r="I5" s="11">
        <v>0</v>
      </c>
      <c r="J5" s="11">
        <v>10</v>
      </c>
      <c r="K5" s="8"/>
      <c r="L5" s="8"/>
      <c r="M5" s="8" t="s">
        <v>842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811</v>
      </c>
      <c r="B6" s="10" t="s">
        <v>819</v>
      </c>
      <c r="C6" s="11" t="s">
        <v>828</v>
      </c>
      <c r="D6" s="11" t="s">
        <v>853</v>
      </c>
      <c r="E6" s="135">
        <v>2002</v>
      </c>
      <c r="F6" s="135">
        <v>8</v>
      </c>
      <c r="G6" s="135">
        <v>15</v>
      </c>
      <c r="H6" s="23"/>
      <c r="I6" s="11">
        <v>-10</v>
      </c>
      <c r="J6" s="11">
        <v>0</v>
      </c>
      <c r="K6" s="8"/>
      <c r="L6" s="8"/>
      <c r="M6" s="8" t="s">
        <v>843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820</v>
      </c>
      <c r="C7" s="11" t="s">
        <v>831</v>
      </c>
      <c r="D7" s="11" t="s">
        <v>854</v>
      </c>
      <c r="E7" s="135">
        <v>2001</v>
      </c>
      <c r="F7" s="135">
        <v>8</v>
      </c>
      <c r="G7" s="135">
        <v>15</v>
      </c>
      <c r="H7" s="23"/>
      <c r="I7" s="11">
        <v>-10</v>
      </c>
      <c r="J7" s="11">
        <v>0</v>
      </c>
      <c r="K7" s="8"/>
      <c r="L7" s="8"/>
      <c r="M7" s="8" t="s">
        <v>841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811</v>
      </c>
      <c r="B8" s="10" t="s">
        <v>820</v>
      </c>
      <c r="C8" s="11" t="s">
        <v>831</v>
      </c>
      <c r="D8" s="11" t="s">
        <v>855</v>
      </c>
      <c r="E8" s="135">
        <v>2001</v>
      </c>
      <c r="F8" s="135">
        <v>8</v>
      </c>
      <c r="G8" s="135">
        <v>15</v>
      </c>
      <c r="H8" s="23"/>
      <c r="I8" s="11">
        <v>0</v>
      </c>
      <c r="J8" s="11">
        <v>10</v>
      </c>
      <c r="K8" s="8"/>
      <c r="L8" s="8"/>
      <c r="M8" s="8" t="s">
        <v>842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811</v>
      </c>
      <c r="B9" s="10" t="s">
        <v>822</v>
      </c>
      <c r="C9" s="11" t="s">
        <v>834</v>
      </c>
      <c r="D9" s="11" t="s">
        <v>856</v>
      </c>
      <c r="E9" s="135">
        <v>2001</v>
      </c>
      <c r="F9" s="135">
        <v>8</v>
      </c>
      <c r="G9" s="135">
        <v>15</v>
      </c>
      <c r="H9" s="23"/>
      <c r="I9" s="11">
        <v>-10</v>
      </c>
      <c r="J9" s="11">
        <v>0</v>
      </c>
      <c r="K9" s="8"/>
      <c r="L9" s="8"/>
      <c r="M9" s="8" t="s">
        <v>841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811</v>
      </c>
      <c r="B10" s="10" t="s">
        <v>822</v>
      </c>
      <c r="C10" s="11" t="s">
        <v>834</v>
      </c>
      <c r="D10" s="11" t="s">
        <v>857</v>
      </c>
      <c r="E10" s="135">
        <v>2001</v>
      </c>
      <c r="F10" s="135">
        <v>8</v>
      </c>
      <c r="G10" s="135">
        <v>15</v>
      </c>
      <c r="H10" s="23"/>
      <c r="I10" s="11">
        <v>0</v>
      </c>
      <c r="J10" s="11">
        <v>10</v>
      </c>
      <c r="K10" s="8"/>
      <c r="L10" s="8"/>
      <c r="M10" s="8" t="s">
        <v>842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811</v>
      </c>
      <c r="B11" s="10" t="s">
        <v>819</v>
      </c>
      <c r="C11" s="11" t="s">
        <v>835</v>
      </c>
      <c r="D11" s="11" t="s">
        <v>858</v>
      </c>
      <c r="E11" s="135">
        <v>2001</v>
      </c>
      <c r="F11" s="135">
        <v>8</v>
      </c>
      <c r="G11" s="135">
        <v>15</v>
      </c>
      <c r="H11" s="23"/>
      <c r="I11" s="11">
        <v>-10</v>
      </c>
      <c r="J11" s="11">
        <v>0</v>
      </c>
      <c r="K11" s="8"/>
      <c r="L11" s="8"/>
      <c r="M11" s="8" t="s">
        <v>844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>
        <v>0.17899999999999999</v>
      </c>
      <c r="AQ11" s="17">
        <v>2.1999999999999999E-2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811</v>
      </c>
      <c r="B12" s="10" t="s">
        <v>819</v>
      </c>
      <c r="C12" s="11" t="s">
        <v>835</v>
      </c>
      <c r="D12" s="11" t="s">
        <v>859</v>
      </c>
      <c r="E12" s="135">
        <v>2001</v>
      </c>
      <c r="F12" s="135">
        <v>8</v>
      </c>
      <c r="G12" s="135">
        <v>15</v>
      </c>
      <c r="H12" s="23"/>
      <c r="I12" s="11">
        <v>0</v>
      </c>
      <c r="J12" s="11">
        <v>10</v>
      </c>
      <c r="K12" s="8"/>
      <c r="L12" s="8"/>
      <c r="M12" s="8" t="s">
        <v>845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>
        <v>0.36599999999999999</v>
      </c>
      <c r="AQ12" s="17">
        <v>3.5999999999999997E-2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811</v>
      </c>
      <c r="B13" s="10" t="s">
        <v>820</v>
      </c>
      <c r="C13" s="11" t="s">
        <v>836</v>
      </c>
      <c r="D13" s="11" t="s">
        <v>860</v>
      </c>
      <c r="E13" s="135">
        <v>2001</v>
      </c>
      <c r="F13" s="135">
        <v>8</v>
      </c>
      <c r="G13" s="135">
        <v>15</v>
      </c>
      <c r="H13" s="23"/>
      <c r="I13" s="11">
        <v>-10</v>
      </c>
      <c r="J13" s="11">
        <v>0</v>
      </c>
      <c r="K13" s="8"/>
      <c r="L13" s="8"/>
      <c r="M13" s="8" t="s">
        <v>844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>
        <v>0.48899999999999999</v>
      </c>
      <c r="AQ13" s="17">
        <v>0.105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811</v>
      </c>
      <c r="B14" s="10" t="s">
        <v>820</v>
      </c>
      <c r="C14" s="11" t="s">
        <v>836</v>
      </c>
      <c r="D14" s="11" t="s">
        <v>861</v>
      </c>
      <c r="E14" s="135">
        <v>2001</v>
      </c>
      <c r="F14" s="135">
        <v>8</v>
      </c>
      <c r="G14" s="135">
        <v>15</v>
      </c>
      <c r="H14" s="23"/>
      <c r="I14" s="11">
        <v>0</v>
      </c>
      <c r="J14" s="11">
        <v>10</v>
      </c>
      <c r="K14" s="8"/>
      <c r="L14" s="8"/>
      <c r="M14" s="8" t="s">
        <v>845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>
        <v>0.35399999999999998</v>
      </c>
      <c r="AQ14" s="17">
        <v>1.7000000000000001E-2</v>
      </c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811</v>
      </c>
      <c r="B15" s="10" t="s">
        <v>822</v>
      </c>
      <c r="C15" s="11" t="s">
        <v>837</v>
      </c>
      <c r="D15" s="11" t="s">
        <v>862</v>
      </c>
      <c r="E15" s="135">
        <v>2001</v>
      </c>
      <c r="F15" s="135">
        <v>8</v>
      </c>
      <c r="G15" s="135">
        <v>15</v>
      </c>
      <c r="H15" s="23"/>
      <c r="I15" s="11">
        <v>-10</v>
      </c>
      <c r="J15" s="11">
        <v>0</v>
      </c>
      <c r="K15" s="8"/>
      <c r="L15" s="8"/>
      <c r="M15" s="8" t="s">
        <v>844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>
        <v>0.216</v>
      </c>
      <c r="AQ15" s="17">
        <v>2.8000000000000001E-2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811</v>
      </c>
      <c r="B16" s="10" t="s">
        <v>822</v>
      </c>
      <c r="C16" s="11" t="s">
        <v>837</v>
      </c>
      <c r="D16" s="11" t="s">
        <v>863</v>
      </c>
      <c r="E16" s="135">
        <v>2001</v>
      </c>
      <c r="F16" s="135">
        <v>8</v>
      </c>
      <c r="G16" s="135">
        <v>15</v>
      </c>
      <c r="H16" s="23"/>
      <c r="I16" s="11">
        <v>0</v>
      </c>
      <c r="J16" s="11">
        <v>10</v>
      </c>
      <c r="K16" s="8"/>
      <c r="L16" s="8"/>
      <c r="M16" s="8" t="s">
        <v>845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>
        <v>0.27100000000000002</v>
      </c>
      <c r="AQ16" s="17">
        <v>2.1999999999999999E-2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B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7" t="s">
        <v>864</v>
      </c>
      <c r="AJ1" s="148" t="s">
        <v>865</v>
      </c>
      <c r="AK1" s="149" t="s">
        <v>866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8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849</v>
      </c>
      <c r="G1" s="27" t="s">
        <v>402</v>
      </c>
      <c r="H1" s="33" t="s">
        <v>403</v>
      </c>
      <c r="I1" s="126" t="s">
        <v>734</v>
      </c>
      <c r="J1" s="126" t="s">
        <v>735</v>
      </c>
      <c r="K1" s="126" t="s">
        <v>733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768</v>
      </c>
      <c r="R1" s="110" t="s">
        <v>409</v>
      </c>
      <c r="S1" s="110" t="s">
        <v>410</v>
      </c>
      <c r="T1" s="110" t="s">
        <v>761</v>
      </c>
      <c r="U1" s="76" t="s">
        <v>411</v>
      </c>
      <c r="V1" s="76" t="s">
        <v>705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428</v>
      </c>
      <c r="M2" s="64"/>
      <c r="N2" s="64"/>
      <c r="O2" s="64" t="s">
        <v>322</v>
      </c>
      <c r="P2" s="111" t="s">
        <v>728</v>
      </c>
      <c r="Q2" s="111" t="s">
        <v>769</v>
      </c>
      <c r="R2" s="111" t="s">
        <v>426</v>
      </c>
      <c r="S2" s="111" t="s">
        <v>427</v>
      </c>
      <c r="T2" s="111"/>
      <c r="U2" s="57" t="s">
        <v>425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321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819</v>
      </c>
      <c r="C4" s="5" t="s">
        <v>827</v>
      </c>
      <c r="D4" s="11" t="s">
        <v>851</v>
      </c>
      <c r="F4" s="5" t="str">
        <f>C4&amp;"_"&amp;D4&amp;"_inc"</f>
        <v>T_I_T_I_Organic_inc</v>
      </c>
      <c r="G4" s="5" t="s">
        <v>763</v>
      </c>
      <c r="H4" s="5" t="s">
        <v>846</v>
      </c>
      <c r="I4" s="129">
        <v>2001</v>
      </c>
      <c r="J4" s="129">
        <v>8</v>
      </c>
      <c r="K4" s="129">
        <v>15</v>
      </c>
      <c r="L4" s="5">
        <v>6</v>
      </c>
      <c r="M4" s="5" t="s">
        <v>315</v>
      </c>
      <c r="N4" s="5">
        <v>15</v>
      </c>
      <c r="O4" s="5" t="s">
        <v>311</v>
      </c>
      <c r="S4" s="5">
        <v>0.32719999999999999</v>
      </c>
      <c r="T4" s="5" t="s">
        <v>319</v>
      </c>
      <c r="U4" s="5">
        <v>-27.22</v>
      </c>
      <c r="V4" s="5">
        <v>0.17</v>
      </c>
      <c r="Z4" s="5">
        <v>137</v>
      </c>
      <c r="AB4" s="5">
        <v>15</v>
      </c>
    </row>
    <row r="5" spans="1:31">
      <c r="A5" s="20" t="s">
        <v>811</v>
      </c>
      <c r="B5" s="10" t="s">
        <v>819</v>
      </c>
      <c r="C5" s="5" t="s">
        <v>827</v>
      </c>
      <c r="D5" s="11" t="s">
        <v>852</v>
      </c>
      <c r="F5" s="5" t="str">
        <f t="shared" ref="F5:F10" si="0">C5&amp;"_"&amp;D5&amp;"_inc"</f>
        <v>T_I_T_I_Mineral_inc</v>
      </c>
      <c r="G5" s="5" t="s">
        <v>763</v>
      </c>
      <c r="H5" s="5" t="s">
        <v>846</v>
      </c>
      <c r="I5" s="129">
        <v>2001</v>
      </c>
      <c r="J5" s="129">
        <v>8</v>
      </c>
      <c r="K5" s="129">
        <v>15</v>
      </c>
      <c r="L5" s="5">
        <v>6</v>
      </c>
      <c r="M5" s="5" t="s">
        <v>315</v>
      </c>
      <c r="N5" s="5">
        <v>15</v>
      </c>
      <c r="O5" s="5" t="s">
        <v>311</v>
      </c>
      <c r="S5" s="5">
        <v>9.4000000000000004E-3</v>
      </c>
      <c r="T5" s="5" t="s">
        <v>319</v>
      </c>
      <c r="U5" s="5">
        <v>-26.86</v>
      </c>
      <c r="V5" s="5">
        <v>0.16</v>
      </c>
      <c r="Z5" s="5">
        <v>180</v>
      </c>
      <c r="AB5" s="5">
        <v>23</v>
      </c>
    </row>
    <row r="6" spans="1:31">
      <c r="A6" s="20" t="s">
        <v>811</v>
      </c>
      <c r="B6" s="10" t="s">
        <v>819</v>
      </c>
      <c r="C6" s="5" t="s">
        <v>828</v>
      </c>
      <c r="D6" s="11" t="s">
        <v>853</v>
      </c>
      <c r="F6" s="5" t="str">
        <f t="shared" si="0"/>
        <v>T_RR_T_RR_RR_inc</v>
      </c>
      <c r="G6" s="5" t="s">
        <v>765</v>
      </c>
      <c r="H6" s="5" t="s">
        <v>847</v>
      </c>
      <c r="I6" s="129">
        <v>2002</v>
      </c>
      <c r="J6" s="129">
        <v>8</v>
      </c>
      <c r="K6" s="129">
        <v>15</v>
      </c>
      <c r="L6" s="5">
        <v>0.75</v>
      </c>
      <c r="M6" s="5" t="s">
        <v>315</v>
      </c>
      <c r="N6" s="5">
        <v>15</v>
      </c>
      <c r="O6" s="5" t="s">
        <v>311</v>
      </c>
      <c r="Z6" s="5">
        <v>86</v>
      </c>
    </row>
    <row r="7" spans="1:31">
      <c r="A7" s="20" t="s">
        <v>811</v>
      </c>
      <c r="B7" s="10" t="s">
        <v>820</v>
      </c>
      <c r="C7" s="5" t="s">
        <v>831</v>
      </c>
      <c r="D7" s="11" t="s">
        <v>854</v>
      </c>
      <c r="F7" s="5" t="str">
        <f t="shared" si="0"/>
        <v>TM_I_TM_I_Organic_inc</v>
      </c>
      <c r="G7" s="5" t="s">
        <v>763</v>
      </c>
      <c r="H7" s="5" t="s">
        <v>846</v>
      </c>
      <c r="I7" s="129">
        <v>2001</v>
      </c>
      <c r="J7" s="129">
        <v>8</v>
      </c>
      <c r="K7" s="129">
        <v>15</v>
      </c>
      <c r="L7" s="5">
        <v>6</v>
      </c>
      <c r="M7" s="5" t="s">
        <v>315</v>
      </c>
      <c r="N7" s="5">
        <v>15</v>
      </c>
      <c r="O7" s="5" t="s">
        <v>311</v>
      </c>
      <c r="S7" s="5">
        <v>0.43409999999999999</v>
      </c>
      <c r="T7" s="5" t="s">
        <v>319</v>
      </c>
      <c r="U7" s="5">
        <v>-27.65</v>
      </c>
      <c r="V7" s="5">
        <v>0.14000000000000001</v>
      </c>
      <c r="Z7" s="5">
        <v>142</v>
      </c>
      <c r="AB7" s="5">
        <v>2</v>
      </c>
    </row>
    <row r="8" spans="1:31">
      <c r="A8" s="14" t="s">
        <v>811</v>
      </c>
      <c r="B8" s="10" t="s">
        <v>820</v>
      </c>
      <c r="C8" s="5" t="s">
        <v>831</v>
      </c>
      <c r="D8" s="12" t="s">
        <v>855</v>
      </c>
      <c r="F8" s="5" t="str">
        <f t="shared" si="0"/>
        <v>TM_I_TM_I_Mineral_inc</v>
      </c>
      <c r="G8" s="5" t="s">
        <v>763</v>
      </c>
      <c r="H8" s="5" t="s">
        <v>846</v>
      </c>
      <c r="I8" s="129">
        <v>2001</v>
      </c>
      <c r="J8" s="129">
        <v>8</v>
      </c>
      <c r="K8" s="129">
        <v>15</v>
      </c>
      <c r="L8" s="5">
        <v>6</v>
      </c>
      <c r="M8" s="5" t="s">
        <v>315</v>
      </c>
      <c r="N8" s="5">
        <v>15</v>
      </c>
      <c r="O8" s="5" t="s">
        <v>311</v>
      </c>
      <c r="S8" s="5">
        <v>1.26E-2</v>
      </c>
      <c r="T8" s="5" t="s">
        <v>319</v>
      </c>
      <c r="U8" s="5">
        <v>-27.01</v>
      </c>
      <c r="V8" s="5">
        <v>0.68</v>
      </c>
      <c r="Z8" s="5">
        <v>68</v>
      </c>
      <c r="AB8" s="5">
        <v>26</v>
      </c>
    </row>
    <row r="9" spans="1:31">
      <c r="A9" s="14" t="s">
        <v>811</v>
      </c>
      <c r="B9" s="10" t="s">
        <v>822</v>
      </c>
      <c r="C9" s="5" t="s">
        <v>834</v>
      </c>
      <c r="D9" s="12" t="s">
        <v>856</v>
      </c>
      <c r="F9" s="5" t="str">
        <f t="shared" si="0"/>
        <v>CPCRW_I_CPCRW_I_Organic_inc</v>
      </c>
      <c r="G9" s="5" t="s">
        <v>763</v>
      </c>
      <c r="H9" s="5" t="s">
        <v>846</v>
      </c>
      <c r="I9" s="129">
        <v>2001</v>
      </c>
      <c r="J9" s="129">
        <v>8</v>
      </c>
      <c r="K9" s="129">
        <v>15</v>
      </c>
      <c r="L9" s="5">
        <v>6</v>
      </c>
      <c r="M9" s="5" t="s">
        <v>315</v>
      </c>
      <c r="N9" s="5">
        <v>15</v>
      </c>
      <c r="O9" s="5" t="s">
        <v>311</v>
      </c>
      <c r="S9" s="5">
        <v>0.44829999999999998</v>
      </c>
      <c r="T9" s="5" t="s">
        <v>319</v>
      </c>
      <c r="U9" s="5">
        <v>-28.5</v>
      </c>
      <c r="V9" s="5">
        <v>7.0000000000000007E-2</v>
      </c>
      <c r="Z9" s="5">
        <v>143</v>
      </c>
      <c r="AB9" s="5">
        <v>2</v>
      </c>
    </row>
    <row r="10" spans="1:31">
      <c r="A10" s="14" t="s">
        <v>811</v>
      </c>
      <c r="B10" s="10" t="s">
        <v>822</v>
      </c>
      <c r="C10" s="5" t="s">
        <v>834</v>
      </c>
      <c r="D10" s="12" t="s">
        <v>857</v>
      </c>
      <c r="F10" s="5" t="str">
        <f t="shared" si="0"/>
        <v>CPCRW_I_CPCRW_I_Mineral_inc</v>
      </c>
      <c r="G10" s="5" t="s">
        <v>763</v>
      </c>
      <c r="H10" s="5" t="s">
        <v>846</v>
      </c>
      <c r="I10" s="129">
        <v>2001</v>
      </c>
      <c r="J10" s="129">
        <v>8</v>
      </c>
      <c r="K10" s="129">
        <v>15</v>
      </c>
      <c r="L10" s="5">
        <v>6</v>
      </c>
      <c r="M10" s="5" t="s">
        <v>315</v>
      </c>
      <c r="N10" s="5">
        <v>15</v>
      </c>
      <c r="O10" s="5" t="s">
        <v>311</v>
      </c>
      <c r="S10" s="5">
        <v>4.6399999999999997E-2</v>
      </c>
      <c r="T10" s="5" t="s">
        <v>319</v>
      </c>
      <c r="U10" s="5">
        <v>-27.49</v>
      </c>
      <c r="V10" s="5">
        <v>0.15</v>
      </c>
      <c r="Z10" s="5">
        <v>135</v>
      </c>
      <c r="AB10" s="5">
        <v>15</v>
      </c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D1" workbookViewId="0">
      <selection activeCell="L9" sqref="L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2018-10-06T10:56:35Z</dcterms:modified>
</cp:coreProperties>
</file>