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fa_grants\Data\"/>
    </mc:Choice>
  </mc:AlternateContent>
  <xr:revisionPtr revIDLastSave="0" documentId="8_{9E85DB7E-18A5-4D70-9128-189121F9A4CC}" xr6:coauthVersionLast="47" xr6:coauthVersionMax="47" xr10:uidLastSave="{00000000-0000-0000-0000-000000000000}"/>
  <bookViews>
    <workbookView xWindow="28350" yWindow="-16440" windowWidth="29280" windowHeight="15960" tabRatio="983" activeTab="7" xr2:uid="{DF8FEA54-7424-4ED5-A065-07E06B676E46}"/>
  </bookViews>
  <sheets>
    <sheet name="Revenue" sheetId="1" r:id="rId1"/>
    <sheet name="Expenditure" sheetId="2" r:id="rId2"/>
    <sheet name="Population" sheetId="3" r:id="rId3"/>
    <sheet name="Sheet3" sheetId="4" r:id="rId4"/>
    <sheet name="Break" sheetId="5" r:id="rId5"/>
    <sheet name="Actual Expenditure 22-23" sheetId="13" r:id="rId6"/>
    <sheet name="Assessed Revenue 2024-25" sheetId="12" r:id="rId7"/>
    <sheet name="Standardized Revenue 2022-23" sheetId="11" r:id="rId8"/>
    <sheet name="Standard Expenditure 2021-22" sheetId="10" r:id="rId9"/>
    <sheet name="Entitlements" sheetId="15" r:id="rId10"/>
    <sheet name="Roads" sheetId="9" r:id="rId11"/>
    <sheet name="Weights" sheetId="8" r:id="rId12"/>
    <sheet name="ERP" sheetId="7" r:id="rId13"/>
    <sheet name="Sheet2" sheetId="6" r:id="rId14"/>
  </sheets>
  <definedNames>
    <definedName name="ExternalData_1" localSheetId="12" hidden="1">ERP!$A$1:$B$20</definedName>
    <definedName name="ExternalData_2" localSheetId="11" hidden="1">Weights!$A$1:$D$18</definedName>
    <definedName name="ExternalData_3" localSheetId="10" hidden="1">Roads!$A$1:$H$20</definedName>
    <definedName name="ExternalData_4" localSheetId="8" hidden="1">'Standard Expenditure 2021-22'!$A$2:$K$18</definedName>
    <definedName name="ExternalData_5" localSheetId="7" hidden="1">'Standardized Revenue 2022-23'!$A$2:$E$20</definedName>
    <definedName name="ExternalData_6" localSheetId="6" hidden="1">'Assessed Revenue 2024-25'!$A$2:$I$19</definedName>
    <definedName name="ExternalData_7" localSheetId="5" hidden="1">'Actual Expenditure 22-23'!$A$2:$K$19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D18" i="6"/>
  <c r="G17" i="6"/>
  <c r="D17" i="6"/>
  <c r="G16" i="6"/>
  <c r="D16" i="6"/>
  <c r="G15" i="6"/>
  <c r="D15" i="6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D5" i="6"/>
  <c r="G4" i="6"/>
  <c r="D4" i="6"/>
  <c r="G3" i="6"/>
  <c r="D3" i="6"/>
  <c r="G2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08D822-F085-48A8-8E27-27C23BA510B7}" keepAlive="1" name="Query - Table032 (Page 19)" description="Connection to the 'Table032 (Page 19)' query in the workbook." type="5" refreshedVersion="8" background="1" saveData="1">
    <dbPr connection="Provider=Microsoft.Mashup.OleDb.1;Data Source=$Workbook$;Location=&quot;Table032 (Page 19)&quot;;Extended Properties=&quot;&quot;" command="SELECT * FROM [Table032 (Page 19)]"/>
  </connection>
  <connection id="2" xr16:uid="{61FC0E3E-FA49-4DB2-8CDC-DC334A18B3B5}" keepAlive="1" name="Query - Table033 (Page 20)" description="Connection to the 'Table033 (Page 20)' query in the workbook." type="5" refreshedVersion="8" background="1" saveData="1">
    <dbPr connection="Provider=Microsoft.Mashup.OleDb.1;Data Source=$Workbook$;Location=&quot;Table033 (Page 20)&quot;;Extended Properties=&quot;&quot;" command="SELECT * FROM [Table033 (Page 20)]"/>
  </connection>
  <connection id="3" xr16:uid="{56715D6E-E51E-4A24-A26A-39D3C84B6CFD}" keepAlive="1" name="Query - Table035 (Page 21)" description="Connection to the 'Table035 (Page 21)' query in the workbook." type="5" refreshedVersion="8" background="1" saveData="1">
    <dbPr connection="Provider=Microsoft.Mashup.OleDb.1;Data Source=$Workbook$;Location=&quot;Table035 (Page 21)&quot;;Extended Properties=&quot;&quot;" command="SELECT * FROM [Table035 (Page 21)]"/>
  </connection>
  <connection id="4" xr16:uid="{6219B221-D726-473C-A58E-88D8298F06D7}" keepAlive="1" name="Query - Table037 (Page 23)" description="Connection to the 'Table037 (Page 23)' query in the workbook." type="5" refreshedVersion="8" background="1" saveData="1">
    <dbPr connection="Provider=Microsoft.Mashup.OleDb.1;Data Source=$Workbook$;Location=&quot;Table037 (Page 23)&quot;;Extended Properties=&quot;&quot;" command="SELECT * FROM [Table037 (Page 23)]"/>
  </connection>
  <connection id="5" xr16:uid="{930E8E5E-DE39-42A7-8EA1-52D52396D538}" keepAlive="1" name="Query - Table038 (Page 24)" description="Connection to the 'Table038 (Page 24)' query in the workbook." type="5" refreshedVersion="8" background="1" saveData="1">
    <dbPr connection="Provider=Microsoft.Mashup.OleDb.1;Data Source=$Workbook$;Location=&quot;Table038 (Page 24)&quot;;Extended Properties=&quot;&quot;" command="SELECT * FROM [Table038 (Page 24)]"/>
  </connection>
  <connection id="6" xr16:uid="{AC1BAF06-9D93-4978-9C19-4CA4E8AA2916}" keepAlive="1" name="Query - Table040 (Page 25)" description="Connection to the 'Table040 (Page 25)' query in the workbook." type="5" refreshedVersion="8" background="1" saveData="1">
    <dbPr connection="Provider=Microsoft.Mashup.OleDb.1;Data Source=$Workbook$;Location=&quot;Table040 (Page 25)&quot;;Extended Properties=&quot;&quot;" command="SELECT * FROM [Table040 (Page 25)]"/>
  </connection>
  <connection id="7" xr16:uid="{8FFE36C7-10B4-418D-9ACD-F111FA4634BF}" keepAlive="1" name="Query - Table041 (Page 26)" description="Connection to the 'Table041 (Page 26)' query in the workbook." type="5" refreshedVersion="8" background="1" saveData="1">
    <dbPr connection="Provider=Microsoft.Mashup.OleDb.1;Data Source=$Workbook$;Location=&quot;Table041 (Page 26)&quot;;Extended Properties=&quot;&quot;" command="SELECT * FROM [Table041 (Page 26)]"/>
  </connection>
  <connection id="8" xr16:uid="{348C70A9-E825-4618-89D6-3A56507813FC}" keepAlive="1" name="Query - Table043 (Page 27)" description="Connection to the 'Table043 (Page 27)' query in the workbook." type="5" refreshedVersion="8" background="1" saveData="1">
    <dbPr connection="Provider=Microsoft.Mashup.OleDb.1;Data Source=$Workbook$;Location=&quot;Table043 (Page 27)&quot;;Extended Properties=&quot;&quot;" command="SELECT * FROM [Table043 (Page 27)]"/>
  </connection>
</connections>
</file>

<file path=xl/sharedStrings.xml><?xml version="1.0" encoding="utf-8"?>
<sst xmlns="http://schemas.openxmlformats.org/spreadsheetml/2006/main" count="313" uniqueCount="92">
  <si>
    <t>West Daly Regional Council</t>
  </si>
  <si>
    <t>West Arnhem Regional Council</t>
  </si>
  <si>
    <t>Wagait Shire Council</t>
  </si>
  <si>
    <t>Victoria Daly Regional Council</t>
  </si>
  <si>
    <t>Tiwi Islands Regional Council</t>
  </si>
  <si>
    <t>Roper Gulf Regional Council</t>
  </si>
  <si>
    <t>MacDonnell Regional Council</t>
  </si>
  <si>
    <t>Litchfield Council</t>
  </si>
  <si>
    <t>Katherine Town Council</t>
  </si>
  <si>
    <t>East Arnhem Regional Council</t>
  </si>
  <si>
    <t>Coomalie Community Government Council</t>
  </si>
  <si>
    <t>City of Palmerston</t>
  </si>
  <si>
    <t>City of Darwin</t>
  </si>
  <si>
    <t>Central Desert Regional Council</t>
  </si>
  <si>
    <t>Belyuen Community Government Council</t>
  </si>
  <si>
    <t>Barkly Regional Council</t>
  </si>
  <si>
    <t>Alice Springs Town Council</t>
  </si>
  <si>
    <t>Council</t>
  </si>
  <si>
    <t>Assessed Revenue</t>
  </si>
  <si>
    <t>Roads to Recovery</t>
  </si>
  <si>
    <t>Library Grants</t>
  </si>
  <si>
    <t>Road Grant</t>
  </si>
  <si>
    <t>Budget Term</t>
  </si>
  <si>
    <t>Total Standardised Revenue</t>
  </si>
  <si>
    <t>COUNCIL</t>
  </si>
  <si>
    <t>EDUCATION</t>
  </si>
  <si>
    <t>HEALTH</t>
  </si>
  <si>
    <t>SOCIAL</t>
  </si>
  <si>
    <t>ECONOMIC AFFAIRS</t>
  </si>
  <si>
    <t>ENVIRONMENT PROTECTION</t>
  </si>
  <si>
    <t>GENERAL PUBLIC SERVICES</t>
  </si>
  <si>
    <t>HOUSING AND COMMUNITY AMENITIES</t>
  </si>
  <si>
    <t>PUBLIC RECREATION, ORDER AND SAFETY</t>
  </si>
  <si>
    <t>CULTURE PROTECTION AND RELIGION</t>
  </si>
  <si>
    <t>Total Standardised Expenditure</t>
  </si>
  <si>
    <t>Population</t>
  </si>
  <si>
    <t>Total Local Roads Assistance $</t>
  </si>
  <si>
    <t>Total General Purpose Assistance $</t>
  </si>
  <si>
    <t>Column1</t>
  </si>
  <si>
    <t>Column2</t>
  </si>
  <si>
    <t>POPULATION</t>
  </si>
  <si>
    <t>Total</t>
  </si>
  <si>
    <t>Total $</t>
  </si>
  <si>
    <t>INTEREST</t>
  </si>
  <si>
    <t>LOCATION</t>
  </si>
  <si>
    <t>DISPERSION</t>
  </si>
  <si>
    <t>ABORIGINALITY</t>
  </si>
  <si>
    <t>COUNCIL/ORGANISATION</t>
  </si>
  <si>
    <t>SEALED</t>
  </si>
  <si>
    <t>GRAVEL</t>
  </si>
  <si>
    <t>FORMED</t>
  </si>
  <si>
    <t>UNFORMED</t>
  </si>
  <si>
    <t>CYCLE
PATHS</t>
  </si>
  <si>
    <t>TOTAL ROAD
LENGTHS
(KM)</t>
  </si>
  <si>
    <t>“ COUNCIL
AREA
(SQ KM) “</t>
  </si>
  <si>
    <t>Alice Springs
Town Council</t>
  </si>
  <si>
    <t>Belyuen Community
Government Council</t>
  </si>
  <si>
    <t>Central Desert
Regional Council</t>
  </si>
  <si>
    <t>Coomalie Community
Government Council</t>
  </si>
  <si>
    <t>East Arnhem
Regional Council</t>
  </si>
  <si>
    <t>Local Government
Association of the NT</t>
  </si>
  <si>
    <t>MacDonnell
Regional Council</t>
  </si>
  <si>
    <t>Roper Gulf
Regional Council</t>
  </si>
  <si>
    <t>Tiwi Islands
Regional Council</t>
  </si>
  <si>
    <t>Victoria Daly
Regional Council</t>
  </si>
  <si>
    <t>West Arnhem
Regional Council</t>
  </si>
  <si>
    <t>West Daly
Regional Council</t>
  </si>
  <si>
    <t>ASSESSED NT
AVERAGE REVENUE</t>
  </si>
  <si>
    <t>OTHER GRANT
SUPPORT (ROADS TO
RECOVERY, LIBRARY
AND ROAD GRANTS)</t>
  </si>
  <si>
    <t>"BUDGET
TERM"</t>
  </si>
  <si>
    <t>"TOTAL
STANDARDISED
REVENUE
$"</t>
  </si>
  <si>
    <t>PUBLIC SAFETY</t>
  </si>
  <si>
    <t>RECREATION, ORDER AND CULTURE AND RELIGION</t>
  </si>
  <si>
    <t>SOCIAL PROTECTION</t>
  </si>
  <si>
    <t>"TOTAL $"</t>
  </si>
  <si>
    <t>MUNICIPAL RATES</t>
  </si>
  <si>
    <t>"DOMESTIC WASTE"</t>
  </si>
  <si>
    <t>"GARBAGE OTHER"</t>
  </si>
  <si>
    <t>REGIONAL AND SHIRE COUNCIL RATES</t>
  </si>
  <si>
    <t>"SPECIAL RATES OTHER"</t>
  </si>
  <si>
    <t>PARKING RESTRICTED</t>
  </si>
  <si>
    <t>"TOTAL ASSESSED REVENUE $"</t>
  </si>
  <si>
    <t>PUBLIC ORDER AND SAFETY</t>
  </si>
  <si>
    <t>RECREATION, CULTURE AND RELIGION</t>
  </si>
  <si>
    <t>Gap</t>
  </si>
  <si>
    <t>Per Capita GPG</t>
  </si>
  <si>
    <t>Grant Recipient Local Governing Body</t>
  </si>
  <si>
    <t>Coomalie Community Government Couxil</t>
  </si>
  <si>
    <t>General Purpose</t>
  </si>
  <si>
    <t>Local Roads</t>
  </si>
  <si>
    <t>Barky Regional Council</t>
  </si>
  <si>
    <t>Victoria Daly Regions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</si>
</sst>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headers="0" connectionId="5" xr16:uid="{F0D268A7-1B46-4E0D-A7E8-790BDE50623C}" autoFormatId="16" applyNumberFormats="0" applyBorderFormats="0" applyFontFormats="0" applyPatternFormats="0" applyAlignmentFormats="0" applyWidthHeightFormats="0">
  <queryTableRefresh headersInLastRefresh="0"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headers="0" connectionId="6" xr16:uid="{9E4983EE-C15F-41A5-A933-4620FEC39BD4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connectionId="7" xr16:uid="{D78FB5C2-390E-412D-8CAF-33D1092D1823}" autoFormatId="16" applyNumberFormats="0" applyBorderFormats="0" applyFontFormats="0" applyPatternFormats="0" applyAlignmentFormats="0" applyWidthHeightFormats="0">
  <queryTableRefresh headersInLastRefresh="0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headers="0" connectionId="8" xr16:uid="{0F746B68-A5E9-4793-83D8-6B70C0737C05}" autoFormatId="16" applyNumberFormats="0" applyBorderFormats="0" applyFontFormats="0" applyPatternFormats="0" applyAlignmentFormats="0" applyWidthHeightFormats="0">
  <queryTableRefresh headersInLastRefresh="0"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A8B9D0F-42E9-4D32-8344-AC1B97E94736}" autoFormatId="16" applyNumberFormats="0" applyBorderFormats="0" applyFontFormats="0" applyPatternFormats="0" applyAlignmentFormats="0" applyWidthHeightFormats="0">
  <queryTableRefresh nextId="9">
    <queryTableFields count="8">
      <queryTableField id="1" name="COUNCIL/ORGANISATION" tableColumnId="1"/>
      <queryTableField id="2" name="SEALED" tableColumnId="2"/>
      <queryTableField id="3" name="GRAVEL" tableColumnId="3"/>
      <queryTableField id="4" name="FORMED" tableColumnId="4"/>
      <queryTableField id="5" name="UNFORMED" tableColumnId="5"/>
      <queryTableField id="6" name="CYCLE_x000a_PATHS" tableColumnId="6"/>
      <queryTableField id="7" name="TOTAL ROAD_x000a_LENGTHS_x000a_(KM)" tableColumnId="7"/>
      <queryTableField id="8" name="“ COUNCIL_x000a_AREA_x000a_(SQ KM) “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96E326B-D5C1-4522-BE94-9BBD5D7F8AF9}" autoFormatId="16" applyNumberFormats="0" applyBorderFormats="0" applyFontFormats="0" applyPatternFormats="0" applyAlignmentFormats="0" applyWidthHeightFormats="0">
  <queryTableRefresh nextId="5">
    <queryTableFields count="4">
      <queryTableField id="1" name="COUNCIL" tableColumnId="1"/>
      <queryTableField id="2" name="LOCATION" tableColumnId="2"/>
      <queryTableField id="3" name="DISPERSION" tableColumnId="3"/>
      <queryTableField id="4" name="ABORIGINALITY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F05F9A-5301-43EF-A984-516DF6FE928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DBE8FC-89F8-420B-B69E-B02CA17C177C}" name="Table038__Page_24" displayName="Table038__Page_24" ref="A2:K19" tableType="queryTable" headerRowCount="0" totalsRowShown="0">
  <tableColumns count="11">
    <tableColumn id="1" xr3:uid="{196CA6D0-1C50-4650-929E-9492E0076B2F}" uniqueName="1" name="Column1" queryTableFieldId="1"/>
    <tableColumn id="2" xr3:uid="{388DE94E-5FEF-446B-8472-B47A0A7360B5}" uniqueName="2" name="Column2" queryTableFieldId="2"/>
    <tableColumn id="3" xr3:uid="{22584979-1322-4641-AE45-B0C2D39743AF}" uniqueName="3" name="Column3" queryTableFieldId="3"/>
    <tableColumn id="4" xr3:uid="{3A98D7FE-28ED-410E-88CF-D34C9A1EF4D0}" uniqueName="4" name="Column4" queryTableFieldId="4"/>
    <tableColumn id="5" xr3:uid="{28C79463-5B5E-4BB8-9416-2E141D563F2E}" uniqueName="5" name="Column5" queryTableFieldId="5"/>
    <tableColumn id="6" xr3:uid="{7ACE3403-7DFC-4A19-8393-6145B94757C1}" uniqueName="6" name="Column6" queryTableFieldId="6"/>
    <tableColumn id="7" xr3:uid="{13C82A08-CD6D-43FE-96A3-9DE9E998E8E6}" uniqueName="7" name="Column7" queryTableFieldId="7"/>
    <tableColumn id="8" xr3:uid="{67CD3F0C-8366-48A8-B5BE-637C0FD42744}" uniqueName="8" name="Column8" queryTableFieldId="8"/>
    <tableColumn id="9" xr3:uid="{30DFDE7D-6034-4596-BDCD-2388123D8590}" uniqueName="9" name="Column9" queryTableFieldId="9"/>
    <tableColumn id="10" xr3:uid="{D2B06DC6-FC08-4BD4-A0C8-7D86C4572216}" uniqueName="10" name="Column10" queryTableFieldId="10"/>
    <tableColumn id="11" xr3:uid="{537D9BC7-FB07-4FBE-86F1-CC18AB3717CC}" uniqueName="11" name="Column11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365E73-7F1E-449A-9997-F41621145BC5}" name="Table040__Page_25" displayName="Table040__Page_25" ref="A2:I19" tableType="queryTable" headerRowCount="0" totalsRowShown="0">
  <tableColumns count="9">
    <tableColumn id="1" xr3:uid="{48A7F0BE-3FEE-4EA5-BBC3-4CF60EFC0D4E}" uniqueName="1" name="Column1" queryTableFieldId="1"/>
    <tableColumn id="2" xr3:uid="{BF7EF4BB-43E0-4E59-8653-B81875DEE10E}" uniqueName="2" name="Column2" queryTableFieldId="2"/>
    <tableColumn id="3" xr3:uid="{F04865DD-A47C-4230-82B4-746299ACB69F}" uniqueName="3" name="Column3" queryTableFieldId="3"/>
    <tableColumn id="4" xr3:uid="{7C690987-A548-4B08-956C-0F3F81EFE011}" uniqueName="4" name="Column4" queryTableFieldId="4"/>
    <tableColumn id="5" xr3:uid="{E1C88884-4CD3-42CF-9F36-9E7A2D92E303}" uniqueName="5" name="Column5" queryTableFieldId="5"/>
    <tableColumn id="6" xr3:uid="{88217161-593F-422F-9CF8-F3599C8AB5DE}" uniqueName="6" name="Column6" queryTableFieldId="6"/>
    <tableColumn id="7" xr3:uid="{39F3C1E8-9E9F-4D38-B20E-5CADD4C99E6F}" uniqueName="7" name="Column7" queryTableFieldId="7"/>
    <tableColumn id="8" xr3:uid="{F1CB8962-E594-469F-A258-437C8F893A7C}" uniqueName="8" name="Column8" queryTableFieldId="8"/>
    <tableColumn id="9" xr3:uid="{BEF4FA03-9093-4F57-9377-8334E3EEB29C}" uniqueName="9" name="Column9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3ACC41-931E-411F-BC92-113DD894F99F}" name="Table041__Page_26" displayName="Table041__Page_26" ref="A2:E20" tableType="queryTable" headerRowCount="0" totalsRowShown="0">
  <tableColumns count="5">
    <tableColumn id="1" xr3:uid="{DA0ABB5D-4423-46B5-A843-0AEA4B6CB5BB}" uniqueName="1" name="Column1" queryTableFieldId="1" dataDxfId="15"/>
    <tableColumn id="2" xr3:uid="{A1C5B747-BECA-45F3-A237-3906B1280CF0}" uniqueName="2" name="Column2" queryTableFieldId="2" dataDxfId="14"/>
    <tableColumn id="3" xr3:uid="{CA0870EE-AF84-441E-B597-F3EC983CC956}" uniqueName="3" name="Column3" queryTableFieldId="3" dataDxfId="13"/>
    <tableColumn id="4" xr3:uid="{BD026C08-DE9C-4D5B-8A84-BD7EDBED255C}" uniqueName="4" name="Column4" queryTableFieldId="4" dataDxfId="12"/>
    <tableColumn id="5" xr3:uid="{1658F062-019B-49F8-981B-AB712259F4EF}" uniqueName="5" name="Column5" queryTableFieldId="5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3AB7AA-4618-4A2D-A07A-81DA5A2BA47E}" name="Table043__Page_27" displayName="Table043__Page_27" ref="A2:K18" tableType="queryTable" headerRowCount="0" totalsRowShown="0">
  <tableColumns count="11">
    <tableColumn id="1" xr3:uid="{50EAB891-7546-4FE2-AA92-4DF60572682C}" uniqueName="1" name="Column1" queryTableFieldId="1"/>
    <tableColumn id="2" xr3:uid="{F7D81FA9-D6A9-4E94-8E1F-FDA51DEF42B5}" uniqueName="2" name="Column2" queryTableFieldId="2"/>
    <tableColumn id="3" xr3:uid="{645BD94E-E1FE-4375-93B6-741B37F136C4}" uniqueName="3" name="Column3" queryTableFieldId="3"/>
    <tableColumn id="4" xr3:uid="{722FF7B8-7209-4C34-BACE-BEF9AF4AE556}" uniqueName="4" name="Column4" queryTableFieldId="4"/>
    <tableColumn id="5" xr3:uid="{29128AAD-A864-48FA-97F3-10A0DBEFD0C3}" uniqueName="5" name="Column5" queryTableFieldId="5"/>
    <tableColumn id="6" xr3:uid="{013DFDEF-19F3-4B6C-9462-C75607017318}" uniqueName="6" name="Column6" queryTableFieldId="6"/>
    <tableColumn id="7" xr3:uid="{797B6E17-5F00-47E4-BDE8-F337331B6E0F}" uniqueName="7" name="Column7" queryTableFieldId="7"/>
    <tableColumn id="8" xr3:uid="{5D8E3F4A-992D-45FD-A776-678181F916E1}" uniqueName="8" name="Column8" queryTableFieldId="8"/>
    <tableColumn id="9" xr3:uid="{2854B701-E780-4140-AC83-2A02EEEA31B5}" uniqueName="9" name="Column9" queryTableFieldId="9"/>
    <tableColumn id="10" xr3:uid="{792683DC-E4CC-447B-875B-11A4698DFE75}" uniqueName="10" name="Column10" queryTableFieldId="10"/>
    <tableColumn id="11" xr3:uid="{CCAB27A5-DCFA-4F6C-A009-8C495F39E55C}" uniqueName="11" name="Column11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D1859B-7281-4801-AF06-2A712F21BD37}" name="Table035__Page_21" displayName="Table035__Page_21" ref="A1:H20" tableType="queryTable" totalsRowShown="0">
  <autoFilter ref="A1:H20" xr:uid="{5AD1859B-7281-4801-AF06-2A712F21BD37}"/>
  <tableColumns count="8">
    <tableColumn id="1" xr3:uid="{7EE0A86E-BF2F-46E2-A53A-1478B4B85AD1}" uniqueName="1" name="COUNCIL/ORGANISATION" queryTableFieldId="1" dataDxfId="10"/>
    <tableColumn id="2" xr3:uid="{B9128120-EA62-4B3F-B0E9-D22916057D8A}" uniqueName="2" name="SEALED" queryTableFieldId="2" dataDxfId="9"/>
    <tableColumn id="3" xr3:uid="{4ED1CC16-2592-4F02-B66D-33FE4A0A788B}" uniqueName="3" name="GRAVEL" queryTableFieldId="3" dataDxfId="8"/>
    <tableColumn id="4" xr3:uid="{5909F1F6-2E5E-4D08-A743-9A2D9BB74C7D}" uniqueName="4" name="FORMED" queryTableFieldId="4" dataDxfId="7"/>
    <tableColumn id="5" xr3:uid="{DB796725-762D-428C-AC1E-C31E95041C37}" uniqueName="5" name="UNFORMED" queryTableFieldId="5" dataDxfId="6"/>
    <tableColumn id="6" xr3:uid="{320B8144-12C7-44E9-B675-6D96E25DC365}" uniqueName="6" name="CYCLE_x000a_PATHS" queryTableFieldId="6" dataDxfId="5"/>
    <tableColumn id="7" xr3:uid="{61C59FDC-D90D-44CC-9F4B-7CA533E129F7}" uniqueName="7" name="TOTAL ROAD_x000a_LENGTHS_x000a_(KM)" queryTableFieldId="7" dataDxfId="4"/>
    <tableColumn id="8" xr3:uid="{539B0343-D904-4362-B26A-C44F8B5BC3A1}" uniqueName="8" name="“ COUNCIL_x000a_AREA_x000a_(SQ KM) “" queryTableFieldId="8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42B4D1-7ADD-4BFC-8404-AA0D84493590}" name="Table033__Page_20" displayName="Table033__Page_20" ref="A1:D18" tableType="queryTable" totalsRowShown="0">
  <autoFilter ref="A1:D18" xr:uid="{F442B4D1-7ADD-4BFC-8404-AA0D84493590}"/>
  <tableColumns count="4">
    <tableColumn id="1" xr3:uid="{C86E0A46-2BD6-4B48-B6EC-1561FCB40DA0}" uniqueName="1" name="COUNCIL" queryTableFieldId="1" dataDxfId="2"/>
    <tableColumn id="2" xr3:uid="{5AF23681-D35E-476E-9674-EC7001EDBD21}" uniqueName="2" name="LOCATION" queryTableFieldId="2"/>
    <tableColumn id="3" xr3:uid="{44793E63-7D37-4269-9688-DDB1BEB1DD30}" uniqueName="3" name="DISPERSION" queryTableFieldId="3"/>
    <tableColumn id="4" xr3:uid="{B92A144D-88D7-483B-BF7F-25F424CDA823}" uniqueName="4" name="ABORIGINALITY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F0B61-68D7-4B38-A79D-D551DEBE7F60}" name="Table032__Page_19" displayName="Table032__Page_19" ref="A1:B20" tableType="queryTable" totalsRowShown="0">
  <autoFilter ref="A1:B20" xr:uid="{32AF0B61-68D7-4B38-A79D-D551DEBE7F60}"/>
  <tableColumns count="2">
    <tableColumn id="1" xr3:uid="{0190E308-E862-43DC-BB4E-B25BDB8F91D7}" uniqueName="1" name="Column1" queryTableFieldId="1" dataDxfId="1"/>
    <tableColumn id="2" xr3:uid="{85A9806B-662F-4A54-A277-73A7CC48002E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E22E-B187-4819-B2E8-2956913D3C50}">
  <dimension ref="A1:G18"/>
  <sheetViews>
    <sheetView workbookViewId="0">
      <selection activeCell="G1" sqref="G1:G1048576"/>
    </sheetView>
  </sheetViews>
  <sheetFormatPr defaultRowHeight="14.4" x14ac:dyDescent="0.55000000000000004"/>
  <cols>
    <col min="1" max="1" width="35.83984375" customWidth="1"/>
    <col min="2" max="2" width="15.83984375" customWidth="1"/>
    <col min="3" max="3" width="15.578125" bestFit="1" customWidth="1"/>
    <col min="4" max="4" width="12.3125" bestFit="1" customWidth="1"/>
    <col min="5" max="5" width="9.9453125" bestFit="1" customWidth="1"/>
    <col min="6" max="6" width="10.83984375" bestFit="1" customWidth="1"/>
    <col min="7" max="7" width="23.734375" bestFit="1" customWidth="1"/>
  </cols>
  <sheetData>
    <row r="1" spans="1:7" x14ac:dyDescent="0.5500000000000000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55000000000000004">
      <c r="A2" t="s">
        <v>16</v>
      </c>
      <c r="B2">
        <v>24842094</v>
      </c>
      <c r="C2">
        <v>216564</v>
      </c>
      <c r="D2">
        <v>618773</v>
      </c>
      <c r="E2">
        <v>1072413</v>
      </c>
      <c r="F2">
        <v>12122968</v>
      </c>
      <c r="G2">
        <v>38872812</v>
      </c>
    </row>
    <row r="3" spans="1:7" x14ac:dyDescent="0.55000000000000004">
      <c r="A3" t="s">
        <v>15</v>
      </c>
      <c r="B3">
        <v>4074649</v>
      </c>
      <c r="C3">
        <v>103480</v>
      </c>
      <c r="D3">
        <v>185359</v>
      </c>
      <c r="E3">
        <v>503751</v>
      </c>
      <c r="F3">
        <v>3034523</v>
      </c>
      <c r="G3">
        <v>7901762</v>
      </c>
    </row>
    <row r="4" spans="1:7" x14ac:dyDescent="0.55000000000000004">
      <c r="A4" t="s">
        <v>14</v>
      </c>
      <c r="B4">
        <v>92783</v>
      </c>
      <c r="C4">
        <v>7497</v>
      </c>
      <c r="D4">
        <v>0</v>
      </c>
      <c r="E4">
        <v>36743</v>
      </c>
      <c r="F4">
        <v>69320</v>
      </c>
      <c r="G4">
        <v>206343</v>
      </c>
    </row>
    <row r="5" spans="1:7" x14ac:dyDescent="0.55000000000000004">
      <c r="A5" t="s">
        <v>13</v>
      </c>
      <c r="B5">
        <v>2486004</v>
      </c>
      <c r="C5">
        <v>199896</v>
      </c>
      <c r="D5">
        <v>106228</v>
      </c>
      <c r="E5">
        <v>1282982</v>
      </c>
      <c r="F5">
        <v>1724591</v>
      </c>
      <c r="G5">
        <v>5799701</v>
      </c>
    </row>
    <row r="6" spans="1:7" x14ac:dyDescent="0.55000000000000004">
      <c r="A6" t="s">
        <v>12</v>
      </c>
      <c r="B6">
        <v>106674633</v>
      </c>
      <c r="C6">
        <v>431030</v>
      </c>
      <c r="D6">
        <v>1440091</v>
      </c>
      <c r="E6">
        <v>2202513</v>
      </c>
      <c r="F6">
        <v>35695034</v>
      </c>
      <c r="G6">
        <v>146443301</v>
      </c>
    </row>
    <row r="7" spans="1:7" x14ac:dyDescent="0.55000000000000004">
      <c r="A7" t="s">
        <v>11</v>
      </c>
      <c r="B7">
        <v>31417748</v>
      </c>
      <c r="C7">
        <v>205945</v>
      </c>
      <c r="D7">
        <v>593339</v>
      </c>
      <c r="E7">
        <v>1174844</v>
      </c>
      <c r="F7">
        <v>16953503</v>
      </c>
      <c r="G7">
        <v>50345378</v>
      </c>
    </row>
    <row r="8" spans="1:7" x14ac:dyDescent="0.55000000000000004">
      <c r="A8" t="s">
        <v>10</v>
      </c>
      <c r="B8">
        <v>939596</v>
      </c>
      <c r="C8">
        <v>107943</v>
      </c>
      <c r="D8">
        <v>47961</v>
      </c>
      <c r="E8">
        <v>574739</v>
      </c>
      <c r="F8">
        <v>586487</v>
      </c>
      <c r="G8">
        <v>2256726</v>
      </c>
    </row>
    <row r="9" spans="1:7" x14ac:dyDescent="0.55000000000000004">
      <c r="A9" t="s">
        <v>9</v>
      </c>
      <c r="B9">
        <v>5832708</v>
      </c>
      <c r="C9">
        <v>283145</v>
      </c>
      <c r="D9">
        <v>372895</v>
      </c>
      <c r="E9">
        <v>1404258</v>
      </c>
      <c r="F9">
        <v>4231864</v>
      </c>
      <c r="G9">
        <v>12124870</v>
      </c>
    </row>
    <row r="10" spans="1:7" x14ac:dyDescent="0.55000000000000004">
      <c r="A10" t="s">
        <v>8</v>
      </c>
      <c r="B10">
        <v>7012821</v>
      </c>
      <c r="C10">
        <v>144324</v>
      </c>
      <c r="D10">
        <v>360236</v>
      </c>
      <c r="E10">
        <v>689212</v>
      </c>
      <c r="F10">
        <v>4527628</v>
      </c>
      <c r="G10">
        <v>12734221</v>
      </c>
    </row>
    <row r="11" spans="1:7" x14ac:dyDescent="0.55000000000000004">
      <c r="A11" t="s">
        <v>7</v>
      </c>
      <c r="B11">
        <v>26947869</v>
      </c>
      <c r="C11">
        <v>591715</v>
      </c>
      <c r="D11">
        <v>399370</v>
      </c>
      <c r="E11">
        <v>2896372</v>
      </c>
      <c r="F11">
        <v>9728287</v>
      </c>
      <c r="G11">
        <v>40563612</v>
      </c>
    </row>
    <row r="12" spans="1:7" x14ac:dyDescent="0.55000000000000004">
      <c r="A12" t="s">
        <v>6</v>
      </c>
      <c r="B12">
        <v>3802148</v>
      </c>
      <c r="C12">
        <v>227751</v>
      </c>
      <c r="D12">
        <v>91015</v>
      </c>
      <c r="E12">
        <v>1141406</v>
      </c>
      <c r="F12">
        <v>2783292</v>
      </c>
      <c r="G12">
        <v>8045612</v>
      </c>
    </row>
    <row r="13" spans="1:7" x14ac:dyDescent="0.55000000000000004">
      <c r="A13" t="s">
        <v>5</v>
      </c>
      <c r="B13">
        <v>4474150</v>
      </c>
      <c r="C13">
        <v>244645</v>
      </c>
      <c r="D13">
        <v>159799</v>
      </c>
      <c r="E13">
        <v>1209322</v>
      </c>
      <c r="F13">
        <v>3137873</v>
      </c>
      <c r="G13">
        <v>9225788</v>
      </c>
    </row>
    <row r="14" spans="1:7" x14ac:dyDescent="0.55000000000000004">
      <c r="A14" t="s">
        <v>4</v>
      </c>
      <c r="B14">
        <v>1540203</v>
      </c>
      <c r="C14">
        <v>221702</v>
      </c>
      <c r="D14">
        <v>91554</v>
      </c>
      <c r="E14">
        <v>1086608</v>
      </c>
      <c r="F14">
        <v>1150707</v>
      </c>
      <c r="G14">
        <v>4090774</v>
      </c>
    </row>
    <row r="15" spans="1:7" x14ac:dyDescent="0.55000000000000004">
      <c r="A15" t="s">
        <v>3</v>
      </c>
      <c r="B15">
        <v>1896179</v>
      </c>
      <c r="C15">
        <v>159121</v>
      </c>
      <c r="D15">
        <v>41437</v>
      </c>
      <c r="E15">
        <v>793649</v>
      </c>
      <c r="F15">
        <v>1368749</v>
      </c>
      <c r="G15">
        <v>4259135</v>
      </c>
    </row>
    <row r="16" spans="1:7" x14ac:dyDescent="0.55000000000000004">
      <c r="A16" t="s">
        <v>2</v>
      </c>
      <c r="B16">
        <v>264983</v>
      </c>
      <c r="C16">
        <v>12558</v>
      </c>
      <c r="D16">
        <v>0</v>
      </c>
      <c r="E16">
        <v>61567</v>
      </c>
      <c r="F16">
        <v>194935</v>
      </c>
      <c r="G16">
        <v>534043</v>
      </c>
    </row>
    <row r="17" spans="1:7" x14ac:dyDescent="0.55000000000000004">
      <c r="A17" t="s">
        <v>1</v>
      </c>
      <c r="B17">
        <v>4436246</v>
      </c>
      <c r="C17">
        <v>270134</v>
      </c>
      <c r="D17">
        <v>125551</v>
      </c>
      <c r="E17">
        <v>1281318</v>
      </c>
      <c r="F17">
        <v>3038304</v>
      </c>
      <c r="G17">
        <v>9151553</v>
      </c>
    </row>
    <row r="18" spans="1:7" x14ac:dyDescent="0.55000000000000004">
      <c r="A18" t="s">
        <v>0</v>
      </c>
      <c r="B18">
        <v>1956471</v>
      </c>
      <c r="C18">
        <v>201004</v>
      </c>
      <c r="D18">
        <v>98126</v>
      </c>
      <c r="E18">
        <v>1071510</v>
      </c>
      <c r="F18">
        <v>1441430</v>
      </c>
      <c r="G18">
        <v>4768541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6BF7-7191-42A5-B75A-869F2D9CC5B1}">
  <dimension ref="A1:C21"/>
  <sheetViews>
    <sheetView workbookViewId="0">
      <selection activeCell="B2" sqref="B2:B18"/>
    </sheetView>
  </sheetViews>
  <sheetFormatPr defaultRowHeight="14.4" x14ac:dyDescent="0.55000000000000004"/>
  <cols>
    <col min="1" max="1" width="42.83984375" bestFit="1" customWidth="1"/>
    <col min="2" max="2" width="14.41796875" bestFit="1" customWidth="1"/>
    <col min="3" max="3" width="11.26171875" customWidth="1"/>
  </cols>
  <sheetData>
    <row r="1" spans="1:3" x14ac:dyDescent="0.55000000000000004">
      <c r="A1" t="s">
        <v>86</v>
      </c>
      <c r="B1" t="s">
        <v>88</v>
      </c>
      <c r="C1" t="s">
        <v>89</v>
      </c>
    </row>
    <row r="2" spans="1:3" x14ac:dyDescent="0.55000000000000004">
      <c r="A2" t="s">
        <v>16</v>
      </c>
      <c r="B2">
        <v>764794</v>
      </c>
      <c r="C2" s="1">
        <v>1268501</v>
      </c>
    </row>
    <row r="3" spans="1:3" x14ac:dyDescent="0.55000000000000004">
      <c r="A3" t="s">
        <v>90</v>
      </c>
      <c r="B3">
        <v>2329424</v>
      </c>
      <c r="C3">
        <v>580721</v>
      </c>
    </row>
    <row r="4" spans="1:3" x14ac:dyDescent="0.55000000000000004">
      <c r="A4" t="s">
        <v>14</v>
      </c>
      <c r="B4">
        <v>28780</v>
      </c>
      <c r="C4">
        <v>42357</v>
      </c>
    </row>
    <row r="5" spans="1:3" x14ac:dyDescent="0.55000000000000004">
      <c r="A5" t="s">
        <v>13</v>
      </c>
      <c r="B5">
        <v>1157103</v>
      </c>
      <c r="C5" s="2">
        <v>1504579</v>
      </c>
    </row>
    <row r="6" spans="1:3" x14ac:dyDescent="0.55000000000000004">
      <c r="A6" t="s">
        <v>12</v>
      </c>
      <c r="B6">
        <v>2237449</v>
      </c>
      <c r="C6">
        <v>2538565</v>
      </c>
    </row>
    <row r="7" spans="1:3" x14ac:dyDescent="0.55000000000000004">
      <c r="A7" t="s">
        <v>11</v>
      </c>
      <c r="B7">
        <v>1076319</v>
      </c>
      <c r="C7">
        <v>1380617</v>
      </c>
    </row>
    <row r="8" spans="1:3" x14ac:dyDescent="0.55000000000000004">
      <c r="A8" t="s">
        <v>87</v>
      </c>
      <c r="B8">
        <v>37200</v>
      </c>
      <c r="C8">
        <v>662557</v>
      </c>
    </row>
    <row r="9" spans="1:3" x14ac:dyDescent="0.55000000000000004">
      <c r="A9" t="s">
        <v>9</v>
      </c>
      <c r="B9">
        <v>4118206</v>
      </c>
      <c r="C9" s="2">
        <v>1629162</v>
      </c>
    </row>
    <row r="10" spans="1:3" x14ac:dyDescent="0.55000000000000004">
      <c r="A10" t="s">
        <v>8</v>
      </c>
      <c r="B10">
        <v>462478</v>
      </c>
      <c r="C10">
        <v>794520</v>
      </c>
    </row>
    <row r="11" spans="1:3" x14ac:dyDescent="0.55000000000000004">
      <c r="A11" t="s">
        <v>7</v>
      </c>
      <c r="B11">
        <v>613000</v>
      </c>
      <c r="C11" s="2">
        <v>3414090</v>
      </c>
    </row>
    <row r="12" spans="1:3" x14ac:dyDescent="0.55000000000000004">
      <c r="A12" t="s">
        <v>6</v>
      </c>
      <c r="B12">
        <v>2500864</v>
      </c>
      <c r="C12" s="2">
        <v>1320101</v>
      </c>
    </row>
    <row r="13" spans="1:3" x14ac:dyDescent="0.55000000000000004">
      <c r="A13" t="s">
        <v>5</v>
      </c>
      <c r="B13">
        <v>2428358</v>
      </c>
      <c r="C13" s="2">
        <v>1402631</v>
      </c>
    </row>
    <row r="14" spans="1:3" x14ac:dyDescent="0.55000000000000004">
      <c r="A14" t="s">
        <v>4</v>
      </c>
      <c r="B14">
        <v>450412</v>
      </c>
      <c r="C14">
        <v>1252637</v>
      </c>
    </row>
    <row r="15" spans="1:3" x14ac:dyDescent="0.55000000000000004">
      <c r="A15" t="s">
        <v>91</v>
      </c>
      <c r="B15">
        <v>589064</v>
      </c>
      <c r="C15" s="2">
        <v>909641</v>
      </c>
    </row>
    <row r="16" spans="1:3" x14ac:dyDescent="0.55000000000000004">
      <c r="A16" t="s">
        <v>2</v>
      </c>
      <c r="B16">
        <v>12407</v>
      </c>
      <c r="C16">
        <v>70974</v>
      </c>
    </row>
    <row r="17" spans="1:3" x14ac:dyDescent="0.55000000000000004">
      <c r="A17" t="s">
        <v>1</v>
      </c>
      <c r="B17">
        <v>1953690</v>
      </c>
      <c r="C17">
        <v>1477098</v>
      </c>
    </row>
    <row r="18" spans="1:3" x14ac:dyDescent="0.55000000000000004">
      <c r="A18" t="s">
        <v>0</v>
      </c>
      <c r="B18">
        <v>579827</v>
      </c>
      <c r="C18">
        <v>1232231</v>
      </c>
    </row>
    <row r="19" spans="1:3" x14ac:dyDescent="0.55000000000000004">
      <c r="A19" t="s">
        <v>41</v>
      </c>
      <c r="B19" s="2">
        <v>21339375</v>
      </c>
      <c r="C19" s="1">
        <v>23594335</v>
      </c>
    </row>
    <row r="21" spans="1:3" x14ac:dyDescent="0.55000000000000004">
      <c r="C2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0A0-162B-4ED9-A35A-ADBAE6644E50}">
  <dimension ref="A1:H20"/>
  <sheetViews>
    <sheetView workbookViewId="0">
      <selection activeCell="H5" sqref="H5"/>
    </sheetView>
  </sheetViews>
  <sheetFormatPr defaultRowHeight="14.4" x14ac:dyDescent="0.55000000000000004"/>
  <cols>
    <col min="1" max="1" width="36.26171875" bestFit="1" customWidth="1"/>
    <col min="2" max="4" width="12.20703125" bestFit="1" customWidth="1"/>
    <col min="5" max="5" width="13" bestFit="1" customWidth="1"/>
    <col min="6" max="6" width="15.20703125" bestFit="1" customWidth="1"/>
    <col min="7" max="7" width="27.47265625" bestFit="1" customWidth="1"/>
    <col min="8" max="8" width="25.1015625" bestFit="1" customWidth="1"/>
  </cols>
  <sheetData>
    <row r="1" spans="1:8" x14ac:dyDescent="0.55000000000000004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x14ac:dyDescent="0.55000000000000004">
      <c r="A2" t="s">
        <v>55</v>
      </c>
      <c r="B2" s="3">
        <v>208.29</v>
      </c>
      <c r="C2" s="3">
        <v>11.67</v>
      </c>
      <c r="D2" s="3">
        <v>1.31</v>
      </c>
      <c r="E2" s="3">
        <v>0</v>
      </c>
      <c r="F2" s="3">
        <v>32.090000000000003</v>
      </c>
      <c r="G2" s="3">
        <v>253.36</v>
      </c>
      <c r="H2" s="3">
        <v>327</v>
      </c>
    </row>
    <row r="3" spans="1:8" x14ac:dyDescent="0.55000000000000004">
      <c r="A3" t="s">
        <v>15</v>
      </c>
      <c r="B3" s="3">
        <v>68.16</v>
      </c>
      <c r="C3" s="3">
        <v>8.4600000000000009</v>
      </c>
      <c r="D3" s="3">
        <v>64.959999999999994</v>
      </c>
      <c r="E3" s="3">
        <v>295.94</v>
      </c>
      <c r="F3" s="3">
        <v>6.22</v>
      </c>
      <c r="G3" s="3">
        <v>443.74</v>
      </c>
      <c r="H3" s="3">
        <v>322693</v>
      </c>
    </row>
    <row r="4" spans="1:8" x14ac:dyDescent="0.55000000000000004">
      <c r="A4" t="s">
        <v>56</v>
      </c>
      <c r="B4" s="3">
        <v>2.35</v>
      </c>
      <c r="C4" s="3">
        <v>0</v>
      </c>
      <c r="D4" s="3">
        <v>14</v>
      </c>
      <c r="E4" s="3">
        <v>67.7</v>
      </c>
      <c r="F4" s="3">
        <v>0</v>
      </c>
      <c r="G4" s="3">
        <v>84.05</v>
      </c>
      <c r="H4" s="3">
        <v>42</v>
      </c>
    </row>
    <row r="5" spans="1:8" x14ac:dyDescent="0.55000000000000004">
      <c r="A5" t="s">
        <v>57</v>
      </c>
      <c r="B5" s="3">
        <v>41.57</v>
      </c>
      <c r="C5" s="3">
        <v>196.3</v>
      </c>
      <c r="D5" s="3">
        <v>344.06</v>
      </c>
      <c r="E5" s="3">
        <v>1187.4000000000001</v>
      </c>
      <c r="F5" s="3">
        <v>0</v>
      </c>
      <c r="G5" s="3">
        <v>1769.34</v>
      </c>
      <c r="H5" s="3">
        <v>282090</v>
      </c>
    </row>
    <row r="6" spans="1:8" x14ac:dyDescent="0.55000000000000004">
      <c r="A6" t="s">
        <v>12</v>
      </c>
      <c r="B6" s="3">
        <v>474.57</v>
      </c>
      <c r="C6" s="3">
        <v>0</v>
      </c>
      <c r="D6" s="3">
        <v>0</v>
      </c>
      <c r="E6" s="3">
        <v>0</v>
      </c>
      <c r="F6" s="3">
        <v>92.01</v>
      </c>
      <c r="G6" s="3">
        <v>566.58000000000004</v>
      </c>
      <c r="H6" s="3">
        <v>142</v>
      </c>
    </row>
    <row r="7" spans="1:8" x14ac:dyDescent="0.55000000000000004">
      <c r="A7" t="s">
        <v>11</v>
      </c>
      <c r="B7" s="3">
        <v>232.81</v>
      </c>
      <c r="C7" s="3">
        <v>0</v>
      </c>
      <c r="D7" s="3">
        <v>0</v>
      </c>
      <c r="E7" s="3">
        <v>0</v>
      </c>
      <c r="F7" s="3">
        <v>111.98</v>
      </c>
      <c r="G7" s="3">
        <v>344.79</v>
      </c>
      <c r="H7" s="3">
        <v>56</v>
      </c>
    </row>
    <row r="8" spans="1:8" x14ac:dyDescent="0.55000000000000004">
      <c r="A8" t="s">
        <v>58</v>
      </c>
      <c r="B8" s="3">
        <v>89.25</v>
      </c>
      <c r="C8" s="3">
        <v>74.86</v>
      </c>
      <c r="D8" s="3">
        <v>35.26</v>
      </c>
      <c r="E8" s="3">
        <v>0</v>
      </c>
      <c r="F8" s="3">
        <v>2.96</v>
      </c>
      <c r="G8" s="3">
        <v>202.33</v>
      </c>
      <c r="H8" s="3">
        <v>1512</v>
      </c>
    </row>
    <row r="9" spans="1:8" x14ac:dyDescent="0.55000000000000004">
      <c r="A9" t="s">
        <v>59</v>
      </c>
      <c r="B9" s="3">
        <v>78.39</v>
      </c>
      <c r="C9" s="3">
        <v>321.97000000000003</v>
      </c>
      <c r="D9" s="3">
        <v>66.63</v>
      </c>
      <c r="E9" s="3">
        <v>494.25</v>
      </c>
      <c r="F9" s="3">
        <v>2.06</v>
      </c>
      <c r="G9" s="3">
        <v>963.3</v>
      </c>
      <c r="H9" s="3">
        <v>33302</v>
      </c>
    </row>
    <row r="10" spans="1:8" x14ac:dyDescent="0.55000000000000004">
      <c r="A10" t="s">
        <v>8</v>
      </c>
      <c r="B10" s="3">
        <v>146.85</v>
      </c>
      <c r="C10" s="3">
        <v>2.4</v>
      </c>
      <c r="D10" s="3">
        <v>0</v>
      </c>
      <c r="E10" s="3">
        <v>9.44</v>
      </c>
      <c r="F10" s="3">
        <v>16.600000000000001</v>
      </c>
      <c r="G10" s="3">
        <v>175.29</v>
      </c>
      <c r="H10" s="3">
        <v>7421</v>
      </c>
    </row>
    <row r="11" spans="1:8" x14ac:dyDescent="0.55000000000000004">
      <c r="A11" t="s">
        <v>7</v>
      </c>
      <c r="B11" s="3">
        <v>641.54</v>
      </c>
      <c r="C11" s="3">
        <v>70.83</v>
      </c>
      <c r="D11" s="3">
        <v>2.85</v>
      </c>
      <c r="E11" s="3">
        <v>2.62</v>
      </c>
      <c r="F11" s="3">
        <v>9.5</v>
      </c>
      <c r="G11" s="3">
        <v>727.34</v>
      </c>
      <c r="H11" s="3">
        <v>3072</v>
      </c>
    </row>
    <row r="12" spans="1:8" x14ac:dyDescent="0.55000000000000004">
      <c r="A12" t="s">
        <v>60</v>
      </c>
      <c r="B12" s="3">
        <v>13.91</v>
      </c>
      <c r="C12" s="3">
        <v>537.5</v>
      </c>
      <c r="D12" s="3">
        <v>326</v>
      </c>
      <c r="E12" s="3">
        <v>1030.9000000000001</v>
      </c>
      <c r="F12" s="3">
        <v>0</v>
      </c>
      <c r="G12" s="3">
        <v>1908.31</v>
      </c>
      <c r="H12" s="3">
        <v>0</v>
      </c>
    </row>
    <row r="13" spans="1:8" x14ac:dyDescent="0.55000000000000004">
      <c r="A13" t="s">
        <v>61</v>
      </c>
      <c r="B13" s="3">
        <v>61.62</v>
      </c>
      <c r="C13" s="3">
        <v>142.49</v>
      </c>
      <c r="D13" s="3">
        <v>248.54</v>
      </c>
      <c r="E13" s="3">
        <v>1112.31</v>
      </c>
      <c r="F13" s="3">
        <v>0</v>
      </c>
      <c r="G13" s="3">
        <v>1564.95</v>
      </c>
      <c r="H13" s="3">
        <v>268784</v>
      </c>
    </row>
    <row r="14" spans="1:8" x14ac:dyDescent="0.55000000000000004">
      <c r="A14" t="s">
        <v>62</v>
      </c>
      <c r="B14" s="3">
        <v>82.5</v>
      </c>
      <c r="C14" s="3">
        <v>264.47000000000003</v>
      </c>
      <c r="D14" s="3">
        <v>120.12</v>
      </c>
      <c r="E14" s="3">
        <v>475.85</v>
      </c>
      <c r="F14" s="3">
        <v>0</v>
      </c>
      <c r="G14" s="3">
        <v>942.94</v>
      </c>
      <c r="H14" s="3">
        <v>185176</v>
      </c>
    </row>
    <row r="15" spans="1:8" x14ac:dyDescent="0.55000000000000004">
      <c r="A15" t="s">
        <v>63</v>
      </c>
      <c r="B15" s="3">
        <v>38.08</v>
      </c>
      <c r="C15" s="3">
        <v>221.29</v>
      </c>
      <c r="D15" s="3">
        <v>294.27</v>
      </c>
      <c r="E15" s="3">
        <v>291.66000000000003</v>
      </c>
      <c r="F15" s="3">
        <v>0</v>
      </c>
      <c r="G15" s="3">
        <v>845.29</v>
      </c>
      <c r="H15" s="3">
        <v>7501</v>
      </c>
    </row>
    <row r="16" spans="1:8" x14ac:dyDescent="0.55000000000000004">
      <c r="A16" t="s">
        <v>64</v>
      </c>
      <c r="B16" s="3">
        <v>75.680000000000007</v>
      </c>
      <c r="C16" s="3">
        <v>191.15</v>
      </c>
      <c r="D16" s="3">
        <v>39.450000000000003</v>
      </c>
      <c r="E16" s="3">
        <v>31.69</v>
      </c>
      <c r="F16" s="3">
        <v>2.9</v>
      </c>
      <c r="G16" s="3">
        <v>340.88</v>
      </c>
      <c r="H16" s="3">
        <v>153475</v>
      </c>
    </row>
    <row r="17" spans="1:8" x14ac:dyDescent="0.55000000000000004">
      <c r="A17" t="s">
        <v>2</v>
      </c>
      <c r="B17" s="3">
        <v>12.74</v>
      </c>
      <c r="C17" s="3">
        <v>0</v>
      </c>
      <c r="D17" s="3">
        <v>0</v>
      </c>
      <c r="E17" s="3">
        <v>0.12</v>
      </c>
      <c r="F17" s="3">
        <v>4</v>
      </c>
      <c r="G17" s="3">
        <v>16.86</v>
      </c>
      <c r="H17" s="3">
        <v>6</v>
      </c>
    </row>
    <row r="18" spans="1:8" x14ac:dyDescent="0.55000000000000004">
      <c r="A18" t="s">
        <v>65</v>
      </c>
      <c r="B18" s="3">
        <v>59.17</v>
      </c>
      <c r="C18" s="3">
        <v>312.12</v>
      </c>
      <c r="D18" s="3">
        <v>184.92</v>
      </c>
      <c r="E18" s="3">
        <v>600.41999999999996</v>
      </c>
      <c r="F18" s="3">
        <v>10.23</v>
      </c>
      <c r="G18" s="3">
        <v>1166.8599999999999</v>
      </c>
      <c r="H18" s="3">
        <v>49698</v>
      </c>
    </row>
    <row r="19" spans="1:8" x14ac:dyDescent="0.55000000000000004">
      <c r="A19" t="s">
        <v>66</v>
      </c>
      <c r="B19" s="3">
        <v>31.77</v>
      </c>
      <c r="C19" s="3">
        <v>292.14</v>
      </c>
      <c r="D19" s="3">
        <v>197.24</v>
      </c>
      <c r="E19" s="3">
        <v>327.85</v>
      </c>
      <c r="F19" s="3">
        <v>0</v>
      </c>
      <c r="G19" s="3">
        <v>848.99</v>
      </c>
      <c r="H19" s="3">
        <v>14100</v>
      </c>
    </row>
    <row r="20" spans="1:8" x14ac:dyDescent="0.55000000000000004">
      <c r="A20" t="s">
        <v>41</v>
      </c>
      <c r="B20" s="3">
        <v>2359.25</v>
      </c>
      <c r="C20" s="3">
        <v>2647.64</v>
      </c>
      <c r="D20" s="3">
        <v>1939.6</v>
      </c>
      <c r="E20" s="3">
        <v>5928.15</v>
      </c>
      <c r="F20" s="3">
        <v>290.55</v>
      </c>
      <c r="G20" s="3">
        <v>13165.19</v>
      </c>
      <c r="H20" s="3">
        <v>1329397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5766-7221-4982-9A9B-17152368DCB2}">
  <dimension ref="A1:D18"/>
  <sheetViews>
    <sheetView workbookViewId="0"/>
  </sheetViews>
  <sheetFormatPr defaultRowHeight="14.4" x14ac:dyDescent="0.55000000000000004"/>
  <cols>
    <col min="1" max="1" width="35.83984375" bestFit="1" customWidth="1"/>
    <col min="2" max="2" width="11.7890625" bestFit="1" customWidth="1"/>
    <col min="3" max="3" width="13.47265625" bestFit="1" customWidth="1"/>
    <col min="4" max="4" width="16" bestFit="1" customWidth="1"/>
  </cols>
  <sheetData>
    <row r="1" spans="1:4" x14ac:dyDescent="0.55000000000000004">
      <c r="A1" t="s">
        <v>24</v>
      </c>
      <c r="B1" t="s">
        <v>44</v>
      </c>
      <c r="C1" t="s">
        <v>45</v>
      </c>
      <c r="D1" t="s">
        <v>46</v>
      </c>
    </row>
    <row r="2" spans="1:4" x14ac:dyDescent="0.55000000000000004">
      <c r="A2" t="s">
        <v>16</v>
      </c>
      <c r="B2">
        <v>1.1000000000000001</v>
      </c>
      <c r="C2">
        <v>1</v>
      </c>
      <c r="D2">
        <v>1.2</v>
      </c>
    </row>
    <row r="3" spans="1:4" x14ac:dyDescent="0.55000000000000004">
      <c r="A3" t="s">
        <v>15</v>
      </c>
      <c r="B3">
        <v>1.1000000000000001</v>
      </c>
      <c r="C3">
        <v>1.6</v>
      </c>
      <c r="D3">
        <v>1.7</v>
      </c>
    </row>
    <row r="4" spans="1:4" x14ac:dyDescent="0.55000000000000004">
      <c r="A4" t="s">
        <v>14</v>
      </c>
      <c r="B4">
        <v>1</v>
      </c>
      <c r="C4">
        <v>1</v>
      </c>
      <c r="D4">
        <v>2</v>
      </c>
    </row>
    <row r="5" spans="1:4" x14ac:dyDescent="0.55000000000000004">
      <c r="A5" t="s">
        <v>13</v>
      </c>
      <c r="B5">
        <v>1.1000000000000001</v>
      </c>
      <c r="C5">
        <v>2</v>
      </c>
      <c r="D5">
        <v>1.8</v>
      </c>
    </row>
    <row r="6" spans="1:4" x14ac:dyDescent="0.55000000000000004">
      <c r="A6" t="s">
        <v>12</v>
      </c>
      <c r="B6">
        <v>1</v>
      </c>
      <c r="C6">
        <v>1</v>
      </c>
      <c r="D6">
        <v>1.1000000000000001</v>
      </c>
    </row>
    <row r="7" spans="1:4" x14ac:dyDescent="0.55000000000000004">
      <c r="A7" t="s">
        <v>11</v>
      </c>
      <c r="B7">
        <v>1</v>
      </c>
      <c r="C7">
        <v>1</v>
      </c>
      <c r="D7">
        <v>1.1000000000000001</v>
      </c>
    </row>
    <row r="8" spans="1:4" x14ac:dyDescent="0.55000000000000004">
      <c r="A8" t="s">
        <v>10</v>
      </c>
      <c r="B8">
        <v>1</v>
      </c>
      <c r="C8">
        <v>1.3</v>
      </c>
      <c r="D8">
        <v>1.2</v>
      </c>
    </row>
    <row r="9" spans="1:4" x14ac:dyDescent="0.55000000000000004">
      <c r="A9" t="s">
        <v>9</v>
      </c>
      <c r="B9">
        <v>1.3</v>
      </c>
      <c r="C9">
        <v>2</v>
      </c>
      <c r="D9">
        <v>1.9</v>
      </c>
    </row>
    <row r="10" spans="1:4" x14ac:dyDescent="0.55000000000000004">
      <c r="A10" t="s">
        <v>8</v>
      </c>
      <c r="B10">
        <v>1</v>
      </c>
      <c r="C10">
        <v>1</v>
      </c>
      <c r="D10">
        <v>1.3</v>
      </c>
    </row>
    <row r="11" spans="1:4" x14ac:dyDescent="0.55000000000000004">
      <c r="A11" t="s">
        <v>7</v>
      </c>
      <c r="B11">
        <v>1</v>
      </c>
      <c r="C11">
        <v>1.1000000000000001</v>
      </c>
      <c r="D11">
        <v>1.1000000000000001</v>
      </c>
    </row>
    <row r="12" spans="1:4" x14ac:dyDescent="0.55000000000000004">
      <c r="A12" t="s">
        <v>6</v>
      </c>
      <c r="B12">
        <v>1.1000000000000001</v>
      </c>
      <c r="C12">
        <v>2</v>
      </c>
      <c r="D12">
        <v>1.9</v>
      </c>
    </row>
    <row r="13" spans="1:4" x14ac:dyDescent="0.55000000000000004">
      <c r="A13" t="s">
        <v>5</v>
      </c>
      <c r="B13">
        <v>1.1000000000000001</v>
      </c>
      <c r="C13">
        <v>2</v>
      </c>
      <c r="D13">
        <v>1.8</v>
      </c>
    </row>
    <row r="14" spans="1:4" x14ac:dyDescent="0.55000000000000004">
      <c r="A14" t="s">
        <v>4</v>
      </c>
      <c r="B14">
        <v>1.1000000000000001</v>
      </c>
      <c r="C14">
        <v>1.4</v>
      </c>
      <c r="D14">
        <v>1.9</v>
      </c>
    </row>
    <row r="15" spans="1:4" x14ac:dyDescent="0.55000000000000004">
      <c r="A15" t="s">
        <v>3</v>
      </c>
      <c r="B15">
        <v>1.1000000000000001</v>
      </c>
      <c r="C15">
        <v>1.6</v>
      </c>
      <c r="D15">
        <v>1.7</v>
      </c>
    </row>
    <row r="16" spans="1:4" x14ac:dyDescent="0.55000000000000004">
      <c r="A16" t="s">
        <v>2</v>
      </c>
      <c r="B16">
        <v>1</v>
      </c>
      <c r="C16">
        <v>1</v>
      </c>
      <c r="D16">
        <v>1.1000000000000001</v>
      </c>
    </row>
    <row r="17" spans="1:4" x14ac:dyDescent="0.55000000000000004">
      <c r="A17" t="s">
        <v>1</v>
      </c>
      <c r="B17">
        <v>1.1000000000000001</v>
      </c>
      <c r="C17">
        <v>1.6</v>
      </c>
      <c r="D17">
        <v>1.8</v>
      </c>
    </row>
    <row r="18" spans="1:4" x14ac:dyDescent="0.55000000000000004">
      <c r="A18" t="s">
        <v>0</v>
      </c>
      <c r="B18">
        <v>1.1000000000000001</v>
      </c>
      <c r="C18">
        <v>1.3</v>
      </c>
      <c r="D18">
        <v>1.9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4133-4ACD-4190-9614-E0514EC69278}">
  <dimension ref="A1:B20"/>
  <sheetViews>
    <sheetView workbookViewId="0">
      <selection activeCell="B3" sqref="B3:B19"/>
    </sheetView>
  </sheetViews>
  <sheetFormatPr defaultRowHeight="14.4" x14ac:dyDescent="0.55000000000000004"/>
  <cols>
    <col min="1" max="1" width="35.83984375" bestFit="1" customWidth="1"/>
    <col min="2" max="2" width="11.3671875" bestFit="1" customWidth="1"/>
  </cols>
  <sheetData>
    <row r="1" spans="1:2" x14ac:dyDescent="0.55000000000000004">
      <c r="A1" t="s">
        <v>38</v>
      </c>
      <c r="B1" t="s">
        <v>39</v>
      </c>
    </row>
    <row r="2" spans="1:2" x14ac:dyDescent="0.55000000000000004">
      <c r="A2" t="s">
        <v>24</v>
      </c>
      <c r="B2" t="s">
        <v>40</v>
      </c>
    </row>
    <row r="3" spans="1:2" x14ac:dyDescent="0.55000000000000004">
      <c r="A3" t="s">
        <v>16</v>
      </c>
      <c r="B3">
        <v>29379</v>
      </c>
    </row>
    <row r="4" spans="1:2" x14ac:dyDescent="0.55000000000000004">
      <c r="A4" t="s">
        <v>15</v>
      </c>
      <c r="B4">
        <v>7280</v>
      </c>
    </row>
    <row r="5" spans="1:2" x14ac:dyDescent="0.55000000000000004">
      <c r="A5" t="s">
        <v>14</v>
      </c>
      <c r="B5">
        <v>167</v>
      </c>
    </row>
    <row r="6" spans="1:2" x14ac:dyDescent="0.55000000000000004">
      <c r="A6" t="s">
        <v>13</v>
      </c>
      <c r="B6">
        <v>4149</v>
      </c>
    </row>
    <row r="7" spans="1:2" x14ac:dyDescent="0.55000000000000004">
      <c r="A7" t="s">
        <v>12</v>
      </c>
      <c r="B7">
        <v>85950</v>
      </c>
    </row>
    <row r="8" spans="1:2" x14ac:dyDescent="0.55000000000000004">
      <c r="A8" t="s">
        <v>11</v>
      </c>
      <c r="B8">
        <v>41346</v>
      </c>
    </row>
    <row r="9" spans="1:2" x14ac:dyDescent="0.55000000000000004">
      <c r="A9" t="s">
        <v>10</v>
      </c>
      <c r="B9">
        <v>1429</v>
      </c>
    </row>
    <row r="10" spans="1:2" x14ac:dyDescent="0.55000000000000004">
      <c r="A10" t="s">
        <v>9</v>
      </c>
      <c r="B10">
        <v>10068</v>
      </c>
    </row>
    <row r="11" spans="1:2" x14ac:dyDescent="0.55000000000000004">
      <c r="A11" t="s">
        <v>8</v>
      </c>
      <c r="B11">
        <v>10890</v>
      </c>
    </row>
    <row r="12" spans="1:2" x14ac:dyDescent="0.55000000000000004">
      <c r="A12" t="s">
        <v>7</v>
      </c>
      <c r="B12">
        <v>23548</v>
      </c>
    </row>
    <row r="13" spans="1:2" x14ac:dyDescent="0.55000000000000004">
      <c r="A13" t="s">
        <v>6</v>
      </c>
      <c r="B13">
        <v>6744</v>
      </c>
    </row>
    <row r="14" spans="1:2" x14ac:dyDescent="0.55000000000000004">
      <c r="A14" t="s">
        <v>5</v>
      </c>
      <c r="B14">
        <v>7533</v>
      </c>
    </row>
    <row r="15" spans="1:2" x14ac:dyDescent="0.55000000000000004">
      <c r="A15" t="s">
        <v>4</v>
      </c>
      <c r="B15">
        <v>2763</v>
      </c>
    </row>
    <row r="16" spans="1:2" x14ac:dyDescent="0.55000000000000004">
      <c r="A16" t="s">
        <v>3</v>
      </c>
      <c r="B16">
        <v>3314</v>
      </c>
    </row>
    <row r="17" spans="1:2" x14ac:dyDescent="0.55000000000000004">
      <c r="A17" t="s">
        <v>2</v>
      </c>
      <c r="B17">
        <v>467</v>
      </c>
    </row>
    <row r="18" spans="1:2" x14ac:dyDescent="0.55000000000000004">
      <c r="A18" t="s">
        <v>1</v>
      </c>
      <c r="B18">
        <v>7449</v>
      </c>
    </row>
    <row r="19" spans="1:2" x14ac:dyDescent="0.55000000000000004">
      <c r="A19" t="s">
        <v>0</v>
      </c>
      <c r="B19">
        <v>3445</v>
      </c>
    </row>
    <row r="20" spans="1:2" x14ac:dyDescent="0.55000000000000004">
      <c r="A20" t="s">
        <v>41</v>
      </c>
      <c r="B20">
        <v>245921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5F80-0CAA-4499-B1F6-5421AEA1E8AB}">
  <dimension ref="A1:R18"/>
  <sheetViews>
    <sheetView workbookViewId="0">
      <selection sqref="A1:G18"/>
    </sheetView>
  </sheetViews>
  <sheetFormatPr defaultRowHeight="14.4" x14ac:dyDescent="0.55000000000000004"/>
  <cols>
    <col min="1" max="1" width="35.83984375" bestFit="1" customWidth="1"/>
    <col min="2" max="2" width="22.9453125" bestFit="1" customWidth="1"/>
    <col min="3" max="3" width="26.5234375" bestFit="1" customWidth="1"/>
    <col min="6" max="6" width="29.9453125" bestFit="1" customWidth="1"/>
    <col min="7" max="7" width="13.1015625" bestFit="1" customWidth="1"/>
  </cols>
  <sheetData>
    <row r="1" spans="1:18" x14ac:dyDescent="0.55000000000000004">
      <c r="A1" t="s">
        <v>17</v>
      </c>
      <c r="B1" t="s">
        <v>23</v>
      </c>
      <c r="C1" t="s">
        <v>34</v>
      </c>
      <c r="D1" t="s">
        <v>84</v>
      </c>
      <c r="E1" t="s">
        <v>35</v>
      </c>
      <c r="F1" s="4" t="s">
        <v>37</v>
      </c>
      <c r="G1" s="4" t="s">
        <v>85</v>
      </c>
      <c r="J1" s="5"/>
      <c r="R1" s="5"/>
    </row>
    <row r="2" spans="1:18" x14ac:dyDescent="0.55000000000000004">
      <c r="A2" t="s">
        <v>16</v>
      </c>
      <c r="B2">
        <v>30795432</v>
      </c>
      <c r="C2">
        <v>40329245</v>
      </c>
      <c r="D2">
        <f>C2-B2</f>
        <v>9533813</v>
      </c>
      <c r="E2">
        <v>29379</v>
      </c>
      <c r="F2">
        <v>764794</v>
      </c>
      <c r="G2">
        <f>F2/E2</f>
        <v>26.031995643146466</v>
      </c>
    </row>
    <row r="3" spans="1:18" x14ac:dyDescent="0.55000000000000004">
      <c r="A3" t="s">
        <v>15</v>
      </c>
      <c r="B3">
        <v>22281000</v>
      </c>
      <c r="C3">
        <v>15903375</v>
      </c>
      <c r="D3">
        <f t="shared" ref="D3:D18" si="0">C3-B3</f>
        <v>-6377625</v>
      </c>
      <c r="E3">
        <v>7280</v>
      </c>
      <c r="F3">
        <v>2329424</v>
      </c>
      <c r="G3">
        <f t="shared" ref="G3:G18" si="1">F3/E3</f>
        <v>319.97582417582419</v>
      </c>
    </row>
    <row r="4" spans="1:18" x14ac:dyDescent="0.55000000000000004">
      <c r="A4" t="s">
        <v>14</v>
      </c>
      <c r="B4">
        <v>890696</v>
      </c>
      <c r="C4">
        <v>310983</v>
      </c>
      <c r="D4">
        <f t="shared" si="0"/>
        <v>-579713</v>
      </c>
      <c r="E4">
        <v>167</v>
      </c>
      <c r="F4">
        <v>28780</v>
      </c>
      <c r="G4">
        <f t="shared" si="1"/>
        <v>172.33532934131736</v>
      </c>
    </row>
    <row r="5" spans="1:18" x14ac:dyDescent="0.55000000000000004">
      <c r="A5" t="s">
        <v>13</v>
      </c>
      <c r="B5">
        <v>20132079</v>
      </c>
      <c r="C5">
        <v>10598501</v>
      </c>
      <c r="D5">
        <f t="shared" si="0"/>
        <v>-9533578</v>
      </c>
      <c r="E5">
        <v>4149</v>
      </c>
      <c r="F5">
        <v>1157103</v>
      </c>
      <c r="G5">
        <f t="shared" si="1"/>
        <v>278.88720173535791</v>
      </c>
    </row>
    <row r="6" spans="1:18" x14ac:dyDescent="0.55000000000000004">
      <c r="A6" t="s">
        <v>12</v>
      </c>
      <c r="B6">
        <v>94677898</v>
      </c>
      <c r="C6">
        <v>101704731</v>
      </c>
      <c r="D6">
        <f t="shared" si="0"/>
        <v>7026833</v>
      </c>
      <c r="E6">
        <v>85950</v>
      </c>
      <c r="F6">
        <v>2237449</v>
      </c>
      <c r="G6">
        <f t="shared" si="1"/>
        <v>26.03198371146015</v>
      </c>
    </row>
    <row r="7" spans="1:18" x14ac:dyDescent="0.55000000000000004">
      <c r="A7" t="s">
        <v>11</v>
      </c>
      <c r="B7">
        <v>22037228</v>
      </c>
      <c r="C7">
        <v>50283026</v>
      </c>
      <c r="D7">
        <f t="shared" si="0"/>
        <v>28245798</v>
      </c>
      <c r="E7">
        <v>41346</v>
      </c>
      <c r="F7">
        <v>1076319</v>
      </c>
      <c r="G7">
        <f t="shared" si="1"/>
        <v>26.031998258598172</v>
      </c>
    </row>
    <row r="8" spans="1:18" x14ac:dyDescent="0.55000000000000004">
      <c r="A8" t="s">
        <v>10</v>
      </c>
      <c r="B8">
        <v>3036605</v>
      </c>
      <c r="C8">
        <v>2092502</v>
      </c>
      <c r="D8">
        <f t="shared" si="0"/>
        <v>-944103</v>
      </c>
      <c r="E8">
        <v>1429</v>
      </c>
      <c r="F8">
        <v>37200</v>
      </c>
      <c r="G8">
        <f t="shared" si="1"/>
        <v>26.032190342897131</v>
      </c>
    </row>
    <row r="9" spans="1:18" x14ac:dyDescent="0.55000000000000004">
      <c r="A9" t="s">
        <v>9</v>
      </c>
      <c r="B9">
        <v>31260242</v>
      </c>
      <c r="C9">
        <v>27585848</v>
      </c>
      <c r="D9">
        <f t="shared" si="0"/>
        <v>-3674394</v>
      </c>
      <c r="E9">
        <v>10068</v>
      </c>
      <c r="F9">
        <v>4118206</v>
      </c>
      <c r="G9">
        <f t="shared" si="1"/>
        <v>409.03913388955107</v>
      </c>
    </row>
    <row r="10" spans="1:18" x14ac:dyDescent="0.55000000000000004">
      <c r="A10" t="s">
        <v>8</v>
      </c>
      <c r="B10">
        <v>11825981</v>
      </c>
      <c r="C10">
        <v>14568098</v>
      </c>
      <c r="D10">
        <f t="shared" si="0"/>
        <v>2742117</v>
      </c>
      <c r="E10">
        <v>10890</v>
      </c>
      <c r="F10">
        <v>462478</v>
      </c>
      <c r="G10">
        <f t="shared" si="1"/>
        <v>42.46813590449954</v>
      </c>
    </row>
    <row r="11" spans="1:18" x14ac:dyDescent="0.55000000000000004">
      <c r="A11" t="s">
        <v>7</v>
      </c>
      <c r="B11">
        <v>14193901</v>
      </c>
      <c r="C11">
        <v>30258629</v>
      </c>
      <c r="D11">
        <f t="shared" si="0"/>
        <v>16064728</v>
      </c>
      <c r="E11">
        <v>23548</v>
      </c>
      <c r="F11">
        <v>613000</v>
      </c>
      <c r="G11">
        <f t="shared" si="1"/>
        <v>26.031934771530491</v>
      </c>
    </row>
    <row r="12" spans="1:18" x14ac:dyDescent="0.55000000000000004">
      <c r="A12" t="s">
        <v>6</v>
      </c>
      <c r="B12">
        <v>34141154</v>
      </c>
      <c r="C12">
        <v>17580651</v>
      </c>
      <c r="D12">
        <f t="shared" si="0"/>
        <v>-16560503</v>
      </c>
      <c r="E12">
        <v>6744</v>
      </c>
      <c r="F12">
        <v>2500864</v>
      </c>
      <c r="G12">
        <f t="shared" si="1"/>
        <v>370.82799525504151</v>
      </c>
    </row>
    <row r="13" spans="1:18" x14ac:dyDescent="0.55000000000000004">
      <c r="A13" t="s">
        <v>5</v>
      </c>
      <c r="B13">
        <v>26808961</v>
      </c>
      <c r="C13">
        <v>18905425</v>
      </c>
      <c r="D13">
        <f t="shared" si="0"/>
        <v>-7903536</v>
      </c>
      <c r="E13">
        <v>7533</v>
      </c>
      <c r="F13">
        <v>2428358</v>
      </c>
      <c r="G13">
        <f t="shared" si="1"/>
        <v>322.36267091464225</v>
      </c>
    </row>
    <row r="14" spans="1:18" x14ac:dyDescent="0.55000000000000004">
      <c r="A14" t="s">
        <v>4</v>
      </c>
      <c r="B14">
        <v>10361865</v>
      </c>
      <c r="C14">
        <v>5988882</v>
      </c>
      <c r="D14">
        <f t="shared" si="0"/>
        <v>-4372983</v>
      </c>
      <c r="E14">
        <v>2763</v>
      </c>
      <c r="F14">
        <v>450412</v>
      </c>
      <c r="G14">
        <f t="shared" si="1"/>
        <v>163.01556279406444</v>
      </c>
    </row>
    <row r="15" spans="1:18" x14ac:dyDescent="0.55000000000000004">
      <c r="A15" t="s">
        <v>3</v>
      </c>
      <c r="B15">
        <v>11497879</v>
      </c>
      <c r="C15">
        <v>6789190</v>
      </c>
      <c r="D15">
        <f t="shared" si="0"/>
        <v>-4708689</v>
      </c>
      <c r="E15">
        <v>3314</v>
      </c>
      <c r="F15">
        <v>589064</v>
      </c>
      <c r="G15">
        <f t="shared" si="1"/>
        <v>177.75015087507543</v>
      </c>
    </row>
    <row r="16" spans="1:18" x14ac:dyDescent="0.55000000000000004">
      <c r="A16" t="s">
        <v>2</v>
      </c>
      <c r="B16">
        <v>785297</v>
      </c>
      <c r="C16">
        <v>550239</v>
      </c>
      <c r="D16">
        <f t="shared" si="0"/>
        <v>-235058</v>
      </c>
      <c r="E16">
        <v>467</v>
      </c>
      <c r="F16">
        <v>12407</v>
      </c>
      <c r="G16">
        <f t="shared" si="1"/>
        <v>26.567451820128479</v>
      </c>
    </row>
    <row r="17" spans="1:7" x14ac:dyDescent="0.55000000000000004">
      <c r="A17" t="s">
        <v>1</v>
      </c>
      <c r="B17">
        <v>23217114</v>
      </c>
      <c r="C17">
        <v>16334673</v>
      </c>
      <c r="D17">
        <f t="shared" si="0"/>
        <v>-6882441</v>
      </c>
      <c r="E17">
        <v>7449</v>
      </c>
      <c r="F17">
        <v>1953690</v>
      </c>
      <c r="G17">
        <f t="shared" si="1"/>
        <v>262.2754732178816</v>
      </c>
    </row>
    <row r="18" spans="1:7" x14ac:dyDescent="0.55000000000000004">
      <c r="A18" t="s">
        <v>0</v>
      </c>
      <c r="B18">
        <v>8972167</v>
      </c>
      <c r="C18">
        <v>7131501</v>
      </c>
      <c r="D18">
        <f t="shared" si="0"/>
        <v>-1840666</v>
      </c>
      <c r="E18">
        <v>3445</v>
      </c>
      <c r="F18">
        <v>579827</v>
      </c>
      <c r="G18">
        <f t="shared" si="1"/>
        <v>168.30972423802612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7D75-EBE6-4C20-940C-CDAF8E093B0E}">
  <dimension ref="A1:K18"/>
  <sheetViews>
    <sheetView workbookViewId="0">
      <selection activeCell="K1" sqref="K1:K1048576"/>
    </sheetView>
  </sheetViews>
  <sheetFormatPr defaultRowHeight="14.4" x14ac:dyDescent="0.55000000000000004"/>
  <cols>
    <col min="1" max="1" width="35.83984375" bestFit="1" customWidth="1"/>
    <col min="2" max="2" width="16.9453125" bestFit="1" customWidth="1"/>
    <col min="3" max="3" width="10.3125" customWidth="1"/>
    <col min="4" max="4" width="24.26171875" bestFit="1" customWidth="1"/>
    <col min="5" max="5" width="22.89453125" bestFit="1" customWidth="1"/>
    <col min="6" max="6" width="7" bestFit="1" customWidth="1"/>
    <col min="7" max="7" width="32.68359375" bestFit="1" customWidth="1"/>
    <col min="8" max="8" width="34.3125" bestFit="1" customWidth="1"/>
    <col min="9" max="9" width="31.5234375" bestFit="1" customWidth="1"/>
    <col min="10" max="10" width="7.68359375" bestFit="1" customWidth="1"/>
    <col min="11" max="11" width="26.5234375" bestFit="1" customWidth="1"/>
  </cols>
  <sheetData>
    <row r="1" spans="1:11" x14ac:dyDescent="0.55000000000000004">
      <c r="A1" t="s">
        <v>24</v>
      </c>
      <c r="B1" t="s">
        <v>28</v>
      </c>
      <c r="C1" t="s">
        <v>25</v>
      </c>
      <c r="D1" t="s">
        <v>29</v>
      </c>
      <c r="E1" t="s">
        <v>30</v>
      </c>
      <c r="F1" t="s">
        <v>26</v>
      </c>
      <c r="G1" t="s">
        <v>31</v>
      </c>
      <c r="H1" t="s">
        <v>32</v>
      </c>
      <c r="I1" t="s">
        <v>33</v>
      </c>
      <c r="J1" t="s">
        <v>27</v>
      </c>
      <c r="K1" t="s">
        <v>34</v>
      </c>
    </row>
    <row r="2" spans="1:11" x14ac:dyDescent="0.55000000000000004">
      <c r="A2" t="s">
        <v>16</v>
      </c>
      <c r="B2">
        <v>5517303</v>
      </c>
      <c r="C2">
        <v>4016</v>
      </c>
      <c r="D2">
        <v>2295133</v>
      </c>
      <c r="E2">
        <v>13706172</v>
      </c>
      <c r="F2">
        <v>367673</v>
      </c>
      <c r="G2">
        <v>5755679</v>
      </c>
      <c r="H2">
        <v>2401397</v>
      </c>
      <c r="I2">
        <v>6125899</v>
      </c>
      <c r="J2">
        <v>2912907</v>
      </c>
      <c r="K2">
        <v>39086178</v>
      </c>
    </row>
    <row r="3" spans="1:11" x14ac:dyDescent="0.55000000000000004">
      <c r="A3" t="s">
        <v>15</v>
      </c>
      <c r="B3">
        <v>2161266</v>
      </c>
      <c r="C3">
        <v>2025</v>
      </c>
      <c r="D3">
        <v>574499</v>
      </c>
      <c r="E3">
        <v>4739422</v>
      </c>
      <c r="F3">
        <v>185454</v>
      </c>
      <c r="G3">
        <v>2903164</v>
      </c>
      <c r="H3">
        <v>1211265</v>
      </c>
      <c r="I3">
        <v>2399668</v>
      </c>
      <c r="J3">
        <v>1469270</v>
      </c>
      <c r="K3">
        <v>15646033</v>
      </c>
    </row>
    <row r="4" spans="1:11" x14ac:dyDescent="0.55000000000000004">
      <c r="A4" t="s">
        <v>14</v>
      </c>
      <c r="B4">
        <v>27733</v>
      </c>
      <c r="C4">
        <v>36</v>
      </c>
      <c r="D4">
        <v>13124</v>
      </c>
      <c r="E4">
        <v>128385</v>
      </c>
      <c r="F4">
        <v>3293</v>
      </c>
      <c r="G4">
        <v>51548</v>
      </c>
      <c r="H4">
        <v>21507</v>
      </c>
      <c r="I4">
        <v>30792</v>
      </c>
      <c r="J4">
        <v>26088</v>
      </c>
      <c r="K4">
        <v>302505</v>
      </c>
    </row>
    <row r="5" spans="1:11" x14ac:dyDescent="0.55000000000000004">
      <c r="A5" t="s">
        <v>13</v>
      </c>
      <c r="B5">
        <v>1491893</v>
      </c>
      <c r="C5">
        <v>1420</v>
      </c>
      <c r="D5">
        <v>326501</v>
      </c>
      <c r="E5">
        <v>2897236</v>
      </c>
      <c r="F5">
        <v>129998</v>
      </c>
      <c r="G5">
        <v>2035041</v>
      </c>
      <c r="H5">
        <v>849064</v>
      </c>
      <c r="I5">
        <v>1656458</v>
      </c>
      <c r="J5">
        <v>1029919</v>
      </c>
      <c r="K5">
        <v>10417531</v>
      </c>
    </row>
    <row r="6" spans="1:11" x14ac:dyDescent="0.55000000000000004">
      <c r="A6" t="s">
        <v>12</v>
      </c>
      <c r="B6">
        <v>14280608</v>
      </c>
      <c r="C6">
        <v>9035</v>
      </c>
      <c r="D6">
        <v>6757821</v>
      </c>
      <c r="E6">
        <v>36374516</v>
      </c>
      <c r="F6">
        <v>827281</v>
      </c>
      <c r="G6">
        <v>12950548</v>
      </c>
      <c r="H6">
        <v>5403256</v>
      </c>
      <c r="I6">
        <v>15855854</v>
      </c>
      <c r="J6">
        <v>6554177</v>
      </c>
      <c r="K6">
        <v>99013098</v>
      </c>
    </row>
    <row r="7" spans="1:11" x14ac:dyDescent="0.55000000000000004">
      <c r="A7" t="s">
        <v>11</v>
      </c>
      <c r="B7">
        <v>6782633</v>
      </c>
      <c r="C7">
        <v>4509</v>
      </c>
      <c r="D7">
        <v>3209655</v>
      </c>
      <c r="E7">
        <v>17959645</v>
      </c>
      <c r="F7">
        <v>412878</v>
      </c>
      <c r="G7">
        <v>6463332</v>
      </c>
      <c r="H7">
        <v>2696645</v>
      </c>
      <c r="I7">
        <v>7530803</v>
      </c>
      <c r="J7">
        <v>3271044</v>
      </c>
      <c r="K7">
        <v>48331145</v>
      </c>
    </row>
    <row r="8" spans="1:11" x14ac:dyDescent="0.55000000000000004">
      <c r="A8" t="s">
        <v>10</v>
      </c>
      <c r="B8">
        <v>297152</v>
      </c>
      <c r="C8">
        <v>217</v>
      </c>
      <c r="D8">
        <v>111034</v>
      </c>
      <c r="E8">
        <v>662529</v>
      </c>
      <c r="F8">
        <v>19911</v>
      </c>
      <c r="G8">
        <v>311689</v>
      </c>
      <c r="H8">
        <v>130044</v>
      </c>
      <c r="I8">
        <v>329930</v>
      </c>
      <c r="J8">
        <v>157743</v>
      </c>
      <c r="K8">
        <v>2020250</v>
      </c>
    </row>
    <row r="9" spans="1:11" x14ac:dyDescent="0.55000000000000004">
      <c r="A9" t="s">
        <v>9</v>
      </c>
      <c r="B9">
        <v>3906138</v>
      </c>
      <c r="C9">
        <v>3809</v>
      </c>
      <c r="D9">
        <v>801181</v>
      </c>
      <c r="E9">
        <v>7533842</v>
      </c>
      <c r="F9">
        <v>348747</v>
      </c>
      <c r="G9">
        <v>5459401</v>
      </c>
      <c r="H9">
        <v>2277783</v>
      </c>
      <c r="I9">
        <v>4337010</v>
      </c>
      <c r="J9">
        <v>2762962</v>
      </c>
      <c r="K9">
        <v>27430873</v>
      </c>
    </row>
    <row r="10" spans="1:11" x14ac:dyDescent="0.55000000000000004">
      <c r="A10" t="s">
        <v>8</v>
      </c>
      <c r="B10">
        <v>1877407</v>
      </c>
      <c r="C10">
        <v>1425</v>
      </c>
      <c r="D10">
        <v>857175</v>
      </c>
      <c r="E10">
        <v>5326897</v>
      </c>
      <c r="F10">
        <v>130429</v>
      </c>
      <c r="G10">
        <v>2041785</v>
      </c>
      <c r="H10">
        <v>851878</v>
      </c>
      <c r="I10">
        <v>2084497</v>
      </c>
      <c r="J10">
        <v>1033332</v>
      </c>
      <c r="K10">
        <v>14204825</v>
      </c>
    </row>
    <row r="11" spans="1:11" x14ac:dyDescent="0.55000000000000004">
      <c r="A11" t="s">
        <v>7</v>
      </c>
      <c r="B11">
        <v>4290851</v>
      </c>
      <c r="C11">
        <v>2878</v>
      </c>
      <c r="D11">
        <v>1841770</v>
      </c>
      <c r="E11">
        <v>10250914</v>
      </c>
      <c r="F11">
        <v>263541</v>
      </c>
      <c r="G11">
        <v>4125564</v>
      </c>
      <c r="H11">
        <v>1721277</v>
      </c>
      <c r="I11">
        <v>4764161</v>
      </c>
      <c r="J11">
        <v>2087917</v>
      </c>
      <c r="K11">
        <v>29348872</v>
      </c>
    </row>
    <row r="12" spans="1:11" x14ac:dyDescent="0.55000000000000004">
      <c r="A12" t="s">
        <v>6</v>
      </c>
      <c r="B12">
        <v>2413175</v>
      </c>
      <c r="C12">
        <v>2349</v>
      </c>
      <c r="D12">
        <v>526936</v>
      </c>
      <c r="E12">
        <v>4842801</v>
      </c>
      <c r="F12">
        <v>215063</v>
      </c>
      <c r="G12">
        <v>3366677</v>
      </c>
      <c r="H12">
        <v>1404652</v>
      </c>
      <c r="I12">
        <v>2679364</v>
      </c>
      <c r="J12">
        <v>1703850</v>
      </c>
      <c r="K12">
        <v>17154867</v>
      </c>
    </row>
    <row r="13" spans="1:11" x14ac:dyDescent="0.55000000000000004">
      <c r="A13" t="s">
        <v>5</v>
      </c>
      <c r="B13">
        <v>2689531</v>
      </c>
      <c r="C13">
        <v>2527</v>
      </c>
      <c r="D13">
        <v>594065</v>
      </c>
      <c r="E13">
        <v>5153820</v>
      </c>
      <c r="F13">
        <v>231329</v>
      </c>
      <c r="G13">
        <v>3621306</v>
      </c>
      <c r="H13">
        <v>1510889</v>
      </c>
      <c r="I13">
        <v>2986204</v>
      </c>
      <c r="J13">
        <v>1832716</v>
      </c>
      <c r="K13">
        <v>18622389</v>
      </c>
    </row>
    <row r="14" spans="1:11" x14ac:dyDescent="0.55000000000000004">
      <c r="A14" t="s">
        <v>4</v>
      </c>
      <c r="B14">
        <v>710932</v>
      </c>
      <c r="C14">
        <v>753</v>
      </c>
      <c r="D14">
        <v>217853</v>
      </c>
      <c r="E14">
        <v>2011887</v>
      </c>
      <c r="F14">
        <v>68907</v>
      </c>
      <c r="G14">
        <v>1078700</v>
      </c>
      <c r="H14">
        <v>450058</v>
      </c>
      <c r="I14">
        <v>789353</v>
      </c>
      <c r="J14">
        <v>545922</v>
      </c>
      <c r="K14">
        <v>5874365</v>
      </c>
    </row>
    <row r="15" spans="1:11" x14ac:dyDescent="0.55000000000000004">
      <c r="A15" t="s">
        <v>3</v>
      </c>
      <c r="B15">
        <v>877383</v>
      </c>
      <c r="C15">
        <v>834</v>
      </c>
      <c r="D15">
        <v>259133</v>
      </c>
      <c r="E15">
        <v>2123644</v>
      </c>
      <c r="F15">
        <v>76341</v>
      </c>
      <c r="G15">
        <v>1195074</v>
      </c>
      <c r="H15">
        <v>498611</v>
      </c>
      <c r="I15">
        <v>974165</v>
      </c>
      <c r="J15">
        <v>604818</v>
      </c>
      <c r="K15">
        <v>6610004</v>
      </c>
    </row>
    <row r="16" spans="1:11" x14ac:dyDescent="0.55000000000000004">
      <c r="A16" t="s">
        <v>2</v>
      </c>
      <c r="B16">
        <v>77988</v>
      </c>
      <c r="C16">
        <v>49</v>
      </c>
      <c r="D16">
        <v>36905</v>
      </c>
      <c r="E16">
        <v>197436</v>
      </c>
      <c r="F16">
        <v>4483</v>
      </c>
      <c r="G16">
        <v>70172</v>
      </c>
      <c r="H16">
        <v>29277</v>
      </c>
      <c r="I16">
        <v>86591</v>
      </c>
      <c r="J16">
        <v>35513</v>
      </c>
      <c r="K16">
        <v>538414</v>
      </c>
    </row>
    <row r="17" spans="1:11" x14ac:dyDescent="0.55000000000000004">
      <c r="A17" t="s">
        <v>1</v>
      </c>
      <c r="B17">
        <v>1990107</v>
      </c>
      <c r="C17">
        <v>2025</v>
      </c>
      <c r="D17">
        <v>575215</v>
      </c>
      <c r="E17">
        <v>5158336</v>
      </c>
      <c r="F17">
        <v>185444</v>
      </c>
      <c r="G17">
        <v>2903009</v>
      </c>
      <c r="H17">
        <v>1211200</v>
      </c>
      <c r="I17">
        <v>2209629</v>
      </c>
      <c r="J17">
        <v>1469191</v>
      </c>
      <c r="K17">
        <v>15704157</v>
      </c>
    </row>
    <row r="18" spans="1:11" x14ac:dyDescent="0.55000000000000004">
      <c r="A18" t="s">
        <v>0</v>
      </c>
      <c r="B18">
        <v>798581</v>
      </c>
      <c r="C18">
        <v>881</v>
      </c>
      <c r="D18">
        <v>272893</v>
      </c>
      <c r="E18">
        <v>2549913</v>
      </c>
      <c r="F18">
        <v>80677</v>
      </c>
      <c r="G18">
        <v>1262951</v>
      </c>
      <c r="H18">
        <v>526931</v>
      </c>
      <c r="I18">
        <v>886670</v>
      </c>
      <c r="J18">
        <v>639170</v>
      </c>
      <c r="K18">
        <v>7018667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CADA-FD05-436D-AA03-E06DA9FD6813}">
  <dimension ref="A1:B18"/>
  <sheetViews>
    <sheetView workbookViewId="0">
      <selection sqref="A1:A1048576"/>
    </sheetView>
  </sheetViews>
  <sheetFormatPr defaultRowHeight="14.4" x14ac:dyDescent="0.55000000000000004"/>
  <cols>
    <col min="1" max="1" width="35.83984375" bestFit="1" customWidth="1"/>
    <col min="2" max="2" width="11.3671875" bestFit="1" customWidth="1"/>
  </cols>
  <sheetData>
    <row r="1" spans="1:2" x14ac:dyDescent="0.55000000000000004">
      <c r="A1" t="s">
        <v>24</v>
      </c>
      <c r="B1" t="s">
        <v>35</v>
      </c>
    </row>
    <row r="2" spans="1:2" x14ac:dyDescent="0.55000000000000004">
      <c r="A2" t="s">
        <v>16</v>
      </c>
      <c r="B2">
        <v>28856</v>
      </c>
    </row>
    <row r="3" spans="1:2" x14ac:dyDescent="0.55000000000000004">
      <c r="A3" t="s">
        <v>15</v>
      </c>
      <c r="B3">
        <v>7223</v>
      </c>
    </row>
    <row r="4" spans="1:2" x14ac:dyDescent="0.55000000000000004">
      <c r="A4" t="s">
        <v>14</v>
      </c>
      <c r="B4">
        <v>165</v>
      </c>
    </row>
    <row r="5" spans="1:2" x14ac:dyDescent="0.55000000000000004">
      <c r="A5" t="s">
        <v>13</v>
      </c>
      <c r="B5">
        <v>4105</v>
      </c>
    </row>
    <row r="6" spans="1:2" x14ac:dyDescent="0.55000000000000004">
      <c r="A6" t="s">
        <v>12</v>
      </c>
      <c r="B6">
        <v>84964</v>
      </c>
    </row>
    <row r="7" spans="1:2" x14ac:dyDescent="0.55000000000000004">
      <c r="A7" t="s">
        <v>11</v>
      </c>
      <c r="B7">
        <v>40354</v>
      </c>
    </row>
    <row r="8" spans="1:2" x14ac:dyDescent="0.55000000000000004">
      <c r="A8" t="s">
        <v>10</v>
      </c>
      <c r="B8">
        <v>1396</v>
      </c>
    </row>
    <row r="9" spans="1:2" x14ac:dyDescent="0.55000000000000004">
      <c r="A9" t="s">
        <v>9</v>
      </c>
      <c r="B9">
        <v>10073</v>
      </c>
    </row>
    <row r="10" spans="1:2" x14ac:dyDescent="0.55000000000000004">
      <c r="A10" t="s">
        <v>8</v>
      </c>
      <c r="B10">
        <v>10777</v>
      </c>
    </row>
    <row r="11" spans="1:2" x14ac:dyDescent="0.55000000000000004">
      <c r="A11" t="s">
        <v>7</v>
      </c>
      <c r="B11">
        <v>23156</v>
      </c>
    </row>
    <row r="12" spans="1:2" x14ac:dyDescent="0.55000000000000004">
      <c r="A12" t="s">
        <v>6</v>
      </c>
      <c r="B12">
        <v>6625</v>
      </c>
    </row>
    <row r="13" spans="1:2" x14ac:dyDescent="0.55000000000000004">
      <c r="A13" t="s">
        <v>5</v>
      </c>
      <c r="B13">
        <v>7469</v>
      </c>
    </row>
    <row r="14" spans="1:2" x14ac:dyDescent="0.55000000000000004">
      <c r="A14" t="s">
        <v>4</v>
      </c>
      <c r="B14">
        <v>2739</v>
      </c>
    </row>
    <row r="15" spans="1:2" x14ac:dyDescent="0.55000000000000004">
      <c r="A15" t="s">
        <v>3</v>
      </c>
      <c r="B15">
        <v>3258</v>
      </c>
    </row>
    <row r="16" spans="1:2" x14ac:dyDescent="0.55000000000000004">
      <c r="A16" t="s">
        <v>2</v>
      </c>
      <c r="B16">
        <v>464</v>
      </c>
    </row>
    <row r="17" spans="1:2" x14ac:dyDescent="0.55000000000000004">
      <c r="A17" t="s">
        <v>1</v>
      </c>
      <c r="B17">
        <v>7232</v>
      </c>
    </row>
    <row r="18" spans="1:2" x14ac:dyDescent="0.55000000000000004">
      <c r="A18" t="s">
        <v>0</v>
      </c>
      <c r="B18">
        <v>3431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BC85-669F-4950-8C6F-B9658118F1BD}">
  <dimension ref="A1:C18"/>
  <sheetViews>
    <sheetView workbookViewId="0">
      <selection activeCell="E19" sqref="E19"/>
    </sheetView>
  </sheetViews>
  <sheetFormatPr defaultRowHeight="14.4" x14ac:dyDescent="0.55000000000000004"/>
  <cols>
    <col min="1" max="1" width="35.83984375" bestFit="1" customWidth="1"/>
    <col min="2" max="2" width="29.9453125" bestFit="1" customWidth="1"/>
    <col min="3" max="3" width="26.26171875" bestFit="1" customWidth="1"/>
    <col min="5" max="5" width="29.9453125" bestFit="1" customWidth="1"/>
    <col min="6" max="6" width="26.26171875" bestFit="1" customWidth="1"/>
  </cols>
  <sheetData>
    <row r="1" spans="1:3" x14ac:dyDescent="0.55000000000000004">
      <c r="A1" t="s">
        <v>24</v>
      </c>
      <c r="B1" t="s">
        <v>37</v>
      </c>
      <c r="C1" t="s">
        <v>36</v>
      </c>
    </row>
    <row r="2" spans="1:3" x14ac:dyDescent="0.55000000000000004">
      <c r="A2" t="s">
        <v>16</v>
      </c>
      <c r="B2" s="1">
        <v>790877</v>
      </c>
      <c r="C2" s="1">
        <v>1473348</v>
      </c>
    </row>
    <row r="3" spans="1:3" x14ac:dyDescent="0.55000000000000004">
      <c r="A3" t="s">
        <v>15</v>
      </c>
      <c r="B3" s="1">
        <v>2540225</v>
      </c>
      <c r="C3" s="1">
        <v>699217</v>
      </c>
    </row>
    <row r="4" spans="1:3" x14ac:dyDescent="0.55000000000000004">
      <c r="A4" t="s">
        <v>14</v>
      </c>
      <c r="B4" s="1">
        <v>34342</v>
      </c>
      <c r="C4" s="1">
        <v>50640</v>
      </c>
    </row>
    <row r="5" spans="1:3" x14ac:dyDescent="0.55000000000000004">
      <c r="A5" t="s">
        <v>13</v>
      </c>
      <c r="B5" s="1">
        <v>1706727</v>
      </c>
      <c r="C5" s="1">
        <v>1784189</v>
      </c>
    </row>
    <row r="6" spans="1:3" x14ac:dyDescent="0.55000000000000004">
      <c r="A6" t="s">
        <v>12</v>
      </c>
      <c r="B6" s="1">
        <v>2671344</v>
      </c>
      <c r="C6" s="1">
        <v>3117339</v>
      </c>
    </row>
    <row r="7" spans="1:3" x14ac:dyDescent="0.55000000000000004">
      <c r="A7" t="s">
        <v>11</v>
      </c>
      <c r="B7" s="1">
        <v>1357503</v>
      </c>
      <c r="C7" s="2">
        <v>1560.0409999999999</v>
      </c>
    </row>
    <row r="8" spans="1:3" x14ac:dyDescent="0.55000000000000004">
      <c r="A8" t="s">
        <v>10</v>
      </c>
      <c r="B8" s="1">
        <v>47866</v>
      </c>
      <c r="C8" s="1">
        <v>785466</v>
      </c>
    </row>
    <row r="9" spans="1:3" x14ac:dyDescent="0.55000000000000004">
      <c r="A9" t="s">
        <v>9</v>
      </c>
      <c r="B9" s="1">
        <v>5198824</v>
      </c>
      <c r="C9" s="1">
        <v>1928998</v>
      </c>
    </row>
    <row r="10" spans="1:3" x14ac:dyDescent="0.55000000000000004">
      <c r="A10" t="s">
        <v>8</v>
      </c>
      <c r="B10" s="1">
        <v>637248</v>
      </c>
      <c r="C10" s="1">
        <v>973146</v>
      </c>
    </row>
    <row r="11" spans="1:3" x14ac:dyDescent="0.55000000000000004">
      <c r="A11" t="s">
        <v>7</v>
      </c>
      <c r="B11" s="1">
        <v>879203</v>
      </c>
      <c r="C11" s="1">
        <v>4031509</v>
      </c>
    </row>
    <row r="12" spans="1:3" x14ac:dyDescent="0.55000000000000004">
      <c r="A12" t="s">
        <v>6</v>
      </c>
      <c r="B12" s="1">
        <v>705174</v>
      </c>
      <c r="C12" s="1">
        <v>335833</v>
      </c>
    </row>
    <row r="13" spans="1:3" x14ac:dyDescent="0.55000000000000004">
      <c r="A13" t="s">
        <v>5</v>
      </c>
      <c r="B13" s="1">
        <v>3207597</v>
      </c>
      <c r="C13" s="1">
        <v>1679953</v>
      </c>
    </row>
    <row r="14" spans="1:3" x14ac:dyDescent="0.55000000000000004">
      <c r="A14" t="s">
        <v>4</v>
      </c>
      <c r="B14" s="1">
        <v>584519</v>
      </c>
      <c r="C14" s="1">
        <v>1496671</v>
      </c>
    </row>
    <row r="15" spans="1:3" x14ac:dyDescent="0.55000000000000004">
      <c r="A15" t="s">
        <v>3</v>
      </c>
      <c r="B15" s="1">
        <v>717670</v>
      </c>
      <c r="C15" s="1">
        <v>1099054</v>
      </c>
    </row>
    <row r="16" spans="1:3" x14ac:dyDescent="0.55000000000000004">
      <c r="A16" t="s">
        <v>2</v>
      </c>
      <c r="B16" s="1">
        <v>24761</v>
      </c>
      <c r="C16" s="1">
        <v>84839</v>
      </c>
    </row>
    <row r="17" spans="1:3" x14ac:dyDescent="0.55000000000000004">
      <c r="A17" t="s">
        <v>1</v>
      </c>
      <c r="B17" s="1">
        <v>1890177</v>
      </c>
      <c r="C17" s="1">
        <v>1696877</v>
      </c>
    </row>
    <row r="18" spans="1:3" x14ac:dyDescent="0.55000000000000004">
      <c r="A18" t="s">
        <v>0</v>
      </c>
      <c r="B18" s="1">
        <v>848792</v>
      </c>
      <c r="C18" s="1">
        <v>1425488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4573-A51A-4133-AB60-BDE110B1A4B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73DC-5F3D-4023-A7E3-B080470AA994}">
  <dimension ref="A1:K19"/>
  <sheetViews>
    <sheetView workbookViewId="0">
      <selection activeCell="K2" sqref="K2:K18"/>
    </sheetView>
  </sheetViews>
  <sheetFormatPr defaultRowHeight="14.4" x14ac:dyDescent="0.55000000000000004"/>
  <cols>
    <col min="1" max="1" width="15.578125" bestFit="1" customWidth="1"/>
    <col min="2" max="3" width="10.578125" bestFit="1" customWidth="1"/>
    <col min="4" max="4" width="13.1015625" bestFit="1" customWidth="1"/>
    <col min="5" max="6" width="10.578125" bestFit="1" customWidth="1"/>
    <col min="7" max="7" width="11" bestFit="1" customWidth="1"/>
    <col min="8" max="8" width="10.578125" bestFit="1" customWidth="1"/>
    <col min="9" max="9" width="11.578125" bestFit="1" customWidth="1"/>
    <col min="10" max="10" width="17.578125" bestFit="1" customWidth="1"/>
    <col min="11" max="11" width="9.68359375" customWidth="1"/>
  </cols>
  <sheetData>
    <row r="1" spans="1:11" x14ac:dyDescent="0.55000000000000004">
      <c r="A1" t="s">
        <v>24</v>
      </c>
      <c r="B1" t="s">
        <v>28</v>
      </c>
      <c r="C1" t="s">
        <v>25</v>
      </c>
      <c r="D1" t="s">
        <v>29</v>
      </c>
      <c r="E1" t="s">
        <v>30</v>
      </c>
      <c r="F1" t="s">
        <v>26</v>
      </c>
      <c r="G1" t="s">
        <v>31</v>
      </c>
      <c r="H1" t="s">
        <v>82</v>
      </c>
      <c r="I1" t="s">
        <v>83</v>
      </c>
      <c r="J1" t="s">
        <v>73</v>
      </c>
      <c r="K1" t="s">
        <v>74</v>
      </c>
    </row>
    <row r="2" spans="1:11" x14ac:dyDescent="0.55000000000000004">
      <c r="A2" t="s">
        <v>16</v>
      </c>
      <c r="B2">
        <v>1970212</v>
      </c>
      <c r="C2">
        <v>0</v>
      </c>
      <c r="D2">
        <v>4938340</v>
      </c>
      <c r="E2">
        <v>11860757</v>
      </c>
      <c r="F2">
        <v>0</v>
      </c>
      <c r="G2">
        <v>3907104</v>
      </c>
      <c r="H2">
        <v>375361</v>
      </c>
      <c r="I2">
        <v>7743658</v>
      </c>
      <c r="J2">
        <v>0</v>
      </c>
      <c r="K2">
        <v>30795432</v>
      </c>
    </row>
    <row r="3" spans="1:11" x14ac:dyDescent="0.55000000000000004">
      <c r="A3" t="s">
        <v>15</v>
      </c>
      <c r="B3">
        <v>1598112</v>
      </c>
      <c r="C3">
        <v>0</v>
      </c>
      <c r="D3">
        <v>296904</v>
      </c>
      <c r="E3">
        <v>8269731</v>
      </c>
      <c r="F3">
        <v>0</v>
      </c>
      <c r="G3">
        <v>5556704</v>
      </c>
      <c r="H3">
        <v>714545</v>
      </c>
      <c r="I3">
        <v>2600615</v>
      </c>
      <c r="J3">
        <v>3244389</v>
      </c>
      <c r="K3">
        <v>22281000</v>
      </c>
    </row>
    <row r="4" spans="1:11" x14ac:dyDescent="0.55000000000000004">
      <c r="A4" t="s">
        <v>14</v>
      </c>
      <c r="B4">
        <v>-446889</v>
      </c>
      <c r="C4">
        <v>0</v>
      </c>
      <c r="D4">
        <v>0</v>
      </c>
      <c r="E4">
        <v>373415</v>
      </c>
      <c r="F4">
        <v>0</v>
      </c>
      <c r="G4">
        <v>286153</v>
      </c>
      <c r="H4">
        <v>0</v>
      </c>
      <c r="I4">
        <v>127349</v>
      </c>
      <c r="J4">
        <v>550668</v>
      </c>
      <c r="K4">
        <v>890696</v>
      </c>
    </row>
    <row r="5" spans="1:11" x14ac:dyDescent="0.55000000000000004">
      <c r="A5" t="s">
        <v>13</v>
      </c>
      <c r="B5">
        <v>2073003</v>
      </c>
      <c r="C5">
        <v>0</v>
      </c>
      <c r="D5">
        <v>1211143</v>
      </c>
      <c r="E5">
        <v>8325882</v>
      </c>
      <c r="F5">
        <v>0</v>
      </c>
      <c r="G5">
        <v>167620</v>
      </c>
      <c r="H5">
        <v>2328672</v>
      </c>
      <c r="I5">
        <v>1649317</v>
      </c>
      <c r="J5">
        <v>4376442</v>
      </c>
      <c r="K5">
        <v>20132079</v>
      </c>
    </row>
    <row r="6" spans="1:11" x14ac:dyDescent="0.55000000000000004">
      <c r="A6" t="s">
        <v>12</v>
      </c>
      <c r="B6">
        <v>15561736</v>
      </c>
      <c r="C6">
        <v>0</v>
      </c>
      <c r="D6">
        <v>1009173</v>
      </c>
      <c r="E6">
        <v>16773981</v>
      </c>
      <c r="F6">
        <v>344515</v>
      </c>
      <c r="G6">
        <v>35695059</v>
      </c>
      <c r="H6">
        <v>4972177</v>
      </c>
      <c r="I6">
        <v>20321257</v>
      </c>
      <c r="J6">
        <v>0</v>
      </c>
      <c r="K6">
        <v>94677898</v>
      </c>
    </row>
    <row r="7" spans="1:11" x14ac:dyDescent="0.55000000000000004">
      <c r="A7" t="s">
        <v>11</v>
      </c>
      <c r="B7">
        <v>1667963</v>
      </c>
      <c r="C7">
        <v>0</v>
      </c>
      <c r="D7">
        <v>6635739</v>
      </c>
      <c r="E7">
        <v>5735145</v>
      </c>
      <c r="F7">
        <v>0</v>
      </c>
      <c r="G7">
        <v>448779</v>
      </c>
      <c r="H7">
        <v>973614</v>
      </c>
      <c r="I7">
        <v>6575988</v>
      </c>
      <c r="J7">
        <v>0</v>
      </c>
      <c r="K7">
        <v>22037228</v>
      </c>
    </row>
    <row r="8" spans="1:11" x14ac:dyDescent="0.55000000000000004">
      <c r="A8" t="s">
        <v>10</v>
      </c>
      <c r="B8">
        <v>750844</v>
      </c>
      <c r="C8">
        <v>0</v>
      </c>
      <c r="D8">
        <v>413274</v>
      </c>
      <c r="E8">
        <v>1004971</v>
      </c>
      <c r="F8">
        <v>0</v>
      </c>
      <c r="G8">
        <v>102820</v>
      </c>
      <c r="H8">
        <v>115189</v>
      </c>
      <c r="I8">
        <v>649507</v>
      </c>
      <c r="J8">
        <v>0</v>
      </c>
      <c r="K8">
        <v>3036605</v>
      </c>
    </row>
    <row r="9" spans="1:11" x14ac:dyDescent="0.55000000000000004">
      <c r="A9" t="s">
        <v>9</v>
      </c>
      <c r="B9">
        <v>4332077</v>
      </c>
      <c r="C9">
        <v>0</v>
      </c>
      <c r="D9">
        <v>957173</v>
      </c>
      <c r="E9">
        <v>10143770</v>
      </c>
      <c r="F9">
        <v>0</v>
      </c>
      <c r="G9">
        <v>3261423</v>
      </c>
      <c r="H9">
        <v>3360295</v>
      </c>
      <c r="I9">
        <v>3055730</v>
      </c>
      <c r="J9">
        <v>6149774</v>
      </c>
      <c r="K9">
        <v>31260242</v>
      </c>
    </row>
    <row r="10" spans="1:11" x14ac:dyDescent="0.55000000000000004">
      <c r="A10" t="s">
        <v>8</v>
      </c>
      <c r="B10">
        <v>2985620</v>
      </c>
      <c r="C10">
        <v>0</v>
      </c>
      <c r="D10">
        <v>1187247</v>
      </c>
      <c r="E10">
        <v>3388250</v>
      </c>
      <c r="F10">
        <v>0</v>
      </c>
      <c r="G10">
        <v>400566</v>
      </c>
      <c r="H10">
        <v>239145</v>
      </c>
      <c r="I10">
        <v>3625153</v>
      </c>
      <c r="J10">
        <v>0</v>
      </c>
      <c r="K10">
        <v>11825981</v>
      </c>
    </row>
    <row r="11" spans="1:11" x14ac:dyDescent="0.55000000000000004">
      <c r="A11" t="s">
        <v>7</v>
      </c>
      <c r="B11">
        <v>3313183</v>
      </c>
      <c r="C11">
        <v>0</v>
      </c>
      <c r="D11">
        <v>3854732</v>
      </c>
      <c r="E11">
        <v>4399792</v>
      </c>
      <c r="F11">
        <v>0</v>
      </c>
      <c r="G11">
        <v>0</v>
      </c>
      <c r="H11">
        <v>545491</v>
      </c>
      <c r="I11">
        <v>2025881</v>
      </c>
      <c r="J11">
        <v>54822</v>
      </c>
      <c r="K11">
        <v>14193901</v>
      </c>
    </row>
    <row r="12" spans="1:11" x14ac:dyDescent="0.55000000000000004">
      <c r="A12" t="s">
        <v>6</v>
      </c>
      <c r="B12">
        <v>4841665</v>
      </c>
      <c r="C12">
        <v>0</v>
      </c>
      <c r="D12">
        <v>284404</v>
      </c>
      <c r="E12">
        <v>16171698</v>
      </c>
      <c r="F12">
        <v>314573</v>
      </c>
      <c r="G12">
        <v>1412916</v>
      </c>
      <c r="H12">
        <v>1054483</v>
      </c>
      <c r="I12">
        <v>462610</v>
      </c>
      <c r="J12">
        <v>9598805</v>
      </c>
      <c r="K12">
        <v>34141154</v>
      </c>
    </row>
    <row r="13" spans="1:11" x14ac:dyDescent="0.55000000000000004">
      <c r="A13" t="s">
        <v>5</v>
      </c>
      <c r="B13">
        <v>5753221</v>
      </c>
      <c r="C13">
        <v>0</v>
      </c>
      <c r="D13">
        <v>283848</v>
      </c>
      <c r="E13">
        <v>13104989</v>
      </c>
      <c r="F13">
        <v>1004223</v>
      </c>
      <c r="G13">
        <v>1541820</v>
      </c>
      <c r="H13">
        <v>2847955</v>
      </c>
      <c r="I13">
        <v>968742</v>
      </c>
      <c r="J13">
        <v>1304163</v>
      </c>
      <c r="K13">
        <v>26808961</v>
      </c>
    </row>
    <row r="14" spans="1:11" x14ac:dyDescent="0.55000000000000004">
      <c r="A14" t="s">
        <v>4</v>
      </c>
      <c r="B14">
        <v>552006</v>
      </c>
      <c r="C14">
        <v>0</v>
      </c>
      <c r="D14">
        <v>123148</v>
      </c>
      <c r="E14">
        <v>7362856</v>
      </c>
      <c r="F14">
        <v>0</v>
      </c>
      <c r="G14">
        <v>1265249</v>
      </c>
      <c r="H14">
        <v>751248</v>
      </c>
      <c r="I14">
        <v>306883</v>
      </c>
      <c r="J14">
        <v>475</v>
      </c>
      <c r="K14">
        <v>10361865</v>
      </c>
    </row>
    <row r="15" spans="1:11" x14ac:dyDescent="0.55000000000000004">
      <c r="A15" t="s">
        <v>3</v>
      </c>
      <c r="B15">
        <v>1962879</v>
      </c>
      <c r="C15">
        <v>0</v>
      </c>
      <c r="D15">
        <v>51287</v>
      </c>
      <c r="E15">
        <v>4652846</v>
      </c>
      <c r="F15">
        <v>2115435</v>
      </c>
      <c r="G15">
        <v>257849</v>
      </c>
      <c r="H15">
        <v>1119791</v>
      </c>
      <c r="I15">
        <v>1337792</v>
      </c>
      <c r="J15">
        <v>0</v>
      </c>
      <c r="K15">
        <v>11497879</v>
      </c>
    </row>
    <row r="16" spans="1:11" x14ac:dyDescent="0.55000000000000004">
      <c r="A16" t="s">
        <v>2</v>
      </c>
      <c r="B16">
        <v>13383</v>
      </c>
      <c r="C16">
        <v>0</v>
      </c>
      <c r="D16">
        <v>84391</v>
      </c>
      <c r="E16">
        <v>676289</v>
      </c>
      <c r="F16">
        <v>0</v>
      </c>
      <c r="G16">
        <v>0</v>
      </c>
      <c r="H16">
        <v>0</v>
      </c>
      <c r="I16">
        <v>11234</v>
      </c>
      <c r="J16">
        <v>0</v>
      </c>
      <c r="K16">
        <v>785297</v>
      </c>
    </row>
    <row r="17" spans="1:11" x14ac:dyDescent="0.55000000000000004">
      <c r="A17" t="s">
        <v>1</v>
      </c>
      <c r="B17">
        <v>3835968</v>
      </c>
      <c r="C17">
        <v>0</v>
      </c>
      <c r="D17">
        <v>1443936</v>
      </c>
      <c r="E17">
        <v>8092685</v>
      </c>
      <c r="F17">
        <v>50786</v>
      </c>
      <c r="G17">
        <v>3060667</v>
      </c>
      <c r="H17">
        <v>1367255</v>
      </c>
      <c r="I17">
        <v>2737406</v>
      </c>
      <c r="J17">
        <v>2628411</v>
      </c>
      <c r="K17">
        <v>23217114</v>
      </c>
    </row>
    <row r="18" spans="1:11" x14ac:dyDescent="0.55000000000000004">
      <c r="A18" t="s">
        <v>0</v>
      </c>
      <c r="B18">
        <v>-175031</v>
      </c>
      <c r="C18">
        <v>0</v>
      </c>
      <c r="D18">
        <v>0</v>
      </c>
      <c r="E18">
        <v>6807060</v>
      </c>
      <c r="F18">
        <v>0</v>
      </c>
      <c r="G18">
        <v>2340138</v>
      </c>
      <c r="H18">
        <v>0</v>
      </c>
      <c r="I18">
        <v>0</v>
      </c>
      <c r="J18">
        <v>0</v>
      </c>
      <c r="K18">
        <v>8972167</v>
      </c>
    </row>
    <row r="19" spans="1:11" x14ac:dyDescent="0.55000000000000004">
      <c r="A19" t="s">
        <v>42</v>
      </c>
      <c r="B19">
        <v>50589952</v>
      </c>
      <c r="C19">
        <v>0</v>
      </c>
      <c r="D19">
        <v>22774739</v>
      </c>
      <c r="E19">
        <v>127144117</v>
      </c>
      <c r="F19">
        <v>3829532</v>
      </c>
      <c r="G19">
        <v>59704867</v>
      </c>
      <c r="H19">
        <v>20765221</v>
      </c>
      <c r="I19">
        <v>54199122</v>
      </c>
      <c r="J19">
        <v>27907949</v>
      </c>
      <c r="K19">
        <v>366915499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4DF6-65D8-41A8-87D1-442482CE15AB}">
  <dimension ref="A1:I19"/>
  <sheetViews>
    <sheetView workbookViewId="0">
      <selection activeCell="O13" sqref="O13"/>
    </sheetView>
  </sheetViews>
  <sheetFormatPr defaultRowHeight="14.4" x14ac:dyDescent="0.55000000000000004"/>
  <cols>
    <col min="1" max="1" width="25.734375" bestFit="1" customWidth="1"/>
    <col min="2" max="4" width="10.578125" bestFit="1" customWidth="1"/>
    <col min="5" max="5" width="13.68359375" bestFit="1" customWidth="1"/>
    <col min="6" max="6" width="13.47265625" bestFit="1" customWidth="1"/>
    <col min="7" max="9" width="10.578125" bestFit="1" customWidth="1"/>
  </cols>
  <sheetData>
    <row r="1" spans="1:9" x14ac:dyDescent="0.55000000000000004">
      <c r="A1" t="s">
        <v>24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43</v>
      </c>
      <c r="I1" t="s">
        <v>81</v>
      </c>
    </row>
    <row r="2" spans="1:9" x14ac:dyDescent="0.55000000000000004">
      <c r="A2" t="s">
        <v>16</v>
      </c>
      <c r="B2">
        <v>18408177</v>
      </c>
      <c r="C2">
        <v>4369270</v>
      </c>
      <c r="D2">
        <v>3588000</v>
      </c>
      <c r="E2">
        <v>0</v>
      </c>
      <c r="F2">
        <v>82000</v>
      </c>
      <c r="G2">
        <v>0</v>
      </c>
      <c r="H2">
        <v>1640000</v>
      </c>
      <c r="I2">
        <v>28087447</v>
      </c>
    </row>
    <row r="3" spans="1:9" x14ac:dyDescent="0.55000000000000004">
      <c r="A3" t="s">
        <v>15</v>
      </c>
      <c r="B3">
        <v>0</v>
      </c>
      <c r="C3">
        <v>1082708</v>
      </c>
      <c r="D3">
        <v>0</v>
      </c>
      <c r="E3">
        <v>2959372</v>
      </c>
      <c r="F3">
        <v>0</v>
      </c>
      <c r="G3">
        <v>0</v>
      </c>
      <c r="H3">
        <v>37000</v>
      </c>
      <c r="I3">
        <v>4079080</v>
      </c>
    </row>
    <row r="4" spans="1:9" x14ac:dyDescent="0.55000000000000004">
      <c r="A4" t="s">
        <v>14</v>
      </c>
      <c r="B4">
        <v>0</v>
      </c>
      <c r="C4">
        <v>24828</v>
      </c>
      <c r="D4">
        <v>0</v>
      </c>
      <c r="E4">
        <v>67862</v>
      </c>
      <c r="F4">
        <v>0</v>
      </c>
      <c r="G4">
        <v>0</v>
      </c>
      <c r="H4">
        <v>0</v>
      </c>
      <c r="I4">
        <v>92690</v>
      </c>
    </row>
    <row r="5" spans="1:9" x14ac:dyDescent="0.55000000000000004">
      <c r="A5" t="s">
        <v>13</v>
      </c>
      <c r="B5">
        <v>0</v>
      </c>
      <c r="C5">
        <v>617109</v>
      </c>
      <c r="D5">
        <v>0</v>
      </c>
      <c r="E5">
        <v>1686748</v>
      </c>
      <c r="F5">
        <v>148638</v>
      </c>
      <c r="G5">
        <v>0</v>
      </c>
      <c r="H5">
        <v>577395</v>
      </c>
      <c r="I5">
        <v>3029890</v>
      </c>
    </row>
    <row r="6" spans="1:9" x14ac:dyDescent="0.55000000000000004">
      <c r="A6" t="s">
        <v>12</v>
      </c>
      <c r="B6">
        <v>75810776</v>
      </c>
      <c r="C6">
        <v>12782654</v>
      </c>
      <c r="D6">
        <v>15238736</v>
      </c>
      <c r="E6">
        <v>0</v>
      </c>
      <c r="F6">
        <v>10450</v>
      </c>
      <c r="G6">
        <v>1026976</v>
      </c>
      <c r="H6">
        <v>3126750</v>
      </c>
      <c r="I6">
        <v>107996341</v>
      </c>
    </row>
    <row r="7" spans="1:9" x14ac:dyDescent="0.55000000000000004">
      <c r="A7" t="s">
        <v>11</v>
      </c>
      <c r="B7">
        <v>26040476</v>
      </c>
      <c r="C7">
        <v>6149105</v>
      </c>
      <c r="D7">
        <v>0</v>
      </c>
      <c r="E7">
        <v>0</v>
      </c>
      <c r="F7">
        <v>0</v>
      </c>
      <c r="G7">
        <v>0</v>
      </c>
      <c r="H7">
        <v>1598235</v>
      </c>
      <c r="I7">
        <v>33787816</v>
      </c>
    </row>
    <row r="8" spans="1:9" x14ac:dyDescent="0.55000000000000004">
      <c r="A8" t="s">
        <v>10</v>
      </c>
      <c r="B8">
        <v>0</v>
      </c>
      <c r="C8">
        <v>212533</v>
      </c>
      <c r="D8">
        <v>131008</v>
      </c>
      <c r="E8">
        <v>580918</v>
      </c>
      <c r="F8">
        <v>18055</v>
      </c>
      <c r="G8">
        <v>0</v>
      </c>
      <c r="H8">
        <v>45726</v>
      </c>
      <c r="I8">
        <v>988240</v>
      </c>
    </row>
    <row r="9" spans="1:9" x14ac:dyDescent="0.55000000000000004">
      <c r="A9" t="s">
        <v>9</v>
      </c>
      <c r="B9">
        <v>0</v>
      </c>
      <c r="C9">
        <v>1497305</v>
      </c>
      <c r="E9">
        <v>4092592</v>
      </c>
      <c r="F9">
        <v>0</v>
      </c>
      <c r="G9">
        <v>0</v>
      </c>
      <c r="H9">
        <v>1265118</v>
      </c>
      <c r="I9">
        <v>6855014</v>
      </c>
    </row>
    <row r="10" spans="1:9" x14ac:dyDescent="0.55000000000000004">
      <c r="A10" t="s">
        <v>8</v>
      </c>
      <c r="B10">
        <v>5078479</v>
      </c>
      <c r="C10">
        <v>1619650</v>
      </c>
      <c r="D10">
        <v>1376788</v>
      </c>
      <c r="E10">
        <v>0</v>
      </c>
      <c r="F10">
        <v>0</v>
      </c>
      <c r="G10">
        <v>0</v>
      </c>
      <c r="H10">
        <v>595204</v>
      </c>
      <c r="I10">
        <v>8670121</v>
      </c>
    </row>
    <row r="11" spans="1:9" x14ac:dyDescent="0.55000000000000004">
      <c r="A11" t="s">
        <v>7</v>
      </c>
      <c r="B11">
        <v>25084084</v>
      </c>
      <c r="C11">
        <v>3502087</v>
      </c>
      <c r="D11">
        <v>219719</v>
      </c>
      <c r="E11">
        <v>0</v>
      </c>
      <c r="G11">
        <v>0</v>
      </c>
      <c r="H11">
        <v>971833</v>
      </c>
      <c r="I11">
        <v>29777722</v>
      </c>
    </row>
    <row r="12" spans="1:9" x14ac:dyDescent="0.55000000000000004">
      <c r="A12" t="s">
        <v>6</v>
      </c>
      <c r="B12">
        <v>0</v>
      </c>
      <c r="C12">
        <v>1002989</v>
      </c>
      <c r="D12">
        <v>102534</v>
      </c>
      <c r="E12">
        <v>2741476</v>
      </c>
      <c r="F12">
        <v>0</v>
      </c>
      <c r="G12">
        <v>0</v>
      </c>
      <c r="H12">
        <v>619493</v>
      </c>
      <c r="I12">
        <v>4466493</v>
      </c>
    </row>
    <row r="13" spans="1:9" x14ac:dyDescent="0.55000000000000004">
      <c r="A13" t="s">
        <v>5</v>
      </c>
      <c r="B13">
        <v>0</v>
      </c>
      <c r="C13">
        <v>1120399</v>
      </c>
      <c r="D13">
        <v>0</v>
      </c>
      <c r="E13">
        <v>3062392</v>
      </c>
      <c r="F13">
        <v>83134</v>
      </c>
      <c r="G13">
        <v>0</v>
      </c>
      <c r="H13">
        <v>1253596</v>
      </c>
      <c r="I13">
        <v>5519520</v>
      </c>
    </row>
    <row r="14" spans="1:9" x14ac:dyDescent="0.55000000000000004">
      <c r="A14" t="s">
        <v>4</v>
      </c>
      <c r="B14">
        <v>0</v>
      </c>
      <c r="C14">
        <v>410858</v>
      </c>
      <c r="D14">
        <v>0</v>
      </c>
      <c r="E14">
        <v>1123000</v>
      </c>
      <c r="F14">
        <v>0</v>
      </c>
      <c r="G14">
        <v>0</v>
      </c>
      <c r="H14">
        <v>119721</v>
      </c>
      <c r="I14">
        <v>1653578</v>
      </c>
    </row>
    <row r="15" spans="1:9" x14ac:dyDescent="0.55000000000000004">
      <c r="A15" t="s">
        <v>3</v>
      </c>
      <c r="B15">
        <v>0</v>
      </c>
      <c r="C15">
        <v>492820</v>
      </c>
      <c r="D15">
        <v>0</v>
      </c>
      <c r="E15">
        <v>1347027</v>
      </c>
      <c r="F15">
        <v>0</v>
      </c>
      <c r="G15">
        <v>0</v>
      </c>
      <c r="H15">
        <v>578041</v>
      </c>
      <c r="I15">
        <v>2417888</v>
      </c>
    </row>
    <row r="16" spans="1:9" x14ac:dyDescent="0.55000000000000004">
      <c r="A16" t="s">
        <v>2</v>
      </c>
      <c r="B16">
        <v>0</v>
      </c>
      <c r="C16">
        <v>69399</v>
      </c>
      <c r="D16">
        <v>0</v>
      </c>
      <c r="E16">
        <v>189688</v>
      </c>
      <c r="F16">
        <v>0</v>
      </c>
      <c r="G16">
        <v>0</v>
      </c>
      <c r="H16">
        <v>52237</v>
      </c>
      <c r="I16">
        <v>311323</v>
      </c>
    </row>
    <row r="17" spans="1:9" x14ac:dyDescent="0.55000000000000004">
      <c r="A17" t="s">
        <v>1</v>
      </c>
      <c r="B17">
        <v>0</v>
      </c>
      <c r="C17">
        <v>1107835</v>
      </c>
      <c r="D17">
        <v>132078</v>
      </c>
      <c r="E17">
        <v>3028052</v>
      </c>
      <c r="F17">
        <v>147234</v>
      </c>
      <c r="G17">
        <v>0</v>
      </c>
      <c r="H17">
        <v>200426</v>
      </c>
      <c r="I17">
        <v>4615625</v>
      </c>
    </row>
    <row r="18" spans="1:9" x14ac:dyDescent="0.55000000000000004">
      <c r="A18" t="s">
        <v>0</v>
      </c>
      <c r="B18">
        <v>0</v>
      </c>
      <c r="C18">
        <v>512413</v>
      </c>
      <c r="D18">
        <v>0</v>
      </c>
      <c r="E18">
        <v>1400581</v>
      </c>
      <c r="F18">
        <v>0</v>
      </c>
      <c r="G18">
        <v>0</v>
      </c>
      <c r="H18">
        <v>249856</v>
      </c>
      <c r="I18">
        <v>2162850</v>
      </c>
    </row>
    <row r="19" spans="1:9" x14ac:dyDescent="0.55000000000000004">
      <c r="A19" t="s">
        <v>42</v>
      </c>
      <c r="B19">
        <v>150421992</v>
      </c>
      <c r="C19">
        <v>36573959</v>
      </c>
      <c r="D19">
        <v>20788863</v>
      </c>
      <c r="E19">
        <v>22279708</v>
      </c>
      <c r="F19">
        <v>489511</v>
      </c>
      <c r="G19">
        <v>1026976</v>
      </c>
      <c r="H19">
        <v>12930631</v>
      </c>
      <c r="I19">
        <v>244511640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F2CD-0B54-4170-BD7C-3F322B31CB14}">
  <dimension ref="A2:E20"/>
  <sheetViews>
    <sheetView tabSelected="1" topLeftCell="A13" workbookViewId="0">
      <selection activeCell="E3" sqref="E3:E19"/>
    </sheetView>
  </sheetViews>
  <sheetFormatPr defaultRowHeight="14.4" x14ac:dyDescent="0.55000000000000004"/>
  <cols>
    <col min="1" max="1" width="36.26171875" bestFit="1" customWidth="1"/>
    <col min="2" max="2" width="28" bestFit="1" customWidth="1"/>
    <col min="3" max="3" width="54.3125" bestFit="1" customWidth="1"/>
    <col min="4" max="4" width="13.89453125" bestFit="1" customWidth="1"/>
    <col min="5" max="5" width="30.83984375" bestFit="1" customWidth="1"/>
  </cols>
  <sheetData>
    <row r="2" spans="1:5" x14ac:dyDescent="0.55000000000000004">
      <c r="A2" t="s">
        <v>24</v>
      </c>
      <c r="B2" t="s">
        <v>67</v>
      </c>
      <c r="C2" t="s">
        <v>68</v>
      </c>
      <c r="D2" t="s">
        <v>69</v>
      </c>
      <c r="E2" t="s">
        <v>70</v>
      </c>
    </row>
    <row r="3" spans="1:5" x14ac:dyDescent="0.55000000000000004">
      <c r="A3" t="s">
        <v>16</v>
      </c>
      <c r="B3">
        <v>28087447</v>
      </c>
      <c r="C3">
        <v>2265123</v>
      </c>
      <c r="D3">
        <v>10740485</v>
      </c>
      <c r="E3">
        <v>41093056</v>
      </c>
    </row>
    <row r="4" spans="1:5" x14ac:dyDescent="0.55000000000000004">
      <c r="A4" t="s">
        <v>15</v>
      </c>
      <c r="B4">
        <v>4079080</v>
      </c>
      <c r="C4">
        <v>928465</v>
      </c>
      <c r="D4">
        <v>2661499</v>
      </c>
      <c r="E4">
        <v>7669044</v>
      </c>
    </row>
    <row r="5" spans="1:5" x14ac:dyDescent="0.55000000000000004">
      <c r="A5" t="s">
        <v>56</v>
      </c>
      <c r="B5">
        <v>92690</v>
      </c>
      <c r="C5">
        <v>55472</v>
      </c>
      <c r="D5">
        <v>61032</v>
      </c>
      <c r="E5">
        <v>209194</v>
      </c>
    </row>
    <row r="6" spans="1:5" x14ac:dyDescent="0.55000000000000004">
      <c r="A6" t="s">
        <v>13</v>
      </c>
      <c r="B6">
        <v>3029890</v>
      </c>
      <c r="C6">
        <v>1964573</v>
      </c>
      <c r="D6">
        <v>1516970</v>
      </c>
      <c r="E6">
        <v>6511433</v>
      </c>
    </row>
    <row r="7" spans="1:5" x14ac:dyDescent="0.55000000000000004">
      <c r="A7" t="s">
        <v>12</v>
      </c>
      <c r="B7">
        <v>107996341</v>
      </c>
      <c r="C7">
        <v>4786467</v>
      </c>
      <c r="D7">
        <v>31422161</v>
      </c>
      <c r="E7">
        <v>144204969</v>
      </c>
    </row>
    <row r="8" spans="1:5" x14ac:dyDescent="0.55000000000000004">
      <c r="A8" t="s">
        <v>11</v>
      </c>
      <c r="B8">
        <v>33787816</v>
      </c>
      <c r="C8">
        <v>2421603</v>
      </c>
      <c r="D8">
        <v>15115653</v>
      </c>
      <c r="E8">
        <v>51325072</v>
      </c>
    </row>
    <row r="9" spans="1:5" x14ac:dyDescent="0.55000000000000004">
      <c r="A9" t="s">
        <v>58</v>
      </c>
      <c r="B9">
        <v>988240</v>
      </c>
      <c r="C9">
        <v>898601</v>
      </c>
      <c r="D9">
        <v>522447</v>
      </c>
      <c r="E9">
        <v>2409288</v>
      </c>
    </row>
    <row r="10" spans="1:5" x14ac:dyDescent="0.55000000000000004">
      <c r="A10" t="s">
        <v>9</v>
      </c>
      <c r="B10">
        <v>6855014</v>
      </c>
      <c r="C10">
        <v>2492351</v>
      </c>
      <c r="D10">
        <v>3680656</v>
      </c>
      <c r="E10">
        <v>13028021</v>
      </c>
    </row>
    <row r="11" spans="1:5" x14ac:dyDescent="0.55000000000000004">
      <c r="A11" t="s">
        <v>8</v>
      </c>
      <c r="B11">
        <v>8670121</v>
      </c>
      <c r="C11">
        <v>1284072</v>
      </c>
      <c r="D11">
        <v>3981403</v>
      </c>
      <c r="E11">
        <v>13935595</v>
      </c>
    </row>
    <row r="12" spans="1:5" x14ac:dyDescent="0.55000000000000004">
      <c r="A12" t="s">
        <v>7</v>
      </c>
      <c r="B12">
        <v>29777722</v>
      </c>
      <c r="C12">
        <v>4741198</v>
      </c>
      <c r="D12">
        <v>8608786</v>
      </c>
      <c r="E12">
        <v>43127706</v>
      </c>
    </row>
    <row r="13" spans="1:5" x14ac:dyDescent="0.55000000000000004">
      <c r="A13" t="s">
        <v>6</v>
      </c>
      <c r="B13">
        <v>4466493</v>
      </c>
      <c r="C13">
        <v>1808240</v>
      </c>
      <c r="D13">
        <v>2465536</v>
      </c>
      <c r="E13">
        <v>8740268</v>
      </c>
    </row>
    <row r="14" spans="1:5" x14ac:dyDescent="0.55000000000000004">
      <c r="A14" t="s">
        <v>5</v>
      </c>
      <c r="B14">
        <v>5519520</v>
      </c>
      <c r="C14">
        <v>2048092</v>
      </c>
      <c r="D14">
        <v>2754150</v>
      </c>
      <c r="E14">
        <v>10321762</v>
      </c>
    </row>
    <row r="15" spans="1:5" x14ac:dyDescent="0.55000000000000004">
      <c r="A15" t="s">
        <v>4</v>
      </c>
      <c r="B15">
        <v>1653578</v>
      </c>
      <c r="C15">
        <v>1732771</v>
      </c>
      <c r="D15">
        <v>1009965</v>
      </c>
      <c r="E15">
        <v>4396314</v>
      </c>
    </row>
    <row r="16" spans="1:5" x14ac:dyDescent="0.55000000000000004">
      <c r="A16" t="s">
        <v>3</v>
      </c>
      <c r="B16">
        <v>2417888</v>
      </c>
      <c r="C16">
        <v>1228851</v>
      </c>
      <c r="D16">
        <v>1211444</v>
      </c>
      <c r="E16">
        <v>4858183</v>
      </c>
    </row>
    <row r="17" spans="1:5" x14ac:dyDescent="0.55000000000000004">
      <c r="A17" t="s">
        <v>2</v>
      </c>
      <c r="B17">
        <v>311323</v>
      </c>
      <c r="C17">
        <v>92941</v>
      </c>
      <c r="D17">
        <v>170595</v>
      </c>
      <c r="E17">
        <v>574859</v>
      </c>
    </row>
    <row r="18" spans="1:5" x14ac:dyDescent="0.55000000000000004">
      <c r="A18" t="s">
        <v>1</v>
      </c>
      <c r="B18">
        <v>4615625</v>
      </c>
      <c r="C18">
        <v>2089605</v>
      </c>
      <c r="D18">
        <v>2723266</v>
      </c>
      <c r="E18">
        <v>9428496</v>
      </c>
    </row>
    <row r="19" spans="1:5" x14ac:dyDescent="0.55000000000000004">
      <c r="A19" t="s">
        <v>0</v>
      </c>
      <c r="B19">
        <v>2162850</v>
      </c>
      <c r="C19">
        <v>1659785</v>
      </c>
      <c r="D19">
        <v>1259607</v>
      </c>
      <c r="E19">
        <v>5082242</v>
      </c>
    </row>
    <row r="20" spans="1:5" x14ac:dyDescent="0.55000000000000004">
      <c r="A20" t="s">
        <v>42</v>
      </c>
      <c r="B20">
        <v>244511640</v>
      </c>
      <c r="C20">
        <v>32498210</v>
      </c>
      <c r="D20">
        <v>89905653</v>
      </c>
      <c r="E20">
        <v>366915503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6AA6F-BDEE-42C6-9E03-DFDB36846CE6}">
  <dimension ref="A1:K18"/>
  <sheetViews>
    <sheetView workbookViewId="0">
      <selection activeCell="K2" sqref="K2:K18"/>
    </sheetView>
  </sheetViews>
  <sheetFormatPr defaultRowHeight="14.4" x14ac:dyDescent="0.55000000000000004"/>
  <cols>
    <col min="1" max="1" width="25.734375" bestFit="1" customWidth="1"/>
    <col min="2" max="3" width="10.578125" bestFit="1" customWidth="1"/>
    <col min="4" max="4" width="13.1015625" bestFit="1" customWidth="1"/>
    <col min="5" max="6" width="10.578125" bestFit="1" customWidth="1"/>
    <col min="7" max="7" width="11" bestFit="1" customWidth="1"/>
    <col min="8" max="8" width="10.578125" bestFit="1" customWidth="1"/>
    <col min="9" max="9" width="22.20703125" bestFit="1" customWidth="1"/>
    <col min="10" max="10" width="11.5234375" bestFit="1" customWidth="1"/>
    <col min="11" max="11" width="9.68359375" bestFit="1" customWidth="1"/>
  </cols>
  <sheetData>
    <row r="1" spans="1:11" x14ac:dyDescent="0.55000000000000004">
      <c r="A1" t="s">
        <v>24</v>
      </c>
      <c r="B1" t="s">
        <v>28</v>
      </c>
      <c r="C1" t="s">
        <v>25</v>
      </c>
      <c r="D1" t="s">
        <v>29</v>
      </c>
      <c r="E1" t="s">
        <v>30</v>
      </c>
      <c r="F1" t="s">
        <v>26</v>
      </c>
      <c r="G1" t="s">
        <v>31</v>
      </c>
      <c r="H1" t="s">
        <v>71</v>
      </c>
      <c r="I1" t="s">
        <v>72</v>
      </c>
      <c r="J1" t="s">
        <v>73</v>
      </c>
      <c r="K1" t="s">
        <v>74</v>
      </c>
    </row>
    <row r="2" spans="1:11" x14ac:dyDescent="0.55000000000000004">
      <c r="A2" t="s">
        <v>16</v>
      </c>
      <c r="B2">
        <v>5582423</v>
      </c>
      <c r="C2">
        <v>0</v>
      </c>
      <c r="D2">
        <v>2720789</v>
      </c>
      <c r="E2">
        <v>14378864</v>
      </c>
      <c r="F2">
        <v>398165</v>
      </c>
      <c r="G2">
        <v>6207656</v>
      </c>
      <c r="H2">
        <v>2159009</v>
      </c>
      <c r="I2">
        <v>5980683</v>
      </c>
      <c r="J2">
        <v>2901655</v>
      </c>
      <c r="K2">
        <v>40329245</v>
      </c>
    </row>
    <row r="3" spans="1:11" x14ac:dyDescent="0.55000000000000004">
      <c r="A3" t="s">
        <v>15</v>
      </c>
      <c r="B3">
        <v>2164670</v>
      </c>
      <c r="C3">
        <v>0</v>
      </c>
      <c r="D3">
        <v>674201</v>
      </c>
      <c r="E3">
        <v>4922057</v>
      </c>
      <c r="F3">
        <v>198745</v>
      </c>
      <c r="G3">
        <v>3098561</v>
      </c>
      <c r="H3">
        <v>1077673</v>
      </c>
      <c r="I3">
        <v>2319102</v>
      </c>
      <c r="J3">
        <v>1448366</v>
      </c>
      <c r="K3">
        <v>15903375</v>
      </c>
    </row>
    <row r="4" spans="1:11" x14ac:dyDescent="0.55000000000000004">
      <c r="A4" t="s">
        <v>14</v>
      </c>
      <c r="B4">
        <v>27897</v>
      </c>
      <c r="C4">
        <v>0</v>
      </c>
      <c r="D4">
        <v>15466</v>
      </c>
      <c r="E4">
        <v>133892</v>
      </c>
      <c r="F4">
        <v>3544</v>
      </c>
      <c r="G4">
        <v>55253</v>
      </c>
      <c r="H4">
        <v>19217</v>
      </c>
      <c r="I4">
        <v>29887</v>
      </c>
      <c r="J4">
        <v>25827</v>
      </c>
      <c r="K4">
        <v>310983</v>
      </c>
    </row>
    <row r="5" spans="1:11" x14ac:dyDescent="0.55000000000000004">
      <c r="A5" t="s">
        <v>13</v>
      </c>
      <c r="B5">
        <v>1498411</v>
      </c>
      <c r="C5">
        <v>0</v>
      </c>
      <c r="D5">
        <v>384239</v>
      </c>
      <c r="E5">
        <v>3017322</v>
      </c>
      <c r="F5">
        <v>139697</v>
      </c>
      <c r="G5">
        <v>2177973</v>
      </c>
      <c r="H5">
        <v>757494</v>
      </c>
      <c r="I5">
        <v>1605310</v>
      </c>
      <c r="J5">
        <v>1018054</v>
      </c>
      <c r="K5">
        <v>10598501</v>
      </c>
    </row>
    <row r="6" spans="1:11" x14ac:dyDescent="0.55000000000000004">
      <c r="A6" t="s">
        <v>12</v>
      </c>
      <c r="B6">
        <v>14357771</v>
      </c>
      <c r="C6">
        <v>0</v>
      </c>
      <c r="D6">
        <v>7959828</v>
      </c>
      <c r="E6">
        <v>37915404</v>
      </c>
      <c r="F6">
        <v>890414</v>
      </c>
      <c r="G6">
        <v>13882121</v>
      </c>
      <c r="H6">
        <v>4828171</v>
      </c>
      <c r="I6">
        <v>15382078</v>
      </c>
      <c r="J6">
        <v>6488944</v>
      </c>
      <c r="K6">
        <v>101704731</v>
      </c>
    </row>
    <row r="7" spans="1:11" x14ac:dyDescent="0.55000000000000004">
      <c r="A7" t="s">
        <v>11</v>
      </c>
      <c r="B7">
        <v>6906764</v>
      </c>
      <c r="C7">
        <v>0</v>
      </c>
      <c r="D7">
        <v>3829052</v>
      </c>
      <c r="E7">
        <v>18960606</v>
      </c>
      <c r="F7">
        <v>450063</v>
      </c>
      <c r="G7">
        <v>7016764</v>
      </c>
      <c r="H7">
        <v>2440415</v>
      </c>
      <c r="I7">
        <v>7399504</v>
      </c>
      <c r="J7">
        <v>3279858</v>
      </c>
      <c r="K7">
        <v>50283026</v>
      </c>
    </row>
    <row r="8" spans="1:11" x14ac:dyDescent="0.55000000000000004">
      <c r="A8" t="s">
        <v>10</v>
      </c>
      <c r="B8">
        <v>302298</v>
      </c>
      <c r="C8">
        <v>0</v>
      </c>
      <c r="D8">
        <v>132340</v>
      </c>
      <c r="E8">
        <v>698811</v>
      </c>
      <c r="F8">
        <v>21678</v>
      </c>
      <c r="G8">
        <v>337980</v>
      </c>
      <c r="H8">
        <v>117549</v>
      </c>
      <c r="I8">
        <v>323864</v>
      </c>
      <c r="J8">
        <v>157983</v>
      </c>
      <c r="K8">
        <v>2092502</v>
      </c>
    </row>
    <row r="9" spans="1:11" x14ac:dyDescent="0.55000000000000004">
      <c r="A9" t="s">
        <v>9</v>
      </c>
      <c r="B9">
        <v>3879550</v>
      </c>
      <c r="C9">
        <v>0</v>
      </c>
      <c r="D9">
        <v>932397</v>
      </c>
      <c r="E9">
        <v>7759048</v>
      </c>
      <c r="F9">
        <v>370591</v>
      </c>
      <c r="G9">
        <v>5777748</v>
      </c>
      <c r="H9">
        <v>2009488</v>
      </c>
      <c r="I9">
        <v>4156323</v>
      </c>
      <c r="J9">
        <v>2700703</v>
      </c>
      <c r="K9">
        <v>27585848</v>
      </c>
    </row>
    <row r="10" spans="1:11" x14ac:dyDescent="0.55000000000000004">
      <c r="A10" t="s">
        <v>8</v>
      </c>
      <c r="B10">
        <v>1885418</v>
      </c>
      <c r="C10">
        <v>0</v>
      </c>
      <c r="D10">
        <v>1008523</v>
      </c>
      <c r="E10">
        <v>5546409</v>
      </c>
      <c r="F10">
        <v>140196</v>
      </c>
      <c r="G10">
        <v>2185743</v>
      </c>
      <c r="H10">
        <v>760197</v>
      </c>
      <c r="I10">
        <v>2019927</v>
      </c>
      <c r="J10">
        <v>1021686</v>
      </c>
      <c r="K10">
        <v>14568098</v>
      </c>
    </row>
    <row r="11" spans="1:11" x14ac:dyDescent="0.55000000000000004">
      <c r="A11" t="s">
        <v>7</v>
      </c>
      <c r="B11">
        <v>4336650</v>
      </c>
      <c r="C11">
        <v>0</v>
      </c>
      <c r="D11">
        <v>2180780</v>
      </c>
      <c r="E11">
        <v>10741393</v>
      </c>
      <c r="F11">
        <v>285106</v>
      </c>
      <c r="G11">
        <v>4444984</v>
      </c>
      <c r="H11">
        <v>1545956</v>
      </c>
      <c r="I11">
        <v>4646034</v>
      </c>
      <c r="J11">
        <v>2077727</v>
      </c>
      <c r="K11">
        <v>30258629</v>
      </c>
    </row>
    <row r="12" spans="1:11" x14ac:dyDescent="0.55000000000000004">
      <c r="A12" t="s">
        <v>6</v>
      </c>
      <c r="B12">
        <v>2441086</v>
      </c>
      <c r="C12">
        <v>0</v>
      </c>
      <c r="D12">
        <v>624562</v>
      </c>
      <c r="E12">
        <v>5079674</v>
      </c>
      <c r="F12">
        <v>232763</v>
      </c>
      <c r="G12">
        <v>3628924</v>
      </c>
      <c r="H12">
        <v>1262132</v>
      </c>
      <c r="I12">
        <v>2615237</v>
      </c>
      <c r="J12">
        <v>1696274</v>
      </c>
      <c r="K12">
        <v>17580651</v>
      </c>
    </row>
    <row r="13" spans="1:11" x14ac:dyDescent="0.55000000000000004">
      <c r="A13" t="s">
        <v>5</v>
      </c>
      <c r="B13">
        <v>2695549</v>
      </c>
      <c r="C13">
        <v>0</v>
      </c>
      <c r="D13">
        <v>697631</v>
      </c>
      <c r="E13">
        <v>5356022</v>
      </c>
      <c r="F13">
        <v>248062</v>
      </c>
      <c r="G13">
        <v>3867449</v>
      </c>
      <c r="H13">
        <v>1345090</v>
      </c>
      <c r="I13">
        <v>2887854</v>
      </c>
      <c r="J13">
        <v>1807768</v>
      </c>
      <c r="K13">
        <v>18905425</v>
      </c>
    </row>
    <row r="14" spans="1:11" x14ac:dyDescent="0.55000000000000004">
      <c r="A14" t="s">
        <v>4</v>
      </c>
      <c r="B14">
        <v>712681</v>
      </c>
      <c r="C14">
        <v>0</v>
      </c>
      <c r="D14">
        <v>255881</v>
      </c>
      <c r="E14">
        <v>2091221</v>
      </c>
      <c r="F14">
        <v>73909</v>
      </c>
      <c r="G14">
        <v>1152287</v>
      </c>
      <c r="H14">
        <v>400763</v>
      </c>
      <c r="I14">
        <v>763524</v>
      </c>
      <c r="J14">
        <v>538616</v>
      </c>
      <c r="K14">
        <v>5988882</v>
      </c>
    </row>
    <row r="15" spans="1:11" x14ac:dyDescent="0.55000000000000004">
      <c r="A15" t="s">
        <v>3</v>
      </c>
      <c r="B15">
        <v>886903</v>
      </c>
      <c r="C15">
        <v>0</v>
      </c>
      <c r="D15">
        <v>306909</v>
      </c>
      <c r="E15">
        <v>2225824</v>
      </c>
      <c r="F15">
        <v>82571</v>
      </c>
      <c r="G15">
        <v>1287335</v>
      </c>
      <c r="H15">
        <v>447732</v>
      </c>
      <c r="I15">
        <v>950176</v>
      </c>
      <c r="J15">
        <v>601741</v>
      </c>
      <c r="K15">
        <v>6789190</v>
      </c>
    </row>
    <row r="16" spans="1:11" x14ac:dyDescent="0.55000000000000004">
      <c r="A16" t="s">
        <v>2</v>
      </c>
      <c r="B16">
        <v>78011</v>
      </c>
      <c r="C16">
        <v>0</v>
      </c>
      <c r="D16">
        <v>43249</v>
      </c>
      <c r="E16">
        <v>204754</v>
      </c>
      <c r="F16">
        <v>4800</v>
      </c>
      <c r="G16">
        <v>74838</v>
      </c>
      <c r="H16">
        <v>26028</v>
      </c>
      <c r="I16">
        <v>83577</v>
      </c>
      <c r="J16">
        <v>34982</v>
      </c>
      <c r="K16">
        <v>550239</v>
      </c>
    </row>
    <row r="17" spans="1:11" x14ac:dyDescent="0.55000000000000004">
      <c r="A17" t="s">
        <v>1</v>
      </c>
      <c r="B17">
        <v>2037023</v>
      </c>
      <c r="C17">
        <v>0</v>
      </c>
      <c r="D17">
        <v>689852</v>
      </c>
      <c r="E17">
        <v>5474654</v>
      </c>
      <c r="F17">
        <v>203095</v>
      </c>
      <c r="G17">
        <v>3166377</v>
      </c>
      <c r="H17">
        <v>1101259</v>
      </c>
      <c r="I17">
        <v>2182348</v>
      </c>
      <c r="J17">
        <v>1480065</v>
      </c>
      <c r="K17">
        <v>16334673</v>
      </c>
    </row>
    <row r="18" spans="1:11" x14ac:dyDescent="0.55000000000000004">
      <c r="A18" t="s">
        <v>0</v>
      </c>
      <c r="B18">
        <v>796845</v>
      </c>
      <c r="C18">
        <v>0</v>
      </c>
      <c r="D18">
        <v>319041</v>
      </c>
      <c r="E18">
        <v>2638162</v>
      </c>
      <c r="F18">
        <v>86133</v>
      </c>
      <c r="G18">
        <v>1342874</v>
      </c>
      <c r="H18">
        <v>467049</v>
      </c>
      <c r="I18">
        <v>853694</v>
      </c>
      <c r="J18">
        <v>627702</v>
      </c>
      <c r="K18">
        <v>7131501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F A A B Q S w M E F A A C A A g A U I K z W q U 4 U v + k A A A A 9 g A A A B I A H A B D b 2 5 m a W c v U G F j a 2 F n Z S 5 4 b W w g o h g A K K A U A A A A A A A A A A A A A A A A A A A A A A A A A A A A h Y 9 B D o I w F E S v Q r q n h a q J I Z 8 S 4 1 Y S E 6 N x 2 9 Q K j f A x t F j u 5 s I j e Q U x i r p z O W / e Y u Z + v U H W 1 1 V w 0 a 0 1 D a Y k p h E J N K r m Y L B I S e e O 4 Z x k A t Z S n W S h g 0 F G m / T 2 k J L S u X P C m P e e + g l t 2 o L x K I r Z P l 9 t V K l r S T 6 y + S + H B q 2 T q D Q R s H u N E Z z G U 0 7 5 b N g E b I S Q G / w K f O i e 7 Q + E Z V e 5 r t V C Y 7 j Y A h s j s P c H 8 Q B Q S w M E F A A C A A g A U I K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C s 1 r f 1 v o L 7 A I A A B w Z A A A T A B w A R m 9 y b X V s Y X M v U 2 V j d G l v b j E u b S C i G A A o o B Q A A A A A A A A A A A A A A A A A A A A A A A A A A A D t l 1 F v m l A U x 9 9 N / A 4 3 9 A U T 4 7 h c r X a L D w y p J a P i A J c 0 t Q + 0 X N s m C A Z w 3 d I 0 2 Q f Z p 9 s n 2 Q X B V r 0 n m a l p W Y I v m v 8 5 l 3 v + 5 x x / C T G 9 S e 7 D A N m r b / y p X q v X 4 j s 3 o h 4 6 E h z 3 2 q c S k Z E 4 d m 8 p w i c N A f W R T 5 N 6 D b G P H S 6 j G 8 q U s T d r Z b m x e H r v 0 5 Y a B g k N k l g U 1 I / T S U y j e D q x N W s 6 C B 8 C P 3 S 9 e J q k 2 R 5 a u A s a I V k i r Y U 3 E x p N d K n P F z 6 d s 8 N u W k 9 f w C 0 i X D W a q w v X 9 f T z u x 8 v d a + / L l O 4 e r o c u I l 7 l a c f C e q d G 9 y y e 5 y f C 5 q W n m W 2 n M g N 4 l k Y z d X Q X 8 6 D N B i L x U O a j 4 / C S s d C E y U s h h L 6 I 3 l q o k K X N / S n R r 1 2 H 3 A v 5 D a T 5 M 2 U p X I 0 k / C b S X a b O Y 7 C e Z i w i 8 6 o 6 7 E y n h u a R 3 K 9 a C V h F e Q R x f f t G 9 d 3 o 7 i f R E u 6 r m G v C X E q y I Z l T k a q b u w M y z B V x d H N U R E I l v N r G m W h g W 6 P N c v m B 5 X P p q U P 9 Z F i 6 M 7 F V n z f Y X e K Y e N y D L v D H 3 b n 9 c P u v O m w P 5 j W U B n p 9 s a A 1 5 O 3 N c X Q B j v y 0 F K + a b t 7 c m p a 5 5 z s y Q g I q B e q o R 2 J / q w x V p w z m 7 N B j u k o B r J M Z Z C l G d p o y B K z 3 + K X 8 8 b O E / / 8 + o 1 y Y 1 m S Y m n K K t v + i t g B x B J e w 5 z 2 m j n d U q x h m 8 + c N o c 5 e w O 8 T f Y F + L N O A L 0 N 6 B 1 A P w b 0 L q D 3 A P 0 E 0 L E E B S D H G L K M I c 8 Y M o 0 h 1 x i y j S H f G D K O I e c y 5 F w G Z w 0 5 l y H n M u R c h p z L x 1 v / z v X 6 W v Q 7 + + + w / b X C h x c I z e V U F L d 2 / P l s t u S L M D 2 d n d p a / z Q i b t + w w Y W d B 3 D Z g A s 2 H J e D D Z j P B n w I N u D 3 Y s O + w J a K o X T K M R S J P x T p E E O R K m B X w K 6 A / a / A J r 2 C D e 1 S s I H V w 3 2 n 6 B 3 i b b x X s a F i w 7 u y 4 U U A c i 5 D z m X I O Y G c E 8 g 5 A d c c c k 4 g 5 w R y T i D n B H J O I O c E c t 7 e d P 5 / k b d b k J e U g 7 x d P n m 7 h y B v t y J v R d 6 3 I G 9 5 E f A X U E s B A i 0 A F A A C A A g A U I K z W q U 4 U v + k A A A A 9 g A A A B I A A A A A A A A A A A A A A A A A A A A A A E N v b m Z p Z y 9 Q Y W N r Y W d l L n h t b F B L A Q I t A B Q A A g A I A F C C s 1 o P y u m r p A A A A O k A A A A T A A A A A A A A A A A A A A A A A P A A A A B b Q 2 9 u d G V u d F 9 U e X B l c 1 0 u e G 1 s U E s B A i 0 A F A A C A A g A U I K z W t / W + g v s A g A A H B k A A B M A A A A A A A A A A A A A A A A A 4 Q E A A E Z v c m 1 1 b G F z L 1 N l Y 3 R p b 2 4 x L m 1 Q S w U G A A A A A A M A A w D C A A A A G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2 c A A A A A A A D 5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z I l M j A o U G F n Z S U y M D E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0 Z m Y z Z T I 5 L T Y z Z T E t N G Z k N i 0 4 O T V h L W Q w O T E y N z R l Y m U 4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z J f X 1 B h Z 2 V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D U 6 M z Q 6 M T E u N T U 2 N z I 4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y I C h Q Y W d l I D E 5 K S 9 B d X R v U m V t b 3 Z l Z E N v b H V t b n M x L n t D b 2 x 1 b W 4 x L D B 9 J n F 1 b 3 Q 7 L C Z x d W 9 0 O 1 N l Y 3 R p b 2 4 x L 1 R h Y m x l M D M y I C h Q Y W d l I D E 5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M y I C h Q Y W d l I D E 5 K S 9 B d X R v U m V t b 3 Z l Z E N v b H V t b n M x L n t D b 2 x 1 b W 4 x L D B 9 J n F 1 b 3 Q 7 L C Z x d W 9 0 O 1 N l Y 3 R p b 2 4 x L 1 R h Y m x l M D M y I C h Q Y W d l I D E 5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M i U y M C h Q Y W d l J T I w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y J T I w K F B h Z 2 U l M j A x O S k v V G F i b G U w M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i U y M C h Q Y W d l J T I w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M l M j A o U G F n Z S U y M D I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Z D U 5 N G Y z L T l m N z U t N D R k Z i 1 h O D V l L W V m M G F h M m E 3 Y z k 3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z N f X 1 B h Z 2 V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D U 6 M z Q 6 M j Q u M D A 5 N z E y M 1 o i I C 8 + P E V u d H J 5 I F R 5 c G U 9 I k Z p b G x D b 2 x 1 b W 5 U e X B l c y I g V m F s d W U 9 I n N C Z 1 V G Q l E 9 P S I g L z 4 8 R W 5 0 c n k g V H l w Z T 0 i R m l s b E N v b H V t b k 5 h b W V z I i B W Y W x 1 Z T 0 i c 1 s m c X V v d D t D T 1 V O Q 0 l M J n F 1 b 3 Q 7 L C Z x d W 9 0 O 0 x P Q 0 F U S U 9 O J n F 1 b 3 Q 7 L C Z x d W 9 0 O 0 R J U 1 B F U l N J T 0 4 m c X V v d D s s J n F 1 b 3 Q 7 Q U J P U k l H S U 5 B T E l U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z I C h Q Y W d l I D I w K S 9 B d X R v U m V t b 3 Z l Z E N v b H V t b n M x L n t D T 1 V O Q 0 l M L D B 9 J n F 1 b 3 Q 7 L C Z x d W 9 0 O 1 N l Y 3 R p b 2 4 x L 1 R h Y m x l M D M z I C h Q Y W d l I D I w K S 9 B d X R v U m V t b 3 Z l Z E N v b H V t b n M x L n t M T 0 N B V E l P T i w x f S Z x d W 9 0 O y w m c X V v d D t T Z W N 0 a W 9 u M S 9 U Y W J s Z T A z M y A o U G F n Z S A y M C k v Q X V 0 b 1 J l b W 9 2 Z W R D b 2 x 1 b W 5 z M S 5 7 R E l T U E V S U 0 l P T i w y f S Z x d W 9 0 O y w m c X V v d D t T Z W N 0 a W 9 u M S 9 U Y W J s Z T A z M y A o U G F n Z S A y M C k v Q X V 0 b 1 J l b W 9 2 Z W R D b 2 x 1 b W 5 z M S 5 7 Q U J P U k l H S U 5 B T E l U W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z M y A o U G F n Z S A y M C k v Q X V 0 b 1 J l b W 9 2 Z W R D b 2 x 1 b W 5 z M S 5 7 Q 0 9 V T k N J T C w w f S Z x d W 9 0 O y w m c X V v d D t T Z W N 0 a W 9 u M S 9 U Y W J s Z T A z M y A o U G F n Z S A y M C k v Q X V 0 b 1 J l b W 9 2 Z W R D b 2 x 1 b W 5 z M S 5 7 T E 9 D Q V R J T 0 4 s M X 0 m c X V v d D s s J n F 1 b 3 Q 7 U 2 V j d G l v b j E v V G F i b G U w M z M g K F B h Z 2 U g M j A p L 0 F 1 d G 9 S Z W 1 v d m V k Q 2 9 s d W 1 u c z E u e 0 R J U 1 B F U l N J T 0 4 s M n 0 m c X V v d D s s J n F 1 b 3 Q 7 U 2 V j d G l v b j E v V G F i b G U w M z M g K F B h Z 2 U g M j A p L 0 F 1 d G 9 S Z W 1 v d m V k Q 2 9 s d W 1 u c z E u e 0 F C T 1 J J R 0 l O Q U x J V F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z J T I w K F B h Z 2 U l M j A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M l M j A o U G F n Z S U y M D I w K S 9 U Y W J s Z T A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z J T I w K F B h Z 2 U l M j A y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M l M j A o U G F n Z S U y M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1 J T I w K F B h Z 2 U l M j A y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j B h Z D Y 5 M C 0 0 O D I z L T R l M G E t O G Y 5 M y 0 1 M T c 3 O G Z l O T R k M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M 1 X 1 9 Q Y W d l X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A 1 O j M 0 O j I 0 L j A y M D g 0 N T d a I i A v P j x F b n R y e S B U e X B l P S J G a W x s Q 2 9 s d W 1 u V H l w Z X M i I F Z h b H V l P S J z Q m d Z R 0 J n W U Z C Z 1 k 9 I i A v P j x F b n R y e S B U e X B l P S J G a W x s Q 2 9 s d W 1 u T m F t Z X M i I F Z h b H V l P S J z W y Z x d W 9 0 O 0 N P V U 5 D S U w v T 1 J H Q U 5 J U 0 F U S U 9 O J n F 1 b 3 Q 7 L C Z x d W 9 0 O 1 N F Q U x F R C Z x d W 9 0 O y w m c X V v d D t H U k F W R U w m c X V v d D s s J n F 1 b 3 Q 7 R k 9 S T U V E J n F 1 b 3 Q 7 L C Z x d W 9 0 O 1 V O R k 9 S T U V E J n F 1 b 3 Q 7 L C Z x d W 9 0 O 0 N Z Q 0 x F X G 5 Q Q V R I U y Z x d W 9 0 O y w m c X V v d D t U T 1 R B T C B S T 0 F E X G 5 M R U 5 H V E h T X G 4 o S 0 0 p J n F 1 b 3 Q 7 L C Z x d W 9 0 O + K A n C B D T 1 V O Q 0 l M X G 5 B U k V B X G 4 o U 1 E g S 0 0 p I O K A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1 I C h Q Y W d l I D I x K S 9 B d X R v U m V t b 3 Z l Z E N v b H V t b n M x L n t D T 1 V O Q 0 l M L 0 9 S R 0 F O S V N B V E l P T i w w f S Z x d W 9 0 O y w m c X V v d D t T Z W N 0 a W 9 u M S 9 U Y W J s Z T A z N S A o U G F n Z S A y M S k v Q X V 0 b 1 J l b W 9 2 Z W R D b 2 x 1 b W 5 z M S 5 7 U 0 V B T E V E L D F 9 J n F 1 b 3 Q 7 L C Z x d W 9 0 O 1 N l Y 3 R p b 2 4 x L 1 R h Y m x l M D M 1 I C h Q Y W d l I D I x K S 9 B d X R v U m V t b 3 Z l Z E N v b H V t b n M x L n t H U k F W R U w s M n 0 m c X V v d D s s J n F 1 b 3 Q 7 U 2 V j d G l v b j E v V G F i b G U w M z U g K F B h Z 2 U g M j E p L 0 F 1 d G 9 S Z W 1 v d m V k Q 2 9 s d W 1 u c z E u e 0 Z P U k 1 F R C w z f S Z x d W 9 0 O y w m c X V v d D t T Z W N 0 a W 9 u M S 9 U Y W J s Z T A z N S A o U G F n Z S A y M S k v Q X V 0 b 1 J l b W 9 2 Z W R D b 2 x 1 b W 5 z M S 5 7 V U 5 G T 1 J N R U Q s N H 0 m c X V v d D s s J n F 1 b 3 Q 7 U 2 V j d G l v b j E v V G F i b G U w M z U g K F B h Z 2 U g M j E p L 0 F 1 d G 9 S Z W 1 v d m V k Q 2 9 s d W 1 u c z E u e 0 N Z Q 0 x F X G 5 Q Q V R I U y w 1 f S Z x d W 9 0 O y w m c X V v d D t T Z W N 0 a W 9 u M S 9 U Y W J s Z T A z N S A o U G F n Z S A y M S k v Q X V 0 b 1 J l b W 9 2 Z W R D b 2 x 1 b W 5 z M S 5 7 V E 9 U Q U w g U k 9 B R F x u T E V O R 1 R I U 1 x u K E t N K S w 2 f S Z x d W 9 0 O y w m c X V v d D t T Z W N 0 a W 9 u M S 9 U Y W J s Z T A z N S A o U G F n Z S A y M S k v Q X V 0 b 1 J l b W 9 2 Z W R D b 2 x 1 b W 5 z M S 5 7 4 o C c I E N P V U 5 D S U x c b k F S R U F c b i h T U S B L T S k g 4 o C c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M 1 I C h Q Y W d l I D I x K S 9 B d X R v U m V t b 3 Z l Z E N v b H V t b n M x L n t D T 1 V O Q 0 l M L 0 9 S R 0 F O S V N B V E l P T i w w f S Z x d W 9 0 O y w m c X V v d D t T Z W N 0 a W 9 u M S 9 U Y W J s Z T A z N S A o U G F n Z S A y M S k v Q X V 0 b 1 J l b W 9 2 Z W R D b 2 x 1 b W 5 z M S 5 7 U 0 V B T E V E L D F 9 J n F 1 b 3 Q 7 L C Z x d W 9 0 O 1 N l Y 3 R p b 2 4 x L 1 R h Y m x l M D M 1 I C h Q Y W d l I D I x K S 9 B d X R v U m V t b 3 Z l Z E N v b H V t b n M x L n t H U k F W R U w s M n 0 m c X V v d D s s J n F 1 b 3 Q 7 U 2 V j d G l v b j E v V G F i b G U w M z U g K F B h Z 2 U g M j E p L 0 F 1 d G 9 S Z W 1 v d m V k Q 2 9 s d W 1 u c z E u e 0 Z P U k 1 F R C w z f S Z x d W 9 0 O y w m c X V v d D t T Z W N 0 a W 9 u M S 9 U Y W J s Z T A z N S A o U G F n Z S A y M S k v Q X V 0 b 1 J l b W 9 2 Z W R D b 2 x 1 b W 5 z M S 5 7 V U 5 G T 1 J N R U Q s N H 0 m c X V v d D s s J n F 1 b 3 Q 7 U 2 V j d G l v b j E v V G F i b G U w M z U g K F B h Z 2 U g M j E p L 0 F 1 d G 9 S Z W 1 v d m V k Q 2 9 s d W 1 u c z E u e 0 N Z Q 0 x F X G 5 Q Q V R I U y w 1 f S Z x d W 9 0 O y w m c X V v d D t T Z W N 0 a W 9 u M S 9 U Y W J s Z T A z N S A o U G F n Z S A y M S k v Q X V 0 b 1 J l b W 9 2 Z W R D b 2 x 1 b W 5 z M S 5 7 V E 9 U Q U w g U k 9 B R F x u T E V O R 1 R I U 1 x u K E t N K S w 2 f S Z x d W 9 0 O y w m c X V v d D t T Z W N 0 a W 9 u M S 9 U Y W J s Z T A z N S A o U G F n Z S A y M S k v Q X V 0 b 1 J l b W 9 2 Z W R D b 2 x 1 b W 5 z M S 5 7 4 o C c I E N P V U 5 D S U x c b k F S R U F c b i h T U S B L T S k g 4 o C c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N S U y M C h Q Y W d l J T I w M j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1 J T I w K F B h Z 2 U l M j A y M S k v V G F i b G U w M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S U y M C h Q Y W d l J T I w M j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1 J T I w K F B h Z 2 U l M j A y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y U y M C h Q Y W d l J T I w M j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I 3 N j k x Z T I t M j c w Y y 0 0 M T Y x L T k x N j M t N m J l N z R h M 2 M 5 N T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0 M 1 9 f U G F n Z V 8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w N T o z N D o y N C 4 w M z M w M T U x W i I g L z 4 8 R W 5 0 c n k g V H l w Z T 0 i R m l s b E N v b H V t b l R 5 c G V z I i B W Y W x 1 Z T 0 i c 0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M g K F B h Z 2 U g M j c p L 0 F 1 d G 9 S Z W 1 v d m V k Q 2 9 s d W 1 u c z E u e 0 N v b H V t b j E s M H 0 m c X V v d D s s J n F 1 b 3 Q 7 U 2 V j d G l v b j E v V G F i b G U w N D M g K F B h Z 2 U g M j c p L 0 F 1 d G 9 S Z W 1 v d m V k Q 2 9 s d W 1 u c z E u e 0 N v b H V t b j I s M X 0 m c X V v d D s s J n F 1 b 3 Q 7 U 2 V j d G l v b j E v V G F i b G U w N D M g K F B h Z 2 U g M j c p L 0 F 1 d G 9 S Z W 1 v d m V k Q 2 9 s d W 1 u c z E u e 0 N v b H V t b j M s M n 0 m c X V v d D s s J n F 1 b 3 Q 7 U 2 V j d G l v b j E v V G F i b G U w N D M g K F B h Z 2 U g M j c p L 0 F 1 d G 9 S Z W 1 v d m V k Q 2 9 s d W 1 u c z E u e 0 N v b H V t b j Q s M 3 0 m c X V v d D s s J n F 1 b 3 Q 7 U 2 V j d G l v b j E v V G F i b G U w N D M g K F B h Z 2 U g M j c p L 0 F 1 d G 9 S Z W 1 v d m V k Q 2 9 s d W 1 u c z E u e 0 N v b H V t b j U s N H 0 m c X V v d D s s J n F 1 b 3 Q 7 U 2 V j d G l v b j E v V G F i b G U w N D M g K F B h Z 2 U g M j c p L 0 F 1 d G 9 S Z W 1 v d m V k Q 2 9 s d W 1 u c z E u e 0 N v b H V t b j Y s N X 0 m c X V v d D s s J n F 1 b 3 Q 7 U 2 V j d G l v b j E v V G F i b G U w N D M g K F B h Z 2 U g M j c p L 0 F 1 d G 9 S Z W 1 v d m V k Q 2 9 s d W 1 u c z E u e 0 N v b H V t b j c s N n 0 m c X V v d D s s J n F 1 b 3 Q 7 U 2 V j d G l v b j E v V G F i b G U w N D M g K F B h Z 2 U g M j c p L 0 F 1 d G 9 S Z W 1 v d m V k Q 2 9 s d W 1 u c z E u e 0 N v b H V t b j g s N 3 0 m c X V v d D s s J n F 1 b 3 Q 7 U 2 V j d G l v b j E v V G F i b G U w N D M g K F B h Z 2 U g M j c p L 0 F 1 d G 9 S Z W 1 v d m V k Q 2 9 s d W 1 u c z E u e 0 N v b H V t b j k s O H 0 m c X V v d D s s J n F 1 b 3 Q 7 U 2 V j d G l v b j E v V G F i b G U w N D M g K F B h Z 2 U g M j c p L 0 F 1 d G 9 S Z W 1 v d m V k Q 2 9 s d W 1 u c z E u e 0 N v b H V t b j E w L D l 9 J n F 1 b 3 Q 7 L C Z x d W 9 0 O 1 N l Y 3 R p b 2 4 x L 1 R h Y m x l M D Q z I C h Q Y W d l I D I 3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Q z I C h Q Y W d l I D I 3 K S 9 B d X R v U m V t b 3 Z l Z E N v b H V t b n M x L n t D b 2 x 1 b W 4 x L D B 9 J n F 1 b 3 Q 7 L C Z x d W 9 0 O 1 N l Y 3 R p b 2 4 x L 1 R h Y m x l M D Q z I C h Q Y W d l I D I 3 K S 9 B d X R v U m V t b 3 Z l Z E N v b H V t b n M x L n t D b 2 x 1 b W 4 y L D F 9 J n F 1 b 3 Q 7 L C Z x d W 9 0 O 1 N l Y 3 R p b 2 4 x L 1 R h Y m x l M D Q z I C h Q Y W d l I D I 3 K S 9 B d X R v U m V t b 3 Z l Z E N v b H V t b n M x L n t D b 2 x 1 b W 4 z L D J 9 J n F 1 b 3 Q 7 L C Z x d W 9 0 O 1 N l Y 3 R p b 2 4 x L 1 R h Y m x l M D Q z I C h Q Y W d l I D I 3 K S 9 B d X R v U m V t b 3 Z l Z E N v b H V t b n M x L n t D b 2 x 1 b W 4 0 L D N 9 J n F 1 b 3 Q 7 L C Z x d W 9 0 O 1 N l Y 3 R p b 2 4 x L 1 R h Y m x l M D Q z I C h Q Y W d l I D I 3 K S 9 B d X R v U m V t b 3 Z l Z E N v b H V t b n M x L n t D b 2 x 1 b W 4 1 L D R 9 J n F 1 b 3 Q 7 L C Z x d W 9 0 O 1 N l Y 3 R p b 2 4 x L 1 R h Y m x l M D Q z I C h Q Y W d l I D I 3 K S 9 B d X R v U m V t b 3 Z l Z E N v b H V t b n M x L n t D b 2 x 1 b W 4 2 L D V 9 J n F 1 b 3 Q 7 L C Z x d W 9 0 O 1 N l Y 3 R p b 2 4 x L 1 R h Y m x l M D Q z I C h Q Y W d l I D I 3 K S 9 B d X R v U m V t b 3 Z l Z E N v b H V t b n M x L n t D b 2 x 1 b W 4 3 L D Z 9 J n F 1 b 3 Q 7 L C Z x d W 9 0 O 1 N l Y 3 R p b 2 4 x L 1 R h Y m x l M D Q z I C h Q Y W d l I D I 3 K S 9 B d X R v U m V t b 3 Z l Z E N v b H V t b n M x L n t D b 2 x 1 b W 4 4 L D d 9 J n F 1 b 3 Q 7 L C Z x d W 9 0 O 1 N l Y 3 R p b 2 4 x L 1 R h Y m x l M D Q z I C h Q Y W d l I D I 3 K S 9 B d X R v U m V t b 3 Z l Z E N v b H V t b n M x L n t D b 2 x 1 b W 4 5 L D h 9 J n F 1 b 3 Q 7 L C Z x d W 9 0 O 1 N l Y 3 R p b 2 4 x L 1 R h Y m x l M D Q z I C h Q Y W d l I D I 3 K S 9 B d X R v U m V t b 3 Z l Z E N v b H V t b n M x L n t D b 2 x 1 b W 4 x M C w 5 f S Z x d W 9 0 O y w m c X V v d D t T Z W N 0 a W 9 u M S 9 U Y W J s Z T A 0 M y A o U G F n Z S A y N y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0 M y U y M C h Q Y W d l J T I w M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z J T I w K F B h Z 2 U l M j A y N y k v V G F i b G U w N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y U y M C h Q Y W d l J T I w M j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E l M j A o U G F n Z S U y M D I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M 2 E 3 M j U 3 L T B m N D A t N D E 4 N C 1 h Y j d j L T c 1 N D l j O G Z j O T N l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N D F f X 1 B h Z 2 V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D U 6 M z Q 6 M j Q u M D U 1 O D Y 3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0 M S A o U G F n Z S A y N i k v Q X V 0 b 1 J l b W 9 2 Z W R D b 2 x 1 b W 5 z M S 5 7 Q 2 9 s d W 1 u M S w w f S Z x d W 9 0 O y w m c X V v d D t T Z W N 0 a W 9 u M S 9 U Y W J s Z T A 0 M S A o U G F n Z S A y N i k v Q X V 0 b 1 J l b W 9 2 Z W R D b 2 x 1 b W 5 z M S 5 7 Q 2 9 s d W 1 u M i w x f S Z x d W 9 0 O y w m c X V v d D t T Z W N 0 a W 9 u M S 9 U Y W J s Z T A 0 M S A o U G F n Z S A y N i k v Q X V 0 b 1 J l b W 9 2 Z W R D b 2 x 1 b W 5 z M S 5 7 Q 2 9 s d W 1 u M y w y f S Z x d W 9 0 O y w m c X V v d D t T Z W N 0 a W 9 u M S 9 U Y W J s Z T A 0 M S A o U G F n Z S A y N i k v Q X V 0 b 1 J l b W 9 2 Z W R D b 2 x 1 b W 5 z M S 5 7 Q 2 9 s d W 1 u N C w z f S Z x d W 9 0 O y w m c X V v d D t T Z W N 0 a W 9 u M S 9 U Y W J s Z T A 0 M S A o U G F n Z S A y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0 M S A o U G F n Z S A y N i k v Q X V 0 b 1 J l b W 9 2 Z W R D b 2 x 1 b W 5 z M S 5 7 Q 2 9 s d W 1 u M S w w f S Z x d W 9 0 O y w m c X V v d D t T Z W N 0 a W 9 u M S 9 U Y W J s Z T A 0 M S A o U G F n Z S A y N i k v Q X V 0 b 1 J l b W 9 2 Z W R D b 2 x 1 b W 5 z M S 5 7 Q 2 9 s d W 1 u M i w x f S Z x d W 9 0 O y w m c X V v d D t T Z W N 0 a W 9 u M S 9 U Y W J s Z T A 0 M S A o U G F n Z S A y N i k v Q X V 0 b 1 J l b W 9 2 Z W R D b 2 x 1 b W 5 z M S 5 7 Q 2 9 s d W 1 u M y w y f S Z x d W 9 0 O y w m c X V v d D t T Z W N 0 a W 9 u M S 9 U Y W J s Z T A 0 M S A o U G F n Z S A y N i k v Q X V 0 b 1 J l b W 9 2 Z W R D b 2 x 1 b W 5 z M S 5 7 Q 2 9 s d W 1 u N C w z f S Z x d W 9 0 O y w m c X V v d D t T Z W N 0 a W 9 u M S 9 U Y W J s Z T A 0 M S A o U G F n Z S A y N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D E l M j A o U G F n Z S U y M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S U y M C h Q Y W d l J T I w M j Y p L 1 R h Y m x l M D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E l M j A o U G F n Z S U y M D I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w J T I w K F B h Z 2 U l M j A y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z B h N m Q z O S 0 4 M D Q 0 L T Q y Y z A t Y T I 4 M S 0 w Z j Z l M 2 U 5 N T d j Z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Q w X 1 9 Q Y W d l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A 1 O j M 0 O j I 0 L j A 5 O T U 2 N D Z a I i A v P j x F b n R y e S B U e X B l P S J G a W x s Q 2 9 s d W 1 u V H l w Z X M i I F Z h b H V l P S J z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D A g K F B h Z 2 U g M j U p L 0 F 1 d G 9 S Z W 1 v d m V k Q 2 9 s d W 1 u c z E u e 0 N v b H V t b j E s M H 0 m c X V v d D s s J n F 1 b 3 Q 7 U 2 V j d G l v b j E v V G F i b G U w N D A g K F B h Z 2 U g M j U p L 0 F 1 d G 9 S Z W 1 v d m V k Q 2 9 s d W 1 u c z E u e 0 N v b H V t b j I s M X 0 m c X V v d D s s J n F 1 b 3 Q 7 U 2 V j d G l v b j E v V G F i b G U w N D A g K F B h Z 2 U g M j U p L 0 F 1 d G 9 S Z W 1 v d m V k Q 2 9 s d W 1 u c z E u e 0 N v b H V t b j M s M n 0 m c X V v d D s s J n F 1 b 3 Q 7 U 2 V j d G l v b j E v V G F i b G U w N D A g K F B h Z 2 U g M j U p L 0 F 1 d G 9 S Z W 1 v d m V k Q 2 9 s d W 1 u c z E u e 0 N v b H V t b j Q s M 3 0 m c X V v d D s s J n F 1 b 3 Q 7 U 2 V j d G l v b j E v V G F i b G U w N D A g K F B h Z 2 U g M j U p L 0 F 1 d G 9 S Z W 1 v d m V k Q 2 9 s d W 1 u c z E u e 0 N v b H V t b j U s N H 0 m c X V v d D s s J n F 1 b 3 Q 7 U 2 V j d G l v b j E v V G F i b G U w N D A g K F B h Z 2 U g M j U p L 0 F 1 d G 9 S Z W 1 v d m V k Q 2 9 s d W 1 u c z E u e 0 N v b H V t b j Y s N X 0 m c X V v d D s s J n F 1 b 3 Q 7 U 2 V j d G l v b j E v V G F i b G U w N D A g K F B h Z 2 U g M j U p L 0 F 1 d G 9 S Z W 1 v d m V k Q 2 9 s d W 1 u c z E u e 0 N v b H V t b j c s N n 0 m c X V v d D s s J n F 1 b 3 Q 7 U 2 V j d G l v b j E v V G F i b G U w N D A g K F B h Z 2 U g M j U p L 0 F 1 d G 9 S Z W 1 v d m V k Q 2 9 s d W 1 u c z E u e 0 N v b H V t b j g s N 3 0 m c X V v d D s s J n F 1 b 3 Q 7 U 2 V j d G l v b j E v V G F i b G U w N D A g K F B h Z 2 U g M j U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N D A g K F B h Z 2 U g M j U p L 0 F 1 d G 9 S Z W 1 v d m V k Q 2 9 s d W 1 u c z E u e 0 N v b H V t b j E s M H 0 m c X V v d D s s J n F 1 b 3 Q 7 U 2 V j d G l v b j E v V G F i b G U w N D A g K F B h Z 2 U g M j U p L 0 F 1 d G 9 S Z W 1 v d m V k Q 2 9 s d W 1 u c z E u e 0 N v b H V t b j I s M X 0 m c X V v d D s s J n F 1 b 3 Q 7 U 2 V j d G l v b j E v V G F i b G U w N D A g K F B h Z 2 U g M j U p L 0 F 1 d G 9 S Z W 1 v d m V k Q 2 9 s d W 1 u c z E u e 0 N v b H V t b j M s M n 0 m c X V v d D s s J n F 1 b 3 Q 7 U 2 V j d G l v b j E v V G F i b G U w N D A g K F B h Z 2 U g M j U p L 0 F 1 d G 9 S Z W 1 v d m V k Q 2 9 s d W 1 u c z E u e 0 N v b H V t b j Q s M 3 0 m c X V v d D s s J n F 1 b 3 Q 7 U 2 V j d G l v b j E v V G F i b G U w N D A g K F B h Z 2 U g M j U p L 0 F 1 d G 9 S Z W 1 v d m V k Q 2 9 s d W 1 u c z E u e 0 N v b H V t b j U s N H 0 m c X V v d D s s J n F 1 b 3 Q 7 U 2 V j d G l v b j E v V G F i b G U w N D A g K F B h Z 2 U g M j U p L 0 F 1 d G 9 S Z W 1 v d m V k Q 2 9 s d W 1 u c z E u e 0 N v b H V t b j Y s N X 0 m c X V v d D s s J n F 1 b 3 Q 7 U 2 V j d G l v b j E v V G F i b G U w N D A g K F B h Z 2 U g M j U p L 0 F 1 d G 9 S Z W 1 v d m V k Q 2 9 s d W 1 u c z E u e 0 N v b H V t b j c s N n 0 m c X V v d D s s J n F 1 b 3 Q 7 U 2 V j d G l v b j E v V G F i b G U w N D A g K F B h Z 2 U g M j U p L 0 F 1 d G 9 S Z W 1 v d m V k Q 2 9 s d W 1 u c z E u e 0 N v b H V t b j g s N 3 0 m c X V v d D s s J n F 1 b 3 Q 7 U 2 V j d G l v b j E v V G F i b G U w N D A g K F B h Z 2 U g M j U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Q w J T I w K F B h Z 2 U l M j A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A l M j A o U G F n Z S U y M D I 1 K S 9 U Y W J s Z T A 0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4 J T I w K F B h Z 2 U l M j A y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k w N D A 4 M i 1 l N 2 N h L T Q 4 M j U t Y j V j M y 1 k Y 2 E 5 N m E 0 M W V j Y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M 4 X 1 9 Q Y W d l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A 1 O j M 0 O j E x L j U 5 O T M w M T J a I i A v P j x F b n R y e S B U e X B l P S J G a W x s Q 2 9 s d W 1 u V H l w Z X M i I F Z h b H V l P S J z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O C A o U G F n Z S A y N C k v Q X V 0 b 1 J l b W 9 2 Z W R D b 2 x 1 b W 5 z M S 5 7 Q 2 9 s d W 1 u M S w w f S Z x d W 9 0 O y w m c X V v d D t T Z W N 0 a W 9 u M S 9 U Y W J s Z T A z O C A o U G F n Z S A y N C k v Q X V 0 b 1 J l b W 9 2 Z W R D b 2 x 1 b W 5 z M S 5 7 Q 2 9 s d W 1 u M i w x f S Z x d W 9 0 O y w m c X V v d D t T Z W N 0 a W 9 u M S 9 U Y W J s Z T A z O C A o U G F n Z S A y N C k v Q X V 0 b 1 J l b W 9 2 Z W R D b 2 x 1 b W 5 z M S 5 7 Q 2 9 s d W 1 u M y w y f S Z x d W 9 0 O y w m c X V v d D t T Z W N 0 a W 9 u M S 9 U Y W J s Z T A z O C A o U G F n Z S A y N C k v Q X V 0 b 1 J l b W 9 2 Z W R D b 2 x 1 b W 5 z M S 5 7 Q 2 9 s d W 1 u N C w z f S Z x d W 9 0 O y w m c X V v d D t T Z W N 0 a W 9 u M S 9 U Y W J s Z T A z O C A o U G F n Z S A y N C k v Q X V 0 b 1 J l b W 9 2 Z W R D b 2 x 1 b W 5 z M S 5 7 Q 2 9 s d W 1 u N S w 0 f S Z x d W 9 0 O y w m c X V v d D t T Z W N 0 a W 9 u M S 9 U Y W J s Z T A z O C A o U G F n Z S A y N C k v Q X V 0 b 1 J l b W 9 2 Z W R D b 2 x 1 b W 5 z M S 5 7 Q 2 9 s d W 1 u N i w 1 f S Z x d W 9 0 O y w m c X V v d D t T Z W N 0 a W 9 u M S 9 U Y W J s Z T A z O C A o U G F n Z S A y N C k v Q X V 0 b 1 J l b W 9 2 Z W R D b 2 x 1 b W 5 z M S 5 7 Q 2 9 s d W 1 u N y w 2 f S Z x d W 9 0 O y w m c X V v d D t T Z W N 0 a W 9 u M S 9 U Y W J s Z T A z O C A o U G F n Z S A y N C k v Q X V 0 b 1 J l b W 9 2 Z W R D b 2 x 1 b W 5 z M S 5 7 Q 2 9 s d W 1 u O C w 3 f S Z x d W 9 0 O y w m c X V v d D t T Z W N 0 a W 9 u M S 9 U Y W J s Z T A z O C A o U G F n Z S A y N C k v Q X V 0 b 1 J l b W 9 2 Z W R D b 2 x 1 b W 5 z M S 5 7 Q 2 9 s d W 1 u O S w 4 f S Z x d W 9 0 O y w m c X V v d D t T Z W N 0 a W 9 u M S 9 U Y W J s Z T A z O C A o U G F n Z S A y N C k v Q X V 0 b 1 J l b W 9 2 Z W R D b 2 x 1 b W 5 z M S 5 7 Q 2 9 s d W 1 u M T A s O X 0 m c X V v d D s s J n F 1 b 3 Q 7 U 2 V j d G l v b j E v V G F i b G U w M z g g K F B h Z 2 U g M j Q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z g g K F B h Z 2 U g M j Q p L 0 F 1 d G 9 S Z W 1 v d m V k Q 2 9 s d W 1 u c z E u e 0 N v b H V t b j E s M H 0 m c X V v d D s s J n F 1 b 3 Q 7 U 2 V j d G l v b j E v V G F i b G U w M z g g K F B h Z 2 U g M j Q p L 0 F 1 d G 9 S Z W 1 v d m V k Q 2 9 s d W 1 u c z E u e 0 N v b H V t b j I s M X 0 m c X V v d D s s J n F 1 b 3 Q 7 U 2 V j d G l v b j E v V G F i b G U w M z g g K F B h Z 2 U g M j Q p L 0 F 1 d G 9 S Z W 1 v d m V k Q 2 9 s d W 1 u c z E u e 0 N v b H V t b j M s M n 0 m c X V v d D s s J n F 1 b 3 Q 7 U 2 V j d G l v b j E v V G F i b G U w M z g g K F B h Z 2 U g M j Q p L 0 F 1 d G 9 S Z W 1 v d m V k Q 2 9 s d W 1 u c z E u e 0 N v b H V t b j Q s M 3 0 m c X V v d D s s J n F 1 b 3 Q 7 U 2 V j d G l v b j E v V G F i b G U w M z g g K F B h Z 2 U g M j Q p L 0 F 1 d G 9 S Z W 1 v d m V k Q 2 9 s d W 1 u c z E u e 0 N v b H V t b j U s N H 0 m c X V v d D s s J n F 1 b 3 Q 7 U 2 V j d G l v b j E v V G F i b G U w M z g g K F B h Z 2 U g M j Q p L 0 F 1 d G 9 S Z W 1 v d m V k Q 2 9 s d W 1 u c z E u e 0 N v b H V t b j Y s N X 0 m c X V v d D s s J n F 1 b 3 Q 7 U 2 V j d G l v b j E v V G F i b G U w M z g g K F B h Z 2 U g M j Q p L 0 F 1 d G 9 S Z W 1 v d m V k Q 2 9 s d W 1 u c z E u e 0 N v b H V t b j c s N n 0 m c X V v d D s s J n F 1 b 3 Q 7 U 2 V j d G l v b j E v V G F i b G U w M z g g K F B h Z 2 U g M j Q p L 0 F 1 d G 9 S Z W 1 v d m V k Q 2 9 s d W 1 u c z E u e 0 N v b H V t b j g s N 3 0 m c X V v d D s s J n F 1 b 3 Q 7 U 2 V j d G l v b j E v V G F i b G U w M z g g K F B h Z 2 U g M j Q p L 0 F 1 d G 9 S Z W 1 v d m V k Q 2 9 s d W 1 u c z E u e 0 N v b H V t b j k s O H 0 m c X V v d D s s J n F 1 b 3 Q 7 U 2 V j d G l v b j E v V G F i b G U w M z g g K F B h Z 2 U g M j Q p L 0 F 1 d G 9 S Z W 1 v d m V k Q 2 9 s d W 1 u c z E u e 0 N v b H V t b j E w L D l 9 J n F 1 b 3 Q 7 L C Z x d W 9 0 O 1 N l Y 3 R p b 2 4 x L 1 R h Y m x l M D M 4 I C h Q Y W d l I D I 0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4 J T I w K F B h Z 2 U l M j A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I 0 K S 9 U Y W J s Z T A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y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G M y Y T F k Y i 1 j M j R l L T Q 2 M T U t O T Q x Y i 0 x M G U 2 O D N m O D A 0 N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5 V D A 1 O j M 0 O j E x L j Y x N z U w O D Z a I i A v P j x F b n R y e S B U e X B l P S J G a W x s Q 2 9 s d W 1 u V H l w Z X M i I F Z h b H V l P S J z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c g K F B h Z 2 U g M j M p L 0 F 1 d G 9 S Z W 1 v d m V k Q 2 9 s d W 1 u c z E u e 0 N v b H V t b j E s M H 0 m c X V v d D s s J n F 1 b 3 Q 7 U 2 V j d G l v b j E v V G F i b G U w M z c g K F B h Z 2 U g M j M p L 0 F 1 d G 9 S Z W 1 v d m V k Q 2 9 s d W 1 u c z E u e 0 N v b H V t b j I s M X 0 m c X V v d D s s J n F 1 b 3 Q 7 U 2 V j d G l v b j E v V G F i b G U w M z c g K F B h Z 2 U g M j M p L 0 F 1 d G 9 S Z W 1 v d m V k Q 2 9 s d W 1 u c z E u e 0 N v b H V t b j M s M n 0 m c X V v d D s s J n F 1 b 3 Q 7 U 2 V j d G l v b j E v V G F i b G U w M z c g K F B h Z 2 U g M j M p L 0 F 1 d G 9 S Z W 1 v d m V k Q 2 9 s d W 1 u c z E u e 0 N v b H V t b j Q s M 3 0 m c X V v d D s s J n F 1 b 3 Q 7 U 2 V j d G l v b j E v V G F i b G U w M z c g K F B h Z 2 U g M j M p L 0 F 1 d G 9 S Z W 1 v d m V k Q 2 9 s d W 1 u c z E u e 0 N v b H V t b j U s N H 0 m c X V v d D s s J n F 1 b 3 Q 7 U 2 V j d G l v b j E v V G F i b G U w M z c g K F B h Z 2 U g M j M p L 0 F 1 d G 9 S Z W 1 v d m V k Q 2 9 s d W 1 u c z E u e 0 N v b H V t b j Y s N X 0 m c X V v d D s s J n F 1 b 3 Q 7 U 2 V j d G l v b j E v V G F i b G U w M z c g K F B h Z 2 U g M j M p L 0 F 1 d G 9 S Z W 1 v d m V k Q 2 9 s d W 1 u c z E u e 0 N v b H V t b j c s N n 0 m c X V v d D s s J n F 1 b 3 Q 7 U 2 V j d G l v b j E v V G F i b G U w M z c g K F B h Z 2 U g M j M p L 0 F 1 d G 9 S Z W 1 v d m V k Q 2 9 s d W 1 u c z E u e 0 N v b H V t b j g s N 3 0 m c X V v d D s s J n F 1 b 3 Q 7 U 2 V j d G l v b j E v V G F i b G U w M z c g K F B h Z 2 U g M j M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z c g K F B h Z 2 U g M j M p L 0 F 1 d G 9 S Z W 1 v d m V k Q 2 9 s d W 1 u c z E u e 0 N v b H V t b j E s M H 0 m c X V v d D s s J n F 1 b 3 Q 7 U 2 V j d G l v b j E v V G F i b G U w M z c g K F B h Z 2 U g M j M p L 0 F 1 d G 9 S Z W 1 v d m V k Q 2 9 s d W 1 u c z E u e 0 N v b H V t b j I s M X 0 m c X V v d D s s J n F 1 b 3 Q 7 U 2 V j d G l v b j E v V G F i b G U w M z c g K F B h Z 2 U g M j M p L 0 F 1 d G 9 S Z W 1 v d m V k Q 2 9 s d W 1 u c z E u e 0 N v b H V t b j M s M n 0 m c X V v d D s s J n F 1 b 3 Q 7 U 2 V j d G l v b j E v V G F i b G U w M z c g K F B h Z 2 U g M j M p L 0 F 1 d G 9 S Z W 1 v d m V k Q 2 9 s d W 1 u c z E u e 0 N v b H V t b j Q s M 3 0 m c X V v d D s s J n F 1 b 3 Q 7 U 2 V j d G l v b j E v V G F i b G U w M z c g K F B h Z 2 U g M j M p L 0 F 1 d G 9 S Z W 1 v d m V k Q 2 9 s d W 1 u c z E u e 0 N v b H V t b j U s N H 0 m c X V v d D s s J n F 1 b 3 Q 7 U 2 V j d G l v b j E v V G F i b G U w M z c g K F B h Z 2 U g M j M p L 0 F 1 d G 9 S Z W 1 v d m V k Q 2 9 s d W 1 u c z E u e 0 N v b H V t b j Y s N X 0 m c X V v d D s s J n F 1 b 3 Q 7 U 2 V j d G l v b j E v V G F i b G U w M z c g K F B h Z 2 U g M j M p L 0 F 1 d G 9 S Z W 1 v d m V k Q 2 9 s d W 1 u c z E u e 0 N v b H V t b j c s N n 0 m c X V v d D s s J n F 1 b 3 Q 7 U 2 V j d G l v b j E v V G F i b G U w M z c g K F B h Z 2 U g M j M p L 0 F 1 d G 9 S Z W 1 v d m V k Q 2 9 s d W 1 u c z E u e 0 N v b H V t b j g s N 3 0 m c X V v d D s s J n F 1 b 3 Q 7 U 2 V j d G l v b j E v V G F i b G U w M z c g K F B h Z 2 U g M j M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3 J T I w K F B h Z 2 U l M j A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I z K S 9 U Y W J s Z T A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y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j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A l M j A o U G F n Z S U y M D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y M y k v U m V 2 Z X J z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c l M j A o U G F n Z S U y M D I z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j Q p L 1 J l d m V y c 2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4 J T I w K F B h Z 2 U l M j A y N C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A l M j A o U G F n Z S U y M D I 1 K S 9 S Z X Z l c n N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0 M C U y M C h Q Y W d l J T I w M j U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Q z J T I w K F B h Z 2 U l M j A y N y k v U m V 2 Z X J z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D M l M j A o U G F n Z S U y M D I 3 K S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N 8 V 3 H g K y E + 4 i 3 1 F I K P V Q A A A A A A C A A A A A A A Q Z g A A A A E A A C A A A A B Y V M T Y 1 s M r b s u / Z a P u h 2 0 h z 9 a y v g A C y F e k U V J Q J j L i y A A A A A A O g A A A A A I A A C A A A A A j J y C Y f m Y i K Q V Y B V B 3 O U S H A z F O U p 7 q c j 6 J C z x i / z r B F l A A A A D E T T K Y m V n y r 7 H Y P s a q Y r + A Z R T r L H N 0 I 5 X v h m n 0 F g O j L 6 u K c x o L T C G D 4 x 6 9 0 / D V G + X m Y I a M v s a R F q Q S l / o v K 3 j r m y 1 Z N G 7 W N 9 J f I 7 f B 5 Y P N M U A A A A D i k w h X m p r c p T H B u o S Y t u E 4 H z K G Q 9 I 2 O S Z L E n S A 8 N p M k W 4 d b 2 r c W Y e 4 f U t I + Z 1 y d G K K d 3 C v 1 Z 6 5 W H a c x 6 Z 7 2 6 w a < / D a t a M a s h u p > 
</file>

<file path=customXml/itemProps1.xml><?xml version="1.0" encoding="utf-8"?>
<ds:datastoreItem xmlns:ds="http://schemas.openxmlformats.org/officeDocument/2006/customXml" ds:itemID="{2CC2A4C9-0641-43DF-9266-404FE06BE8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Revenue</vt:lpstr>
      <vt:lpstr>Expenditure</vt:lpstr>
      <vt:lpstr>Population</vt:lpstr>
      <vt:lpstr>Sheet3</vt:lpstr>
      <vt:lpstr>Break</vt:lpstr>
      <vt:lpstr>Actual Expenditure 22-23</vt:lpstr>
      <vt:lpstr>Assessed Revenue 2024-25</vt:lpstr>
      <vt:lpstr>Standardized Revenue 2022-23</vt:lpstr>
      <vt:lpstr>Standard Expenditure 2021-22</vt:lpstr>
      <vt:lpstr>Entitlements</vt:lpstr>
      <vt:lpstr>Roads</vt:lpstr>
      <vt:lpstr>Weights</vt:lpstr>
      <vt:lpstr>ERP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Sreehari Pulickamadhom</dc:creator>
  <cp:lastModifiedBy>Sreehari Pulickamadhom</cp:lastModifiedBy>
  <dcterms:created xsi:type="dcterms:W3CDTF">2025-04-30T04:59:32Z</dcterms:created>
  <dcterms:modified xsi:type="dcterms:W3CDTF">2025-05-20T06:09:34Z</dcterms:modified>
</cp:coreProperties>
</file>