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4" i="1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13"/>
  <c r="B41"/>
  <c r="B42"/>
  <c r="B43"/>
  <c r="B44"/>
  <c r="B45"/>
  <c r="B46"/>
  <c r="C41"/>
  <c r="D41" s="1"/>
  <c r="C42"/>
  <c r="D42" s="1"/>
  <c r="C43"/>
  <c r="D43" s="1"/>
  <c r="C44"/>
  <c r="D44" s="1"/>
  <c r="C45"/>
  <c r="D45" s="1"/>
  <c r="C46"/>
  <c r="D46" s="1"/>
  <c r="C37"/>
  <c r="D37" s="1"/>
  <c r="C38"/>
  <c r="D38" s="1"/>
  <c r="C39"/>
  <c r="D39" s="1"/>
  <c r="C40"/>
  <c r="D40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14"/>
  <c r="D14"/>
  <c r="C15"/>
  <c r="D15"/>
  <c r="C16"/>
  <c r="D16"/>
  <c r="C17"/>
  <c r="D17"/>
  <c r="C13"/>
  <c r="D13" s="1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13"/>
</calcChain>
</file>

<file path=xl/sharedStrings.xml><?xml version="1.0" encoding="utf-8"?>
<sst xmlns="http://schemas.openxmlformats.org/spreadsheetml/2006/main" count="11" uniqueCount="11">
  <si>
    <t>INDEX:</t>
  </si>
  <si>
    <t>update distance:</t>
  </si>
  <si>
    <t>in</t>
  </si>
  <si>
    <t>MIN_SPEED</t>
  </si>
  <si>
    <t>MAX_SPEED</t>
  </si>
  <si>
    <t>ADDED_DISTANCE</t>
  </si>
  <si>
    <t>ACCELERATION_CONST</t>
  </si>
  <si>
    <t>ACC_SQ_RATIO</t>
  </si>
  <si>
    <t>fwd_dist</t>
  </si>
  <si>
    <t>unconstrained speed</t>
  </si>
  <si>
    <t>constrained speed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</si>
</sst>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Deceleration</c:v>
          </c:tx>
          <c:marker>
            <c:symbol val="none"/>
          </c:marker>
          <c:xVal>
            <c:numRef>
              <c:f>Sheet1!$I$13:$I$33</c:f>
              <c:numCache>
                <c:formatCode>General</c:formatCode>
                <c:ptCount val="2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Sheet1!$J$13:$J$33</c:f>
              <c:numCache>
                <c:formatCode>General</c:formatCode>
                <c:ptCount val="21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180</c:v>
                </c:pt>
                <c:pt idx="4">
                  <c:v>160</c:v>
                </c:pt>
                <c:pt idx="5">
                  <c:v>138</c:v>
                </c:pt>
                <c:pt idx="6">
                  <c:v>122</c:v>
                </c:pt>
                <c:pt idx="7">
                  <c:v>108</c:v>
                </c:pt>
                <c:pt idx="8">
                  <c:v>96</c:v>
                </c:pt>
                <c:pt idx="9">
                  <c:v>86</c:v>
                </c:pt>
                <c:pt idx="10">
                  <c:v>77</c:v>
                </c:pt>
                <c:pt idx="11">
                  <c:v>69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</c:numCache>
            </c:numRef>
          </c:yVal>
          <c:smooth val="1"/>
        </c:ser>
        <c:ser>
          <c:idx val="1"/>
          <c:order val="1"/>
          <c:tx>
            <c:v>Acceleration</c:v>
          </c:tx>
          <c:marker>
            <c:symbol val="none"/>
          </c:marker>
          <c:xVal>
            <c:numRef>
              <c:f>Sheet1!$B$13:$B$35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Sheet1!$D$13:$D$35</c:f>
              <c:numCache>
                <c:formatCode>General</c:formatCode>
                <c:ptCount val="23"/>
                <c:pt idx="0">
                  <c:v>65</c:v>
                </c:pt>
                <c:pt idx="1">
                  <c:v>68.410525505948286</c:v>
                </c:pt>
                <c:pt idx="2">
                  <c:v>80.498447189992433</c:v>
                </c:pt>
                <c:pt idx="3">
                  <c:v>90.994505328618601</c:v>
                </c:pt>
                <c:pt idx="4">
                  <c:v>100.39920318408906</c:v>
                </c:pt>
                <c:pt idx="5">
                  <c:v>108.9954127475097</c:v>
                </c:pt>
                <c:pt idx="6">
                  <c:v>116.96153213770756</c:v>
                </c:pt>
                <c:pt idx="7">
                  <c:v>124.41864811996632</c:v>
                </c:pt>
                <c:pt idx="8">
                  <c:v>131.45341380123986</c:v>
                </c:pt>
                <c:pt idx="9">
                  <c:v>138.13037319865606</c:v>
                </c:pt>
                <c:pt idx="10">
                  <c:v>144.49913494550756</c:v>
                </c:pt>
                <c:pt idx="11">
                  <c:v>150.59880477613359</c:v>
                </c:pt>
                <c:pt idx="12">
                  <c:v>156.46085772486356</c:v>
                </c:pt>
                <c:pt idx="13">
                  <c:v>162.11107303327555</c:v>
                </c:pt>
                <c:pt idx="14">
                  <c:v>167.5708805252273</c:v>
                </c:pt>
                <c:pt idx="15">
                  <c:v>172.85832349065521</c:v>
                </c:pt>
                <c:pt idx="16">
                  <c:v>177.98876369029591</c:v>
                </c:pt>
                <c:pt idx="17">
                  <c:v>182.97540818372289</c:v>
                </c:pt>
                <c:pt idx="18">
                  <c:v>187.82971010998233</c:v>
                </c:pt>
                <c:pt idx="19">
                  <c:v>192.56167843057455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</c:numCache>
            </c:numRef>
          </c:yVal>
          <c:smooth val="1"/>
        </c:ser>
        <c:axId val="47789184"/>
        <c:axId val="47769856"/>
      </c:scatterChart>
      <c:valAx>
        <c:axId val="47789184"/>
        <c:scaling>
          <c:orientation val="minMax"/>
        </c:scaling>
        <c:axPos val="b"/>
        <c:numFmt formatCode="General" sourceLinked="1"/>
        <c:tickLblPos val="nextTo"/>
        <c:crossAx val="47769856"/>
        <c:crosses val="autoZero"/>
        <c:crossBetween val="midCat"/>
      </c:valAx>
      <c:valAx>
        <c:axId val="47769856"/>
        <c:scaling>
          <c:orientation val="minMax"/>
        </c:scaling>
        <c:axPos val="l"/>
        <c:majorGridlines/>
        <c:numFmt formatCode="General" sourceLinked="1"/>
        <c:tickLblPos val="nextTo"/>
        <c:crossAx val="4778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13</xdr:row>
      <xdr:rowOff>104775</xdr:rowOff>
    </xdr:from>
    <xdr:to>
      <xdr:col>18</xdr:col>
      <xdr:colOff>466725</xdr:colOff>
      <xdr:row>27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7" workbookViewId="0">
      <selection activeCell="I13" sqref="I13"/>
    </sheetView>
  </sheetViews>
  <sheetFormatPr defaultRowHeight="15"/>
  <cols>
    <col min="1" max="1" width="21.5703125" customWidth="1"/>
    <col min="2" max="2" width="11.140625" customWidth="1"/>
    <col min="3" max="3" width="14.42578125" customWidth="1"/>
    <col min="4" max="4" width="14.28515625" customWidth="1"/>
  </cols>
  <sheetData>
    <row r="1" spans="1:10">
      <c r="A1" t="s">
        <v>3</v>
      </c>
      <c r="B1">
        <v>65</v>
      </c>
      <c r="E1" t="s">
        <v>7</v>
      </c>
    </row>
    <row r="2" spans="1:10">
      <c r="A2" t="s">
        <v>4</v>
      </c>
      <c r="B2">
        <v>195</v>
      </c>
    </row>
    <row r="3" spans="1:10">
      <c r="A3" t="s">
        <v>5</v>
      </c>
      <c r="B3">
        <v>0.8</v>
      </c>
    </row>
    <row r="4" spans="1:10">
      <c r="A4" t="s">
        <v>6</v>
      </c>
      <c r="B4">
        <v>60</v>
      </c>
    </row>
    <row r="9" spans="1:10">
      <c r="A9" t="s">
        <v>1</v>
      </c>
      <c r="B9">
        <v>0.5</v>
      </c>
      <c r="C9" t="s">
        <v>2</v>
      </c>
    </row>
    <row r="11" spans="1:10">
      <c r="C11" s="2" t="s">
        <v>9</v>
      </c>
      <c r="D11" s="2" t="s">
        <v>10</v>
      </c>
    </row>
    <row r="12" spans="1:10">
      <c r="A12" s="1" t="s">
        <v>0</v>
      </c>
      <c r="B12" s="1" t="s">
        <v>8</v>
      </c>
      <c r="C12" s="2"/>
      <c r="D12" s="2"/>
    </row>
    <row r="13" spans="1:10">
      <c r="A13">
        <v>0</v>
      </c>
      <c r="B13">
        <f>A13*$B$9</f>
        <v>0</v>
      </c>
      <c r="C13">
        <f>SQRT(B13+$B$3)*$B$4</f>
        <v>53.665631459994948</v>
      </c>
      <c r="D13">
        <f>MIN(MAX($B$1,C13),$B$2)</f>
        <v>65</v>
      </c>
      <c r="E13">
        <v>60</v>
      </c>
      <c r="H13">
        <v>20</v>
      </c>
      <c r="I13">
        <f>H13*$B$9</f>
        <v>10</v>
      </c>
      <c r="J13">
        <v>195</v>
      </c>
    </row>
    <row r="14" spans="1:10">
      <c r="A14">
        <v>1</v>
      </c>
      <c r="B14">
        <f t="shared" ref="B14:B46" si="0">A14*$B$9</f>
        <v>0.5</v>
      </c>
      <c r="C14">
        <f t="shared" ref="C14:C46" si="1">SQRT(B14+$B$3)*$B$4</f>
        <v>68.410525505948286</v>
      </c>
      <c r="D14">
        <f t="shared" ref="D14:D46" si="2">MIN(MAX($B$1,C14),$B$2)</f>
        <v>68.410525505948286</v>
      </c>
      <c r="E14">
        <v>60</v>
      </c>
      <c r="H14">
        <v>19</v>
      </c>
      <c r="I14">
        <f t="shared" ref="I14:I33" si="3">H14*$B$9</f>
        <v>9.5</v>
      </c>
      <c r="J14">
        <v>195</v>
      </c>
    </row>
    <row r="15" spans="1:10">
      <c r="A15">
        <v>2</v>
      </c>
      <c r="B15">
        <f t="shared" si="0"/>
        <v>1</v>
      </c>
      <c r="C15">
        <f t="shared" si="1"/>
        <v>80.498447189992433</v>
      </c>
      <c r="D15">
        <f t="shared" si="2"/>
        <v>80.498447189992433</v>
      </c>
      <c r="E15">
        <v>60</v>
      </c>
      <c r="H15">
        <v>18</v>
      </c>
      <c r="I15">
        <f t="shared" si="3"/>
        <v>9</v>
      </c>
      <c r="J15">
        <v>195</v>
      </c>
    </row>
    <row r="16" spans="1:10">
      <c r="A16">
        <v>3</v>
      </c>
      <c r="B16">
        <f t="shared" si="0"/>
        <v>1.5</v>
      </c>
      <c r="C16">
        <f t="shared" si="1"/>
        <v>90.994505328618601</v>
      </c>
      <c r="D16">
        <f t="shared" si="2"/>
        <v>90.994505328618601</v>
      </c>
      <c r="E16">
        <v>68.960336426093519</v>
      </c>
      <c r="H16">
        <v>17</v>
      </c>
      <c r="I16">
        <f t="shared" si="3"/>
        <v>8.5</v>
      </c>
      <c r="J16">
        <v>180</v>
      </c>
    </row>
    <row r="17" spans="1:10">
      <c r="A17">
        <v>4</v>
      </c>
      <c r="B17">
        <f t="shared" si="0"/>
        <v>2</v>
      </c>
      <c r="C17">
        <f t="shared" si="1"/>
        <v>100.39920318408906</v>
      </c>
      <c r="D17">
        <f t="shared" si="2"/>
        <v>100.39920318408906</v>
      </c>
      <c r="E17">
        <v>77.951959564849929</v>
      </c>
      <c r="H17">
        <v>16</v>
      </c>
      <c r="I17">
        <f t="shared" si="3"/>
        <v>8</v>
      </c>
      <c r="J17">
        <v>160</v>
      </c>
    </row>
    <row r="18" spans="1:10">
      <c r="A18">
        <v>5</v>
      </c>
      <c r="B18">
        <f t="shared" si="0"/>
        <v>2.5</v>
      </c>
      <c r="C18">
        <f t="shared" si="1"/>
        <v>108.9954127475097</v>
      </c>
      <c r="D18">
        <f t="shared" si="2"/>
        <v>108.9954127475097</v>
      </c>
      <c r="E18">
        <v>86.008650727702971</v>
      </c>
      <c r="H18">
        <v>15</v>
      </c>
      <c r="I18">
        <f t="shared" si="3"/>
        <v>7.5</v>
      </c>
      <c r="J18">
        <v>138</v>
      </c>
    </row>
    <row r="19" spans="1:10">
      <c r="A19">
        <v>6</v>
      </c>
      <c r="B19">
        <f t="shared" si="0"/>
        <v>3</v>
      </c>
      <c r="C19">
        <f t="shared" si="1"/>
        <v>116.96153213770756</v>
      </c>
      <c r="D19">
        <f t="shared" si="2"/>
        <v>116.96153213770756</v>
      </c>
      <c r="E19">
        <v>93.372736920366634</v>
      </c>
      <c r="H19">
        <v>14</v>
      </c>
      <c r="I19">
        <f t="shared" si="3"/>
        <v>7</v>
      </c>
      <c r="J19">
        <v>122</v>
      </c>
    </row>
    <row r="20" spans="1:10">
      <c r="A20">
        <v>7</v>
      </c>
      <c r="B20">
        <f t="shared" si="0"/>
        <v>3.5</v>
      </c>
      <c r="C20">
        <f t="shared" si="1"/>
        <v>124.41864811996632</v>
      </c>
      <c r="D20">
        <f t="shared" si="2"/>
        <v>124.41864811996632</v>
      </c>
      <c r="E20">
        <v>100.19704586463614</v>
      </c>
      <c r="H20">
        <v>13</v>
      </c>
      <c r="I20">
        <f t="shared" si="3"/>
        <v>6.5</v>
      </c>
      <c r="J20">
        <v>108</v>
      </c>
    </row>
    <row r="21" spans="1:10">
      <c r="A21">
        <v>8</v>
      </c>
      <c r="B21">
        <f t="shared" si="0"/>
        <v>4</v>
      </c>
      <c r="C21">
        <f t="shared" si="1"/>
        <v>131.45341380123986</v>
      </c>
      <c r="D21">
        <f t="shared" si="2"/>
        <v>131.45341380123986</v>
      </c>
      <c r="E21">
        <v>106.58530855610448</v>
      </c>
      <c r="H21">
        <v>12</v>
      </c>
      <c r="I21">
        <f t="shared" si="3"/>
        <v>6</v>
      </c>
      <c r="J21">
        <v>96</v>
      </c>
    </row>
    <row r="22" spans="1:10">
      <c r="A22">
        <v>9</v>
      </c>
      <c r="B22">
        <f t="shared" si="0"/>
        <v>4.5</v>
      </c>
      <c r="C22">
        <f t="shared" si="1"/>
        <v>138.13037319865606</v>
      </c>
      <c r="D22">
        <f t="shared" si="2"/>
        <v>138.13037319865606</v>
      </c>
      <c r="E22">
        <v>112.61175782306213</v>
      </c>
      <c r="H22">
        <v>11</v>
      </c>
      <c r="I22">
        <f t="shared" si="3"/>
        <v>5.5</v>
      </c>
      <c r="J22">
        <v>86</v>
      </c>
    </row>
    <row r="23" spans="1:10">
      <c r="A23">
        <v>10</v>
      </c>
      <c r="B23">
        <f t="shared" si="0"/>
        <v>5</v>
      </c>
      <c r="C23">
        <f t="shared" si="1"/>
        <v>144.49913494550756</v>
      </c>
      <c r="D23">
        <f t="shared" si="2"/>
        <v>144.49913494550756</v>
      </c>
      <c r="E23">
        <v>118.33168637351534</v>
      </c>
      <c r="H23">
        <v>10</v>
      </c>
      <c r="I23">
        <f t="shared" si="3"/>
        <v>5</v>
      </c>
      <c r="J23">
        <v>77</v>
      </c>
    </row>
    <row r="24" spans="1:10">
      <c r="A24">
        <v>11</v>
      </c>
      <c r="B24">
        <f t="shared" si="0"/>
        <v>5.5</v>
      </c>
      <c r="C24">
        <f t="shared" si="1"/>
        <v>150.59880477613359</v>
      </c>
      <c r="D24">
        <f t="shared" si="2"/>
        <v>150.59880477613359</v>
      </c>
      <c r="E24">
        <v>123.7875922699848</v>
      </c>
      <c r="H24">
        <v>9</v>
      </c>
      <c r="I24">
        <f t="shared" si="3"/>
        <v>4.5</v>
      </c>
      <c r="J24">
        <v>69</v>
      </c>
    </row>
    <row r="25" spans="1:10">
      <c r="A25">
        <v>12</v>
      </c>
      <c r="B25">
        <f t="shared" si="0"/>
        <v>6</v>
      </c>
      <c r="C25">
        <f t="shared" si="1"/>
        <v>156.46085772486356</v>
      </c>
      <c r="D25">
        <f t="shared" si="2"/>
        <v>156.46085772486356</v>
      </c>
      <c r="E25">
        <v>129.01297609155444</v>
      </c>
      <c r="H25">
        <v>8</v>
      </c>
      <c r="I25">
        <f t="shared" si="3"/>
        <v>4</v>
      </c>
      <c r="J25">
        <v>65</v>
      </c>
    </row>
    <row r="26" spans="1:10">
      <c r="A26">
        <v>13</v>
      </c>
      <c r="B26">
        <f t="shared" si="0"/>
        <v>6.5</v>
      </c>
      <c r="C26">
        <f t="shared" si="1"/>
        <v>162.11107303327555</v>
      </c>
      <c r="D26">
        <f t="shared" si="2"/>
        <v>162.11107303327555</v>
      </c>
      <c r="E26">
        <v>134.03480145096646</v>
      </c>
      <c r="H26">
        <v>7</v>
      </c>
      <c r="I26">
        <f t="shared" si="3"/>
        <v>3.5</v>
      </c>
      <c r="J26">
        <v>65</v>
      </c>
    </row>
    <row r="27" spans="1:10">
      <c r="A27">
        <v>14</v>
      </c>
      <c r="B27">
        <f t="shared" si="0"/>
        <v>7</v>
      </c>
      <c r="C27">
        <f t="shared" si="1"/>
        <v>167.5708805252273</v>
      </c>
      <c r="D27">
        <f t="shared" si="2"/>
        <v>167.5708805252273</v>
      </c>
      <c r="E27">
        <v>138.87515256517273</v>
      </c>
      <c r="H27">
        <v>6</v>
      </c>
      <c r="I27">
        <f t="shared" si="3"/>
        <v>3</v>
      </c>
      <c r="J27">
        <v>65</v>
      </c>
    </row>
    <row r="28" spans="1:10">
      <c r="A28">
        <v>15</v>
      </c>
      <c r="B28">
        <f t="shared" si="0"/>
        <v>7.5</v>
      </c>
      <c r="C28">
        <f t="shared" si="1"/>
        <v>172.85832349065521</v>
      </c>
      <c r="D28">
        <f t="shared" si="2"/>
        <v>172.85832349065521</v>
      </c>
      <c r="E28">
        <v>143.55238764994471</v>
      </c>
      <c r="H28">
        <v>5</v>
      </c>
      <c r="I28">
        <f t="shared" si="3"/>
        <v>2.5</v>
      </c>
      <c r="J28">
        <v>65</v>
      </c>
    </row>
    <row r="29" spans="1:10">
      <c r="A29">
        <v>16</v>
      </c>
      <c r="B29">
        <f t="shared" si="0"/>
        <v>8</v>
      </c>
      <c r="C29">
        <f t="shared" si="1"/>
        <v>177.98876369029591</v>
      </c>
      <c r="D29">
        <f t="shared" si="2"/>
        <v>177.98876369029591</v>
      </c>
      <c r="E29">
        <v>148.08196379032796</v>
      </c>
      <c r="H29">
        <v>4</v>
      </c>
      <c r="I29">
        <f t="shared" si="3"/>
        <v>2</v>
      </c>
      <c r="J29">
        <v>65</v>
      </c>
    </row>
    <row r="30" spans="1:10">
      <c r="A30">
        <v>17</v>
      </c>
      <c r="B30">
        <f t="shared" si="0"/>
        <v>8.5</v>
      </c>
      <c r="C30">
        <f t="shared" si="1"/>
        <v>182.97540818372289</v>
      </c>
      <c r="D30">
        <f t="shared" si="2"/>
        <v>182.97540818372289</v>
      </c>
      <c r="E30">
        <v>152.47704089468684</v>
      </c>
      <c r="H30">
        <v>3</v>
      </c>
      <c r="I30">
        <f t="shared" si="3"/>
        <v>1.5</v>
      </c>
      <c r="J30">
        <v>65</v>
      </c>
    </row>
    <row r="31" spans="1:10">
      <c r="A31">
        <v>18</v>
      </c>
      <c r="B31">
        <f t="shared" si="0"/>
        <v>9</v>
      </c>
      <c r="C31">
        <f t="shared" si="1"/>
        <v>187.82971010998233</v>
      </c>
      <c r="D31">
        <f t="shared" si="2"/>
        <v>187.82971010998233</v>
      </c>
      <c r="E31">
        <v>156.7489330107226</v>
      </c>
      <c r="H31">
        <v>2</v>
      </c>
      <c r="I31">
        <f t="shared" si="3"/>
        <v>1</v>
      </c>
      <c r="J31">
        <v>65</v>
      </c>
    </row>
    <row r="32" spans="1:10">
      <c r="A32">
        <v>19</v>
      </c>
      <c r="B32">
        <f t="shared" si="0"/>
        <v>9.5</v>
      </c>
      <c r="C32">
        <f t="shared" si="1"/>
        <v>192.56167843057455</v>
      </c>
      <c r="D32">
        <f t="shared" si="2"/>
        <v>192.56167843057455</v>
      </c>
      <c r="E32">
        <v>160.90745166088487</v>
      </c>
      <c r="H32">
        <v>1</v>
      </c>
      <c r="I32">
        <f t="shared" si="3"/>
        <v>0.5</v>
      </c>
      <c r="J32">
        <v>65</v>
      </c>
    </row>
    <row r="33" spans="1:10">
      <c r="A33">
        <v>20</v>
      </c>
      <c r="B33">
        <f t="shared" si="0"/>
        <v>10</v>
      </c>
      <c r="C33">
        <f t="shared" si="1"/>
        <v>197.18012070185981</v>
      </c>
      <c r="D33">
        <f t="shared" si="2"/>
        <v>195</v>
      </c>
      <c r="E33">
        <v>164.96117118885886</v>
      </c>
      <c r="H33">
        <v>0</v>
      </c>
      <c r="I33">
        <f t="shared" si="3"/>
        <v>0</v>
      </c>
      <c r="J33">
        <v>65</v>
      </c>
    </row>
    <row r="34" spans="1:10">
      <c r="A34">
        <v>21</v>
      </c>
      <c r="B34">
        <f t="shared" si="0"/>
        <v>10.5</v>
      </c>
      <c r="C34">
        <f t="shared" si="1"/>
        <v>201.69283576765932</v>
      </c>
      <c r="D34">
        <f t="shared" si="2"/>
        <v>195</v>
      </c>
      <c r="E34">
        <v>168.91763673459323</v>
      </c>
    </row>
    <row r="35" spans="1:10">
      <c r="A35">
        <v>22</v>
      </c>
      <c r="B35">
        <f t="shared" si="0"/>
        <v>11</v>
      </c>
      <c r="C35">
        <f t="shared" si="1"/>
        <v>206.10676844781202</v>
      </c>
      <c r="D35">
        <f t="shared" si="2"/>
        <v>195</v>
      </c>
      <c r="E35">
        <v>172.78352930762816</v>
      </c>
    </row>
    <row r="36" spans="1:10">
      <c r="A36">
        <v>23</v>
      </c>
      <c r="B36">
        <f t="shared" si="0"/>
        <v>11.5</v>
      </c>
      <c r="C36">
        <f t="shared" si="1"/>
        <v>210.4281350010022</v>
      </c>
      <c r="D36">
        <f t="shared" si="2"/>
        <v>195</v>
      </c>
      <c r="E36">
        <v>176.56479830362562</v>
      </c>
    </row>
    <row r="37" spans="1:10">
      <c r="A37">
        <v>24</v>
      </c>
      <c r="B37">
        <f t="shared" si="0"/>
        <v>12</v>
      </c>
      <c r="C37">
        <f>SQRT(B37+$B$3)*$B$4</f>
        <v>214.66252583997979</v>
      </c>
      <c r="D37">
        <f>MIN(MAX($B$1,C37),$B$2)</f>
        <v>195</v>
      </c>
      <c r="E37">
        <v>180.26676898419188</v>
      </c>
    </row>
    <row r="38" spans="1:10">
      <c r="A38">
        <v>25</v>
      </c>
      <c r="B38">
        <f t="shared" si="0"/>
        <v>12.5</v>
      </c>
      <c r="C38">
        <f t="shared" si="1"/>
        <v>218.81499034572565</v>
      </c>
      <c r="D38">
        <f t="shared" si="2"/>
        <v>195</v>
      </c>
      <c r="E38">
        <v>183.89423046958268</v>
      </c>
    </row>
    <row r="39" spans="1:10">
      <c r="A39">
        <v>26</v>
      </c>
      <c r="B39">
        <f t="shared" si="0"/>
        <v>13</v>
      </c>
      <c r="C39">
        <f t="shared" si="1"/>
        <v>222.89010745208051</v>
      </c>
      <c r="D39">
        <f t="shared" si="2"/>
        <v>195</v>
      </c>
      <c r="E39">
        <v>187.45150839617162</v>
      </c>
    </row>
    <row r="40" spans="1:10">
      <c r="A40">
        <v>27</v>
      </c>
      <c r="B40">
        <f t="shared" si="0"/>
        <v>13.5</v>
      </c>
      <c r="C40">
        <f t="shared" si="1"/>
        <v>226.89204481426847</v>
      </c>
      <c r="D40">
        <f t="shared" si="2"/>
        <v>195</v>
      </c>
      <c r="E40">
        <v>190.94252538394898</v>
      </c>
    </row>
    <row r="41" spans="1:10">
      <c r="A41">
        <v>28</v>
      </c>
      <c r="B41">
        <f t="shared" si="0"/>
        <v>14</v>
      </c>
      <c r="C41">
        <f>SQRT(B41+$B$3)*$B$4</f>
        <v>230.82460874005614</v>
      </c>
      <c r="D41">
        <f>MIN(MAX($B$1,C41),$B$2)</f>
        <v>195</v>
      </c>
      <c r="E41">
        <v>194.37085172422331</v>
      </c>
    </row>
    <row r="42" spans="1:10">
      <c r="A42">
        <v>29</v>
      </c>
      <c r="B42">
        <f t="shared" si="0"/>
        <v>14.5</v>
      </c>
      <c r="C42">
        <f t="shared" si="1"/>
        <v>234.69128658729537</v>
      </c>
      <c r="D42">
        <f t="shared" si="2"/>
        <v>195</v>
      </c>
      <c r="E42">
        <v>195</v>
      </c>
    </row>
    <row r="43" spans="1:10">
      <c r="A43">
        <v>30</v>
      </c>
      <c r="B43">
        <f t="shared" si="0"/>
        <v>15</v>
      </c>
      <c r="C43">
        <f t="shared" si="1"/>
        <v>238.4952829722215</v>
      </c>
      <c r="D43">
        <f t="shared" si="2"/>
        <v>195</v>
      </c>
      <c r="E43">
        <v>195</v>
      </c>
    </row>
    <row r="44" spans="1:10">
      <c r="A44">
        <v>31</v>
      </c>
      <c r="B44">
        <f t="shared" si="0"/>
        <v>15.5</v>
      </c>
      <c r="C44">
        <f t="shared" si="1"/>
        <v>242.23955085823619</v>
      </c>
      <c r="D44">
        <f t="shared" si="2"/>
        <v>195</v>
      </c>
      <c r="E44">
        <v>195</v>
      </c>
    </row>
    <row r="45" spans="1:10">
      <c r="A45">
        <v>32</v>
      </c>
      <c r="B45">
        <f t="shared" si="0"/>
        <v>16</v>
      </c>
      <c r="C45">
        <f t="shared" si="1"/>
        <v>245.92681838303039</v>
      </c>
      <c r="D45">
        <f t="shared" si="2"/>
        <v>195</v>
      </c>
      <c r="E45">
        <v>195</v>
      </c>
    </row>
    <row r="46" spans="1:10">
      <c r="A46">
        <v>33</v>
      </c>
      <c r="B46">
        <f t="shared" si="0"/>
        <v>16.5</v>
      </c>
      <c r="C46">
        <f t="shared" si="1"/>
        <v>249.55961211702504</v>
      </c>
      <c r="D46">
        <f t="shared" si="2"/>
        <v>195</v>
      </c>
      <c r="E46">
        <v>195</v>
      </c>
    </row>
  </sheetData>
  <mergeCells count="2">
    <mergeCell ref="C11:C12"/>
    <mergeCell ref="D11:D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the Chin</dc:creator>
  <cp:lastModifiedBy>Ben the Chin</cp:lastModifiedBy>
  <dcterms:created xsi:type="dcterms:W3CDTF">2013-02-28T22:29:51Z</dcterms:created>
  <dcterms:modified xsi:type="dcterms:W3CDTF">2013-03-04T01:22:00Z</dcterms:modified>
</cp:coreProperties>
</file>