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ocuments\GitHub\LimeSDR-USB\hardware\plug\1v2\Enclosure\0v3_Alu_Sample_better_documentation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" i="1" l="1"/>
  <c r="C8" i="1"/>
  <c r="C22" i="1"/>
  <c r="C6" i="1"/>
  <c r="E22" i="1"/>
  <c r="E25" i="1" s="1"/>
  <c r="C9" i="1"/>
  <c r="C10" i="1"/>
  <c r="C25" i="1"/>
</calcChain>
</file>

<file path=xl/sharedStrings.xml><?xml version="1.0" encoding="utf-8"?>
<sst xmlns="http://schemas.openxmlformats.org/spreadsheetml/2006/main" count="38" uniqueCount="33">
  <si>
    <t>-----------------------------------</t>
  </si>
  <si>
    <t>material:</t>
  </si>
  <si>
    <t>1x PCB panel 10x10 cm (Front panel, rear panel, 4x holders)</t>
  </si>
  <si>
    <t>4 rubber pads</t>
  </si>
  <si>
    <t>11x 5cm SMA to U.fl cables</t>
  </si>
  <si>
    <t>tools:</t>
  </si>
  <si>
    <t>2mm allen wrench hex key (screws)</t>
  </si>
  <si>
    <t xml:space="preserve">diamond files, kit of 5 (for fine fit) </t>
  </si>
  <si>
    <t>8mm spanner (sma connectors to pcb)</t>
  </si>
  <si>
    <t>wire cutters for removing breaktabs</t>
  </si>
  <si>
    <t>for prototype</t>
  </si>
  <si>
    <t>http://www.ebay.com/itm/121948184468</t>
  </si>
  <si>
    <t>http://www.ebay.com/itm/262037858231</t>
  </si>
  <si>
    <t>link to eBay, Aliexpress, Banggood</t>
  </si>
  <si>
    <t>http://www.ebay.com/itm/171598054838</t>
  </si>
  <si>
    <t>http://www.ebay.com/itm/361356150996</t>
  </si>
  <si>
    <t>price (USD) includes shipping to Europe</t>
  </si>
  <si>
    <t>combined with tools (shipping included):</t>
  </si>
  <si>
    <t>combined, no tools (shipping included):</t>
  </si>
  <si>
    <t>http://dangerousprototypes.com/store/pcbs</t>
  </si>
  <si>
    <t>TaoBao?</t>
  </si>
  <si>
    <t>http://www.ebay.com/itm/121992475879?var=420993987775</t>
  </si>
  <si>
    <t>http://www.ebay.com/itm/141938770196?var=441070380530</t>
  </si>
  <si>
    <t>http://www.ebay.com/itm/281744593873?var=580748876938</t>
  </si>
  <si>
    <t>combined in China and shipped to World</t>
  </si>
  <si>
    <t>expected price</t>
  </si>
  <si>
    <t>4x M3 nuts</t>
  </si>
  <si>
    <t>http://www.ebay.com/itm/301833214296?var=600643443952</t>
  </si>
  <si>
    <t>8x M3x10 SS Button Head Socket Cap Screw</t>
  </si>
  <si>
    <t>http://www.ebay.com/itm/121992475879?var=420993987756</t>
  </si>
  <si>
    <t>4x M3x6   SS Button Head Socket Cap Screw</t>
  </si>
  <si>
    <t>1x enclosure 76x35x100 split design</t>
  </si>
  <si>
    <t>http://www.ebay.com/itm/381492683443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</si>
</sst>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6"/>
      <color rgb="FF9C6500"/>
      <name val="Calibri"/>
      <family val="2"/>
      <charset val="238"/>
      <scheme val="minor"/>
    </font>
    <font>
      <sz val="16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3" fillId="0" borderId="0" xfId="3"/>
    <xf numFmtId="0" fontId="0" fillId="0" borderId="0" xfId="0" applyAlignment="1">
      <alignment wrapText="1"/>
    </xf>
    <xf numFmtId="0" fontId="1" fillId="2" borderId="1" xfId="1" applyAlignment="1">
      <alignment wrapText="1"/>
    </xf>
    <xf numFmtId="0" fontId="3" fillId="0" borderId="0" xfId="3" applyAlignment="1">
      <alignment wrapText="1"/>
    </xf>
    <xf numFmtId="0" fontId="5" fillId="4" borderId="0" xfId="4" applyFont="1" applyAlignment="1">
      <alignment horizontal="center"/>
    </xf>
    <xf numFmtId="0" fontId="6" fillId="3" borderId="0" xfId="2" applyFont="1" applyAlignment="1">
      <alignment horizontal="center"/>
    </xf>
    <xf numFmtId="0" fontId="0" fillId="0" borderId="0" xfId="0" applyFill="1"/>
  </cellXfs>
  <cellStyles count="5">
    <cellStyle name="Calculation" xfId="1" builtinId="22"/>
    <cellStyle name="Good" xfId="2" builtinId="26"/>
    <cellStyle name="Hyperlink" xfId="3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21992475879?var=420993987775" TargetMode="External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301833214296?var=600643443952" TargetMode="External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ebay.com/itm/381492683443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141938770196?var=441070380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5" sqref="E5:E19"/>
    </sheetView>
  </sheetViews>
  <sheetFormatPr defaultRowHeight="15" x14ac:dyDescent="0.25"/>
  <cols>
    <col min="1" max="1" width="54.28515625" bestFit="1" customWidth="1"/>
    <col min="2" max="2" width="55.85546875" bestFit="1" customWidth="1"/>
    <col min="3" max="3" width="21.140625" style="2" customWidth="1"/>
    <col min="4" max="4" width="28.140625" customWidth="1"/>
    <col min="5" max="5" width="31.5703125" customWidth="1"/>
  </cols>
  <sheetData>
    <row r="1" spans="1:5" ht="21" x14ac:dyDescent="0.35">
      <c r="B1" s="5" t="s">
        <v>10</v>
      </c>
      <c r="C1" s="5"/>
      <c r="D1" s="6" t="s">
        <v>24</v>
      </c>
      <c r="E1" s="6"/>
    </row>
    <row r="2" spans="1:5" ht="30" x14ac:dyDescent="0.25">
      <c r="A2" t="s">
        <v>0</v>
      </c>
      <c r="B2" t="s">
        <v>13</v>
      </c>
      <c r="C2" s="2" t="s">
        <v>16</v>
      </c>
      <c r="D2" t="s">
        <v>20</v>
      </c>
      <c r="E2" t="s">
        <v>25</v>
      </c>
    </row>
    <row r="3" spans="1:5" x14ac:dyDescent="0.25">
      <c r="A3" t="s">
        <v>1</v>
      </c>
    </row>
    <row r="4" spans="1:5" x14ac:dyDescent="0.25">
      <c r="A4" t="s">
        <v>0</v>
      </c>
      <c r="C4"/>
    </row>
    <row r="5" spans="1:5" x14ac:dyDescent="0.25">
      <c r="A5" t="s">
        <v>31</v>
      </c>
      <c r="B5" s="4" t="s">
        <v>32</v>
      </c>
      <c r="C5">
        <v>4.99</v>
      </c>
    </row>
    <row r="6" spans="1:5" x14ac:dyDescent="0.25">
      <c r="A6" t="s">
        <v>26</v>
      </c>
      <c r="B6" s="1" t="s">
        <v>27</v>
      </c>
      <c r="C6">
        <f>3.99/100*4</f>
        <v>0.15960000000000002</v>
      </c>
    </row>
    <row r="7" spans="1:5" x14ac:dyDescent="0.25">
      <c r="A7" t="s">
        <v>30</v>
      </c>
      <c r="B7" s="1" t="s">
        <v>29</v>
      </c>
      <c r="C7">
        <f>3.69/100*4</f>
        <v>0.14760000000000001</v>
      </c>
    </row>
    <row r="8" spans="1:5" x14ac:dyDescent="0.25">
      <c r="A8" t="s">
        <v>28</v>
      </c>
      <c r="B8" s="1" t="s">
        <v>21</v>
      </c>
      <c r="C8">
        <f>4.39/100*8</f>
        <v>0.35119999999999996</v>
      </c>
    </row>
    <row r="9" spans="1:5" x14ac:dyDescent="0.25">
      <c r="A9" t="s">
        <v>2</v>
      </c>
      <c r="B9" s="1" t="s">
        <v>19</v>
      </c>
      <c r="C9">
        <f>26/10</f>
        <v>2.6</v>
      </c>
    </row>
    <row r="10" spans="1:5" x14ac:dyDescent="0.25">
      <c r="A10" t="s">
        <v>3</v>
      </c>
      <c r="B10" s="1" t="s">
        <v>15</v>
      </c>
      <c r="C10">
        <f>1.99/100*4</f>
        <v>7.9600000000000004E-2</v>
      </c>
    </row>
    <row r="11" spans="1:5" x14ac:dyDescent="0.25">
      <c r="A11" s="7" t="s">
        <v>4</v>
      </c>
      <c r="B11" s="1" t="s">
        <v>14</v>
      </c>
      <c r="C11" s="7">
        <v>14.63</v>
      </c>
    </row>
    <row r="12" spans="1:5" x14ac:dyDescent="0.25">
      <c r="C12"/>
    </row>
    <row r="13" spans="1:5" x14ac:dyDescent="0.25">
      <c r="A13" t="s">
        <v>0</v>
      </c>
      <c r="C13"/>
    </row>
    <row r="14" spans="1:5" x14ac:dyDescent="0.25">
      <c r="A14" t="s">
        <v>5</v>
      </c>
      <c r="C14"/>
    </row>
    <row r="15" spans="1:5" x14ac:dyDescent="0.25">
      <c r="A15" t="s">
        <v>0</v>
      </c>
      <c r="C15"/>
    </row>
    <row r="16" spans="1:5" x14ac:dyDescent="0.25">
      <c r="A16" t="s">
        <v>6</v>
      </c>
      <c r="B16" s="1" t="s">
        <v>22</v>
      </c>
      <c r="C16">
        <v>1.2</v>
      </c>
    </row>
    <row r="17" spans="1:5" x14ac:dyDescent="0.25">
      <c r="A17" t="s">
        <v>7</v>
      </c>
      <c r="B17" s="1" t="s">
        <v>11</v>
      </c>
      <c r="C17">
        <v>1.76</v>
      </c>
    </row>
    <row r="18" spans="1:5" x14ac:dyDescent="0.25">
      <c r="A18" t="s">
        <v>8</v>
      </c>
      <c r="B18" s="1" t="s">
        <v>23</v>
      </c>
      <c r="C18">
        <v>1.51</v>
      </c>
    </row>
    <row r="19" spans="1:5" x14ac:dyDescent="0.25">
      <c r="A19" t="s">
        <v>9</v>
      </c>
      <c r="B19" s="1" t="s">
        <v>12</v>
      </c>
      <c r="C19">
        <v>1.85</v>
      </c>
    </row>
    <row r="21" spans="1:5" ht="30" x14ac:dyDescent="0.25">
      <c r="C21" s="3" t="s">
        <v>18</v>
      </c>
      <c r="E21" s="3" t="s">
        <v>18</v>
      </c>
    </row>
    <row r="22" spans="1:5" x14ac:dyDescent="0.25">
      <c r="C22">
        <f>SUM(C5:C11)</f>
        <v>22.957999999999998</v>
      </c>
      <c r="E22">
        <f>SUM(E5:E11)</f>
        <v>0</v>
      </c>
    </row>
    <row r="23" spans="1:5" x14ac:dyDescent="0.25">
      <c r="C23"/>
    </row>
    <row r="24" spans="1:5" ht="30" x14ac:dyDescent="0.25">
      <c r="C24" s="3" t="s">
        <v>17</v>
      </c>
      <c r="E24" s="3" t="s">
        <v>17</v>
      </c>
    </row>
    <row r="25" spans="1:5" x14ac:dyDescent="0.25">
      <c r="C25">
        <f>SUM(C22,C16:C19)</f>
        <v>29.278000000000002</v>
      </c>
      <c r="E25">
        <f>SUM(E22,E16:E19)</f>
        <v>0</v>
      </c>
    </row>
    <row r="26" spans="1:5" x14ac:dyDescent="0.25">
      <c r="C26"/>
    </row>
    <row r="27" spans="1:5" x14ac:dyDescent="0.25">
      <c r="C27"/>
    </row>
    <row r="28" spans="1:5" x14ac:dyDescent="0.25">
      <c r="C28"/>
    </row>
    <row r="29" spans="1:5" x14ac:dyDescent="0.25">
      <c r="B29" s="1"/>
      <c r="C29"/>
    </row>
    <row r="30" spans="1:5" x14ac:dyDescent="0.25">
      <c r="C30"/>
    </row>
    <row r="31" spans="1:5" x14ac:dyDescent="0.25">
      <c r="C31"/>
    </row>
    <row r="32" spans="1:5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B1:C1"/>
    <mergeCell ref="D1:E1"/>
  </mergeCells>
  <hyperlinks>
    <hyperlink ref="B17" r:id="rId1"/>
    <hyperlink ref="B19" r:id="rId2"/>
    <hyperlink ref="B11" r:id="rId3"/>
    <hyperlink ref="B10" r:id="rId4"/>
    <hyperlink ref="B9" r:id="rId5"/>
    <hyperlink ref="B18" r:id="rId6"/>
    <hyperlink ref="B6" r:id="rId7"/>
    <hyperlink ref="B8" r:id="rId8"/>
    <hyperlink ref="B16" r:id="rId9"/>
    <hyperlink ref="B5" r:id="rId10"/>
  </hyperlinks>
  <pageMargins left="0.7" right="0.7" top="0.75" bottom="0.75" header="0.3" footer="0.3"/>
  <pageSetup paperSize="9" orientation="portrait" horizontalDpi="4294967293" verticalDpi="4294967293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2016-08-15T15:53:43Z</dcterms:modified>
</cp:coreProperties>
</file>