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dad Nacional de Chimborazo\Desktop\"/>
    </mc:Choice>
  </mc:AlternateContent>
  <xr:revisionPtr revIDLastSave="0" documentId="13_ncr:1_{CFEFE909-0F52-4525-B631-FBFBCF178021}" xr6:coauthVersionLast="47" xr6:coauthVersionMax="47" xr10:uidLastSave="{00000000-0000-0000-0000-000000000000}"/>
  <bookViews>
    <workbookView xWindow="3075" yWindow="3075" windowWidth="21600" windowHeight="11295" activeTab="1" xr2:uid="{9F38C4D3-101D-4588-90F4-8276BC1BC804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81" i="1" l="1"/>
  <c r="AM81" i="1"/>
  <c r="AI81" i="1"/>
  <c r="AE81" i="1"/>
  <c r="AA81" i="1"/>
  <c r="W81" i="1"/>
  <c r="S81" i="1"/>
  <c r="AQ79" i="1"/>
  <c r="AM79" i="1"/>
  <c r="AI79" i="1"/>
  <c r="AE79" i="1"/>
  <c r="AA79" i="1"/>
  <c r="W79" i="1"/>
  <c r="S79" i="1"/>
  <c r="AQ78" i="1"/>
  <c r="AM78" i="1"/>
  <c r="AI78" i="1"/>
  <c r="AE78" i="1"/>
  <c r="AA78" i="1"/>
  <c r="W78" i="1"/>
  <c r="S78" i="1"/>
  <c r="AQ77" i="1"/>
  <c r="AM77" i="1"/>
  <c r="AI77" i="1"/>
  <c r="AE77" i="1"/>
  <c r="AA77" i="1"/>
  <c r="W77" i="1"/>
  <c r="S77" i="1"/>
  <c r="AN55" i="1"/>
  <c r="AJ55" i="1"/>
  <c r="AF55" i="1"/>
  <c r="AB55" i="1"/>
  <c r="X55" i="1"/>
  <c r="T55" i="1"/>
  <c r="P55" i="1"/>
  <c r="AO40" i="1"/>
  <c r="AO21" i="1"/>
  <c r="X81" i="1" l="1"/>
  <c r="X14" i="1" s="1"/>
  <c r="AB81" i="1"/>
  <c r="AB14" i="1" s="1"/>
  <c r="AF81" i="1"/>
  <c r="AJ81" i="1"/>
  <c r="AJ14" i="1" s="1"/>
  <c r="P81" i="1"/>
  <c r="AN81" i="1"/>
  <c r="AN14" i="1" s="1"/>
  <c r="P14" i="1"/>
  <c r="T81" i="1"/>
  <c r="T14" i="1" s="1"/>
  <c r="AF14" i="1"/>
</calcChain>
</file>

<file path=xl/sharedStrings.xml><?xml version="1.0" encoding="utf-8"?>
<sst xmlns="http://schemas.openxmlformats.org/spreadsheetml/2006/main" count="122" uniqueCount="97">
  <si>
    <t>Información personal</t>
  </si>
  <si>
    <t>Fecha</t>
  </si>
  <si>
    <t>Nombre</t>
  </si>
  <si>
    <t>Sector  / Area central</t>
  </si>
  <si>
    <t>Cargo</t>
  </si>
  <si>
    <t>Unidad de Negocio</t>
  </si>
  <si>
    <t>Calificación</t>
  </si>
  <si>
    <t>ISO 9001</t>
  </si>
  <si>
    <t>ISO 14001</t>
  </si>
  <si>
    <t>OHSAS</t>
  </si>
  <si>
    <t>ISO 17025</t>
  </si>
  <si>
    <t>BASC</t>
  </si>
  <si>
    <t>ISO 13485</t>
  </si>
  <si>
    <t>Otra</t>
  </si>
  <si>
    <t>No  certificado</t>
  </si>
  <si>
    <t>Auditor en entrenamiento (AE)</t>
  </si>
  <si>
    <t>Auditor Certificado (AC)</t>
  </si>
  <si>
    <r>
      <t xml:space="preserve">Educación
</t>
    </r>
    <r>
      <rPr>
        <sz val="6"/>
        <rFont val="Arial"/>
        <family val="2"/>
      </rPr>
      <t>(Formación profesional)</t>
    </r>
  </si>
  <si>
    <t>PUNTAJE</t>
  </si>
  <si>
    <t xml:space="preserve">Técnico en el área
en que labora
</t>
  </si>
  <si>
    <t>Técnico en el Sistema de Gestión</t>
  </si>
  <si>
    <t>Profesional</t>
  </si>
  <si>
    <t>Especialización o Maestría</t>
  </si>
  <si>
    <t>INSTITUCIÓN</t>
  </si>
  <si>
    <t>TÍTULO</t>
  </si>
  <si>
    <r>
      <t xml:space="preserve">Experiencia laboral                     </t>
    </r>
    <r>
      <rPr>
        <b/>
        <sz val="7"/>
        <rFont val="Arial"/>
        <family val="2"/>
      </rPr>
      <t>Marque con X</t>
    </r>
  </si>
  <si>
    <t>&gt;2 años en el sector</t>
  </si>
  <si>
    <t>De 2 a 3 años en el cargo</t>
  </si>
  <si>
    <t>&gt;3 años en el cargo</t>
  </si>
  <si>
    <t>&gt; 3 años en el cargo con mínimo  2 personas a cargo</t>
  </si>
  <si>
    <t>Formación como auditor</t>
  </si>
  <si>
    <t>Marque con X</t>
  </si>
  <si>
    <t>(Relativos a los sistemas de Gestión)</t>
  </si>
  <si>
    <t>Estudio de normas para desarrollo de documentos que las cumplan</t>
  </si>
  <si>
    <t>Entrenamiento como auditor interno en la norma vigente aplicable al sistema</t>
  </si>
  <si>
    <t>Entrenamiento como auditor interno en varias normas vigentes</t>
  </si>
  <si>
    <t>Especialización o MaestrÍa en Sistemas de Gestión</t>
  </si>
  <si>
    <t>Experiencia en auditorias</t>
  </si>
  <si>
    <t>Ingrese horas</t>
  </si>
  <si>
    <t>(incluir únicamente datos del último año)</t>
  </si>
  <si>
    <t>Como Auditor</t>
  </si>
  <si>
    <t>Como Auditado</t>
  </si>
  <si>
    <t>En Elaboración y/o Revisión de Documentos</t>
  </si>
  <si>
    <t>Atributos personales</t>
  </si>
  <si>
    <t>Favor evaluar al aspirante según sus atributos personales:</t>
  </si>
  <si>
    <t>ETICO</t>
  </si>
  <si>
    <t>Imparcial, sincero, honesto y discreto</t>
  </si>
  <si>
    <t>MENTALIDAD ABIERTA</t>
  </si>
  <si>
    <t>Dispuesto a considerar ideas o puntos de vista alternativos</t>
  </si>
  <si>
    <t>TENAZ</t>
  </si>
  <si>
    <t>Persistente, orientado hacia el logro de los objetivos</t>
  </si>
  <si>
    <t>DECIDIDO</t>
  </si>
  <si>
    <t>Alcanza conclusiones oportunas basadas en el análisis y razonamiento lógicos</t>
  </si>
  <si>
    <t>OBSERVADOR</t>
  </si>
  <si>
    <t>Activamente consciente del entorno físico y las actividades</t>
  </si>
  <si>
    <t>SEGURO</t>
  </si>
  <si>
    <t>Actúa y funciona de forma independiente a la vez que se relaciona eficazmente con otros</t>
  </si>
  <si>
    <t>DIPLOMATICO</t>
  </si>
  <si>
    <t>Tacto en las relaciones con las personas</t>
  </si>
  <si>
    <t>PERCEPTIVO</t>
  </si>
  <si>
    <t>Instintivamente consciente y capaz de entender las situaciones</t>
  </si>
  <si>
    <t>VERSATIL</t>
  </si>
  <si>
    <t>Se adapta fácilmente a diferentes situaciones</t>
  </si>
  <si>
    <t>ACTUA CON FORTALEZA</t>
  </si>
  <si>
    <t>Capaz de actuar ética y responsablemente aún cuando dichas acciones no siempre sean populares y a veces puedan resultar en desacuerdo o confrontación</t>
  </si>
  <si>
    <t>ABIERTO A LA MEJORA</t>
  </si>
  <si>
    <t>Dispuesto a aprender de las situaciones, y en búsqueda de mejores resultados de auditoría</t>
  </si>
  <si>
    <t>COLABORADOR</t>
  </si>
  <si>
    <t>Que interactúa eficientemente con otros, incluyendo los miembros del equipo auditor y el personal del auditado</t>
  </si>
  <si>
    <t>SENSIBLE CULTURALMENTE</t>
  </si>
  <si>
    <t>Observante y respetuosos de la cultura del auditado</t>
  </si>
  <si>
    <t>Aspirante</t>
  </si>
  <si>
    <t xml:space="preserve">Jefe Inmediato </t>
  </si>
  <si>
    <t>Responsable de Calidad / EHS</t>
  </si>
  <si>
    <t>Correo</t>
  </si>
  <si>
    <t xml:space="preserve">DOCUMENTACIÓN RELACIONADA </t>
  </si>
  <si>
    <t>PERSONAL ENTREVISTADO</t>
  </si>
  <si>
    <t xml:space="preserve">Nombre del Procedimiento Auditado </t>
  </si>
  <si>
    <t>PREGUNTAS</t>
  </si>
  <si>
    <t>CUMPLIMIENTO SI/NO</t>
  </si>
  <si>
    <t>OBSERVACIONES</t>
  </si>
  <si>
    <t>HALLAZGOS</t>
  </si>
  <si>
    <t xml:space="preserve">Nombre del Proceso Auditado </t>
  </si>
  <si>
    <t>Líder del Proceso:</t>
  </si>
  <si>
    <t>Auditor del Proceso:</t>
  </si>
  <si>
    <t>Fechas:</t>
  </si>
  <si>
    <t>Inicio:</t>
  </si>
  <si>
    <t>Fin:</t>
  </si>
  <si>
    <t>REQUISITO NORMA ISO 9001:2015:</t>
  </si>
  <si>
    <t>FIRMA DEL AUDITOR</t>
  </si>
  <si>
    <t>FIRMA DEL AUDITADO</t>
  </si>
  <si>
    <t>TOTAL DE REQUISITOS</t>
  </si>
  <si>
    <t>CUMPLIDOS</t>
  </si>
  <si>
    <t>PARCIALMENTE</t>
  </si>
  <si>
    <t>NO CUMPLIDOS</t>
  </si>
  <si>
    <t>RESUMEN EJECUTIVO</t>
  </si>
  <si>
    <t>LEGALIZACIÓN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</si>
</sst>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d\.mm\.yyyy"/>
  </numFmts>
  <fonts count="2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9"/>
      <color theme="0" tint="-0.14999847407452621"/>
      <name val="Arial"/>
      <family val="2"/>
    </font>
    <font>
      <sz val="8"/>
      <color theme="0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u/>
      <sz val="15.95"/>
      <color indexed="12"/>
      <name val="Arial"/>
      <family val="2"/>
    </font>
    <font>
      <u/>
      <sz val="8"/>
      <color indexed="12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8"/>
      <color theme="1"/>
      <name val="Century Gothic"/>
      <family val="2"/>
    </font>
    <font>
      <b/>
      <sz val="9"/>
      <color theme="1"/>
      <name val="Century Gothic"/>
      <family val="2"/>
    </font>
    <font>
      <b/>
      <sz val="10"/>
      <name val="Century Gothic"/>
      <family val="2"/>
    </font>
    <font>
      <b/>
      <sz val="8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D142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49" fontId="2" fillId="2" borderId="8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49" fontId="2" fillId="2" borderId="0" xfId="0" applyNumberFormat="1" applyFont="1" applyFill="1" applyAlignment="1" applyProtection="1">
      <alignment vertical="center" wrapText="1"/>
      <protection locked="0"/>
    </xf>
    <xf numFmtId="49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49" fontId="2" fillId="2" borderId="13" xfId="0" applyNumberFormat="1" applyFont="1" applyFill="1" applyBorder="1" applyAlignment="1">
      <alignment vertical="center" wrapText="1"/>
    </xf>
    <xf numFmtId="49" fontId="2" fillId="2" borderId="14" xfId="0" applyNumberFormat="1" applyFont="1" applyFill="1" applyBorder="1" applyAlignment="1">
      <alignment vertical="center" wrapText="1"/>
    </xf>
    <xf numFmtId="49" fontId="2" fillId="2" borderId="16" xfId="0" applyNumberFormat="1" applyFont="1" applyFill="1" applyBorder="1" applyAlignment="1">
      <alignment vertical="center" wrapText="1"/>
    </xf>
    <xf numFmtId="49" fontId="5" fillId="2" borderId="20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49" fontId="2" fillId="2" borderId="21" xfId="0" applyNumberFormat="1" applyFont="1" applyFill="1" applyBorder="1" applyAlignment="1">
      <alignment vertical="center" wrapText="1"/>
    </xf>
    <xf numFmtId="49" fontId="2" fillId="2" borderId="20" xfId="0" applyNumberFormat="1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2" fillId="0" borderId="22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5" fillId="0" borderId="22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49" fontId="2" fillId="0" borderId="24" xfId="0" applyNumberFormat="1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165" fontId="6" fillId="0" borderId="24" xfId="0" applyNumberFormat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4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49" fontId="2" fillId="0" borderId="16" xfId="0" applyNumberFormat="1" applyFont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4" fillId="2" borderId="27" xfId="0" applyFont="1" applyFill="1" applyBorder="1" applyAlignment="1" applyProtection="1">
      <alignment horizontal="center" vertical="center" wrapText="1"/>
      <protection locked="0"/>
    </xf>
    <xf numFmtId="1" fontId="2" fillId="2" borderId="0" xfId="0" applyNumberFormat="1" applyFont="1" applyFill="1" applyAlignment="1">
      <alignment vertical="center" wrapText="1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9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0" fontId="4" fillId="2" borderId="18" xfId="0" applyFont="1" applyFill="1" applyBorder="1" applyAlignment="1">
      <alignment vertical="center" wrapText="1"/>
    </xf>
    <xf numFmtId="0" fontId="1" fillId="2" borderId="10" xfId="0" applyFont="1" applyFill="1" applyBorder="1" applyAlignment="1" applyProtection="1">
      <alignment vertical="center" wrapText="1"/>
      <protection locked="0"/>
    </xf>
    <xf numFmtId="0" fontId="4" fillId="2" borderId="10" xfId="0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2" borderId="26" xfId="0" applyNumberFormat="1" applyFont="1" applyFill="1" applyBorder="1" applyAlignment="1">
      <alignment vertical="center" wrapText="1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2" fillId="0" borderId="28" xfId="0" applyNumberFormat="1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49" fontId="2" fillId="2" borderId="28" xfId="0" applyNumberFormat="1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5" fontId="15" fillId="2" borderId="0" xfId="0" applyNumberFormat="1" applyFont="1" applyFill="1" applyAlignment="1">
      <alignment vertical="center" wrapText="1"/>
    </xf>
    <xf numFmtId="165" fontId="16" fillId="2" borderId="0" xfId="0" applyNumberFormat="1" applyFont="1" applyFill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49" fontId="7" fillId="2" borderId="0" xfId="0" applyNumberFormat="1" applyFont="1" applyFill="1" applyAlignment="1">
      <alignment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49" fontId="2" fillId="2" borderId="9" xfId="0" applyNumberFormat="1" applyFont="1" applyFill="1" applyBorder="1" applyAlignment="1">
      <alignment vertical="center" wrapText="1"/>
    </xf>
    <xf numFmtId="0" fontId="4" fillId="2" borderId="0" xfId="0" applyFont="1" applyFill="1" applyAlignment="1" applyProtection="1">
      <alignment vertical="center" wrapText="1"/>
      <protection locked="0"/>
    </xf>
    <xf numFmtId="49" fontId="2" fillId="0" borderId="26" xfId="0" applyNumberFormat="1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vertical="center" wrapText="1"/>
    </xf>
    <xf numFmtId="0" fontId="10" fillId="2" borderId="26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9" fillId="2" borderId="0" xfId="1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justify" vertical="center" wrapText="1"/>
    </xf>
    <xf numFmtId="0" fontId="19" fillId="2" borderId="10" xfId="1" applyFont="1" applyFill="1" applyBorder="1" applyAlignment="1" applyProtection="1">
      <alignment horizontal="center" vertical="center" wrapText="1"/>
    </xf>
    <xf numFmtId="49" fontId="2" fillId="0" borderId="29" xfId="0" applyNumberFormat="1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49" fontId="2" fillId="0" borderId="30" xfId="0" applyNumberFormat="1" applyFont="1" applyBorder="1" applyAlignment="1">
      <alignment vertical="center" wrapText="1"/>
    </xf>
    <xf numFmtId="49" fontId="2" fillId="0" borderId="31" xfId="0" applyNumberFormat="1" applyFont="1" applyBorder="1" applyAlignment="1">
      <alignment vertical="center" wrapText="1"/>
    </xf>
    <xf numFmtId="0" fontId="20" fillId="0" borderId="0" xfId="0" applyFont="1"/>
    <xf numFmtId="0" fontId="20" fillId="0" borderId="27" xfId="0" applyFont="1" applyBorder="1"/>
    <xf numFmtId="0" fontId="21" fillId="8" borderId="27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left" vertical="center"/>
    </xf>
    <xf numFmtId="0" fontId="21" fillId="8" borderId="27" xfId="0" applyFont="1" applyFill="1" applyBorder="1" applyAlignment="1">
      <alignment vertical="center"/>
    </xf>
    <xf numFmtId="0" fontId="20" fillId="0" borderId="15" xfId="0" applyFont="1" applyBorder="1"/>
    <xf numFmtId="0" fontId="20" fillId="0" borderId="22" xfId="0" applyFont="1" applyBorder="1"/>
    <xf numFmtId="0" fontId="23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15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15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5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 vertical="center" wrapText="1"/>
    </xf>
    <xf numFmtId="0" fontId="2" fillId="2" borderId="10" xfId="0" applyFont="1" applyFill="1" applyBorder="1" applyAlignment="1" applyProtection="1">
      <alignment horizontal="left" vertical="center" wrapText="1"/>
      <protection locked="0"/>
    </xf>
    <xf numFmtId="49" fontId="5" fillId="2" borderId="0" xfId="0" applyNumberFormat="1" applyFont="1" applyFill="1" applyAlignment="1">
      <alignment horizontal="center" vertical="center" wrapText="1"/>
    </xf>
    <xf numFmtId="49" fontId="5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" fontId="6" fillId="3" borderId="17" xfId="0" applyNumberFormat="1" applyFont="1" applyFill="1" applyBorder="1" applyAlignment="1">
      <alignment horizontal="center" vertical="center" wrapText="1"/>
    </xf>
    <xf numFmtId="1" fontId="6" fillId="3" borderId="18" xfId="0" applyNumberFormat="1" applyFont="1" applyFill="1" applyBorder="1" applyAlignment="1">
      <alignment horizontal="center" vertical="center" wrapText="1"/>
    </xf>
    <xf numFmtId="1" fontId="6" fillId="3" borderId="19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8" fillId="5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6" borderId="0" xfId="0" applyNumberFormat="1" applyFont="1" applyFill="1" applyAlignment="1">
      <alignment horizontal="center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 applyProtection="1">
      <alignment horizontal="left" vertical="center" wrapText="1"/>
      <protection locked="0"/>
    </xf>
    <xf numFmtId="0" fontId="1" fillId="2" borderId="18" xfId="0" applyFont="1" applyFill="1" applyBorder="1" applyAlignment="1" applyProtection="1">
      <alignment horizontal="justify" vertical="center" wrapText="1"/>
      <protection locked="0"/>
    </xf>
    <xf numFmtId="0" fontId="1" fillId="2" borderId="10" xfId="0" applyFont="1" applyFill="1" applyBorder="1" applyAlignment="1" applyProtection="1">
      <alignment horizontal="justify" vertical="center" wrapText="1"/>
      <protection locked="0"/>
    </xf>
    <xf numFmtId="49" fontId="5" fillId="2" borderId="26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165" fontId="11" fillId="0" borderId="0" xfId="0" applyNumberFormat="1" applyFont="1" applyAlignment="1">
      <alignment horizontal="left" vertical="center" wrapText="1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 applyProtection="1">
      <alignment horizontal="left" vertical="center" wrapText="1"/>
      <protection locked="0"/>
    </xf>
    <xf numFmtId="0" fontId="9" fillId="2" borderId="26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4" fillId="2" borderId="18" xfId="1" applyFont="1" applyFill="1" applyBorder="1" applyAlignment="1" applyProtection="1">
      <alignment horizontal="left" vertical="center" wrapText="1"/>
      <protection locked="0"/>
    </xf>
    <xf numFmtId="0" fontId="4" fillId="2" borderId="18" xfId="0" applyFont="1" applyFill="1" applyBorder="1" applyAlignment="1" applyProtection="1">
      <alignment horizontal="left" vertical="center" wrapText="1"/>
      <protection locked="0"/>
    </xf>
    <xf numFmtId="49" fontId="4" fillId="0" borderId="18" xfId="1" applyNumberFormat="1" applyFont="1" applyBorder="1" applyAlignment="1" applyProtection="1">
      <alignment horizontal="left" vertical="center" wrapText="1"/>
      <protection locked="0"/>
    </xf>
    <xf numFmtId="49" fontId="4" fillId="0" borderId="18" xfId="0" applyNumberFormat="1" applyFont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0" fontId="26" fillId="0" borderId="15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1" fillId="10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 wrapText="1"/>
    </xf>
    <xf numFmtId="0" fontId="21" fillId="8" borderId="34" xfId="0" applyFont="1" applyFill="1" applyBorder="1" applyAlignment="1">
      <alignment horizontal="left" vertical="center" wrapText="1"/>
    </xf>
    <xf numFmtId="0" fontId="21" fillId="8" borderId="35" xfId="0" applyFont="1" applyFill="1" applyBorder="1" applyAlignment="1">
      <alignment horizontal="left" vertical="center" wrapText="1"/>
    </xf>
    <xf numFmtId="0" fontId="21" fillId="8" borderId="36" xfId="0" applyFont="1" applyFill="1" applyBorder="1" applyAlignment="1">
      <alignment horizontal="left" vertical="center" wrapText="1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11" borderId="27" xfId="0" applyFont="1" applyFill="1" applyBorder="1" applyAlignment="1">
      <alignment horizontal="left" vertical="center"/>
    </xf>
    <xf numFmtId="0" fontId="21" fillId="8" borderId="32" xfId="0" applyFont="1" applyFill="1" applyBorder="1" applyAlignment="1">
      <alignment horizontal="center"/>
    </xf>
    <xf numFmtId="0" fontId="21" fillId="8" borderId="33" xfId="0" applyFont="1" applyFill="1" applyBorder="1" applyAlignment="1">
      <alignment horizontal="center"/>
    </xf>
    <xf numFmtId="0" fontId="22" fillId="9" borderId="15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0" fillId="11" borderId="27" xfId="0" applyFont="1" applyFill="1" applyBorder="1" applyAlignment="1">
      <alignment horizontal="left" vertical="center"/>
    </xf>
    <xf numFmtId="0" fontId="21" fillId="8" borderId="12" xfId="0" applyFont="1" applyFill="1" applyBorder="1" applyAlignment="1">
      <alignment horizontal="left"/>
    </xf>
    <xf numFmtId="0" fontId="21" fillId="8" borderId="13" xfId="0" applyFont="1" applyFill="1" applyBorder="1" applyAlignment="1">
      <alignment horizontal="left"/>
    </xf>
    <xf numFmtId="0" fontId="21" fillId="8" borderId="27" xfId="0" applyFont="1" applyFill="1" applyBorder="1" applyAlignment="1">
      <alignment horizontal="center"/>
    </xf>
    <xf numFmtId="0" fontId="21" fillId="0" borderId="27" xfId="0" applyFont="1" applyBorder="1" applyAlignment="1">
      <alignment horizontal="left"/>
    </xf>
    <xf numFmtId="0" fontId="20" fillId="0" borderId="27" xfId="0" applyFont="1" applyBorder="1" applyAlignment="1">
      <alignment horizontal="left"/>
    </xf>
    <xf numFmtId="0" fontId="21" fillId="8" borderId="27" xfId="0" applyFont="1" applyFill="1" applyBorder="1" applyAlignment="1">
      <alignment horizontal="center" vertical="center"/>
    </xf>
    <xf numFmtId="0" fontId="22" fillId="9" borderId="2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D14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28575</xdr:colOff>
      <xdr:row>106</xdr:row>
      <xdr:rowOff>66675</xdr:rowOff>
    </xdr:from>
    <xdr:to>
      <xdr:col>21</xdr:col>
      <xdr:colOff>232410</xdr:colOff>
      <xdr:row>107</xdr:row>
      <xdr:rowOff>160020</xdr:rowOff>
    </xdr:to>
    <xdr:sp macro="[1]!Mail_workbook_1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861435" y="16167735"/>
          <a:ext cx="1788795" cy="276225"/>
        </a:xfrm>
        <a:prstGeom prst="rect">
          <a:avLst/>
        </a:prstGeom>
        <a:solidFill>
          <a:srgbClr val="C0C0C0"/>
        </a:solidFill>
        <a:ln w="9525">
          <a:solidFill>
            <a:srgbClr val="33333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CO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Enviar a Jefe Inmediato</a:t>
          </a:r>
        </a:p>
      </xdr:txBody>
    </xdr:sp>
    <xdr:clientData/>
  </xdr:twoCellAnchor>
  <xdr:twoCellAnchor editAs="oneCell">
    <xdr:from>
      <xdr:col>31</xdr:col>
      <xdr:colOff>180975</xdr:colOff>
      <xdr:row>106</xdr:row>
      <xdr:rowOff>41275</xdr:rowOff>
    </xdr:from>
    <xdr:to>
      <xdr:col>33</xdr:col>
      <xdr:colOff>376555</xdr:colOff>
      <xdr:row>107</xdr:row>
      <xdr:rowOff>141044</xdr:rowOff>
    </xdr:to>
    <xdr:sp macro="[1]!Mail_workbookC_1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398895" y="16142335"/>
          <a:ext cx="1780540" cy="282649"/>
        </a:xfrm>
        <a:prstGeom prst="rect">
          <a:avLst/>
        </a:prstGeom>
        <a:solidFill>
          <a:srgbClr val="C0C0C0"/>
        </a:solidFill>
        <a:ln w="9525">
          <a:solidFill>
            <a:srgbClr val="33333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CO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Enviar a Calidad</a:t>
          </a:r>
        </a:p>
      </xdr:txBody>
    </xdr:sp>
    <xdr:clientData/>
  </xdr:twoCellAnchor>
  <xdr:twoCellAnchor editAs="oneCell">
    <xdr:from>
      <xdr:col>40</xdr:col>
      <xdr:colOff>0</xdr:colOff>
      <xdr:row>8</xdr:row>
      <xdr:rowOff>1</xdr:rowOff>
    </xdr:from>
    <xdr:to>
      <xdr:col>40</xdr:col>
      <xdr:colOff>529590</xdr:colOff>
      <xdr:row>9</xdr:row>
      <xdr:rowOff>64771</xdr:rowOff>
    </xdr:to>
    <xdr:sp macro="[1]!Macro1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909560" y="899161"/>
          <a:ext cx="529590" cy="247650"/>
        </a:xfrm>
        <a:prstGeom prst="rect">
          <a:avLst/>
        </a:prstGeom>
        <a:solidFill>
          <a:srgbClr val="C0C0C0"/>
        </a:solidFill>
        <a:ln w="9525">
          <a:solidFill>
            <a:srgbClr val="333333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CO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Aprobado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86</xdr:row>
          <xdr:rowOff>114300</xdr:rowOff>
        </xdr:from>
        <xdr:to>
          <xdr:col>1</xdr:col>
          <xdr:colOff>361950</xdr:colOff>
          <xdr:row>87</xdr:row>
          <xdr:rowOff>142875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87</xdr:row>
          <xdr:rowOff>123825</xdr:rowOff>
        </xdr:from>
        <xdr:to>
          <xdr:col>1</xdr:col>
          <xdr:colOff>361950</xdr:colOff>
          <xdr:row>88</xdr:row>
          <xdr:rowOff>161925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88</xdr:row>
          <xdr:rowOff>133350</xdr:rowOff>
        </xdr:from>
        <xdr:to>
          <xdr:col>1</xdr:col>
          <xdr:colOff>361950</xdr:colOff>
          <xdr:row>89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89</xdr:row>
          <xdr:rowOff>123825</xdr:rowOff>
        </xdr:from>
        <xdr:to>
          <xdr:col>1</xdr:col>
          <xdr:colOff>361950</xdr:colOff>
          <xdr:row>90</xdr:row>
          <xdr:rowOff>161925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90</xdr:row>
          <xdr:rowOff>123825</xdr:rowOff>
        </xdr:from>
        <xdr:to>
          <xdr:col>1</xdr:col>
          <xdr:colOff>361950</xdr:colOff>
          <xdr:row>91</xdr:row>
          <xdr:rowOff>161925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91</xdr:row>
          <xdr:rowOff>123825</xdr:rowOff>
        </xdr:from>
        <xdr:to>
          <xdr:col>1</xdr:col>
          <xdr:colOff>361950</xdr:colOff>
          <xdr:row>92</xdr:row>
          <xdr:rowOff>161925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92</xdr:row>
          <xdr:rowOff>123825</xdr:rowOff>
        </xdr:from>
        <xdr:to>
          <xdr:col>1</xdr:col>
          <xdr:colOff>361950</xdr:colOff>
          <xdr:row>93</xdr:row>
          <xdr:rowOff>161925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93</xdr:row>
          <xdr:rowOff>133350</xdr:rowOff>
        </xdr:from>
        <xdr:to>
          <xdr:col>1</xdr:col>
          <xdr:colOff>361950</xdr:colOff>
          <xdr:row>94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94</xdr:row>
          <xdr:rowOff>161925</xdr:rowOff>
        </xdr:from>
        <xdr:to>
          <xdr:col>1</xdr:col>
          <xdr:colOff>361950</xdr:colOff>
          <xdr:row>96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95</xdr:row>
          <xdr:rowOff>180975</xdr:rowOff>
        </xdr:from>
        <xdr:to>
          <xdr:col>1</xdr:col>
          <xdr:colOff>361950</xdr:colOff>
          <xdr:row>97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96</xdr:row>
          <xdr:rowOff>276225</xdr:rowOff>
        </xdr:from>
        <xdr:to>
          <xdr:col>1</xdr:col>
          <xdr:colOff>361950</xdr:colOff>
          <xdr:row>98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97</xdr:row>
          <xdr:rowOff>180975</xdr:rowOff>
        </xdr:from>
        <xdr:to>
          <xdr:col>1</xdr:col>
          <xdr:colOff>361950</xdr:colOff>
          <xdr:row>99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99</xdr:row>
          <xdr:rowOff>0</xdr:rowOff>
        </xdr:from>
        <xdr:to>
          <xdr:col>1</xdr:col>
          <xdr:colOff>361950</xdr:colOff>
          <xdr:row>100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816428</xdr:colOff>
      <xdr:row>9</xdr:row>
      <xdr:rowOff>89572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7E66CC-37CF-4F4C-998D-23090179C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6142" cy="16816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cuments\CARLA\UNACH\AUDITORIA\AUDITORIAS%20INTERNAS\FORMATOS\3.%20Calificaci&#243;n%20de%20Auditores%20L&#237;deres%20S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ficación Auditores Líderes"/>
      <sheetName val="3"/>
    </sheetNames>
    <definedNames>
      <definedName name="Macro1"/>
      <definedName name="Mail_workbook_1"/>
      <definedName name="Mail_workbookC_1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2A41-C84E-47DA-B8CB-646B1FE93401}">
  <dimension ref="A3:AS108"/>
  <sheetViews>
    <sheetView topLeftCell="K1" workbookViewId="0">
      <selection activeCell="S23" sqref="S23"/>
    </sheetView>
  </sheetViews>
  <sheetFormatPr baseColWidth="10" defaultRowHeight="15" x14ac:dyDescent="0.25"/>
  <sheetData>
    <row r="3" spans="1:45" ht="15.7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3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</row>
    <row r="5" spans="1:45" x14ac:dyDescent="0.25">
      <c r="A5" s="7"/>
      <c r="B5" s="147" t="s">
        <v>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8"/>
      <c r="U5" s="8"/>
      <c r="V5" s="8"/>
      <c r="W5" s="8"/>
      <c r="X5" s="8"/>
      <c r="Y5" s="8"/>
      <c r="Z5" s="8"/>
      <c r="AA5" s="8"/>
      <c r="AB5" s="8"/>
      <c r="AC5" s="8"/>
      <c r="AD5" s="148"/>
      <c r="AE5" s="148"/>
      <c r="AF5" s="148"/>
      <c r="AG5" s="148"/>
      <c r="AH5" s="148"/>
      <c r="AI5" s="8"/>
      <c r="AJ5" s="9"/>
      <c r="AK5" s="9"/>
      <c r="AL5" s="9"/>
      <c r="AM5" s="9"/>
      <c r="AN5" s="149" t="s">
        <v>1</v>
      </c>
      <c r="AO5" s="150"/>
      <c r="AP5" s="150"/>
      <c r="AQ5" s="151"/>
      <c r="AR5" s="8"/>
      <c r="AS5" s="10"/>
    </row>
    <row r="6" spans="1:45" x14ac:dyDescent="0.25">
      <c r="A6" s="7"/>
      <c r="B6" s="11"/>
      <c r="C6" s="11"/>
      <c r="D6" s="11"/>
      <c r="E6" s="11"/>
      <c r="F6" s="11"/>
      <c r="G6" s="11"/>
      <c r="H6" s="11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52"/>
      <c r="AE6" s="152"/>
      <c r="AF6" s="152"/>
      <c r="AG6" s="152"/>
      <c r="AH6" s="152"/>
      <c r="AI6" s="12"/>
      <c r="AJ6" s="12"/>
      <c r="AK6" s="12"/>
      <c r="AL6" s="12"/>
      <c r="AM6" s="12"/>
      <c r="AN6" s="153"/>
      <c r="AO6" s="154"/>
      <c r="AP6" s="154"/>
      <c r="AQ6" s="155"/>
      <c r="AR6" s="8"/>
      <c r="AS6" s="10"/>
    </row>
    <row r="7" spans="1:45" x14ac:dyDescent="0.25">
      <c r="A7" s="7"/>
      <c r="B7" s="11"/>
      <c r="C7" s="11"/>
      <c r="D7" s="11"/>
      <c r="E7" s="11"/>
      <c r="F7" s="11"/>
      <c r="G7" s="11"/>
      <c r="H7" s="11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4"/>
      <c r="AO7" s="14"/>
      <c r="AP7" s="14"/>
      <c r="AQ7" s="14"/>
      <c r="AR7" s="8"/>
      <c r="AS7" s="10"/>
    </row>
    <row r="8" spans="1:45" x14ac:dyDescent="0.25">
      <c r="A8" s="7"/>
      <c r="B8" s="156" t="s">
        <v>2</v>
      </c>
      <c r="C8" s="156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8"/>
      <c r="V8" s="158" t="s">
        <v>3</v>
      </c>
      <c r="W8" s="158"/>
      <c r="X8" s="158"/>
      <c r="Y8" s="158"/>
      <c r="Z8" s="158"/>
      <c r="AA8" s="158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8"/>
      <c r="AN8" s="8"/>
      <c r="AO8" s="8"/>
      <c r="AP8" s="8"/>
      <c r="AQ8" s="8"/>
      <c r="AR8" s="8"/>
      <c r="AS8" s="10"/>
    </row>
    <row r="9" spans="1:45" x14ac:dyDescent="0.25">
      <c r="A9" s="7"/>
      <c r="B9" s="156" t="s">
        <v>4</v>
      </c>
      <c r="C9" s="156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2"/>
      <c r="V9" s="156" t="s">
        <v>5</v>
      </c>
      <c r="W9" s="156"/>
      <c r="X9" s="156"/>
      <c r="Y9" s="156"/>
      <c r="Z9" s="156"/>
      <c r="AA9" s="156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"/>
      <c r="AN9" s="15"/>
      <c r="AO9" s="8"/>
      <c r="AP9" s="8"/>
      <c r="AQ9" s="8"/>
      <c r="AR9" s="8"/>
      <c r="AS9" s="10"/>
    </row>
    <row r="10" spans="1:45" x14ac:dyDescent="0.25">
      <c r="A10" s="7"/>
      <c r="B10" s="16"/>
      <c r="C10" s="16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"/>
      <c r="U10" s="8"/>
      <c r="V10" s="18"/>
      <c r="W10" s="18"/>
      <c r="X10" s="18"/>
      <c r="Y10" s="18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8"/>
      <c r="AS10" s="10"/>
    </row>
    <row r="11" spans="1:45" x14ac:dyDescent="0.25">
      <c r="A11" s="7"/>
      <c r="B11" s="16"/>
      <c r="C11" s="16"/>
      <c r="D11" s="16"/>
      <c r="E11" s="16"/>
      <c r="F11" s="16"/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0"/>
    </row>
    <row r="12" spans="1:45" x14ac:dyDescent="0.25">
      <c r="A12" s="7"/>
      <c r="B12" s="19"/>
      <c r="C12" s="20"/>
      <c r="D12" s="20"/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3"/>
      <c r="AR12" s="8"/>
      <c r="AS12" s="10"/>
    </row>
    <row r="13" spans="1:45" x14ac:dyDescent="0.25">
      <c r="A13" s="7"/>
      <c r="B13" s="160" t="s">
        <v>6</v>
      </c>
      <c r="C13" s="161"/>
      <c r="D13" s="161"/>
      <c r="E13" s="161"/>
      <c r="F13" s="161"/>
      <c r="G13" s="161"/>
      <c r="H13" s="161"/>
      <c r="I13" s="161"/>
      <c r="J13" s="161"/>
      <c r="K13" s="161"/>
      <c r="L13" s="8"/>
      <c r="M13" s="8"/>
      <c r="N13" s="8"/>
      <c r="O13" s="24"/>
      <c r="P13" s="162" t="s">
        <v>7</v>
      </c>
      <c r="Q13" s="163"/>
      <c r="R13" s="164"/>
      <c r="S13" s="25"/>
      <c r="T13" s="162" t="s">
        <v>8</v>
      </c>
      <c r="U13" s="163"/>
      <c r="V13" s="164"/>
      <c r="W13" s="26"/>
      <c r="X13" s="162" t="s">
        <v>9</v>
      </c>
      <c r="Y13" s="163"/>
      <c r="Z13" s="164"/>
      <c r="AA13" s="26"/>
      <c r="AB13" s="162" t="s">
        <v>10</v>
      </c>
      <c r="AC13" s="163"/>
      <c r="AD13" s="164"/>
      <c r="AE13" s="26"/>
      <c r="AF13" s="162" t="s">
        <v>11</v>
      </c>
      <c r="AG13" s="163"/>
      <c r="AH13" s="164"/>
      <c r="AI13" s="27"/>
      <c r="AJ13" s="162" t="s">
        <v>12</v>
      </c>
      <c r="AK13" s="163"/>
      <c r="AL13" s="164"/>
      <c r="AM13" s="27"/>
      <c r="AN13" s="162" t="s">
        <v>13</v>
      </c>
      <c r="AO13" s="163"/>
      <c r="AP13" s="164"/>
      <c r="AQ13" s="28"/>
      <c r="AR13" s="8"/>
      <c r="AS13" s="10"/>
    </row>
    <row r="14" spans="1:45" ht="15.75" x14ac:dyDescent="0.25">
      <c r="A14" s="7"/>
      <c r="B14" s="160"/>
      <c r="C14" s="161"/>
      <c r="D14" s="161"/>
      <c r="E14" s="161"/>
      <c r="F14" s="161"/>
      <c r="G14" s="161"/>
      <c r="H14" s="161"/>
      <c r="I14" s="161"/>
      <c r="J14" s="161"/>
      <c r="K14" s="161"/>
      <c r="L14" s="8"/>
      <c r="M14" s="8"/>
      <c r="N14" s="8"/>
      <c r="O14" s="24"/>
      <c r="P14" s="165">
        <f>$AQ$38+$AQ$19+P55+P81</f>
        <v>0</v>
      </c>
      <c r="Q14" s="166"/>
      <c r="R14" s="167"/>
      <c r="S14" s="29"/>
      <c r="T14" s="165">
        <f>$AQ$38+$AQ$19+T55+T81</f>
        <v>0</v>
      </c>
      <c r="U14" s="166"/>
      <c r="V14" s="167"/>
      <c r="W14" s="8"/>
      <c r="X14" s="165">
        <f>$AQ$38+$AQ$19+X55+X81</f>
        <v>0</v>
      </c>
      <c r="Y14" s="166"/>
      <c r="Z14" s="167"/>
      <c r="AA14" s="8"/>
      <c r="AB14" s="165">
        <f>$AQ$38+$AQ$19+AB55+AB81</f>
        <v>0</v>
      </c>
      <c r="AC14" s="166"/>
      <c r="AD14" s="167"/>
      <c r="AE14" s="8"/>
      <c r="AF14" s="165">
        <f>$AQ$38+$AQ$19+AF55+AF81</f>
        <v>0</v>
      </c>
      <c r="AG14" s="166"/>
      <c r="AH14" s="167"/>
      <c r="AI14" s="8"/>
      <c r="AJ14" s="165">
        <f>$AQ$38+$AQ$19+AJ55+AJ81</f>
        <v>0</v>
      </c>
      <c r="AK14" s="166"/>
      <c r="AL14" s="167"/>
      <c r="AM14" s="8"/>
      <c r="AN14" s="165">
        <f>$AQ$38+$AQ$19+AN55+AN81</f>
        <v>0</v>
      </c>
      <c r="AO14" s="166"/>
      <c r="AP14" s="167"/>
      <c r="AQ14" s="28"/>
      <c r="AR14" s="8"/>
      <c r="AS14" s="10"/>
    </row>
    <row r="15" spans="1:45" ht="15.75" x14ac:dyDescent="0.25">
      <c r="A15" s="30"/>
      <c r="B15" s="31"/>
      <c r="C15" s="1"/>
      <c r="D15" s="32"/>
      <c r="E15" s="32"/>
      <c r="F15" s="32"/>
      <c r="G15" s="32"/>
      <c r="H15" s="32"/>
      <c r="I15" s="32"/>
      <c r="J15" s="32"/>
      <c r="K15" s="1"/>
      <c r="L15" s="1"/>
      <c r="M15" s="1"/>
      <c r="N15" s="1"/>
      <c r="O15" s="1"/>
      <c r="P15" s="33"/>
      <c r="Q15" s="34"/>
      <c r="R15" s="34"/>
      <c r="S15" s="1"/>
      <c r="T15" s="33"/>
      <c r="U15" s="34"/>
      <c r="V15" s="34"/>
      <c r="W15" s="1"/>
      <c r="X15" s="33"/>
      <c r="Y15" s="34"/>
      <c r="Z15" s="34"/>
      <c r="AA15" s="1"/>
      <c r="AB15" s="33"/>
      <c r="AC15" s="34"/>
      <c r="AD15" s="34"/>
      <c r="AE15" s="1"/>
      <c r="AF15" s="33"/>
      <c r="AG15" s="34"/>
      <c r="AH15" s="34"/>
      <c r="AI15" s="1"/>
      <c r="AJ15" s="33"/>
      <c r="AK15" s="34"/>
      <c r="AL15" s="34"/>
      <c r="AM15" s="1"/>
      <c r="AN15" s="33"/>
      <c r="AO15" s="34"/>
      <c r="AP15" s="34"/>
      <c r="AQ15" s="35"/>
      <c r="AR15" s="1"/>
      <c r="AS15" s="36"/>
    </row>
    <row r="16" spans="1:45" x14ac:dyDescent="0.25">
      <c r="A16" s="37"/>
      <c r="B16" s="38"/>
      <c r="C16" s="39"/>
      <c r="D16" s="40"/>
      <c r="E16" s="41"/>
      <c r="F16" s="170" t="s">
        <v>14</v>
      </c>
      <c r="G16" s="170"/>
      <c r="H16" s="170"/>
      <c r="I16" s="170"/>
      <c r="J16" s="170"/>
      <c r="K16" s="170"/>
      <c r="L16" s="170"/>
      <c r="M16" s="39"/>
      <c r="N16" s="39"/>
      <c r="O16" s="39"/>
      <c r="P16" s="42"/>
      <c r="Q16" s="43"/>
      <c r="R16" s="171"/>
      <c r="S16" s="171"/>
      <c r="T16" s="42"/>
      <c r="U16" s="172" t="s">
        <v>15</v>
      </c>
      <c r="V16" s="172"/>
      <c r="W16" s="172"/>
      <c r="X16" s="172"/>
      <c r="Y16" s="172"/>
      <c r="Z16" s="172"/>
      <c r="AA16" s="172"/>
      <c r="AB16" s="172"/>
      <c r="AC16" s="172"/>
      <c r="AD16" s="43"/>
      <c r="AE16" s="173"/>
      <c r="AF16" s="173"/>
      <c r="AG16" s="43"/>
      <c r="AH16" s="170" t="s">
        <v>16</v>
      </c>
      <c r="AI16" s="170"/>
      <c r="AJ16" s="170"/>
      <c r="AK16" s="170"/>
      <c r="AL16" s="170"/>
      <c r="AM16" s="170"/>
      <c r="AN16" s="170"/>
      <c r="AO16" s="170"/>
      <c r="AP16" s="170"/>
      <c r="AQ16" s="44"/>
      <c r="AR16" s="39"/>
      <c r="AS16" s="45"/>
    </row>
    <row r="17" spans="1:45" ht="15.75" x14ac:dyDescent="0.25">
      <c r="A17" s="30"/>
      <c r="B17" s="46"/>
      <c r="C17" s="47"/>
      <c r="D17" s="48"/>
      <c r="E17" s="48"/>
      <c r="F17" s="48"/>
      <c r="G17" s="48"/>
      <c r="H17" s="48"/>
      <c r="I17" s="48"/>
      <c r="J17" s="48"/>
      <c r="K17" s="47"/>
      <c r="L17" s="47"/>
      <c r="M17" s="47"/>
      <c r="N17" s="47"/>
      <c r="O17" s="47"/>
      <c r="P17" s="49"/>
      <c r="Q17" s="50"/>
      <c r="R17" s="50"/>
      <c r="S17" s="47"/>
      <c r="T17" s="49"/>
      <c r="U17" s="50"/>
      <c r="V17" s="50"/>
      <c r="W17" s="47"/>
      <c r="X17" s="49"/>
      <c r="Y17" s="50"/>
      <c r="Z17" s="50"/>
      <c r="AA17" s="47"/>
      <c r="AB17" s="49"/>
      <c r="AC17" s="50"/>
      <c r="AD17" s="50"/>
      <c r="AE17" s="47"/>
      <c r="AF17" s="49"/>
      <c r="AG17" s="50"/>
      <c r="AH17" s="50"/>
      <c r="AI17" s="47"/>
      <c r="AJ17" s="49"/>
      <c r="AK17" s="50"/>
      <c r="AL17" s="50"/>
      <c r="AM17" s="47"/>
      <c r="AN17" s="49"/>
      <c r="AO17" s="50"/>
      <c r="AP17" s="50"/>
      <c r="AQ17" s="51"/>
      <c r="AR17" s="1"/>
      <c r="AS17" s="36"/>
    </row>
    <row r="18" spans="1:45" x14ac:dyDescent="0.25">
      <c r="A18" s="7"/>
      <c r="B18" s="52"/>
      <c r="C18" s="8"/>
      <c r="D18" s="11"/>
      <c r="E18" s="11"/>
      <c r="F18" s="11"/>
      <c r="G18" s="11"/>
      <c r="H18" s="1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10"/>
    </row>
    <row r="19" spans="1:45" x14ac:dyDescent="0.25">
      <c r="A19" s="7"/>
      <c r="B19" s="53"/>
      <c r="C19" s="54"/>
      <c r="D19" s="55"/>
      <c r="E19" s="55"/>
      <c r="F19" s="55"/>
      <c r="G19" s="55"/>
      <c r="H19" s="55"/>
      <c r="I19" s="55"/>
      <c r="J19" s="55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6"/>
      <c r="AG19" s="54"/>
      <c r="AH19" s="54"/>
      <c r="AI19" s="57"/>
      <c r="AJ19" s="54"/>
      <c r="AK19" s="54"/>
      <c r="AL19" s="54"/>
      <c r="AM19" s="57"/>
      <c r="AN19" s="54"/>
      <c r="AO19" s="54"/>
      <c r="AP19" s="54"/>
      <c r="AQ19" s="54"/>
      <c r="AR19" s="58"/>
      <c r="AS19" s="10"/>
    </row>
    <row r="20" spans="1:45" x14ac:dyDescent="0.25">
      <c r="A20" s="7"/>
      <c r="B20" s="59"/>
      <c r="C20" s="8"/>
      <c r="D20" s="11"/>
      <c r="E20" s="11"/>
      <c r="F20" s="11"/>
      <c r="G20" s="11"/>
      <c r="H20" s="1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60"/>
      <c r="AG20" s="8"/>
      <c r="AH20" s="8"/>
      <c r="AI20" s="61"/>
      <c r="AJ20" s="8"/>
      <c r="AK20" s="8"/>
      <c r="AL20" s="8"/>
      <c r="AM20" s="61"/>
      <c r="AN20" s="8"/>
      <c r="AO20" s="8"/>
      <c r="AP20" s="8"/>
      <c r="AQ20" s="8"/>
      <c r="AR20" s="24"/>
      <c r="AS20" s="10"/>
    </row>
    <row r="21" spans="1:45" ht="15.75" x14ac:dyDescent="0.25">
      <c r="A21" s="30"/>
      <c r="B21" s="174" t="s">
        <v>17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9"/>
      <c r="U21" s="9"/>
      <c r="V21" s="9"/>
      <c r="W21" s="9"/>
      <c r="X21" s="9"/>
      <c r="Y21" s="8"/>
      <c r="Z21" s="8"/>
      <c r="AA21" s="8"/>
      <c r="AB21" s="8"/>
      <c r="AC21" s="8"/>
      <c r="AD21" s="8"/>
      <c r="AE21" s="1"/>
      <c r="AF21" s="1"/>
      <c r="AG21" s="1"/>
      <c r="AH21" s="1"/>
      <c r="AI21" s="1"/>
      <c r="AJ21" s="175" t="s">
        <v>18</v>
      </c>
      <c r="AK21" s="175"/>
      <c r="AL21" s="175"/>
      <c r="AM21" s="175"/>
      <c r="AN21" s="175"/>
      <c r="AO21" s="165">
        <f>IF(AL23="X",10,IF(AC23="X",7,IF(S23="X",5,IF(F23="X",3,0))))</f>
        <v>0</v>
      </c>
      <c r="AP21" s="166"/>
      <c r="AQ21" s="167"/>
      <c r="AR21" s="62"/>
      <c r="AS21" s="36"/>
    </row>
    <row r="22" spans="1:45" x14ac:dyDescent="0.25">
      <c r="A22" s="30"/>
      <c r="B22" s="63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9"/>
      <c r="Q22" s="9"/>
      <c r="R22" s="9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8"/>
      <c r="AJ22" s="8"/>
      <c r="AK22" s="8"/>
      <c r="AL22" s="8"/>
      <c r="AM22" s="8"/>
      <c r="AN22" s="8"/>
      <c r="AO22" s="8"/>
      <c r="AP22" s="8"/>
      <c r="AQ22" s="8"/>
      <c r="AR22" s="62"/>
      <c r="AS22" s="36"/>
    </row>
    <row r="23" spans="1:45" x14ac:dyDescent="0.25">
      <c r="A23" s="30"/>
      <c r="B23" s="168" t="s">
        <v>19</v>
      </c>
      <c r="C23" s="148"/>
      <c r="D23" s="148"/>
      <c r="E23" s="1"/>
      <c r="F23" s="64"/>
      <c r="G23" s="60"/>
      <c r="H23" s="60"/>
      <c r="I23" s="1"/>
      <c r="J23" s="148" t="s">
        <v>20</v>
      </c>
      <c r="K23" s="148"/>
      <c r="L23" s="148"/>
      <c r="M23" s="148"/>
      <c r="N23" s="148"/>
      <c r="O23" s="148"/>
      <c r="P23" s="148"/>
      <c r="Q23" s="148"/>
      <c r="R23" s="1"/>
      <c r="S23" s="64"/>
      <c r="T23" s="1"/>
      <c r="U23" s="1"/>
      <c r="V23" s="169" t="s">
        <v>21</v>
      </c>
      <c r="W23" s="169"/>
      <c r="X23" s="169"/>
      <c r="Y23" s="169"/>
      <c r="Z23" s="169"/>
      <c r="AA23" s="169"/>
      <c r="AB23" s="1"/>
      <c r="AC23" s="64"/>
      <c r="AD23" s="1"/>
      <c r="AE23" s="60"/>
      <c r="AF23" s="60"/>
      <c r="AG23" s="148" t="s">
        <v>22</v>
      </c>
      <c r="AH23" s="148"/>
      <c r="AI23" s="148"/>
      <c r="AJ23" s="148"/>
      <c r="AK23" s="65"/>
      <c r="AL23" s="64"/>
      <c r="AM23" s="66"/>
      <c r="AN23" s="66"/>
      <c r="AO23" s="65"/>
      <c r="AP23" s="1"/>
      <c r="AQ23" s="8"/>
      <c r="AR23" s="62"/>
      <c r="AS23" s="36"/>
    </row>
    <row r="24" spans="1:45" x14ac:dyDescent="0.25">
      <c r="A24" s="30"/>
      <c r="B24" s="63"/>
      <c r="C24" s="60"/>
      <c r="D24" s="60"/>
      <c r="E24" s="1"/>
      <c r="F24" s="60"/>
      <c r="G24" s="60"/>
      <c r="H24" s="60"/>
      <c r="I24" s="60"/>
      <c r="J24" s="9"/>
      <c r="K24" s="9"/>
      <c r="L24" s="9"/>
      <c r="M24" s="9"/>
      <c r="N24" s="1"/>
      <c r="O24" s="60"/>
      <c r="P24" s="1"/>
      <c r="Q24" s="1"/>
      <c r="R24" s="1"/>
      <c r="S24" s="60"/>
      <c r="T24" s="1"/>
      <c r="U24" s="9"/>
      <c r="V24" s="9"/>
      <c r="W24" s="9"/>
      <c r="X24" s="9"/>
      <c r="Y24" s="1"/>
      <c r="Z24" s="60"/>
      <c r="AA24" s="60"/>
      <c r="AB24" s="1"/>
      <c r="AC24" s="1"/>
      <c r="AD24" s="1"/>
      <c r="AE24" s="60"/>
      <c r="AF24" s="60"/>
      <c r="AG24" s="9"/>
      <c r="AH24" s="1"/>
      <c r="AI24" s="8"/>
      <c r="AJ24" s="8"/>
      <c r="AK24" s="65"/>
      <c r="AL24" s="60"/>
      <c r="AM24" s="8"/>
      <c r="AN24" s="8"/>
      <c r="AO24" s="65"/>
      <c r="AP24" s="60"/>
      <c r="AQ24" s="8"/>
      <c r="AR24" s="62"/>
      <c r="AS24" s="36"/>
    </row>
    <row r="25" spans="1:45" x14ac:dyDescent="0.25">
      <c r="A25" s="30"/>
      <c r="B25" s="63"/>
      <c r="C25" s="148" t="s">
        <v>23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9"/>
      <c r="Y25" s="148" t="s">
        <v>24</v>
      </c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9"/>
      <c r="AR25" s="62"/>
      <c r="AS25" s="36"/>
    </row>
    <row r="26" spans="1:45" x14ac:dyDescent="0.25">
      <c r="A26" s="30"/>
      <c r="B26" s="67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68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68"/>
      <c r="AR26" s="62"/>
      <c r="AS26" s="36"/>
    </row>
    <row r="27" spans="1:45" x14ac:dyDescent="0.25">
      <c r="A27" s="30"/>
      <c r="B27" s="67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68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68"/>
      <c r="AR27" s="62"/>
      <c r="AS27" s="36"/>
    </row>
    <row r="28" spans="1:45" x14ac:dyDescent="0.25">
      <c r="A28" s="30"/>
      <c r="B28" s="67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68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68"/>
      <c r="AR28" s="62"/>
      <c r="AS28" s="36"/>
    </row>
    <row r="29" spans="1:45" x14ac:dyDescent="0.25">
      <c r="A29" s="30"/>
      <c r="B29" s="67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68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68"/>
      <c r="AR29" s="62"/>
      <c r="AS29" s="36"/>
    </row>
    <row r="30" spans="1:45" x14ac:dyDescent="0.25">
      <c r="A30" s="30"/>
      <c r="B30" s="67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68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68"/>
      <c r="AR30" s="62"/>
      <c r="AS30" s="36"/>
    </row>
    <row r="31" spans="1:45" x14ac:dyDescent="0.25">
      <c r="A31" s="30"/>
      <c r="B31" s="67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68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68"/>
      <c r="AR31" s="62"/>
      <c r="AS31" s="36"/>
    </row>
    <row r="32" spans="1:45" x14ac:dyDescent="0.25">
      <c r="A32" s="30"/>
      <c r="B32" s="67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68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68"/>
      <c r="AR32" s="62"/>
      <c r="AS32" s="36"/>
    </row>
    <row r="33" spans="1:45" x14ac:dyDescent="0.25">
      <c r="A33" s="30"/>
      <c r="B33" s="67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68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68"/>
      <c r="AR33" s="62"/>
      <c r="AS33" s="36"/>
    </row>
    <row r="34" spans="1:45" x14ac:dyDescent="0.25">
      <c r="A34" s="30"/>
      <c r="B34" s="67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68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68"/>
      <c r="AR34" s="62"/>
      <c r="AS34" s="36"/>
    </row>
    <row r="35" spans="1:45" x14ac:dyDescent="0.25">
      <c r="A35" s="30"/>
      <c r="B35" s="67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68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68"/>
      <c r="AR35" s="62"/>
      <c r="AS35" s="36"/>
    </row>
    <row r="36" spans="1:45" x14ac:dyDescent="0.25">
      <c r="A36" s="30"/>
      <c r="B36" s="67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68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68"/>
      <c r="AR36" s="62"/>
      <c r="AS36" s="36"/>
    </row>
    <row r="37" spans="1:45" x14ac:dyDescent="0.25">
      <c r="A37" s="30"/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1"/>
      <c r="U37" s="71"/>
      <c r="V37" s="70"/>
      <c r="W37" s="70"/>
      <c r="X37" s="72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2"/>
      <c r="AR37" s="62"/>
      <c r="AS37" s="36"/>
    </row>
    <row r="38" spans="1:45" x14ac:dyDescent="0.25">
      <c r="A38" s="30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8"/>
      <c r="T38" s="73"/>
      <c r="U38" s="73"/>
      <c r="V38" s="178"/>
      <c r="W38" s="178"/>
      <c r="X38" s="178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8"/>
      <c r="AR38" s="74"/>
      <c r="AS38" s="36"/>
    </row>
    <row r="39" spans="1:45" x14ac:dyDescent="0.25">
      <c r="A39" s="30"/>
      <c r="B39" s="7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76"/>
      <c r="AS39" s="36"/>
    </row>
    <row r="40" spans="1:45" ht="15.75" x14ac:dyDescent="0.25">
      <c r="A40" s="7"/>
      <c r="B40" s="174" t="s">
        <v>25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0"/>
      <c r="AG40" s="8"/>
      <c r="AH40" s="9"/>
      <c r="AI40" s="61"/>
      <c r="AJ40" s="175" t="s">
        <v>18</v>
      </c>
      <c r="AK40" s="175"/>
      <c r="AL40" s="175"/>
      <c r="AM40" s="175"/>
      <c r="AN40" s="175"/>
      <c r="AO40" s="165">
        <f>IF(AO42="X",20,IF(AD42="X",15,IF(V42="X",10,IF(I42="X",5,0))))</f>
        <v>0</v>
      </c>
      <c r="AP40" s="166"/>
      <c r="AQ40" s="167"/>
      <c r="AR40" s="24"/>
      <c r="AS40" s="10"/>
    </row>
    <row r="41" spans="1:45" x14ac:dyDescent="0.25">
      <c r="A41" s="7"/>
      <c r="B41" s="77"/>
      <c r="C41" s="8"/>
      <c r="D41" s="8"/>
      <c r="E41" s="8"/>
      <c r="F41" s="8"/>
      <c r="G41" s="8"/>
      <c r="H41" s="8"/>
      <c r="I41" s="8"/>
      <c r="J41" s="8"/>
      <c r="K41" s="8"/>
      <c r="L41" s="60"/>
      <c r="M41" s="8"/>
      <c r="N41" s="8"/>
      <c r="O41" s="6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0"/>
      <c r="AG41" s="8"/>
      <c r="AH41" s="8"/>
      <c r="AI41" s="61"/>
      <c r="AJ41" s="8"/>
      <c r="AK41" s="8"/>
      <c r="AL41" s="8"/>
      <c r="AM41" s="61"/>
      <c r="AN41" s="8"/>
      <c r="AO41" s="8"/>
      <c r="AP41" s="8"/>
      <c r="AQ41" s="8"/>
      <c r="AR41" s="24"/>
      <c r="AS41" s="10"/>
    </row>
    <row r="42" spans="1:45" x14ac:dyDescent="0.25">
      <c r="A42" s="7"/>
      <c r="B42" s="179" t="s">
        <v>26</v>
      </c>
      <c r="C42" s="158"/>
      <c r="D42" s="158"/>
      <c r="E42" s="158"/>
      <c r="F42" s="158"/>
      <c r="G42" s="158"/>
      <c r="H42" s="158"/>
      <c r="I42" s="78"/>
      <c r="J42" s="8"/>
      <c r="K42" s="158" t="s">
        <v>27</v>
      </c>
      <c r="L42" s="158"/>
      <c r="M42" s="158"/>
      <c r="N42" s="158"/>
      <c r="O42" s="158"/>
      <c r="P42" s="158"/>
      <c r="Q42" s="158"/>
      <c r="R42" s="158"/>
      <c r="S42" s="158"/>
      <c r="T42" s="158"/>
      <c r="U42" s="180"/>
      <c r="V42" s="78"/>
      <c r="W42" s="158" t="s">
        <v>28</v>
      </c>
      <c r="X42" s="158"/>
      <c r="Y42" s="158"/>
      <c r="Z42" s="158"/>
      <c r="AA42" s="158"/>
      <c r="AB42" s="158"/>
      <c r="AC42" s="180"/>
      <c r="AD42" s="78"/>
      <c r="AE42" s="27"/>
      <c r="AF42" s="158" t="s">
        <v>29</v>
      </c>
      <c r="AG42" s="158"/>
      <c r="AH42" s="158"/>
      <c r="AI42" s="158"/>
      <c r="AJ42" s="158"/>
      <c r="AK42" s="158"/>
      <c r="AL42" s="158"/>
      <c r="AM42" s="158"/>
      <c r="AN42" s="180"/>
      <c r="AO42" s="78"/>
      <c r="AP42" s="8"/>
      <c r="AQ42" s="8"/>
      <c r="AR42" s="24"/>
      <c r="AS42" s="10"/>
    </row>
    <row r="43" spans="1:45" x14ac:dyDescent="0.25">
      <c r="A43" s="7"/>
      <c r="B43" s="59"/>
      <c r="C43" s="8"/>
      <c r="D43" s="11"/>
      <c r="E43" s="11"/>
      <c r="F43" s="11"/>
      <c r="G43" s="11"/>
      <c r="H43" s="11"/>
      <c r="I43" s="11"/>
      <c r="J43" s="11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0"/>
      <c r="AG43" s="8"/>
      <c r="AH43" s="8"/>
      <c r="AI43" s="61"/>
      <c r="AJ43" s="8"/>
      <c r="AK43" s="8"/>
      <c r="AL43" s="8"/>
      <c r="AM43" s="61"/>
      <c r="AN43" s="8"/>
      <c r="AO43" s="8"/>
      <c r="AP43" s="8"/>
      <c r="AQ43" s="8"/>
      <c r="AR43" s="24"/>
      <c r="AS43" s="10"/>
    </row>
    <row r="44" spans="1:45" x14ac:dyDescent="0.25">
      <c r="A44" s="7"/>
      <c r="B44" s="79"/>
      <c r="C44" s="80"/>
      <c r="D44" s="81"/>
      <c r="E44" s="81"/>
      <c r="F44" s="81"/>
      <c r="G44" s="81"/>
      <c r="H44" s="81"/>
      <c r="I44" s="81"/>
      <c r="J44" s="81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2"/>
      <c r="AG44" s="80"/>
      <c r="AH44" s="80"/>
      <c r="AI44" s="83"/>
      <c r="AJ44" s="80"/>
      <c r="AK44" s="80"/>
      <c r="AL44" s="80"/>
      <c r="AM44" s="83"/>
      <c r="AN44" s="80"/>
      <c r="AO44" s="80"/>
      <c r="AP44" s="80"/>
      <c r="AQ44" s="80"/>
      <c r="AR44" s="84"/>
      <c r="AS44" s="10"/>
    </row>
    <row r="45" spans="1:45" x14ac:dyDescent="0.25">
      <c r="A45" s="7"/>
      <c r="B45" s="85"/>
      <c r="C45" s="54"/>
      <c r="D45" s="55"/>
      <c r="E45" s="55"/>
      <c r="F45" s="55"/>
      <c r="G45" s="55"/>
      <c r="H45" s="55"/>
      <c r="I45" s="55"/>
      <c r="J45" s="55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6"/>
      <c r="AG45" s="54"/>
      <c r="AH45" s="54"/>
      <c r="AI45" s="57"/>
      <c r="AJ45" s="54"/>
      <c r="AK45" s="54"/>
      <c r="AL45" s="54"/>
      <c r="AM45" s="57"/>
      <c r="AN45" s="54"/>
      <c r="AO45" s="54"/>
      <c r="AP45" s="54"/>
      <c r="AQ45" s="54"/>
      <c r="AR45" s="8"/>
      <c r="AS45" s="10"/>
    </row>
    <row r="46" spans="1:45" x14ac:dyDescent="0.25">
      <c r="A46" s="7"/>
      <c r="B46" s="86"/>
      <c r="C46" s="54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8"/>
      <c r="AS46" s="36"/>
    </row>
    <row r="47" spans="1:45" ht="15.75" x14ac:dyDescent="0.25">
      <c r="A47" s="30"/>
      <c r="B47" s="174" t="s">
        <v>30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88"/>
      <c r="O47" s="88"/>
      <c r="P47" s="184" t="s">
        <v>31</v>
      </c>
      <c r="Q47" s="184"/>
      <c r="R47" s="184"/>
      <c r="S47" s="184"/>
      <c r="T47" s="184"/>
      <c r="U47" s="184"/>
      <c r="V47" s="184"/>
      <c r="W47" s="89"/>
      <c r="X47" s="181"/>
      <c r="Y47" s="181"/>
      <c r="Z47" s="181"/>
      <c r="AA47" s="1"/>
      <c r="AB47" s="181"/>
      <c r="AC47" s="181"/>
      <c r="AD47" s="181"/>
      <c r="AE47" s="90"/>
      <c r="AF47" s="181"/>
      <c r="AG47" s="181"/>
      <c r="AH47" s="181"/>
      <c r="AI47" s="91"/>
      <c r="AJ47" s="181"/>
      <c r="AK47" s="181"/>
      <c r="AL47" s="181"/>
      <c r="AM47" s="91"/>
      <c r="AN47" s="181"/>
      <c r="AO47" s="181"/>
      <c r="AP47" s="181"/>
      <c r="AQ47" s="1"/>
      <c r="AR47" s="62"/>
      <c r="AS47" s="92"/>
    </row>
    <row r="48" spans="1:45" x14ac:dyDescent="0.25">
      <c r="A48" s="30"/>
      <c r="B48" s="182" t="s">
        <v>32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24"/>
      <c r="AS48" s="92"/>
    </row>
    <row r="49" spans="1:45" x14ac:dyDescent="0.25">
      <c r="A49" s="7"/>
      <c r="B49" s="59"/>
      <c r="C49" s="93"/>
      <c r="D49" s="9"/>
      <c r="E49" s="9"/>
      <c r="F49" s="9"/>
      <c r="G49" s="9"/>
      <c r="H49" s="9"/>
      <c r="I49" s="9"/>
      <c r="J49" s="8"/>
      <c r="K49" s="8"/>
      <c r="L49" s="8"/>
      <c r="M49" s="8"/>
      <c r="N49" s="8"/>
      <c r="O49" s="8"/>
      <c r="P49" s="162" t="s">
        <v>7</v>
      </c>
      <c r="Q49" s="163"/>
      <c r="R49" s="164"/>
      <c r="S49" s="27"/>
      <c r="T49" s="162" t="s">
        <v>8</v>
      </c>
      <c r="U49" s="163"/>
      <c r="V49" s="164"/>
      <c r="W49" s="26"/>
      <c r="X49" s="162" t="s">
        <v>9</v>
      </c>
      <c r="Y49" s="163"/>
      <c r="Z49" s="164"/>
      <c r="AA49" s="26"/>
      <c r="AB49" s="162" t="s">
        <v>10</v>
      </c>
      <c r="AC49" s="163"/>
      <c r="AD49" s="164"/>
      <c r="AE49" s="26"/>
      <c r="AF49" s="162" t="s">
        <v>11</v>
      </c>
      <c r="AG49" s="163"/>
      <c r="AH49" s="164"/>
      <c r="AI49" s="27"/>
      <c r="AJ49" s="162" t="s">
        <v>12</v>
      </c>
      <c r="AK49" s="163"/>
      <c r="AL49" s="164"/>
      <c r="AM49" s="27"/>
      <c r="AN49" s="162" t="s">
        <v>13</v>
      </c>
      <c r="AO49" s="163"/>
      <c r="AP49" s="164"/>
      <c r="AQ49" s="8"/>
      <c r="AR49" s="24"/>
      <c r="AS49" s="94"/>
    </row>
    <row r="50" spans="1:45" x14ac:dyDescent="0.25">
      <c r="A50" s="7"/>
      <c r="B50" s="59"/>
      <c r="C50" s="93"/>
      <c r="D50" s="9"/>
      <c r="E50" s="9"/>
      <c r="F50" s="9"/>
      <c r="G50" s="9"/>
      <c r="H50" s="9"/>
      <c r="I50" s="9"/>
      <c r="J50" s="8"/>
      <c r="K50" s="8"/>
      <c r="L50" s="8"/>
      <c r="M50" s="8"/>
      <c r="N50" s="8"/>
      <c r="O50" s="8"/>
      <c r="P50" s="95"/>
      <c r="Q50" s="95"/>
      <c r="R50" s="95"/>
      <c r="S50" s="27"/>
      <c r="T50" s="95"/>
      <c r="U50" s="95"/>
      <c r="V50" s="95"/>
      <c r="W50" s="26"/>
      <c r="X50" s="95"/>
      <c r="Y50" s="95"/>
      <c r="Z50" s="95"/>
      <c r="AA50" s="26"/>
      <c r="AB50" s="95"/>
      <c r="AC50" s="95"/>
      <c r="AD50" s="95"/>
      <c r="AE50" s="26"/>
      <c r="AF50" s="95"/>
      <c r="AG50" s="95"/>
      <c r="AH50" s="95"/>
      <c r="AI50" s="27"/>
      <c r="AJ50" s="95"/>
      <c r="AK50" s="95"/>
      <c r="AL50" s="95"/>
      <c r="AM50" s="27"/>
      <c r="AN50" s="96"/>
      <c r="AO50" s="96"/>
      <c r="AP50" s="96"/>
      <c r="AQ50" s="8"/>
      <c r="AR50" s="24"/>
      <c r="AS50" s="94"/>
    </row>
    <row r="51" spans="1:45" x14ac:dyDescent="0.25">
      <c r="A51" s="7"/>
      <c r="B51" s="186" t="s">
        <v>33</v>
      </c>
      <c r="C51" s="187"/>
      <c r="D51" s="187"/>
      <c r="E51" s="187"/>
      <c r="F51" s="187"/>
      <c r="G51" s="187"/>
      <c r="H51" s="187"/>
      <c r="I51" s="187"/>
      <c r="J51" s="187"/>
      <c r="K51" s="187"/>
      <c r="L51" s="97"/>
      <c r="M51" s="98"/>
      <c r="N51" s="98"/>
      <c r="O51" s="98"/>
      <c r="P51" s="185"/>
      <c r="Q51" s="185"/>
      <c r="R51" s="185"/>
      <c r="S51" s="99"/>
      <c r="T51" s="185"/>
      <c r="U51" s="185"/>
      <c r="V51" s="185"/>
      <c r="W51" s="100"/>
      <c r="X51" s="185"/>
      <c r="Y51" s="185"/>
      <c r="Z51" s="185"/>
      <c r="AA51" s="100"/>
      <c r="AB51" s="185"/>
      <c r="AC51" s="185"/>
      <c r="AD51" s="185"/>
      <c r="AE51" s="100"/>
      <c r="AF51" s="185"/>
      <c r="AG51" s="185"/>
      <c r="AH51" s="185"/>
      <c r="AI51" s="100"/>
      <c r="AJ51" s="185"/>
      <c r="AK51" s="185"/>
      <c r="AL51" s="185"/>
      <c r="AM51" s="100"/>
      <c r="AN51" s="185"/>
      <c r="AO51" s="185"/>
      <c r="AP51" s="185"/>
      <c r="AQ51" s="60"/>
      <c r="AR51" s="101"/>
      <c r="AS51" s="102"/>
    </row>
    <row r="52" spans="1:45" x14ac:dyDescent="0.25">
      <c r="A52" s="7"/>
      <c r="B52" s="186" t="s">
        <v>34</v>
      </c>
      <c r="C52" s="187"/>
      <c r="D52" s="187"/>
      <c r="E52" s="187"/>
      <c r="F52" s="187"/>
      <c r="G52" s="187"/>
      <c r="H52" s="187"/>
      <c r="I52" s="187"/>
      <c r="J52" s="187"/>
      <c r="K52" s="187"/>
      <c r="L52" s="97"/>
      <c r="M52" s="98"/>
      <c r="N52" s="98"/>
      <c r="O52" s="98"/>
      <c r="P52" s="185"/>
      <c r="Q52" s="185"/>
      <c r="R52" s="185"/>
      <c r="S52" s="99"/>
      <c r="T52" s="185"/>
      <c r="U52" s="185"/>
      <c r="V52" s="185"/>
      <c r="W52" s="100"/>
      <c r="X52" s="185"/>
      <c r="Y52" s="185"/>
      <c r="Z52" s="185"/>
      <c r="AA52" s="100"/>
      <c r="AB52" s="185"/>
      <c r="AC52" s="185"/>
      <c r="AD52" s="185"/>
      <c r="AE52" s="100"/>
      <c r="AF52" s="185"/>
      <c r="AG52" s="185"/>
      <c r="AH52" s="185"/>
      <c r="AI52" s="100"/>
      <c r="AJ52" s="185"/>
      <c r="AK52" s="185"/>
      <c r="AL52" s="185"/>
      <c r="AM52" s="100"/>
      <c r="AN52" s="185"/>
      <c r="AO52" s="185"/>
      <c r="AP52" s="185"/>
      <c r="AQ52" s="60"/>
      <c r="AR52" s="101"/>
      <c r="AS52" s="102"/>
    </row>
    <row r="53" spans="1:45" x14ac:dyDescent="0.25">
      <c r="A53" s="7"/>
      <c r="B53" s="186" t="s">
        <v>35</v>
      </c>
      <c r="C53" s="187"/>
      <c r="D53" s="187"/>
      <c r="E53" s="187"/>
      <c r="F53" s="187"/>
      <c r="G53" s="187"/>
      <c r="H53" s="187"/>
      <c r="I53" s="187"/>
      <c r="J53" s="187"/>
      <c r="K53" s="187"/>
      <c r="L53" s="97"/>
      <c r="M53" s="98"/>
      <c r="N53" s="98"/>
      <c r="O53" s="98"/>
      <c r="P53" s="185"/>
      <c r="Q53" s="185"/>
      <c r="R53" s="185"/>
      <c r="S53" s="99"/>
      <c r="T53" s="185"/>
      <c r="U53" s="185"/>
      <c r="V53" s="185"/>
      <c r="W53" s="100"/>
      <c r="X53" s="185"/>
      <c r="Y53" s="185"/>
      <c r="Z53" s="185"/>
      <c r="AA53" s="100"/>
      <c r="AB53" s="185"/>
      <c r="AC53" s="185"/>
      <c r="AD53" s="185"/>
      <c r="AE53" s="100"/>
      <c r="AF53" s="185"/>
      <c r="AG53" s="185"/>
      <c r="AH53" s="185"/>
      <c r="AI53" s="100"/>
      <c r="AJ53" s="185"/>
      <c r="AK53" s="185"/>
      <c r="AL53" s="185"/>
      <c r="AM53" s="100"/>
      <c r="AN53" s="185"/>
      <c r="AO53" s="185"/>
      <c r="AP53" s="185"/>
      <c r="AQ53" s="60"/>
      <c r="AR53" s="101"/>
      <c r="AS53" s="102"/>
    </row>
    <row r="54" spans="1:45" x14ac:dyDescent="0.25">
      <c r="A54" s="7"/>
      <c r="B54" s="186" t="s">
        <v>36</v>
      </c>
      <c r="C54" s="187"/>
      <c r="D54" s="187"/>
      <c r="E54" s="187"/>
      <c r="F54" s="187"/>
      <c r="G54" s="187"/>
      <c r="H54" s="187"/>
      <c r="I54" s="187"/>
      <c r="J54" s="187"/>
      <c r="K54" s="187"/>
      <c r="L54" s="97"/>
      <c r="M54" s="98"/>
      <c r="N54" s="98"/>
      <c r="O54" s="98"/>
      <c r="P54" s="185"/>
      <c r="Q54" s="185"/>
      <c r="R54" s="185"/>
      <c r="S54" s="99"/>
      <c r="T54" s="185"/>
      <c r="U54" s="185"/>
      <c r="V54" s="185"/>
      <c r="W54" s="100"/>
      <c r="X54" s="185"/>
      <c r="Y54" s="185"/>
      <c r="Z54" s="185"/>
      <c r="AA54" s="100"/>
      <c r="AB54" s="185"/>
      <c r="AC54" s="185"/>
      <c r="AD54" s="185"/>
      <c r="AE54" s="100"/>
      <c r="AF54" s="185"/>
      <c r="AG54" s="185"/>
      <c r="AH54" s="185"/>
      <c r="AI54" s="100"/>
      <c r="AJ54" s="185"/>
      <c r="AK54" s="185"/>
      <c r="AL54" s="185"/>
      <c r="AM54" s="100"/>
      <c r="AN54" s="185"/>
      <c r="AO54" s="185"/>
      <c r="AP54" s="185"/>
      <c r="AQ54" s="60"/>
      <c r="AR54" s="101"/>
      <c r="AS54" s="102"/>
    </row>
    <row r="55" spans="1:45" ht="15.75" x14ac:dyDescent="0.25">
      <c r="A55" s="30"/>
      <c r="B55" s="63"/>
      <c r="C55" s="9"/>
      <c r="D55" s="9"/>
      <c r="E55" s="9"/>
      <c r="F55" s="9"/>
      <c r="G55" s="9"/>
      <c r="H55" s="9"/>
      <c r="I55" s="175" t="s">
        <v>18</v>
      </c>
      <c r="J55" s="175"/>
      <c r="K55" s="175"/>
      <c r="L55" s="175"/>
      <c r="M55" s="175"/>
      <c r="N55" s="73"/>
      <c r="O55" s="73"/>
      <c r="P55" s="188">
        <f>IF(P54="X",30,IF(P53="X",25,IF(P52="X",20,IF(P51="X",15,0))))</f>
        <v>0</v>
      </c>
      <c r="Q55" s="188"/>
      <c r="R55" s="188"/>
      <c r="S55" s="99"/>
      <c r="T55" s="188">
        <f>IF(T54="X",30,IF(T53="X",25,IF(T52="X",20,IF(T51="X",15,0))))</f>
        <v>0</v>
      </c>
      <c r="U55" s="188"/>
      <c r="V55" s="188"/>
      <c r="W55" s="103"/>
      <c r="X55" s="188">
        <f>IF(X54="X",30,IF(X53="X",25,IF(X52="X",20,IF(X51="X",15,0))))</f>
        <v>0</v>
      </c>
      <c r="Y55" s="188"/>
      <c r="Z55" s="188"/>
      <c r="AA55" s="103"/>
      <c r="AB55" s="188">
        <f>IF(AB54="X",30,IF(AB53="X",25,IF(AB52="X",20,IF(AB51="X",15,0))))</f>
        <v>0</v>
      </c>
      <c r="AC55" s="188"/>
      <c r="AD55" s="188"/>
      <c r="AE55" s="103"/>
      <c r="AF55" s="188">
        <f>IF(AF54="X",30,IF(AF53="X",25,IF(AF52="X",20,IF(AF51="X",15,0))))</f>
        <v>0</v>
      </c>
      <c r="AG55" s="188"/>
      <c r="AH55" s="188"/>
      <c r="AI55" s="1"/>
      <c r="AJ55" s="188">
        <f>IF(AJ54="X",30,IF(AJ53="X",25,IF(AJ52="X",20,IF(AJ51="X",15,0))))</f>
        <v>0</v>
      </c>
      <c r="AK55" s="188"/>
      <c r="AL55" s="188"/>
      <c r="AM55" s="1"/>
      <c r="AN55" s="188">
        <f>IF(AN54="X",30,IF(AN53="X",25,IF(AN52="X",20,IF(AN51="X",15,0))))</f>
        <v>0</v>
      </c>
      <c r="AO55" s="188"/>
      <c r="AP55" s="188"/>
      <c r="AQ55" s="8"/>
      <c r="AR55" s="62"/>
      <c r="AS55" s="92"/>
    </row>
    <row r="56" spans="1:45" x14ac:dyDescent="0.25">
      <c r="A56" s="30"/>
      <c r="B56" s="63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8"/>
      <c r="AP56" s="8"/>
      <c r="AQ56" s="8"/>
      <c r="AR56" s="62"/>
      <c r="AS56" s="92"/>
    </row>
    <row r="57" spans="1:45" x14ac:dyDescent="0.25">
      <c r="A57" s="30"/>
      <c r="B57" s="63"/>
      <c r="C57" s="148" t="s">
        <v>23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9"/>
      <c r="Y57" s="148" t="s">
        <v>24</v>
      </c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9"/>
      <c r="AR57" s="62"/>
      <c r="AS57" s="36"/>
    </row>
    <row r="58" spans="1:45" x14ac:dyDescent="0.25">
      <c r="A58" s="30"/>
      <c r="B58" s="67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68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68"/>
      <c r="AR58" s="62"/>
      <c r="AS58" s="36"/>
    </row>
    <row r="59" spans="1:45" x14ac:dyDescent="0.25">
      <c r="A59" s="30"/>
      <c r="B59" s="67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68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68"/>
      <c r="AR59" s="62"/>
      <c r="AS59" s="36"/>
    </row>
    <row r="60" spans="1:45" x14ac:dyDescent="0.25">
      <c r="A60" s="30"/>
      <c r="B60" s="67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68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68"/>
      <c r="AR60" s="62"/>
      <c r="AS60" s="36"/>
    </row>
    <row r="61" spans="1:45" x14ac:dyDescent="0.25">
      <c r="A61" s="30"/>
      <c r="B61" s="67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68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68"/>
      <c r="AR61" s="62"/>
      <c r="AS61" s="36"/>
    </row>
    <row r="62" spans="1:45" x14ac:dyDescent="0.25">
      <c r="A62" s="30"/>
      <c r="B62" s="67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68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68"/>
      <c r="AR62" s="62"/>
      <c r="AS62" s="36"/>
    </row>
    <row r="63" spans="1:45" x14ac:dyDescent="0.25">
      <c r="A63" s="30"/>
      <c r="B63" s="67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68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68"/>
      <c r="AR63" s="62"/>
      <c r="AS63" s="36"/>
    </row>
    <row r="64" spans="1:45" x14ac:dyDescent="0.25">
      <c r="A64" s="30"/>
      <c r="B64" s="67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68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68"/>
      <c r="AR64" s="62"/>
      <c r="AS64" s="36"/>
    </row>
    <row r="65" spans="1:45" x14ac:dyDescent="0.25">
      <c r="A65" s="30"/>
      <c r="B65" s="67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68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68"/>
      <c r="AR65" s="62"/>
      <c r="AS65" s="36"/>
    </row>
    <row r="66" spans="1:45" x14ac:dyDescent="0.25">
      <c r="A66" s="30"/>
      <c r="B66" s="67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68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68"/>
      <c r="AR66" s="62"/>
      <c r="AS66" s="36"/>
    </row>
    <row r="67" spans="1:45" x14ac:dyDescent="0.25">
      <c r="A67" s="30"/>
      <c r="B67" s="67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68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68"/>
      <c r="AR67" s="62"/>
      <c r="AS67" s="36"/>
    </row>
    <row r="68" spans="1:45" x14ac:dyDescent="0.25">
      <c r="A68" s="30"/>
      <c r="B68" s="6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68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72"/>
      <c r="AR68" s="62"/>
      <c r="AS68" s="36"/>
    </row>
    <row r="69" spans="1:45" x14ac:dyDescent="0.25">
      <c r="A69" s="7"/>
      <c r="B69" s="85"/>
      <c r="C69" s="54"/>
      <c r="D69" s="55"/>
      <c r="E69" s="55"/>
      <c r="F69" s="55"/>
      <c r="G69" s="55"/>
      <c r="H69" s="55"/>
      <c r="I69" s="55"/>
      <c r="J69" s="55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6"/>
      <c r="AG69" s="54"/>
      <c r="AH69" s="54"/>
      <c r="AI69" s="57"/>
      <c r="AJ69" s="54"/>
      <c r="AK69" s="54"/>
      <c r="AL69" s="54"/>
      <c r="AM69" s="57"/>
      <c r="AN69" s="54"/>
      <c r="AO69" s="54"/>
      <c r="AP69" s="54"/>
      <c r="AQ69" s="54"/>
      <c r="AR69" s="8"/>
      <c r="AS69" s="10"/>
    </row>
    <row r="70" spans="1:45" x14ac:dyDescent="0.25">
      <c r="A70" s="7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36"/>
    </row>
    <row r="71" spans="1:45" x14ac:dyDescent="0.25">
      <c r="A71" s="7"/>
      <c r="B71" s="86"/>
      <c r="C71" s="54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8"/>
      <c r="AS71" s="36"/>
    </row>
    <row r="72" spans="1:45" ht="15.75" x14ac:dyDescent="0.25">
      <c r="A72" s="30"/>
      <c r="B72" s="174" t="s">
        <v>37</v>
      </c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88"/>
      <c r="P72" s="184" t="s">
        <v>38</v>
      </c>
      <c r="Q72" s="184"/>
      <c r="R72" s="184"/>
      <c r="S72" s="184"/>
      <c r="T72" s="184"/>
      <c r="U72" s="184"/>
      <c r="V72" s="11"/>
      <c r="W72" s="11"/>
      <c r="X72" s="11"/>
      <c r="Y72" s="11"/>
      <c r="Z72" s="8"/>
      <c r="AA72" s="8"/>
      <c r="AB72" s="8"/>
      <c r="AC72" s="8"/>
      <c r="AD72" s="8"/>
      <c r="AE72" s="93"/>
      <c r="AF72" s="8"/>
      <c r="AG72" s="8"/>
      <c r="AH72" s="8"/>
      <c r="AI72" s="104"/>
      <c r="AJ72" s="105"/>
      <c r="AK72" s="181"/>
      <c r="AL72" s="181"/>
      <c r="AM72" s="181"/>
      <c r="AN72" s="181"/>
      <c r="AO72" s="181"/>
      <c r="AP72" s="181"/>
      <c r="AQ72" s="181"/>
      <c r="AR72" s="62"/>
      <c r="AS72" s="36"/>
    </row>
    <row r="73" spans="1:45" ht="15.75" x14ac:dyDescent="0.25">
      <c r="A73" s="30"/>
      <c r="B73" s="190" t="s">
        <v>39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88"/>
      <c r="P73" s="88"/>
      <c r="Q73" s="88"/>
      <c r="R73" s="88"/>
      <c r="S73" s="88"/>
      <c r="T73" s="11"/>
      <c r="U73" s="11"/>
      <c r="V73" s="11"/>
      <c r="W73" s="11"/>
      <c r="X73" s="11"/>
      <c r="Y73" s="11"/>
      <c r="Z73" s="8"/>
      <c r="AA73" s="8"/>
      <c r="AB73" s="8"/>
      <c r="AC73" s="8"/>
      <c r="AD73" s="8"/>
      <c r="AE73" s="93"/>
      <c r="AF73" s="8"/>
      <c r="AG73" s="8"/>
      <c r="AH73" s="8"/>
      <c r="AI73" s="104"/>
      <c r="AJ73" s="105"/>
      <c r="AK73" s="181"/>
      <c r="AL73" s="181"/>
      <c r="AM73" s="181"/>
      <c r="AN73" s="181"/>
      <c r="AO73" s="181"/>
      <c r="AP73" s="181"/>
      <c r="AQ73" s="181"/>
      <c r="AR73" s="62"/>
      <c r="AS73" s="36"/>
    </row>
    <row r="74" spans="1:45" x14ac:dyDescent="0.25">
      <c r="A74" s="7"/>
      <c r="B74" s="106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11"/>
      <c r="U74" s="11"/>
      <c r="V74" s="11"/>
      <c r="W74" s="11"/>
      <c r="X74" s="11"/>
      <c r="Y74" s="11"/>
      <c r="Z74" s="8"/>
      <c r="AA74" s="8"/>
      <c r="AB74" s="80"/>
      <c r="AC74" s="80"/>
      <c r="AD74" s="80"/>
      <c r="AE74" s="8"/>
      <c r="AF74" s="8"/>
      <c r="AG74" s="8"/>
      <c r="AH74" s="93"/>
      <c r="AI74" s="11"/>
      <c r="AJ74" s="11"/>
      <c r="AK74" s="60"/>
      <c r="AL74" s="60"/>
      <c r="AM74" s="11"/>
      <c r="AN74" s="11"/>
      <c r="AO74" s="60"/>
      <c r="AP74" s="60"/>
      <c r="AQ74" s="60"/>
      <c r="AR74" s="101"/>
      <c r="AS74" s="107"/>
    </row>
    <row r="75" spans="1:45" x14ac:dyDescent="0.25">
      <c r="A75" s="7"/>
      <c r="B75" s="190"/>
      <c r="C75" s="192"/>
      <c r="D75" s="192"/>
      <c r="E75" s="192"/>
      <c r="F75" s="192"/>
      <c r="G75" s="192"/>
      <c r="H75" s="192"/>
      <c r="I75" s="192"/>
      <c r="J75" s="8"/>
      <c r="K75" s="8"/>
      <c r="L75" s="8"/>
      <c r="M75" s="8"/>
      <c r="N75" s="8"/>
      <c r="O75" s="8"/>
      <c r="P75" s="162" t="s">
        <v>7</v>
      </c>
      <c r="Q75" s="163"/>
      <c r="R75" s="164"/>
      <c r="S75" s="27"/>
      <c r="T75" s="162" t="s">
        <v>8</v>
      </c>
      <c r="U75" s="163"/>
      <c r="V75" s="164"/>
      <c r="W75" s="26"/>
      <c r="X75" s="162" t="s">
        <v>9</v>
      </c>
      <c r="Y75" s="163"/>
      <c r="Z75" s="164"/>
      <c r="AA75" s="26"/>
      <c r="AB75" s="162" t="s">
        <v>10</v>
      </c>
      <c r="AC75" s="163"/>
      <c r="AD75" s="164"/>
      <c r="AE75" s="26"/>
      <c r="AF75" s="162" t="s">
        <v>11</v>
      </c>
      <c r="AG75" s="163"/>
      <c r="AH75" s="164"/>
      <c r="AI75" s="27"/>
      <c r="AJ75" s="162" t="s">
        <v>12</v>
      </c>
      <c r="AK75" s="163"/>
      <c r="AL75" s="164"/>
      <c r="AM75" s="27"/>
      <c r="AN75" s="162" t="s">
        <v>13</v>
      </c>
      <c r="AO75" s="163"/>
      <c r="AP75" s="164"/>
      <c r="AQ75" s="8"/>
      <c r="AR75" s="24"/>
      <c r="AS75" s="10"/>
    </row>
    <row r="76" spans="1:45" x14ac:dyDescent="0.25">
      <c r="A76" s="7"/>
      <c r="B76" s="108"/>
      <c r="C76" s="109"/>
      <c r="D76" s="109"/>
      <c r="E76" s="109"/>
      <c r="F76" s="109"/>
      <c r="G76" s="109"/>
      <c r="H76" s="109"/>
      <c r="I76" s="109"/>
      <c r="J76" s="8"/>
      <c r="K76" s="8"/>
      <c r="L76" s="8"/>
      <c r="M76" s="8"/>
      <c r="N76" s="8"/>
      <c r="O76" s="8"/>
      <c r="P76" s="95"/>
      <c r="Q76" s="95"/>
      <c r="R76" s="95"/>
      <c r="S76" s="110"/>
      <c r="T76" s="95"/>
      <c r="U76" s="95"/>
      <c r="V76" s="95"/>
      <c r="W76" s="26"/>
      <c r="X76" s="95"/>
      <c r="Y76" s="95"/>
      <c r="Z76" s="95"/>
      <c r="AA76" s="26"/>
      <c r="AB76" s="95"/>
      <c r="AC76" s="95"/>
      <c r="AD76" s="95"/>
      <c r="AE76" s="26"/>
      <c r="AF76" s="95"/>
      <c r="AG76" s="95"/>
      <c r="AH76" s="95"/>
      <c r="AI76" s="27"/>
      <c r="AJ76" s="95"/>
      <c r="AK76" s="95"/>
      <c r="AL76" s="95"/>
      <c r="AM76" s="27"/>
      <c r="AN76" s="96"/>
      <c r="AO76" s="96"/>
      <c r="AP76" s="96"/>
      <c r="AQ76" s="8"/>
      <c r="AR76" s="24"/>
      <c r="AS76" s="10"/>
    </row>
    <row r="77" spans="1:45" x14ac:dyDescent="0.25">
      <c r="A77" s="7"/>
      <c r="B77" s="186" t="s">
        <v>40</v>
      </c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11"/>
      <c r="N77" s="8"/>
      <c r="O77" s="8"/>
      <c r="P77" s="191"/>
      <c r="Q77" s="191"/>
      <c r="R77" s="191"/>
      <c r="S77" s="99">
        <f>IF(AND(P77&gt;=8),40,0)</f>
        <v>0</v>
      </c>
      <c r="T77" s="191"/>
      <c r="U77" s="191"/>
      <c r="V77" s="191"/>
      <c r="W77" s="99">
        <f>IF(AND(T77&gt;=8),40,0)</f>
        <v>0</v>
      </c>
      <c r="X77" s="191"/>
      <c r="Y77" s="191"/>
      <c r="Z77" s="191"/>
      <c r="AA77" s="99">
        <f>IF(AND(X77&gt;=8),40,0)</f>
        <v>0</v>
      </c>
      <c r="AB77" s="191"/>
      <c r="AC77" s="191"/>
      <c r="AD77" s="191"/>
      <c r="AE77" s="99">
        <f>IF(AND(AB77&gt;=8),40,0)</f>
        <v>0</v>
      </c>
      <c r="AF77" s="191"/>
      <c r="AG77" s="191"/>
      <c r="AH77" s="191"/>
      <c r="AI77" s="99">
        <f>IF(AND(AF77&gt;=8),40,0)</f>
        <v>0</v>
      </c>
      <c r="AJ77" s="191"/>
      <c r="AK77" s="191"/>
      <c r="AL77" s="191"/>
      <c r="AM77" s="99">
        <f>IF(AND(AJ77&gt;=8),40,0)</f>
        <v>0</v>
      </c>
      <c r="AN77" s="191"/>
      <c r="AO77" s="191"/>
      <c r="AP77" s="191"/>
      <c r="AQ77" s="99">
        <f>IF(AND(AN77&gt;=8),40,0)</f>
        <v>0</v>
      </c>
      <c r="AR77" s="24"/>
      <c r="AS77" s="10"/>
    </row>
    <row r="78" spans="1:45" x14ac:dyDescent="0.25">
      <c r="A78" s="7"/>
      <c r="B78" s="186" t="s">
        <v>41</v>
      </c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11"/>
      <c r="N78" s="8"/>
      <c r="O78" s="8"/>
      <c r="P78" s="191"/>
      <c r="Q78" s="191"/>
      <c r="R78" s="191"/>
      <c r="S78" s="99">
        <f>IF(AND(P77&lt;8,P77&gt;=4),35,0)</f>
        <v>0</v>
      </c>
      <c r="T78" s="191"/>
      <c r="U78" s="191"/>
      <c r="V78" s="191"/>
      <c r="W78" s="99">
        <f>IF(AND(T77&lt;8,T77&gt;=4),35,0)</f>
        <v>0</v>
      </c>
      <c r="X78" s="191"/>
      <c r="Y78" s="191"/>
      <c r="Z78" s="191"/>
      <c r="AA78" s="99">
        <f>IF(AND(X77&lt;8,X77&gt;=4),35,0)</f>
        <v>0</v>
      </c>
      <c r="AB78" s="191"/>
      <c r="AC78" s="191"/>
      <c r="AD78" s="191"/>
      <c r="AE78" s="99">
        <f>IF(AND(AB77&lt;8,AB77&gt;=4),35,0)</f>
        <v>0</v>
      </c>
      <c r="AF78" s="191"/>
      <c r="AG78" s="191"/>
      <c r="AH78" s="191"/>
      <c r="AI78" s="99">
        <f>IF(AND(AF77&lt;8,AF77&gt;=4),35,0)</f>
        <v>0</v>
      </c>
      <c r="AJ78" s="191"/>
      <c r="AK78" s="191"/>
      <c r="AL78" s="191"/>
      <c r="AM78" s="99">
        <f>IF(AND(AJ77&lt;8,AJ77&gt;=4),35,0)</f>
        <v>0</v>
      </c>
      <c r="AN78" s="191"/>
      <c r="AO78" s="191"/>
      <c r="AP78" s="191"/>
      <c r="AQ78" s="99">
        <f>IF(AND(AN77&lt;8,AN77&gt;=4),35,0)</f>
        <v>0</v>
      </c>
      <c r="AR78" s="24"/>
      <c r="AS78" s="10"/>
    </row>
    <row r="79" spans="1:45" x14ac:dyDescent="0.25">
      <c r="A79" s="7"/>
      <c r="B79" s="186" t="s">
        <v>42</v>
      </c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11"/>
      <c r="N79" s="8"/>
      <c r="O79" s="8"/>
      <c r="P79" s="185"/>
      <c r="Q79" s="185"/>
      <c r="R79" s="185"/>
      <c r="S79" s="99">
        <f>+IF(OR(AND(P77&lt;4,P77&gt;1),P78&gt;=4),30,0)</f>
        <v>0</v>
      </c>
      <c r="T79" s="185"/>
      <c r="U79" s="185"/>
      <c r="V79" s="185"/>
      <c r="W79" s="99">
        <f>+IF(OR(AND(T77&lt;4,T77&gt;1),T78&gt;=4),30,0)</f>
        <v>0</v>
      </c>
      <c r="X79" s="185"/>
      <c r="Y79" s="185"/>
      <c r="Z79" s="185"/>
      <c r="AA79" s="99">
        <f>+IF(OR(AND(X77&lt;4,X77&gt;1),X78&gt;=4),30,0)</f>
        <v>0</v>
      </c>
      <c r="AB79" s="185"/>
      <c r="AC79" s="185"/>
      <c r="AD79" s="185"/>
      <c r="AE79" s="99">
        <f>+IF(OR(AND(AB77&lt;4,AB77&gt;1),AB78&gt;=4),30,0)</f>
        <v>0</v>
      </c>
      <c r="AF79" s="185"/>
      <c r="AG79" s="185"/>
      <c r="AH79" s="185"/>
      <c r="AI79" s="99">
        <f>+IF(OR(AND(AF77&lt;4,AF77&gt;1),AF78&gt;=4),30,0)</f>
        <v>0</v>
      </c>
      <c r="AJ79" s="185"/>
      <c r="AK79" s="185"/>
      <c r="AL79" s="185"/>
      <c r="AM79" s="99">
        <f>+IF(OR(AND(AJ77&lt;4,AJ77&gt;1),AJ78&gt;=4),30,0)</f>
        <v>0</v>
      </c>
      <c r="AN79" s="185"/>
      <c r="AO79" s="185"/>
      <c r="AP79" s="185"/>
      <c r="AQ79" s="99">
        <f>+IF(OR(AND(AN77&lt;4,AN77&gt;1),AN78&gt;=4),30,0)</f>
        <v>0</v>
      </c>
      <c r="AR79" s="24"/>
      <c r="AS79" s="10"/>
    </row>
    <row r="80" spans="1:45" x14ac:dyDescent="0.25">
      <c r="A80" s="7"/>
      <c r="B80" s="112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8"/>
      <c r="O80" s="8"/>
      <c r="P80" s="9"/>
      <c r="Q80" s="9"/>
      <c r="R80" s="9"/>
      <c r="S80" s="113"/>
      <c r="T80" s="9"/>
      <c r="U80" s="9"/>
      <c r="V80" s="9"/>
      <c r="W80" s="113"/>
      <c r="X80" s="9"/>
      <c r="Y80" s="9"/>
      <c r="Z80" s="9"/>
      <c r="AA80" s="113"/>
      <c r="AB80" s="9"/>
      <c r="AC80" s="9"/>
      <c r="AD80" s="9"/>
      <c r="AE80" s="113"/>
      <c r="AF80" s="9"/>
      <c r="AG80" s="8"/>
      <c r="AH80" s="8"/>
      <c r="AI80" s="113"/>
      <c r="AJ80" s="9"/>
      <c r="AK80" s="8"/>
      <c r="AL80" s="8"/>
      <c r="AM80" s="113"/>
      <c r="AN80" s="9"/>
      <c r="AO80" s="8"/>
      <c r="AP80" s="8"/>
      <c r="AQ80" s="113"/>
      <c r="AR80" s="24"/>
      <c r="AS80" s="10"/>
    </row>
    <row r="81" spans="1:45" ht="15.75" x14ac:dyDescent="0.25">
      <c r="A81" s="30"/>
      <c r="B81" s="190"/>
      <c r="C81" s="192"/>
      <c r="D81" s="192"/>
      <c r="E81" s="192"/>
      <c r="F81" s="192"/>
      <c r="G81" s="192"/>
      <c r="H81" s="192"/>
      <c r="I81" s="175" t="s">
        <v>18</v>
      </c>
      <c r="J81" s="175"/>
      <c r="K81" s="175"/>
      <c r="L81" s="175"/>
      <c r="M81" s="175"/>
      <c r="N81" s="1"/>
      <c r="O81" s="1"/>
      <c r="P81" s="188">
        <f>IF(AND(S77&gt;S79,S77&gt;S79,S77&gt;S78),S77,IF(S78&gt;S79,S78,IF(AND(S79&gt;S77,S79&gt;S78),S79,IF(AND(S81&gt;S79,S81&gt;S77,S81&gt;S78),S81,0))))</f>
        <v>0</v>
      </c>
      <c r="Q81" s="188"/>
      <c r="R81" s="188"/>
      <c r="S81" s="99">
        <f>+IF(AND(P77&lt;8,P79&gt;1),15,0)</f>
        <v>0</v>
      </c>
      <c r="T81" s="188">
        <f>IF(AND(W77&gt;W79,W77&gt;W81,W77&gt;W78),W77,IF(AND(W78&gt;W79,W78&gt;W81),W78,IF(AND(W79&gt;W77,W79&gt;W78),W79,IF(AND(W81&gt;W79,W81&gt;W77,W81&gt;W78),W81,0))))</f>
        <v>0</v>
      </c>
      <c r="U81" s="188"/>
      <c r="V81" s="188"/>
      <c r="W81" s="99">
        <f>+IF(AND(T77&lt;8,T79&gt;1),15,0)</f>
        <v>0</v>
      </c>
      <c r="X81" s="188">
        <f>IF(AND(AA77&gt;AA79,AA77&gt;AA81,AA77&gt;AA78),AA77,IF(AND(AA78&gt;AA79,AA78&gt;AA81),AA78,IF(AND(AA79&gt;AA77,AA79&gt;AA78),AA79,IF(AND(AA81&gt;AA79,AA81&gt;AA77,AA81&gt;AA78),AA81,0))))</f>
        <v>0</v>
      </c>
      <c r="Y81" s="188"/>
      <c r="Z81" s="188"/>
      <c r="AA81" s="99">
        <f>+IF(AND(X77&lt;8,X79&gt;1),15,0)</f>
        <v>0</v>
      </c>
      <c r="AB81" s="188">
        <f>IF(AND(AE77&gt;AE79,AE77&gt;AE81,AE77&gt;AE78),AE77,IF(AND(AE78&gt;AE79,AE78&gt;AE81),AE78,IF(AND(AE79&gt;AE77,AE79&gt;AE78),AE79,IF(AND(AE81&gt;AE79,AE81&gt;AE77,AE81&gt;AE78),AE81,0))))</f>
        <v>0</v>
      </c>
      <c r="AC81" s="188"/>
      <c r="AD81" s="188"/>
      <c r="AE81" s="99">
        <f>+IF(AND(AB77&lt;8,AB79&gt;1),15,0)</f>
        <v>0</v>
      </c>
      <c r="AF81" s="188">
        <f>IF(AND(AI77&gt;AI79,AI77&gt;AI81,AI77&gt;AI78),AI77,IF(AND(AI78&gt;AI79,AI78&gt;AI81),AI78,IF(AND(AI79&gt;AI77,AI79&gt;AI78),AI79,IF(AND(AI81&gt;AI79,AI81&gt;AI77,AI81&gt;AI78),AI81,0))))</f>
        <v>0</v>
      </c>
      <c r="AG81" s="188"/>
      <c r="AH81" s="188"/>
      <c r="AI81" s="99">
        <f>+IF(AND(AF77&lt;8,AF79&gt;1),15,0)</f>
        <v>0</v>
      </c>
      <c r="AJ81" s="188">
        <f>IF(AND(AM77&gt;AM79,AM77&gt;AM81,AM77&gt;AM78),AM77,IF(AND(AM78&gt;AM79,AM78&gt;AM81),AM78,IF(AND(AM79&gt;AM77,AM79&gt;AM78),AM79,IF(AND(AM81&gt;AM79,AM81&gt;AM77,AM81&gt;AM78),AM81,0))))</f>
        <v>0</v>
      </c>
      <c r="AK81" s="188"/>
      <c r="AL81" s="188"/>
      <c r="AM81" s="99">
        <f>+IF(AND(AJ77&lt;8,AJ79&gt;1),15,0)</f>
        <v>0</v>
      </c>
      <c r="AN81" s="188">
        <f>IF(AND(AQ77&gt;AQ79,AQ77&gt;AQ81,AQ77&gt;AQ78),AQ77,IF(AND(AQ78&gt;AQ79,AQ78&gt;AQ81),AQ78,IF(AND(AQ79&gt;AQ77,AQ79&gt;AQ78),AQ79,IF(AND(AQ81&gt;AQ79,AQ81&gt;AQ77,AQ81&gt;AQ78),AQ81,0))))</f>
        <v>0</v>
      </c>
      <c r="AO81" s="188"/>
      <c r="AP81" s="188"/>
      <c r="AQ81" s="99">
        <f>+IF(AND(AN77&lt;8,AN79&gt;1),15,0)</f>
        <v>0</v>
      </c>
      <c r="AR81" s="24"/>
      <c r="AS81" s="36"/>
    </row>
    <row r="82" spans="1:45" x14ac:dyDescent="0.25">
      <c r="A82" s="7"/>
      <c r="B82" s="114"/>
      <c r="C82" s="80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4"/>
      <c r="AS82" s="36"/>
    </row>
    <row r="83" spans="1:45" x14ac:dyDescent="0.25">
      <c r="A83" s="7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36"/>
    </row>
    <row r="84" spans="1:45" x14ac:dyDescent="0.25">
      <c r="A84" s="7"/>
      <c r="B84" s="86"/>
      <c r="C84" s="54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8"/>
      <c r="AS84" s="36"/>
    </row>
    <row r="85" spans="1:45" x14ac:dyDescent="0.25">
      <c r="A85" s="7"/>
      <c r="B85" s="174" t="s">
        <v>43</v>
      </c>
      <c r="C85" s="147"/>
      <c r="D85" s="147"/>
      <c r="E85" s="147"/>
      <c r="F85" s="147"/>
      <c r="G85" s="147"/>
      <c r="H85" s="147"/>
      <c r="I85" s="147"/>
      <c r="J85" s="147"/>
      <c r="K85" s="147"/>
      <c r="L85" s="11"/>
      <c r="M85" s="11"/>
      <c r="N85" s="11"/>
      <c r="O85" s="11"/>
      <c r="P85" s="184" t="s">
        <v>31</v>
      </c>
      <c r="Q85" s="184"/>
      <c r="R85" s="184"/>
      <c r="S85" s="184"/>
      <c r="T85" s="184"/>
      <c r="U85" s="184"/>
      <c r="V85" s="184"/>
      <c r="W85" s="9"/>
      <c r="X85" s="9"/>
      <c r="Y85" s="9"/>
      <c r="Z85" s="8"/>
      <c r="AA85" s="8"/>
      <c r="AB85" s="8"/>
      <c r="AC85" s="8"/>
      <c r="AD85" s="8"/>
      <c r="AE85" s="8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62"/>
      <c r="AS85" s="36"/>
    </row>
    <row r="86" spans="1:45" ht="15.75" x14ac:dyDescent="0.25">
      <c r="A86" s="7"/>
      <c r="B86" s="182" t="s">
        <v>44</v>
      </c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9"/>
      <c r="Z86" s="8"/>
      <c r="AA86" s="8"/>
      <c r="AB86" s="8"/>
      <c r="AC86" s="8"/>
      <c r="AD86" s="8"/>
      <c r="AE86" s="8"/>
      <c r="AF86" s="8"/>
      <c r="AG86" s="8"/>
      <c r="AH86" s="8"/>
      <c r="AI86" s="104"/>
      <c r="AJ86" s="105"/>
      <c r="AK86" s="33"/>
      <c r="AL86" s="33"/>
      <c r="AM86" s="104"/>
      <c r="AN86" s="105"/>
      <c r="AO86" s="33"/>
      <c r="AP86" s="33"/>
      <c r="AQ86" s="33"/>
      <c r="AR86" s="62"/>
      <c r="AS86" s="36"/>
    </row>
    <row r="87" spans="1:45" x14ac:dyDescent="0.25">
      <c r="A87" s="7"/>
      <c r="B87" s="5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8"/>
      <c r="X87" s="8"/>
      <c r="Y87" s="9"/>
      <c r="Z87" s="9"/>
      <c r="AA87" s="9"/>
      <c r="AB87" s="9"/>
      <c r="AC87" s="60"/>
      <c r="AD87" s="9"/>
      <c r="AE87" s="9"/>
      <c r="AF87" s="9"/>
      <c r="AG87" s="9"/>
      <c r="AH87" s="60"/>
      <c r="AI87" s="9"/>
      <c r="AJ87" s="9"/>
      <c r="AK87" s="9"/>
      <c r="AL87" s="9"/>
      <c r="AM87" s="9"/>
      <c r="AN87" s="9"/>
      <c r="AO87" s="9"/>
      <c r="AP87" s="9"/>
      <c r="AQ87" s="8"/>
      <c r="AR87" s="24"/>
      <c r="AS87" s="36"/>
    </row>
    <row r="88" spans="1:45" x14ac:dyDescent="0.25">
      <c r="A88" s="7"/>
      <c r="B88" s="116"/>
      <c r="C88" s="9"/>
      <c r="D88" s="187" t="s">
        <v>45</v>
      </c>
      <c r="E88" s="187"/>
      <c r="F88" s="187"/>
      <c r="G88" s="187"/>
      <c r="H88" s="52"/>
      <c r="I88" s="52"/>
      <c r="J88" s="1"/>
      <c r="K88" s="9"/>
      <c r="L88" s="187" t="s">
        <v>46</v>
      </c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15"/>
      <c r="AL88" s="115"/>
      <c r="AM88" s="115"/>
      <c r="AN88" s="115"/>
      <c r="AO88" s="115"/>
      <c r="AP88" s="115"/>
      <c r="AQ88" s="8"/>
      <c r="AR88" s="24"/>
      <c r="AS88" s="36"/>
    </row>
    <row r="89" spans="1:45" x14ac:dyDescent="0.25">
      <c r="A89" s="7"/>
      <c r="B89" s="116"/>
      <c r="C89" s="9"/>
      <c r="D89" s="187" t="s">
        <v>47</v>
      </c>
      <c r="E89" s="187"/>
      <c r="F89" s="187"/>
      <c r="G89" s="187"/>
      <c r="H89" s="187"/>
      <c r="I89" s="187"/>
      <c r="J89" s="187"/>
      <c r="K89" s="187"/>
      <c r="L89" s="187" t="s">
        <v>48</v>
      </c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15"/>
      <c r="AL89" s="115"/>
      <c r="AM89" s="115"/>
      <c r="AN89" s="115"/>
      <c r="AO89" s="115"/>
      <c r="AP89" s="115"/>
      <c r="AQ89" s="8"/>
      <c r="AR89" s="24"/>
      <c r="AS89" s="36"/>
    </row>
    <row r="90" spans="1:45" x14ac:dyDescent="0.25">
      <c r="A90" s="7"/>
      <c r="B90" s="116"/>
      <c r="C90" s="9"/>
      <c r="D90" s="187" t="s">
        <v>49</v>
      </c>
      <c r="E90" s="187"/>
      <c r="F90" s="187"/>
      <c r="G90" s="187"/>
      <c r="H90" s="52"/>
      <c r="I90" s="52"/>
      <c r="J90" s="1"/>
      <c r="K90" s="9"/>
      <c r="L90" s="187" t="s">
        <v>50</v>
      </c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15"/>
      <c r="AL90" s="115"/>
      <c r="AM90" s="115"/>
      <c r="AN90" s="115"/>
      <c r="AO90" s="115"/>
      <c r="AP90" s="115"/>
      <c r="AQ90" s="8"/>
      <c r="AR90" s="24"/>
      <c r="AS90" s="36"/>
    </row>
    <row r="91" spans="1:45" x14ac:dyDescent="0.25">
      <c r="A91" s="7"/>
      <c r="B91" s="116"/>
      <c r="C91" s="9"/>
      <c r="D91" s="187" t="s">
        <v>51</v>
      </c>
      <c r="E91" s="187"/>
      <c r="F91" s="187"/>
      <c r="G91" s="187"/>
      <c r="H91" s="52"/>
      <c r="I91" s="52"/>
      <c r="J91" s="1"/>
      <c r="K91" s="9"/>
      <c r="L91" s="187" t="s">
        <v>52</v>
      </c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15"/>
      <c r="AL91" s="115"/>
      <c r="AM91" s="115"/>
      <c r="AN91" s="115"/>
      <c r="AO91" s="115"/>
      <c r="AP91" s="115"/>
      <c r="AQ91" s="8"/>
      <c r="AR91" s="24"/>
      <c r="AS91" s="36"/>
    </row>
    <row r="92" spans="1:45" x14ac:dyDescent="0.25">
      <c r="A92" s="7"/>
      <c r="B92" s="116"/>
      <c r="C92" s="9"/>
      <c r="D92" s="187" t="s">
        <v>53</v>
      </c>
      <c r="E92" s="187"/>
      <c r="F92" s="187"/>
      <c r="G92" s="187"/>
      <c r="H92" s="52"/>
      <c r="I92" s="52"/>
      <c r="J92" s="1"/>
      <c r="K92" s="9"/>
      <c r="L92" s="187" t="s">
        <v>54</v>
      </c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15"/>
      <c r="AL92" s="115"/>
      <c r="AM92" s="115"/>
      <c r="AN92" s="115"/>
      <c r="AO92" s="115"/>
      <c r="AP92" s="115"/>
      <c r="AQ92" s="8"/>
      <c r="AR92" s="24"/>
      <c r="AS92" s="36"/>
    </row>
    <row r="93" spans="1:45" x14ac:dyDescent="0.25">
      <c r="A93" s="7"/>
      <c r="B93" s="116"/>
      <c r="C93" s="9"/>
      <c r="D93" s="187" t="s">
        <v>55</v>
      </c>
      <c r="E93" s="187"/>
      <c r="F93" s="187"/>
      <c r="G93" s="187"/>
      <c r="H93" s="52"/>
      <c r="I93" s="52"/>
      <c r="J93" s="1"/>
      <c r="K93" s="9"/>
      <c r="L93" s="187" t="s">
        <v>56</v>
      </c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8"/>
      <c r="AR93" s="24"/>
      <c r="AS93" s="36"/>
    </row>
    <row r="94" spans="1:45" x14ac:dyDescent="0.25">
      <c r="A94" s="7"/>
      <c r="B94" s="116"/>
      <c r="C94" s="9"/>
      <c r="D94" s="187" t="s">
        <v>57</v>
      </c>
      <c r="E94" s="187"/>
      <c r="F94" s="187"/>
      <c r="G94" s="187"/>
      <c r="H94" s="52"/>
      <c r="I94" s="52"/>
      <c r="J94" s="1"/>
      <c r="K94" s="9"/>
      <c r="L94" s="187" t="s">
        <v>58</v>
      </c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15"/>
      <c r="AL94" s="115"/>
      <c r="AM94" s="115"/>
      <c r="AN94" s="115"/>
      <c r="AO94" s="115"/>
      <c r="AP94" s="115"/>
      <c r="AQ94" s="8"/>
      <c r="AR94" s="24"/>
      <c r="AS94" s="36"/>
    </row>
    <row r="95" spans="1:45" x14ac:dyDescent="0.25">
      <c r="A95" s="7"/>
      <c r="B95" s="116"/>
      <c r="C95" s="9"/>
      <c r="D95" s="187" t="s">
        <v>59</v>
      </c>
      <c r="E95" s="187"/>
      <c r="F95" s="187"/>
      <c r="G95" s="187"/>
      <c r="H95" s="52"/>
      <c r="I95" s="52"/>
      <c r="J95" s="1"/>
      <c r="K95" s="9"/>
      <c r="L95" s="187" t="s">
        <v>60</v>
      </c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15"/>
      <c r="AL95" s="115"/>
      <c r="AM95" s="115"/>
      <c r="AN95" s="115"/>
      <c r="AO95" s="115"/>
      <c r="AP95" s="115"/>
      <c r="AQ95" s="8"/>
      <c r="AR95" s="24"/>
      <c r="AS95" s="36"/>
    </row>
    <row r="96" spans="1:45" x14ac:dyDescent="0.25">
      <c r="A96" s="7"/>
      <c r="B96" s="116"/>
      <c r="C96" s="9"/>
      <c r="D96" s="187" t="s">
        <v>61</v>
      </c>
      <c r="E96" s="187"/>
      <c r="F96" s="187"/>
      <c r="G96" s="187"/>
      <c r="H96" s="187"/>
      <c r="I96" s="52"/>
      <c r="J96" s="1"/>
      <c r="K96" s="9"/>
      <c r="L96" s="187" t="s">
        <v>62</v>
      </c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15"/>
      <c r="AL96" s="115"/>
      <c r="AM96" s="115"/>
      <c r="AN96" s="115"/>
      <c r="AO96" s="115"/>
      <c r="AP96" s="115"/>
      <c r="AQ96" s="8"/>
      <c r="AR96" s="24"/>
      <c r="AS96" s="36"/>
    </row>
    <row r="97" spans="1:45" x14ac:dyDescent="0.25">
      <c r="A97" s="7"/>
      <c r="B97" s="116"/>
      <c r="C97" s="9"/>
      <c r="D97" s="187" t="s">
        <v>63</v>
      </c>
      <c r="E97" s="187"/>
      <c r="F97" s="187"/>
      <c r="G97" s="187"/>
      <c r="H97" s="187"/>
      <c r="I97" s="187"/>
      <c r="J97" s="1"/>
      <c r="K97" s="9"/>
      <c r="L97" s="187" t="s">
        <v>64</v>
      </c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8"/>
      <c r="AR97" s="24"/>
      <c r="AS97" s="36"/>
    </row>
    <row r="98" spans="1:45" x14ac:dyDescent="0.25">
      <c r="A98" s="7"/>
      <c r="B98" s="116"/>
      <c r="C98" s="9"/>
      <c r="D98" s="187" t="s">
        <v>65</v>
      </c>
      <c r="E98" s="187"/>
      <c r="F98" s="187"/>
      <c r="G98" s="187"/>
      <c r="H98" s="187"/>
      <c r="I98" s="187"/>
      <c r="J98" s="1"/>
      <c r="K98" s="9"/>
      <c r="L98" s="187" t="s">
        <v>66</v>
      </c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15"/>
      <c r="AL98" s="115"/>
      <c r="AM98" s="115"/>
      <c r="AN98" s="115"/>
      <c r="AO98" s="115"/>
      <c r="AP98" s="115"/>
      <c r="AQ98" s="8"/>
      <c r="AR98" s="24"/>
      <c r="AS98" s="36"/>
    </row>
    <row r="99" spans="1:45" x14ac:dyDescent="0.25">
      <c r="A99" s="7"/>
      <c r="B99" s="116"/>
      <c r="C99" s="9"/>
      <c r="D99" s="187" t="s">
        <v>67</v>
      </c>
      <c r="E99" s="187"/>
      <c r="F99" s="187"/>
      <c r="G99" s="187"/>
      <c r="H99" s="187"/>
      <c r="I99" s="187"/>
      <c r="J99" s="1"/>
      <c r="K99" s="9"/>
      <c r="L99" s="187" t="s">
        <v>68</v>
      </c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8"/>
      <c r="AR99" s="24"/>
      <c r="AS99" s="36"/>
    </row>
    <row r="100" spans="1:45" x14ac:dyDescent="0.25">
      <c r="A100" s="7"/>
      <c r="B100" s="116"/>
      <c r="C100" s="9"/>
      <c r="D100" s="187" t="s">
        <v>69</v>
      </c>
      <c r="E100" s="187"/>
      <c r="F100" s="187"/>
      <c r="G100" s="187"/>
      <c r="H100" s="187"/>
      <c r="I100" s="187"/>
      <c r="J100" s="1"/>
      <c r="K100" s="9"/>
      <c r="L100" s="187" t="s">
        <v>70</v>
      </c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15"/>
      <c r="AL100" s="115"/>
      <c r="AM100" s="115"/>
      <c r="AN100" s="115"/>
      <c r="AO100" s="115"/>
      <c r="AP100" s="115"/>
      <c r="AQ100" s="8"/>
      <c r="AR100" s="24"/>
      <c r="AS100" s="36"/>
    </row>
    <row r="101" spans="1:45" x14ac:dyDescent="0.25">
      <c r="A101" s="7"/>
      <c r="B101" s="117"/>
      <c r="C101" s="118"/>
      <c r="D101" s="118"/>
      <c r="E101" s="118"/>
      <c r="F101" s="118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80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0"/>
      <c r="AR101" s="84"/>
      <c r="AS101" s="36"/>
    </row>
    <row r="102" spans="1:45" x14ac:dyDescent="0.25">
      <c r="A102" s="7"/>
      <c r="B102" s="81"/>
      <c r="C102" s="81"/>
      <c r="D102" s="81"/>
      <c r="E102" s="81"/>
      <c r="F102" s="81"/>
      <c r="G102" s="81"/>
      <c r="H102" s="81"/>
      <c r="I102" s="81"/>
      <c r="J102" s="81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36"/>
    </row>
    <row r="103" spans="1:45" x14ac:dyDescent="0.25">
      <c r="A103" s="7"/>
      <c r="B103" s="120"/>
      <c r="C103" s="193" t="s">
        <v>71</v>
      </c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"/>
      <c r="S103" s="193" t="s">
        <v>72</v>
      </c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"/>
      <c r="AE103" s="193" t="s">
        <v>73</v>
      </c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54"/>
      <c r="AR103" s="58"/>
      <c r="AS103" s="36"/>
    </row>
    <row r="104" spans="1:45" x14ac:dyDescent="0.25">
      <c r="A104" s="7"/>
      <c r="B104" s="121"/>
      <c r="C104" s="122"/>
      <c r="D104" s="122"/>
      <c r="E104" s="122"/>
      <c r="F104" s="122"/>
      <c r="G104" s="122"/>
      <c r="H104" s="122"/>
      <c r="I104" s="122"/>
      <c r="J104" s="122"/>
      <c r="K104" s="122"/>
      <c r="L104" s="8"/>
      <c r="M104" s="8"/>
      <c r="N104" s="122"/>
      <c r="O104" s="122"/>
      <c r="P104" s="122"/>
      <c r="Q104" s="194"/>
      <c r="R104" s="194"/>
      <c r="S104" s="194"/>
      <c r="T104" s="194"/>
      <c r="U104" s="194"/>
      <c r="V104" s="194"/>
      <c r="W104" s="194"/>
      <c r="X104" s="1"/>
      <c r="Y104" s="1"/>
      <c r="Z104" s="1"/>
      <c r="AA104" s="93"/>
      <c r="AB104" s="93"/>
      <c r="AC104" s="93"/>
      <c r="AD104" s="93"/>
      <c r="AE104" s="93"/>
      <c r="AF104" s="93"/>
      <c r="AG104" s="93"/>
      <c r="AH104" s="1"/>
      <c r="AI104" s="1"/>
      <c r="AJ104" s="1"/>
      <c r="AK104" s="1"/>
      <c r="AL104" s="1"/>
      <c r="AM104" s="1"/>
      <c r="AN104" s="1"/>
      <c r="AO104" s="1"/>
      <c r="AP104" s="1"/>
      <c r="AQ104" s="8"/>
      <c r="AR104" s="24"/>
      <c r="AS104" s="36"/>
    </row>
    <row r="105" spans="1:45" x14ac:dyDescent="0.25">
      <c r="A105" s="7"/>
      <c r="B105" s="195" t="s">
        <v>2</v>
      </c>
      <c r="C105" s="175"/>
      <c r="D105" s="175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1"/>
      <c r="S105" s="175" t="s">
        <v>2</v>
      </c>
      <c r="T105" s="175"/>
      <c r="U105" s="201"/>
      <c r="V105" s="201"/>
      <c r="W105" s="201"/>
      <c r="X105" s="201"/>
      <c r="Y105" s="201"/>
      <c r="Z105" s="201"/>
      <c r="AA105" s="201"/>
      <c r="AB105" s="201"/>
      <c r="AC105" s="123"/>
      <c r="AD105" s="175" t="s">
        <v>2</v>
      </c>
      <c r="AE105" s="175"/>
      <c r="AF105" s="175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1"/>
      <c r="AQ105" s="8"/>
      <c r="AR105" s="24"/>
      <c r="AS105" s="36"/>
    </row>
    <row r="106" spans="1:45" x14ac:dyDescent="0.25">
      <c r="A106" s="7"/>
      <c r="B106" s="195" t="s">
        <v>74</v>
      </c>
      <c r="C106" s="175"/>
      <c r="D106" s="175"/>
      <c r="E106" s="196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"/>
      <c r="S106" s="175" t="s">
        <v>74</v>
      </c>
      <c r="T106" s="175"/>
      <c r="U106" s="198"/>
      <c r="V106" s="199"/>
      <c r="W106" s="199"/>
      <c r="X106" s="199"/>
      <c r="Y106" s="199"/>
      <c r="Z106" s="199"/>
      <c r="AA106" s="199"/>
      <c r="AB106" s="199"/>
      <c r="AC106" s="124"/>
      <c r="AD106" s="175" t="s">
        <v>74</v>
      </c>
      <c r="AE106" s="175"/>
      <c r="AF106" s="175"/>
      <c r="AG106" s="196"/>
      <c r="AH106" s="197"/>
      <c r="AI106" s="197"/>
      <c r="AJ106" s="197"/>
      <c r="AK106" s="197"/>
      <c r="AL106" s="197"/>
      <c r="AM106" s="197"/>
      <c r="AN106" s="197"/>
      <c r="AO106" s="197"/>
      <c r="AP106" s="1"/>
      <c r="AQ106" s="8"/>
      <c r="AR106" s="24"/>
      <c r="AS106" s="36"/>
    </row>
    <row r="107" spans="1:45" x14ac:dyDescent="0.25">
      <c r="A107" s="7"/>
      <c r="B107" s="125"/>
      <c r="C107" s="126"/>
      <c r="D107" s="127"/>
      <c r="E107" s="128"/>
      <c r="F107" s="128"/>
      <c r="G107" s="128"/>
      <c r="H107" s="128"/>
      <c r="I107" s="128"/>
      <c r="J107" s="128"/>
      <c r="K107" s="128"/>
      <c r="L107" s="128"/>
      <c r="M107" s="80"/>
      <c r="N107" s="127"/>
      <c r="O107" s="129"/>
      <c r="P107" s="127"/>
      <c r="Q107" s="126"/>
      <c r="R107" s="126"/>
      <c r="S107" s="130"/>
      <c r="T107" s="130"/>
      <c r="U107" s="130"/>
      <c r="V107" s="130"/>
      <c r="W107" s="130"/>
      <c r="X107" s="130"/>
      <c r="Y107" s="130"/>
      <c r="Z107" s="74"/>
      <c r="AA107" s="126"/>
      <c r="AB107" s="126"/>
      <c r="AC107" s="127"/>
      <c r="AD107" s="128"/>
      <c r="AE107" s="128"/>
      <c r="AF107" s="128"/>
      <c r="AG107" s="128"/>
      <c r="AH107" s="74"/>
      <c r="AI107" s="74"/>
      <c r="AJ107" s="74"/>
      <c r="AK107" s="74"/>
      <c r="AL107" s="74"/>
      <c r="AM107" s="74"/>
      <c r="AN107" s="74"/>
      <c r="AO107" s="74"/>
      <c r="AP107" s="74"/>
      <c r="AQ107" s="80"/>
      <c r="AR107" s="84"/>
      <c r="AS107" s="36"/>
    </row>
    <row r="108" spans="1:45" ht="15.75" thickBot="1" x14ac:dyDescent="0.3">
      <c r="A108" s="131"/>
      <c r="B108" s="132"/>
      <c r="C108" s="132"/>
      <c r="D108" s="132"/>
      <c r="E108" s="132"/>
      <c r="F108" s="132"/>
      <c r="G108" s="132"/>
      <c r="H108" s="132"/>
      <c r="I108" s="132"/>
      <c r="J108" s="132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4"/>
    </row>
  </sheetData>
  <mergeCells count="245">
    <mergeCell ref="B106:D106"/>
    <mergeCell ref="E106:Q106"/>
    <mergeCell ref="S106:T106"/>
    <mergeCell ref="U106:AB106"/>
    <mergeCell ref="AD106:AF106"/>
    <mergeCell ref="AG106:AO106"/>
    <mergeCell ref="B105:D105"/>
    <mergeCell ref="E105:Q105"/>
    <mergeCell ref="S105:T105"/>
    <mergeCell ref="U105:AB105"/>
    <mergeCell ref="AD105:AF105"/>
    <mergeCell ref="AG105:AO105"/>
    <mergeCell ref="D100:I100"/>
    <mergeCell ref="L100:AJ100"/>
    <mergeCell ref="C103:Q103"/>
    <mergeCell ref="S103:AC103"/>
    <mergeCell ref="AE103:AP103"/>
    <mergeCell ref="Q104:W104"/>
    <mergeCell ref="D97:I97"/>
    <mergeCell ref="L97:AP97"/>
    <mergeCell ref="D98:I98"/>
    <mergeCell ref="L98:AJ98"/>
    <mergeCell ref="D99:I99"/>
    <mergeCell ref="L99:AP99"/>
    <mergeCell ref="D94:G94"/>
    <mergeCell ref="L94:AJ94"/>
    <mergeCell ref="D95:G95"/>
    <mergeCell ref="L95:AJ95"/>
    <mergeCell ref="D96:H96"/>
    <mergeCell ref="L96:AJ96"/>
    <mergeCell ref="D91:G91"/>
    <mergeCell ref="L91:AJ91"/>
    <mergeCell ref="D92:G92"/>
    <mergeCell ref="L92:AJ92"/>
    <mergeCell ref="D93:G93"/>
    <mergeCell ref="L93:AP93"/>
    <mergeCell ref="D88:G88"/>
    <mergeCell ref="L88:AJ88"/>
    <mergeCell ref="D89:K89"/>
    <mergeCell ref="L89:AJ89"/>
    <mergeCell ref="D90:G90"/>
    <mergeCell ref="L90:AJ90"/>
    <mergeCell ref="AF81:AH81"/>
    <mergeCell ref="AJ81:AL81"/>
    <mergeCell ref="AN81:AP81"/>
    <mergeCell ref="B85:K85"/>
    <mergeCell ref="P85:V85"/>
    <mergeCell ref="B86:X86"/>
    <mergeCell ref="B81:H81"/>
    <mergeCell ref="I81:M81"/>
    <mergeCell ref="P81:R81"/>
    <mergeCell ref="T81:V81"/>
    <mergeCell ref="X81:Z81"/>
    <mergeCell ref="AB81:AD81"/>
    <mergeCell ref="AJ78:AL78"/>
    <mergeCell ref="AN78:AP78"/>
    <mergeCell ref="B79:L79"/>
    <mergeCell ref="P79:R79"/>
    <mergeCell ref="T79:V79"/>
    <mergeCell ref="X79:Z79"/>
    <mergeCell ref="AB79:AD79"/>
    <mergeCell ref="AF79:AH79"/>
    <mergeCell ref="AJ79:AL79"/>
    <mergeCell ref="AN79:AP79"/>
    <mergeCell ref="B78:L78"/>
    <mergeCell ref="P78:R78"/>
    <mergeCell ref="T78:V78"/>
    <mergeCell ref="X78:Z78"/>
    <mergeCell ref="AB78:AD78"/>
    <mergeCell ref="AF78:AH78"/>
    <mergeCell ref="AJ75:AL75"/>
    <mergeCell ref="AN75:AP75"/>
    <mergeCell ref="B77:L77"/>
    <mergeCell ref="P77:R77"/>
    <mergeCell ref="T77:V77"/>
    <mergeCell ref="X77:Z77"/>
    <mergeCell ref="AB77:AD77"/>
    <mergeCell ref="AF77:AH77"/>
    <mergeCell ref="AJ77:AL77"/>
    <mergeCell ref="AN77:AP77"/>
    <mergeCell ref="B75:I75"/>
    <mergeCell ref="P75:R75"/>
    <mergeCell ref="T75:V75"/>
    <mergeCell ref="X75:Z75"/>
    <mergeCell ref="AB75:AD75"/>
    <mergeCell ref="AF75:AH75"/>
    <mergeCell ref="C68:W68"/>
    <mergeCell ref="Y68:AP68"/>
    <mergeCell ref="B72:N72"/>
    <mergeCell ref="P72:U72"/>
    <mergeCell ref="AK72:AQ72"/>
    <mergeCell ref="B73:N73"/>
    <mergeCell ref="AK73:AQ73"/>
    <mergeCell ref="C65:W65"/>
    <mergeCell ref="Y65:AP65"/>
    <mergeCell ref="C66:W66"/>
    <mergeCell ref="Y66:AP66"/>
    <mergeCell ref="C67:W67"/>
    <mergeCell ref="Y67:AP67"/>
    <mergeCell ref="C62:W62"/>
    <mergeCell ref="Y62:AP62"/>
    <mergeCell ref="C63:W63"/>
    <mergeCell ref="Y63:AP63"/>
    <mergeCell ref="C64:W64"/>
    <mergeCell ref="Y64:AP64"/>
    <mergeCell ref="C59:W59"/>
    <mergeCell ref="Y59:AP59"/>
    <mergeCell ref="C60:W60"/>
    <mergeCell ref="Y60:AP60"/>
    <mergeCell ref="C61:W61"/>
    <mergeCell ref="Y61:AP61"/>
    <mergeCell ref="AJ55:AL55"/>
    <mergeCell ref="AN55:AP55"/>
    <mergeCell ref="C57:W57"/>
    <mergeCell ref="Y57:AP57"/>
    <mergeCell ref="C58:W58"/>
    <mergeCell ref="Y58:AP58"/>
    <mergeCell ref="I55:M55"/>
    <mergeCell ref="P55:R55"/>
    <mergeCell ref="T55:V55"/>
    <mergeCell ref="X55:Z55"/>
    <mergeCell ref="AB55:AD55"/>
    <mergeCell ref="AF55:AH55"/>
    <mergeCell ref="AJ53:AL53"/>
    <mergeCell ref="AN53:AP53"/>
    <mergeCell ref="B54:K54"/>
    <mergeCell ref="P54:R54"/>
    <mergeCell ref="T54:V54"/>
    <mergeCell ref="X54:Z54"/>
    <mergeCell ref="AB54:AD54"/>
    <mergeCell ref="AF54:AH54"/>
    <mergeCell ref="AJ54:AL54"/>
    <mergeCell ref="AN54:AP54"/>
    <mergeCell ref="B53:K53"/>
    <mergeCell ref="P53:R53"/>
    <mergeCell ref="T53:V53"/>
    <mergeCell ref="X53:Z53"/>
    <mergeCell ref="AB53:AD53"/>
    <mergeCell ref="AF53:AH53"/>
    <mergeCell ref="AJ51:AL51"/>
    <mergeCell ref="AN51:AP51"/>
    <mergeCell ref="B52:K52"/>
    <mergeCell ref="P52:R52"/>
    <mergeCell ref="T52:V52"/>
    <mergeCell ref="X52:Z52"/>
    <mergeCell ref="AB52:AD52"/>
    <mergeCell ref="AF52:AH52"/>
    <mergeCell ref="AJ52:AL52"/>
    <mergeCell ref="AN52:AP52"/>
    <mergeCell ref="B51:K51"/>
    <mergeCell ref="P51:R51"/>
    <mergeCell ref="T51:V51"/>
    <mergeCell ref="X51:Z51"/>
    <mergeCell ref="AB51:AD51"/>
    <mergeCell ref="AF51:AH51"/>
    <mergeCell ref="AN47:AP47"/>
    <mergeCell ref="B48:L48"/>
    <mergeCell ref="P49:R49"/>
    <mergeCell ref="T49:V49"/>
    <mergeCell ref="X49:Z49"/>
    <mergeCell ref="AB49:AD49"/>
    <mergeCell ref="AF49:AH49"/>
    <mergeCell ref="AJ49:AL49"/>
    <mergeCell ref="AN49:AP49"/>
    <mergeCell ref="B47:M47"/>
    <mergeCell ref="P47:V47"/>
    <mergeCell ref="X47:Z47"/>
    <mergeCell ref="AB47:AD47"/>
    <mergeCell ref="AF47:AH47"/>
    <mergeCell ref="AJ47:AL47"/>
    <mergeCell ref="B38:S38"/>
    <mergeCell ref="V38:AQ38"/>
    <mergeCell ref="B40:S40"/>
    <mergeCell ref="AJ40:AN40"/>
    <mergeCell ref="AO40:AQ40"/>
    <mergeCell ref="B42:H42"/>
    <mergeCell ref="K42:U42"/>
    <mergeCell ref="W42:AC42"/>
    <mergeCell ref="AF42:AN42"/>
    <mergeCell ref="C34:W34"/>
    <mergeCell ref="Y34:AP34"/>
    <mergeCell ref="C35:W35"/>
    <mergeCell ref="Y35:AP35"/>
    <mergeCell ref="C36:W36"/>
    <mergeCell ref="Y36:AP36"/>
    <mergeCell ref="C31:W31"/>
    <mergeCell ref="Y31:AP31"/>
    <mergeCell ref="C32:W32"/>
    <mergeCell ref="Y32:AP32"/>
    <mergeCell ref="C33:W33"/>
    <mergeCell ref="Y33:AP33"/>
    <mergeCell ref="C28:W28"/>
    <mergeCell ref="Y28:AP28"/>
    <mergeCell ref="C29:W29"/>
    <mergeCell ref="Y29:AP29"/>
    <mergeCell ref="C30:W30"/>
    <mergeCell ref="Y30:AP30"/>
    <mergeCell ref="C25:W25"/>
    <mergeCell ref="Y25:AP25"/>
    <mergeCell ref="C26:W26"/>
    <mergeCell ref="Y26:AP26"/>
    <mergeCell ref="C27:W27"/>
    <mergeCell ref="Y27:AP27"/>
    <mergeCell ref="B23:D23"/>
    <mergeCell ref="J23:Q23"/>
    <mergeCell ref="V23:AA23"/>
    <mergeCell ref="AG23:AJ23"/>
    <mergeCell ref="F16:L16"/>
    <mergeCell ref="R16:S16"/>
    <mergeCell ref="U16:AC16"/>
    <mergeCell ref="AE16:AF16"/>
    <mergeCell ref="AH16:AP16"/>
    <mergeCell ref="B21:S21"/>
    <mergeCell ref="AJ21:AN21"/>
    <mergeCell ref="AO21:AQ21"/>
    <mergeCell ref="AN13:AP13"/>
    <mergeCell ref="P14:R14"/>
    <mergeCell ref="T14:V14"/>
    <mergeCell ref="X14:Z14"/>
    <mergeCell ref="AB14:AD14"/>
    <mergeCell ref="AF14:AH14"/>
    <mergeCell ref="AJ14:AL14"/>
    <mergeCell ref="AN14:AP14"/>
    <mergeCell ref="C22:O22"/>
    <mergeCell ref="S22:AH22"/>
    <mergeCell ref="B9:D9"/>
    <mergeCell ref="E9:T9"/>
    <mergeCell ref="V9:AA9"/>
    <mergeCell ref="AB9:AL9"/>
    <mergeCell ref="B13:K14"/>
    <mergeCell ref="P13:R13"/>
    <mergeCell ref="T13:V13"/>
    <mergeCell ref="X13:Z13"/>
    <mergeCell ref="AB13:AD13"/>
    <mergeCell ref="AF13:AH13"/>
    <mergeCell ref="AJ13:AL13"/>
    <mergeCell ref="B5:S5"/>
    <mergeCell ref="AD5:AH5"/>
    <mergeCell ref="AN5:AQ5"/>
    <mergeCell ref="AD6:AH6"/>
    <mergeCell ref="AN6:AQ6"/>
    <mergeCell ref="B8:D8"/>
    <mergeCell ref="E8:T8"/>
    <mergeCell ref="V8:AA8"/>
    <mergeCell ref="AB8:AL8"/>
  </mergeCells>
  <conditionalFormatting sqref="P14:R14 T14:V14 X14:Z14 AB14:AD14 AF14:AH14 AJ14:AL14 AN14:AP14">
    <cfRule type="expression" dxfId="3" priority="1" stopIfTrue="1">
      <formula>P14&gt;=70</formula>
    </cfRule>
  </conditionalFormatting>
  <conditionalFormatting sqref="P14:R14 T14:V14 X14:Z14 AB14:AD14 AF14:AH14 AJ14:AL14 AN14:AP14">
    <cfRule type="expression" dxfId="2" priority="2" stopIfTrue="1">
      <formula>P14&lt;50</formula>
    </cfRule>
    <cfRule type="expression" dxfId="1" priority="3">
      <formula>P14&lt;70</formula>
    </cfRule>
    <cfRule type="expression" dxfId="0" priority="4">
      <formula>P14&gt;50</formula>
    </cfRule>
  </conditionalFormatting>
  <dataValidations count="2">
    <dataValidation type="list" allowBlank="1" showInputMessage="1" showErrorMessage="1" sqref="K40:R40" xr:uid="{79C49982-C476-4EAC-8DE4-C1CAF72E249C}">
      <formula1>$AY$4:$AY$7</formula1>
    </dataValidation>
    <dataValidation type="list" allowBlank="1" showInputMessage="1" showErrorMessage="1" sqref="F23 S23 AC23 AL23 T51:V54 AF51:AH54 AB51:AD54 X51:Z54 P51:R54 AD42 AJ51:AL54 V42 I42 AO42 AN51:AP54" xr:uid="{BB380809-DC2A-4FEA-90EC-F3A859B1CBAF}">
      <formula1>$BB$2:$BB$3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47625</xdr:colOff>
                    <xdr:row>86</xdr:row>
                    <xdr:rowOff>114300</xdr:rowOff>
                  </from>
                  <to>
                    <xdr:col>1</xdr:col>
                    <xdr:colOff>361950</xdr:colOff>
                    <xdr:row>87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47625</xdr:colOff>
                    <xdr:row>87</xdr:row>
                    <xdr:rowOff>123825</xdr:rowOff>
                  </from>
                  <to>
                    <xdr:col>1</xdr:col>
                    <xdr:colOff>361950</xdr:colOff>
                    <xdr:row>88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47625</xdr:colOff>
                    <xdr:row>88</xdr:row>
                    <xdr:rowOff>133350</xdr:rowOff>
                  </from>
                  <to>
                    <xdr:col>1</xdr:col>
                    <xdr:colOff>361950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47625</xdr:colOff>
                    <xdr:row>89</xdr:row>
                    <xdr:rowOff>123825</xdr:rowOff>
                  </from>
                  <to>
                    <xdr:col>1</xdr:col>
                    <xdr:colOff>361950</xdr:colOff>
                    <xdr:row>90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47625</xdr:colOff>
                    <xdr:row>90</xdr:row>
                    <xdr:rowOff>123825</xdr:rowOff>
                  </from>
                  <to>
                    <xdr:col>1</xdr:col>
                    <xdr:colOff>361950</xdr:colOff>
                    <xdr:row>91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47625</xdr:colOff>
                    <xdr:row>91</xdr:row>
                    <xdr:rowOff>123825</xdr:rowOff>
                  </from>
                  <to>
                    <xdr:col>1</xdr:col>
                    <xdr:colOff>361950</xdr:colOff>
                    <xdr:row>92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47625</xdr:colOff>
                    <xdr:row>92</xdr:row>
                    <xdr:rowOff>123825</xdr:rowOff>
                  </from>
                  <to>
                    <xdr:col>1</xdr:col>
                    <xdr:colOff>361950</xdr:colOff>
                    <xdr:row>93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47625</xdr:colOff>
                    <xdr:row>93</xdr:row>
                    <xdr:rowOff>133350</xdr:rowOff>
                  </from>
                  <to>
                    <xdr:col>1</xdr:col>
                    <xdr:colOff>361950</xdr:colOff>
                    <xdr:row>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47625</xdr:colOff>
                    <xdr:row>94</xdr:row>
                    <xdr:rowOff>161925</xdr:rowOff>
                  </from>
                  <to>
                    <xdr:col>1</xdr:col>
                    <xdr:colOff>361950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47625</xdr:colOff>
                    <xdr:row>95</xdr:row>
                    <xdr:rowOff>180975</xdr:rowOff>
                  </from>
                  <to>
                    <xdr:col>1</xdr:col>
                    <xdr:colOff>361950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</xdr:col>
                    <xdr:colOff>47625</xdr:colOff>
                    <xdr:row>96</xdr:row>
                    <xdr:rowOff>276225</xdr:rowOff>
                  </from>
                  <to>
                    <xdr:col>1</xdr:col>
                    <xdr:colOff>361950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</xdr:col>
                    <xdr:colOff>47625</xdr:colOff>
                    <xdr:row>97</xdr:row>
                    <xdr:rowOff>180975</xdr:rowOff>
                  </from>
                  <to>
                    <xdr:col>1</xdr:col>
                    <xdr:colOff>361950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</xdr:col>
                    <xdr:colOff>47625</xdr:colOff>
                    <xdr:row>99</xdr:row>
                    <xdr:rowOff>0</xdr:rowOff>
                  </from>
                  <to>
                    <xdr:col>1</xdr:col>
                    <xdr:colOff>361950</xdr:colOff>
                    <xdr:row>100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8DE4-CB5E-487B-B8BE-E6C4507DE61F}">
  <dimension ref="A11:F47"/>
  <sheetViews>
    <sheetView tabSelected="1" view="pageLayout" zoomScale="70" zoomScaleNormal="100" zoomScalePageLayoutView="70" workbookViewId="0">
      <selection activeCell="B13" sqref="B13:F13"/>
    </sheetView>
  </sheetViews>
  <sheetFormatPr baseColWidth="10" defaultColWidth="11.5703125" defaultRowHeight="13.5" x14ac:dyDescent="0.25"/>
  <cols>
    <col min="1" max="1" width="29.7109375" style="135" customWidth="1"/>
    <col min="2" max="2" width="21.28515625" style="135" customWidth="1"/>
    <col min="3" max="3" width="28.5703125" style="135" customWidth="1"/>
    <col min="4" max="4" width="29.28515625" style="135" customWidth="1"/>
    <col min="5" max="16384" width="11.5703125" style="135"/>
  </cols>
  <sheetData>
    <row r="11" spans="1:6" ht="27" customHeight="1" x14ac:dyDescent="0.25">
      <c r="A11" s="214" t="s">
        <v>82</v>
      </c>
      <c r="B11" s="215"/>
      <c r="C11" s="215"/>
      <c r="D11" s="215"/>
      <c r="E11" s="215"/>
      <c r="F11" s="215"/>
    </row>
    <row r="12" spans="1:6" ht="27" customHeight="1" x14ac:dyDescent="0.25">
      <c r="A12" s="138" t="s">
        <v>83</v>
      </c>
      <c r="B12" s="216"/>
      <c r="C12" s="216"/>
      <c r="D12" s="216"/>
      <c r="E12" s="216"/>
      <c r="F12" s="216"/>
    </row>
    <row r="13" spans="1:6" ht="27" customHeight="1" x14ac:dyDescent="0.25">
      <c r="A13" s="138" t="s">
        <v>84</v>
      </c>
      <c r="B13" s="216"/>
      <c r="C13" s="216"/>
      <c r="D13" s="216"/>
      <c r="E13" s="216"/>
      <c r="F13" s="216"/>
    </row>
    <row r="14" spans="1:6" ht="27" customHeight="1" x14ac:dyDescent="0.25">
      <c r="A14" s="138" t="s">
        <v>85</v>
      </c>
      <c r="B14" s="211" t="s">
        <v>86</v>
      </c>
      <c r="C14" s="211"/>
      <c r="D14" s="211" t="s">
        <v>87</v>
      </c>
      <c r="E14" s="211"/>
      <c r="F14" s="211"/>
    </row>
    <row r="15" spans="1:6" ht="41.65" customHeight="1" x14ac:dyDescent="0.25">
      <c r="A15" s="139" t="s">
        <v>88</v>
      </c>
      <c r="B15" s="217"/>
      <c r="C15" s="218"/>
      <c r="D15" s="218"/>
      <c r="E15" s="218"/>
      <c r="F15" s="218"/>
    </row>
    <row r="16" spans="1:6" ht="14.45" customHeight="1" x14ac:dyDescent="0.25">
      <c r="A16" s="206" t="s">
        <v>77</v>
      </c>
      <c r="B16" s="212" t="s">
        <v>75</v>
      </c>
      <c r="C16" s="213"/>
      <c r="D16" s="219" t="s">
        <v>76</v>
      </c>
      <c r="E16" s="219"/>
      <c r="F16" s="219"/>
    </row>
    <row r="17" spans="1:6" x14ac:dyDescent="0.25">
      <c r="A17" s="207"/>
      <c r="B17" s="209"/>
      <c r="C17" s="210"/>
      <c r="D17" s="220"/>
      <c r="E17" s="220"/>
      <c r="F17" s="220"/>
    </row>
    <row r="18" spans="1:6" x14ac:dyDescent="0.25">
      <c r="A18" s="207"/>
      <c r="B18" s="209"/>
      <c r="C18" s="210"/>
      <c r="D18" s="220"/>
      <c r="E18" s="220"/>
      <c r="F18" s="220"/>
    </row>
    <row r="19" spans="1:6" x14ac:dyDescent="0.25">
      <c r="A19" s="207"/>
      <c r="B19" s="209"/>
      <c r="C19" s="210"/>
      <c r="D19" s="220"/>
      <c r="E19" s="220"/>
      <c r="F19" s="220"/>
    </row>
    <row r="20" spans="1:6" x14ac:dyDescent="0.25">
      <c r="A20" s="207"/>
      <c r="B20" s="209"/>
      <c r="C20" s="210"/>
      <c r="D20" s="220"/>
      <c r="E20" s="220"/>
      <c r="F20" s="220"/>
    </row>
    <row r="21" spans="1:6" x14ac:dyDescent="0.25">
      <c r="A21" s="207"/>
      <c r="B21" s="209"/>
      <c r="C21" s="210"/>
      <c r="D21" s="220"/>
      <c r="E21" s="220"/>
      <c r="F21" s="220"/>
    </row>
    <row r="22" spans="1:6" x14ac:dyDescent="0.25">
      <c r="A22" s="207"/>
      <c r="B22" s="209"/>
      <c r="C22" s="210"/>
      <c r="D22" s="220"/>
      <c r="E22" s="220"/>
      <c r="F22" s="220"/>
    </row>
    <row r="23" spans="1:6" x14ac:dyDescent="0.25">
      <c r="A23" s="208"/>
      <c r="B23" s="209"/>
      <c r="C23" s="210"/>
      <c r="D23" s="220"/>
      <c r="E23" s="220"/>
      <c r="F23" s="220"/>
    </row>
    <row r="24" spans="1:6" x14ac:dyDescent="0.25">
      <c r="A24" s="222" t="s">
        <v>78</v>
      </c>
      <c r="B24" s="222"/>
      <c r="C24" s="222"/>
      <c r="D24" s="137" t="s">
        <v>79</v>
      </c>
      <c r="E24" s="222" t="s">
        <v>80</v>
      </c>
      <c r="F24" s="222"/>
    </row>
    <row r="25" spans="1:6" x14ac:dyDescent="0.25">
      <c r="A25" s="221"/>
      <c r="B25" s="221"/>
      <c r="C25" s="221"/>
      <c r="D25" s="136"/>
      <c r="E25" s="221"/>
      <c r="F25" s="221"/>
    </row>
    <row r="26" spans="1:6" x14ac:dyDescent="0.25">
      <c r="A26" s="221"/>
      <c r="B26" s="221"/>
      <c r="C26" s="221"/>
      <c r="D26" s="136"/>
      <c r="E26" s="221"/>
      <c r="F26" s="221"/>
    </row>
    <row r="27" spans="1:6" x14ac:dyDescent="0.25">
      <c r="A27" s="221"/>
      <c r="B27" s="221"/>
      <c r="C27" s="221"/>
      <c r="D27" s="136"/>
      <c r="E27" s="221"/>
      <c r="F27" s="221"/>
    </row>
    <row r="28" spans="1:6" x14ac:dyDescent="0.25">
      <c r="A28" s="221"/>
      <c r="B28" s="221"/>
      <c r="C28" s="221"/>
      <c r="D28" s="136"/>
      <c r="E28" s="221"/>
      <c r="F28" s="221"/>
    </row>
    <row r="29" spans="1:6" x14ac:dyDescent="0.25">
      <c r="A29" s="221"/>
      <c r="B29" s="221"/>
      <c r="C29" s="221"/>
      <c r="D29" s="136"/>
      <c r="E29" s="221"/>
      <c r="F29" s="221"/>
    </row>
    <row r="30" spans="1:6" x14ac:dyDescent="0.25">
      <c r="A30" s="221"/>
      <c r="B30" s="221"/>
      <c r="C30" s="221"/>
      <c r="D30" s="136"/>
      <c r="E30" s="221"/>
      <c r="F30" s="221"/>
    </row>
    <row r="31" spans="1:6" x14ac:dyDescent="0.25">
      <c r="A31" s="221"/>
      <c r="B31" s="221"/>
      <c r="C31" s="221"/>
      <c r="D31" s="136"/>
      <c r="E31" s="221"/>
      <c r="F31" s="221"/>
    </row>
    <row r="32" spans="1:6" x14ac:dyDescent="0.25">
      <c r="A32" s="221"/>
      <c r="B32" s="221"/>
      <c r="C32" s="221"/>
      <c r="D32" s="136"/>
      <c r="E32" s="221"/>
      <c r="F32" s="221"/>
    </row>
    <row r="33" spans="1:6" x14ac:dyDescent="0.25">
      <c r="A33" s="221"/>
      <c r="B33" s="221"/>
      <c r="C33" s="221"/>
      <c r="D33" s="136"/>
      <c r="E33" s="221"/>
      <c r="F33" s="221"/>
    </row>
    <row r="34" spans="1:6" x14ac:dyDescent="0.25">
      <c r="A34" s="204" t="s">
        <v>95</v>
      </c>
      <c r="B34" s="204"/>
      <c r="C34" s="204"/>
      <c r="D34" s="204"/>
      <c r="E34" s="204"/>
      <c r="F34" s="204"/>
    </row>
    <row r="35" spans="1:6" x14ac:dyDescent="0.25">
      <c r="A35" s="205" t="s">
        <v>91</v>
      </c>
      <c r="B35" s="205"/>
      <c r="C35" s="205"/>
      <c r="D35" s="205"/>
      <c r="E35" s="221"/>
      <c r="F35" s="221"/>
    </row>
    <row r="36" spans="1:6" x14ac:dyDescent="0.25">
      <c r="A36" s="205" t="s">
        <v>92</v>
      </c>
      <c r="B36" s="205"/>
      <c r="C36" s="205"/>
      <c r="D36" s="205"/>
      <c r="E36" s="221"/>
      <c r="F36" s="221"/>
    </row>
    <row r="37" spans="1:6" x14ac:dyDescent="0.25">
      <c r="A37" s="205" t="s">
        <v>93</v>
      </c>
      <c r="B37" s="205"/>
      <c r="C37" s="205"/>
      <c r="D37" s="205"/>
      <c r="E37" s="221"/>
      <c r="F37" s="221"/>
    </row>
    <row r="38" spans="1:6" x14ac:dyDescent="0.25">
      <c r="A38" s="205" t="s">
        <v>94</v>
      </c>
      <c r="B38" s="205"/>
      <c r="C38" s="205"/>
      <c r="D38" s="205"/>
      <c r="E38" s="221"/>
      <c r="F38" s="221"/>
    </row>
    <row r="39" spans="1:6" x14ac:dyDescent="0.25">
      <c r="A39" s="204" t="s">
        <v>81</v>
      </c>
      <c r="B39" s="204"/>
      <c r="C39" s="204"/>
      <c r="D39" s="204"/>
      <c r="E39" s="204"/>
      <c r="F39" s="204"/>
    </row>
    <row r="40" spans="1:6" ht="100.15" customHeight="1" x14ac:dyDescent="0.25">
      <c r="A40" s="221"/>
      <c r="B40" s="221"/>
      <c r="C40" s="221"/>
      <c r="D40" s="221"/>
      <c r="E40" s="221"/>
      <c r="F40" s="221"/>
    </row>
    <row r="41" spans="1:6" x14ac:dyDescent="0.25">
      <c r="A41" s="223" t="s">
        <v>96</v>
      </c>
      <c r="B41" s="223"/>
      <c r="C41" s="223"/>
      <c r="D41" s="223"/>
      <c r="E41" s="223"/>
      <c r="F41" s="223"/>
    </row>
    <row r="42" spans="1:6" x14ac:dyDescent="0.25">
      <c r="A42" s="140"/>
      <c r="F42" s="141"/>
    </row>
    <row r="43" spans="1:6" x14ac:dyDescent="0.25">
      <c r="A43" s="140"/>
      <c r="F43" s="141"/>
    </row>
    <row r="44" spans="1:6" x14ac:dyDescent="0.25">
      <c r="A44" s="140"/>
      <c r="F44" s="141"/>
    </row>
    <row r="45" spans="1:6" ht="14.25" x14ac:dyDescent="0.3">
      <c r="A45" s="202" t="s">
        <v>89</v>
      </c>
      <c r="B45" s="203"/>
      <c r="C45" s="142"/>
      <c r="D45" s="143" t="s">
        <v>90</v>
      </c>
      <c r="F45" s="141"/>
    </row>
    <row r="46" spans="1:6" x14ac:dyDescent="0.25">
      <c r="A46" s="140"/>
      <c r="F46" s="141"/>
    </row>
    <row r="47" spans="1:6" x14ac:dyDescent="0.25">
      <c r="A47" s="144"/>
      <c r="B47" s="145"/>
      <c r="C47" s="145"/>
      <c r="D47" s="145"/>
      <c r="E47" s="145"/>
      <c r="F47" s="146"/>
    </row>
  </sheetData>
  <mergeCells count="56">
    <mergeCell ref="A39:F39"/>
    <mergeCell ref="A40:F40"/>
    <mergeCell ref="A41:F41"/>
    <mergeCell ref="A38:D38"/>
    <mergeCell ref="E35:F35"/>
    <mergeCell ref="E36:F36"/>
    <mergeCell ref="E37:F37"/>
    <mergeCell ref="E38:F38"/>
    <mergeCell ref="E32:F32"/>
    <mergeCell ref="E33:F33"/>
    <mergeCell ref="A24:C24"/>
    <mergeCell ref="A25:C25"/>
    <mergeCell ref="A26:C26"/>
    <mergeCell ref="A27:C27"/>
    <mergeCell ref="A28:C28"/>
    <mergeCell ref="A30:C30"/>
    <mergeCell ref="A31:C31"/>
    <mergeCell ref="A32:C32"/>
    <mergeCell ref="A33:C33"/>
    <mergeCell ref="A29:C29"/>
    <mergeCell ref="E29:F29"/>
    <mergeCell ref="E26:F26"/>
    <mergeCell ref="E27:F27"/>
    <mergeCell ref="E28:F28"/>
    <mergeCell ref="E30:F30"/>
    <mergeCell ref="E31:F31"/>
    <mergeCell ref="D21:F21"/>
    <mergeCell ref="D22:F22"/>
    <mergeCell ref="D23:F23"/>
    <mergeCell ref="E24:F24"/>
    <mergeCell ref="E25:F25"/>
    <mergeCell ref="B23:C23"/>
    <mergeCell ref="B14:C14"/>
    <mergeCell ref="B16:C16"/>
    <mergeCell ref="A11:F11"/>
    <mergeCell ref="B12:F12"/>
    <mergeCell ref="B13:F13"/>
    <mergeCell ref="D14:F14"/>
    <mergeCell ref="B15:F15"/>
    <mergeCell ref="D16:F16"/>
    <mergeCell ref="D17:F17"/>
    <mergeCell ref="D18:F18"/>
    <mergeCell ref="D19:F19"/>
    <mergeCell ref="D20:F20"/>
    <mergeCell ref="A45:B45"/>
    <mergeCell ref="A34:F34"/>
    <mergeCell ref="A35:D35"/>
    <mergeCell ref="A36:D36"/>
    <mergeCell ref="A37:D37"/>
    <mergeCell ref="A16:A23"/>
    <mergeCell ref="B17:C17"/>
    <mergeCell ref="B18:C18"/>
    <mergeCell ref="B19:C19"/>
    <mergeCell ref="B20:C20"/>
    <mergeCell ref="B21:C21"/>
    <mergeCell ref="B22:C22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&amp;L&amp;G&amp;RPágina &amp;P de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Gina Ximena Zabala Ramirez</cp:lastModifiedBy>
  <cp:lastPrinted>2025-02-12T21:19:02Z</cp:lastPrinted>
  <dcterms:created xsi:type="dcterms:W3CDTF">2025-02-05T20:43:12Z</dcterms:created>
  <dcterms:modified xsi:type="dcterms:W3CDTF">2025-02-13T22:50:10Z</dcterms:modified>
</cp:coreProperties>
</file>