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6779c03566ed58c6/Documents/"/>
    </mc:Choice>
  </mc:AlternateContent>
  <xr:revisionPtr revIDLastSave="0" documentId="8_{5761D799-8158-416E-87C5-4BFB9E17AD52}" xr6:coauthVersionLast="47" xr6:coauthVersionMax="47" xr10:uidLastSave="{00000000-0000-0000-0000-000000000000}"/>
  <bookViews>
    <workbookView xWindow="-120" yWindow="-120" windowWidth="29040" windowHeight="15720" activeTab="3" xr2:uid="{4D13BA73-D0F8-4C87-BE8D-AD8D09D72B4A}"/>
  </bookViews>
  <sheets>
    <sheet name="RawData" sheetId="1" r:id="rId1"/>
    <sheet name="WorkingData" sheetId="2" r:id="rId2"/>
    <sheet name="PivotTables" sheetId="3" r:id="rId3"/>
    <sheet name="Dashboard" sheetId="4" r:id="rId4"/>
  </sheets>
  <definedNames>
    <definedName name="_xlnm._FilterDatabase" localSheetId="1" hidden="1">WorkingData!$A$1:$K$1</definedName>
    <definedName name="Slicer_Episode_Range">#N/A</definedName>
    <definedName name="Slicer_Studio">#N/A</definedName>
    <definedName name="Slicer_Type">#N/A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E2" i="2" s="1"/>
  <c r="D3" i="2"/>
  <c r="E3" i="2" s="1"/>
  <c r="D4" i="2"/>
  <c r="E4" i="2" s="1"/>
  <c r="D5" i="2"/>
  <c r="E5" i="2" s="1"/>
  <c r="D6" i="2"/>
  <c r="E6" i="2" s="1"/>
  <c r="D7" i="2"/>
  <c r="E7" i="2" s="1"/>
  <c r="D8" i="2"/>
  <c r="E8" i="2" s="1"/>
  <c r="D9" i="2"/>
  <c r="E9" i="2" s="1"/>
  <c r="D10" i="2"/>
  <c r="E10" i="2" s="1"/>
  <c r="D11" i="2"/>
  <c r="E11" i="2" s="1"/>
  <c r="D12" i="2"/>
  <c r="E12" i="2" s="1"/>
  <c r="D13" i="2"/>
  <c r="E13" i="2" s="1"/>
  <c r="D14" i="2"/>
  <c r="E14" i="2" s="1"/>
  <c r="D15" i="2"/>
  <c r="E15" i="2" s="1"/>
  <c r="D16" i="2"/>
  <c r="E16" i="2" s="1"/>
  <c r="D17" i="2"/>
  <c r="E17" i="2" s="1"/>
  <c r="D18" i="2"/>
  <c r="E18" i="2" s="1"/>
  <c r="D19" i="2"/>
  <c r="E19" i="2" s="1"/>
  <c r="D20" i="2"/>
  <c r="E20" i="2" s="1"/>
  <c r="D21" i="2"/>
  <c r="E21" i="2" s="1"/>
  <c r="D22" i="2"/>
  <c r="E22" i="2" s="1"/>
  <c r="D23" i="2"/>
  <c r="E23" i="2" s="1"/>
  <c r="D24" i="2"/>
  <c r="E24" i="2" s="1"/>
  <c r="D25" i="2"/>
  <c r="E25" i="2" s="1"/>
  <c r="D26" i="2"/>
  <c r="E26" i="2" s="1"/>
  <c r="D27" i="2"/>
  <c r="E27" i="2" s="1"/>
  <c r="D28" i="2"/>
  <c r="E28" i="2" s="1"/>
  <c r="D29" i="2"/>
  <c r="E29" i="2" s="1"/>
  <c r="D30" i="2"/>
  <c r="E30" i="2" s="1"/>
  <c r="D31" i="2"/>
  <c r="E31" i="2" s="1"/>
  <c r="D32" i="2"/>
  <c r="E32" i="2"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E73" i="2" s="1"/>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E89" i="2" s="1"/>
  <c r="D90" i="2"/>
  <c r="E90" i="2" s="1"/>
  <c r="D91" i="2"/>
  <c r="E91" i="2" s="1"/>
  <c r="D92" i="2"/>
  <c r="E92" i="2" s="1"/>
  <c r="D93" i="2"/>
  <c r="E93" i="2" s="1"/>
  <c r="D94" i="2"/>
  <c r="E94" i="2" s="1"/>
  <c r="D95" i="2"/>
  <c r="E95" i="2" s="1"/>
  <c r="D96" i="2"/>
  <c r="E96" i="2" s="1"/>
  <c r="D97" i="2"/>
  <c r="E97" i="2" s="1"/>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116" i="2"/>
  <c r="E116" i="2" s="1"/>
  <c r="D117" i="2"/>
  <c r="E117" i="2" s="1"/>
  <c r="D118" i="2"/>
  <c r="E118" i="2" s="1"/>
  <c r="D119" i="2"/>
  <c r="E119" i="2" s="1"/>
  <c r="D120" i="2"/>
  <c r="E120" i="2" s="1"/>
  <c r="D121" i="2"/>
  <c r="E121" i="2" s="1"/>
  <c r="D122" i="2"/>
  <c r="E122" i="2" s="1"/>
  <c r="D123" i="2"/>
  <c r="E123" i="2" s="1"/>
  <c r="D124" i="2"/>
  <c r="E124" i="2" s="1"/>
  <c r="D125" i="2"/>
  <c r="E125" i="2" s="1"/>
  <c r="D126" i="2"/>
  <c r="E126" i="2" s="1"/>
  <c r="D127" i="2"/>
  <c r="E127" i="2" s="1"/>
  <c r="D128" i="2"/>
  <c r="E128" i="2" s="1"/>
  <c r="D129" i="2"/>
  <c r="E129" i="2" s="1"/>
  <c r="D130" i="2"/>
  <c r="E130" i="2" s="1"/>
  <c r="D131" i="2"/>
  <c r="E131" i="2" s="1"/>
  <c r="D132" i="2"/>
  <c r="E132" i="2" s="1"/>
  <c r="D133" i="2"/>
  <c r="E133" i="2" s="1"/>
  <c r="D134" i="2"/>
  <c r="E134" i="2" s="1"/>
  <c r="D135" i="2"/>
  <c r="E135" i="2" s="1"/>
  <c r="D136" i="2"/>
  <c r="E136" i="2" s="1"/>
  <c r="D137" i="2"/>
  <c r="E137" i="2" s="1"/>
  <c r="D138" i="2"/>
  <c r="E138" i="2" s="1"/>
  <c r="D139" i="2"/>
  <c r="E139" i="2" s="1"/>
  <c r="D140" i="2"/>
  <c r="E140" i="2" s="1"/>
  <c r="D141" i="2"/>
  <c r="E141" i="2" s="1"/>
  <c r="D142" i="2"/>
  <c r="E142" i="2" s="1"/>
  <c r="D143" i="2"/>
  <c r="E143" i="2" s="1"/>
  <c r="D144" i="2"/>
  <c r="E144" i="2" s="1"/>
  <c r="D145" i="2"/>
  <c r="E145" i="2" s="1"/>
  <c r="D146" i="2"/>
  <c r="E146" i="2" s="1"/>
  <c r="D147" i="2"/>
  <c r="E147" i="2" s="1"/>
  <c r="D148" i="2"/>
  <c r="E148" i="2" s="1"/>
  <c r="D149" i="2"/>
  <c r="E149" i="2" s="1"/>
  <c r="D150" i="2"/>
  <c r="E150" i="2" s="1"/>
  <c r="D151" i="2"/>
  <c r="E151" i="2" s="1"/>
  <c r="D152" i="2"/>
  <c r="E152" i="2" s="1"/>
  <c r="D153" i="2"/>
  <c r="E153" i="2" s="1"/>
  <c r="D154" i="2"/>
  <c r="E154" i="2" s="1"/>
  <c r="D155" i="2"/>
  <c r="E155" i="2" s="1"/>
  <c r="D156" i="2"/>
  <c r="E156" i="2" s="1"/>
  <c r="D157" i="2"/>
  <c r="E157" i="2" s="1"/>
  <c r="D158" i="2"/>
  <c r="E158" i="2" s="1"/>
  <c r="D159" i="2"/>
  <c r="E159" i="2" s="1"/>
  <c r="D160" i="2"/>
  <c r="E160" i="2" s="1"/>
  <c r="D161" i="2"/>
  <c r="E161" i="2" s="1"/>
  <c r="D162" i="2"/>
  <c r="E162" i="2" s="1"/>
  <c r="D163" i="2"/>
  <c r="E163" i="2" s="1"/>
  <c r="D164" i="2"/>
  <c r="E164" i="2" s="1"/>
  <c r="D165" i="2"/>
  <c r="E165" i="2" s="1"/>
  <c r="D166" i="2"/>
  <c r="E166" i="2" s="1"/>
  <c r="D167" i="2"/>
  <c r="E167" i="2" s="1"/>
  <c r="D168" i="2"/>
  <c r="E168" i="2" s="1"/>
  <c r="D169" i="2"/>
  <c r="E169" i="2" s="1"/>
  <c r="D170" i="2"/>
  <c r="E170" i="2" s="1"/>
  <c r="D171" i="2"/>
  <c r="E171" i="2" s="1"/>
  <c r="D172" i="2"/>
  <c r="E172" i="2" s="1"/>
  <c r="I164" i="2"/>
  <c r="I14" i="2"/>
  <c r="I108" i="2"/>
  <c r="I172" i="2"/>
  <c r="I53" i="2"/>
  <c r="I158" i="2"/>
  <c r="I143" i="2"/>
  <c r="I109" i="2"/>
  <c r="I159" i="2"/>
  <c r="I110" i="2"/>
  <c r="I111" i="2"/>
  <c r="I54" i="2"/>
  <c r="I55" i="2"/>
  <c r="I56" i="2"/>
  <c r="I57" i="2"/>
  <c r="I58" i="2"/>
  <c r="I15" i="2"/>
  <c r="I144" i="2"/>
  <c r="I59" i="2"/>
  <c r="I145" i="2"/>
  <c r="I171" i="2"/>
  <c r="I160" i="2"/>
  <c r="I16" i="2"/>
  <c r="I60" i="2"/>
  <c r="I61" i="2"/>
  <c r="I161" i="2"/>
  <c r="I162" i="2"/>
  <c r="I146" i="2"/>
  <c r="I112" i="2"/>
  <c r="I62" i="2"/>
  <c r="I17" i="2"/>
  <c r="I113" i="2"/>
  <c r="I63" i="2"/>
  <c r="I64" i="2"/>
  <c r="I114" i="2"/>
  <c r="I115" i="2"/>
  <c r="I163" i="2"/>
  <c r="I168" i="2"/>
  <c r="I147" i="2"/>
  <c r="I18" i="2"/>
  <c r="I128" i="2"/>
  <c r="I77" i="2"/>
  <c r="I78" i="2"/>
  <c r="I79" i="2"/>
  <c r="I129" i="2"/>
  <c r="I130" i="2"/>
  <c r="I80" i="2"/>
  <c r="I25" i="2"/>
  <c r="I26" i="2"/>
  <c r="I169" i="2"/>
  <c r="I27" i="2"/>
  <c r="I5" i="2"/>
  <c r="I28" i="2"/>
  <c r="I29" i="2"/>
  <c r="I30" i="2"/>
  <c r="I31" i="2"/>
  <c r="I32" i="2"/>
  <c r="I6" i="2"/>
  <c r="I81" i="2"/>
  <c r="I33" i="2"/>
  <c r="I131" i="2"/>
  <c r="I170" i="2"/>
  <c r="I132" i="2"/>
  <c r="I7" i="2"/>
  <c r="I34" i="2"/>
  <c r="I35" i="2"/>
  <c r="I82" i="2"/>
  <c r="I83" i="2"/>
  <c r="I133" i="2"/>
  <c r="I134" i="2"/>
  <c r="I36" i="2"/>
  <c r="I84" i="2"/>
  <c r="I37" i="2"/>
  <c r="I85" i="2"/>
  <c r="I86" i="2"/>
  <c r="I135" i="2"/>
  <c r="I150" i="2"/>
  <c r="I38" i="2"/>
  <c r="I87" i="2"/>
  <c r="I88" i="2"/>
  <c r="I89" i="2"/>
  <c r="I136" i="2"/>
  <c r="I90" i="2"/>
  <c r="I91" i="2"/>
  <c r="I92" i="2"/>
  <c r="I93" i="2"/>
  <c r="I8" i="2"/>
  <c r="I39" i="2"/>
  <c r="I151" i="2"/>
  <c r="I152" i="2"/>
  <c r="I153" i="2"/>
  <c r="I154" i="2"/>
  <c r="I137" i="2"/>
  <c r="I40" i="2"/>
  <c r="I41" i="2"/>
  <c r="I138" i="2"/>
  <c r="I155" i="2"/>
  <c r="I9" i="2"/>
  <c r="I165" i="2"/>
  <c r="I94" i="2"/>
  <c r="I95" i="2"/>
  <c r="I96" i="2"/>
  <c r="I97" i="2"/>
  <c r="I98" i="2"/>
  <c r="I99" i="2"/>
  <c r="I139" i="2"/>
  <c r="I140" i="2"/>
  <c r="I42" i="2"/>
  <c r="I43" i="2"/>
  <c r="I44" i="2"/>
  <c r="I100" i="2"/>
  <c r="I101" i="2"/>
  <c r="I166" i="2"/>
  <c r="I10" i="2"/>
  <c r="I45" i="2"/>
  <c r="I102" i="2"/>
  <c r="I156" i="2"/>
  <c r="I46" i="2"/>
  <c r="I103" i="2"/>
  <c r="I141" i="2"/>
  <c r="I47" i="2"/>
  <c r="I142" i="2"/>
  <c r="I167" i="2"/>
  <c r="I48" i="2"/>
  <c r="I11" i="2"/>
  <c r="I49" i="2"/>
  <c r="I50" i="2"/>
  <c r="I157" i="2"/>
  <c r="I104" i="2"/>
  <c r="I51" i="2"/>
  <c r="I12" i="2"/>
  <c r="I52" i="2"/>
  <c r="I105" i="2"/>
  <c r="I106" i="2"/>
  <c r="I107" i="2"/>
  <c r="I13" i="2"/>
  <c r="I19" i="2"/>
  <c r="I65" i="2"/>
  <c r="I117" i="2"/>
  <c r="I20" i="2"/>
  <c r="I21" i="2"/>
  <c r="I66" i="2"/>
  <c r="I148" i="2"/>
  <c r="I118" i="2"/>
  <c r="I67" i="2"/>
  <c r="I68" i="2"/>
  <c r="I2" i="2"/>
  <c r="I119" i="2"/>
  <c r="I120" i="2"/>
  <c r="I22" i="2"/>
  <c r="I69" i="2"/>
  <c r="I23" i="2"/>
  <c r="I70" i="2"/>
  <c r="I121" i="2"/>
  <c r="I149" i="2"/>
  <c r="I71" i="2"/>
  <c r="I122" i="2"/>
  <c r="I123" i="2"/>
  <c r="I124" i="2"/>
  <c r="I125" i="2"/>
  <c r="I126" i="2"/>
  <c r="I3" i="2"/>
  <c r="I72" i="2"/>
  <c r="I73" i="2"/>
  <c r="I24" i="2"/>
  <c r="I74" i="2"/>
  <c r="I75" i="2"/>
  <c r="I4" i="2"/>
  <c r="I76" i="2"/>
  <c r="I127" i="2"/>
  <c r="I116" i="2"/>
</calcChain>
</file>

<file path=xl/sharedStrings.xml><?xml version="1.0" encoding="utf-8"?>
<sst xmlns="http://schemas.openxmlformats.org/spreadsheetml/2006/main" count="1830" uniqueCount="268">
  <si>
    <t>Score</t>
  </si>
  <si>
    <t>Type</t>
  </si>
  <si>
    <t>Episodes</t>
  </si>
  <si>
    <t>Genre</t>
  </si>
  <si>
    <t>11eyes</t>
  </si>
  <si>
    <t>TV</t>
  </si>
  <si>
    <t>Quintessential Quintuplets</t>
  </si>
  <si>
    <t>Quintessential Quintuplets Season 2</t>
  </si>
  <si>
    <t>Quintessential Quintuplets Movie</t>
  </si>
  <si>
    <t>Movie</t>
  </si>
  <si>
    <t>91 Days</t>
  </si>
  <si>
    <t>Aggressive Retsuko (ONA)</t>
  </si>
  <si>
    <t>ONA</t>
  </si>
  <si>
    <t>Akame ga Kill!</t>
  </si>
  <si>
    <t>Amagi Brilliant Park</t>
  </si>
  <si>
    <t>Amagi Brilliant Park: Nonbirishiteiru Hima ga Nai!</t>
  </si>
  <si>
    <t>Special</t>
  </si>
  <si>
    <t>Anohana</t>
  </si>
  <si>
    <t>Another</t>
  </si>
  <si>
    <t>Assassination Classroom</t>
  </si>
  <si>
    <t>Assassination Classroom 2nd Season</t>
  </si>
  <si>
    <t>Ao no Exorcist</t>
  </si>
  <si>
    <t>Beastars</t>
  </si>
  <si>
    <t>Black Lagoon</t>
  </si>
  <si>
    <t>Black Lagoon: The Second Barrage</t>
  </si>
  <si>
    <t>Black Lagoon: Roberta's Blood Trail</t>
  </si>
  <si>
    <t>OVA</t>
  </si>
  <si>
    <t>Blue Lock</t>
  </si>
  <si>
    <t>Erased</t>
  </si>
  <si>
    <t>My Hero Academia</t>
  </si>
  <si>
    <t>My Hero Academia 2nd Season</t>
  </si>
  <si>
    <t>My Hero Academia 3rd Season</t>
  </si>
  <si>
    <t>My Hero Academia 4th Season</t>
  </si>
  <si>
    <t>My Hero Academia 5th Season</t>
  </si>
  <si>
    <t>My Hero Academia 6th Season</t>
  </si>
  <si>
    <t>My Hero Academia The Movie 1: Futari no Hero</t>
  </si>
  <si>
    <t>My Hero Academia The Movie 1: Heroes: Rising</t>
  </si>
  <si>
    <t>Words Bubble Up Like Soda Pop</t>
  </si>
  <si>
    <t>Claymore</t>
  </si>
  <si>
    <t>Cyberpunk: Edgerunners</t>
  </si>
  <si>
    <t>Darling In the Franxx</t>
  </si>
  <si>
    <t>Death Note</t>
  </si>
  <si>
    <t>Domestic Girlfriend</t>
  </si>
  <si>
    <t>My Roommate Is a Cat</t>
  </si>
  <si>
    <t>Dr. Stone</t>
  </si>
  <si>
    <t>Dr. Stone: Stone Wars</t>
  </si>
  <si>
    <t>Dragon Ball Super: Broly</t>
  </si>
  <si>
    <t>Danmachi</t>
  </si>
  <si>
    <t>Danmachi: Sword Oratoria</t>
  </si>
  <si>
    <t>Danmachi II</t>
  </si>
  <si>
    <t>Danmachi III</t>
  </si>
  <si>
    <t>Danmachi IV</t>
  </si>
  <si>
    <t>Fate/stay night: Unlimited Blade Works</t>
  </si>
  <si>
    <t>Fate/stay night: Unlimited Blade Works 2nd Season</t>
  </si>
  <si>
    <t>Fate/Zero</t>
  </si>
  <si>
    <t>Fate/Zero 2nd Season</t>
  </si>
  <si>
    <t>Fate/stay night Movie: Heven's Feel - I. Presage Flower</t>
  </si>
  <si>
    <t>Free!</t>
  </si>
  <si>
    <t>Fruits Basket (2001)</t>
  </si>
  <si>
    <t>Fruits Basket 1st Season</t>
  </si>
  <si>
    <t>Gakkougurashi!</t>
  </si>
  <si>
    <t>Ghost Hunt</t>
  </si>
  <si>
    <t>Goblin Slayer</t>
  </si>
  <si>
    <t>The Way of The Househusband</t>
  </si>
  <si>
    <t>Golden Time</t>
  </si>
  <si>
    <t>Hamatora The Animation</t>
  </si>
  <si>
    <t>Hibike! Euphonium</t>
  </si>
  <si>
    <t>Hibike! Euphonium 2</t>
  </si>
  <si>
    <t>Hibike! Euphonium Movie 1: Kitauji Koukou Suisougaku-bu e Youkoso</t>
  </si>
  <si>
    <t>Hibike! Euphonium Movie 3: Chikai no Finale</t>
  </si>
  <si>
    <t>High Score Girl</t>
  </si>
  <si>
    <t>Hinamatsuri</t>
  </si>
  <si>
    <t>Horimiya</t>
  </si>
  <si>
    <t>Howl's Moving Castle</t>
  </si>
  <si>
    <t>Hunter x Hunter</t>
  </si>
  <si>
    <t>The World In Color</t>
  </si>
  <si>
    <t>Josee, the Tiger and the Fish</t>
  </si>
  <si>
    <t>Jujutsu Kaisen</t>
  </si>
  <si>
    <t>Jujutsu Kaisen 0 Movie</t>
  </si>
  <si>
    <t>Kaguya-sama: Love is War</t>
  </si>
  <si>
    <t>Kaguya-sama: Love is War Season 2</t>
  </si>
  <si>
    <t>Kaguya-sama: Love is War - Ultra Romantic</t>
  </si>
  <si>
    <t>Kakegurui</t>
  </si>
  <si>
    <t>Kakegurui x x</t>
  </si>
  <si>
    <t>Rent-A-Girlfriend</t>
  </si>
  <si>
    <t>Mobile Suit Gundam: The Witch from Mercury</t>
  </si>
  <si>
    <t>Demon Slayer</t>
  </si>
  <si>
    <t>Demon Slayer: Mugen Train</t>
  </si>
  <si>
    <t>Demon Slayer - To The Swordsmith Village-</t>
  </si>
  <si>
    <t>Demon Slayer: Entertainment District</t>
  </si>
  <si>
    <t>Your Name</t>
  </si>
  <si>
    <t>I Want To Eat Your Pancreas</t>
  </si>
  <si>
    <t>A Silent Voice</t>
  </si>
  <si>
    <t>Parasyte: The Maxim</t>
  </si>
  <si>
    <t>Kokoro Connect</t>
  </si>
  <si>
    <t>Komi Can't Communicate</t>
  </si>
  <si>
    <t>Komi Can't Communicate. 2nd Season</t>
  </si>
  <si>
    <t>Konosuba!</t>
  </si>
  <si>
    <t>Konosuba! 2</t>
  </si>
  <si>
    <t>Konosuba - God's Blessing on This Wonderful Choker</t>
  </si>
  <si>
    <t>Konosuba! - Legend of Crimson</t>
  </si>
  <si>
    <t>The Garden of Words</t>
  </si>
  <si>
    <t>Lupin III</t>
  </si>
  <si>
    <t>Lycoris Recoil</t>
  </si>
  <si>
    <t>Made In Abyss</t>
  </si>
  <si>
    <t>Made In Abyss: The Golden City of the Scorching Sun</t>
  </si>
  <si>
    <t>Made In Abyss Movie 2</t>
  </si>
  <si>
    <t>Made In Abyss Movie 3</t>
  </si>
  <si>
    <t>Ancient Magus Bride</t>
  </si>
  <si>
    <t>Mary and the Witch's Flower</t>
  </si>
  <si>
    <t>Mirai Nikki (TV)</t>
  </si>
  <si>
    <t>Mirai Nikki: Redial</t>
  </si>
  <si>
    <t>Mob Psycho 100</t>
  </si>
  <si>
    <t>Seven Deadly Sins</t>
  </si>
  <si>
    <t>Naruto</t>
  </si>
  <si>
    <t>Neon Genesis Evangelion</t>
  </si>
  <si>
    <t>Recovery of an MMO Junkie</t>
  </si>
  <si>
    <t>Recovery of an MMO Junkie Special</t>
  </si>
  <si>
    <t>No Game No Life</t>
  </si>
  <si>
    <t>No Game No Life: Zero</t>
  </si>
  <si>
    <t>Orange</t>
  </si>
  <si>
    <t>My Love Story!!</t>
  </si>
  <si>
    <t>ORESUKI Are you the only one who loves me?</t>
  </si>
  <si>
    <t>My Next Life as a Villianess: All Routes Lead to Doom!</t>
  </si>
  <si>
    <t>My Next Life as a Villianess: All Routes Lead to Doom! X</t>
  </si>
  <si>
    <t>Ouran High School Host Club</t>
  </si>
  <si>
    <t>Ya Boy Kongming!</t>
  </si>
  <si>
    <t>Perfect Blue</t>
  </si>
  <si>
    <t>Plastic Memories</t>
  </si>
  <si>
    <t>Re:ZERO - Starting Life in Another World -</t>
  </si>
  <si>
    <t>Re:ZERO - Starting Life in Another World - 2nd Season</t>
  </si>
  <si>
    <t>Re:ZERO - Starting Life in Another World - 2nd Season Part 2</t>
  </si>
  <si>
    <t>Sakura Trick</t>
  </si>
  <si>
    <t>Rascal Does Not Dream of Bunny Girl Senpai</t>
  </si>
  <si>
    <t>Rascal Does Not Dream of a Dreaming Girl</t>
  </si>
  <si>
    <t>Spirited Away</t>
  </si>
  <si>
    <t>Your Lie In April</t>
  </si>
  <si>
    <t>Cautious Hero: The Hero Is Overpowered but Overly Cautious</t>
  </si>
  <si>
    <t>Attack on Titan</t>
  </si>
  <si>
    <t>Attack on Titan Season 2</t>
  </si>
  <si>
    <t>Attack on Titan Season 3</t>
  </si>
  <si>
    <t>Attack on Titan: The Final Season</t>
  </si>
  <si>
    <t>Attack on Titan: The Final Season Part 2</t>
  </si>
  <si>
    <t>Shinsekai yori</t>
  </si>
  <si>
    <t>Food Wars!</t>
  </si>
  <si>
    <t>Food Wars! The Second Plate</t>
  </si>
  <si>
    <t>Food Wars! The Third Plate</t>
  </si>
  <si>
    <t>Food Wars! The Fourth Plate</t>
  </si>
  <si>
    <t>Food Wars! The Third Plate: Totsuki Train Arc</t>
  </si>
  <si>
    <t>Food Wars! The Fifth Plate</t>
  </si>
  <si>
    <t>My Dress-Up Darling</t>
  </si>
  <si>
    <t>Her Blue Sky</t>
  </si>
  <si>
    <t>Spy x Family</t>
  </si>
  <si>
    <t>Spy x Family Part 2</t>
  </si>
  <si>
    <t>Steins;Gate</t>
  </si>
  <si>
    <t>Summertime Render</t>
  </si>
  <si>
    <t>Sword Art Online</t>
  </si>
  <si>
    <t>Sword Art Online Alternative: Gun Gale Online</t>
  </si>
  <si>
    <t>Sword Art Online II</t>
  </si>
  <si>
    <t>Sword Art Online Movie: Ordinal Scale</t>
  </si>
  <si>
    <t>Sword Art Online: Progressive Movie - Aria of a Starless Night</t>
  </si>
  <si>
    <t>The Rising of the Shield Hero</t>
  </si>
  <si>
    <t>High-Rise Invasion</t>
  </si>
  <si>
    <t>That Time I Got Reincarnated as a Slime</t>
  </si>
  <si>
    <t>Tokyo Ghoul</t>
  </si>
  <si>
    <t>Tokyo Ghoul Root A</t>
  </si>
  <si>
    <t>Tokyo Ghoul:re</t>
  </si>
  <si>
    <t>Tokyo Ghoul:re 2nd Season</t>
  </si>
  <si>
    <t>Tokyo Revengers</t>
  </si>
  <si>
    <t>Tomodachi Game</t>
  </si>
  <si>
    <t>My Little Monster</t>
  </si>
  <si>
    <t>My Neighbor Totoro</t>
  </si>
  <si>
    <t>If It's for My Daughter, I'd Even Defeat a Demon Lord</t>
  </si>
  <si>
    <t>Violet Evergarden</t>
  </si>
  <si>
    <t>WataMote: No Matter How I Look At It, It's Your Guys' Fault I'm Not Popular!</t>
  </si>
  <si>
    <t>Wotakoi: Love is Hard for Otaku</t>
  </si>
  <si>
    <t>The Promised Neverland</t>
  </si>
  <si>
    <t>The Promised Neverland 2nd Season</t>
  </si>
  <si>
    <t>Zombieland Saga</t>
  </si>
  <si>
    <t>Secondary Genre</t>
  </si>
  <si>
    <t>Studio</t>
  </si>
  <si>
    <t>Action</t>
  </si>
  <si>
    <t>Supernatural</t>
  </si>
  <si>
    <t>Doga Kobo</t>
  </si>
  <si>
    <t>Comedy</t>
  </si>
  <si>
    <t>Romance</t>
  </si>
  <si>
    <t>Tezuka Productions</t>
  </si>
  <si>
    <t>Bibury Animation Studios</t>
  </si>
  <si>
    <t>Drama</t>
  </si>
  <si>
    <t>Shuka</t>
  </si>
  <si>
    <t>None</t>
  </si>
  <si>
    <t>Fanworks</t>
  </si>
  <si>
    <t>Fantasy</t>
  </si>
  <si>
    <t>White Fox</t>
  </si>
  <si>
    <t>Kyoto Animation</t>
  </si>
  <si>
    <t>A-1 Pictures</t>
  </si>
  <si>
    <t>Horror</t>
  </si>
  <si>
    <t>Mystery</t>
  </si>
  <si>
    <t>P.A. Works</t>
  </si>
  <si>
    <t>Lerche</t>
  </si>
  <si>
    <t>Slice of Life</t>
  </si>
  <si>
    <t>Madhouse</t>
  </si>
  <si>
    <t>Sports</t>
  </si>
  <si>
    <t>8bit</t>
  </si>
  <si>
    <t>Bones</t>
  </si>
  <si>
    <t>Signal.MD, Sublimation</t>
  </si>
  <si>
    <t>Adventure</t>
  </si>
  <si>
    <t>Sci-Fi</t>
  </si>
  <si>
    <t>Trigger</t>
  </si>
  <si>
    <t>A-1 Pictures, Trigger, Cloverworks</t>
  </si>
  <si>
    <t>Suspense</t>
  </si>
  <si>
    <t>Diomedea</t>
  </si>
  <si>
    <t>Zero-G</t>
  </si>
  <si>
    <t>TMS Entertainment</t>
  </si>
  <si>
    <t>Toei Animation</t>
  </si>
  <si>
    <t>Sentai Filmworks</t>
  </si>
  <si>
    <t>ufotable</t>
  </si>
  <si>
    <t>Kyoto Animation, Animation Do</t>
  </si>
  <si>
    <t>Studio Deen</t>
  </si>
  <si>
    <t>J.C. Staff</t>
  </si>
  <si>
    <t>NAZ</t>
  </si>
  <si>
    <t>feel.</t>
  </si>
  <si>
    <t>CloverWorks</t>
  </si>
  <si>
    <t>Studio Ghibli</t>
  </si>
  <si>
    <t>MAPPA</t>
  </si>
  <si>
    <t>Sunrise</t>
  </si>
  <si>
    <t>CoMix Wave Films</t>
  </si>
  <si>
    <t>Studio VOLN</t>
  </si>
  <si>
    <t>SILVER LINK.</t>
  </si>
  <si>
    <t>OLM</t>
  </si>
  <si>
    <t>Tokyo Movie Shinsha</t>
  </si>
  <si>
    <t>Kinema Citrus</t>
  </si>
  <si>
    <t>Wit Studio</t>
  </si>
  <si>
    <t>Studio Ponoc</t>
  </si>
  <si>
    <t>asread.</t>
  </si>
  <si>
    <t>Pierrot</t>
  </si>
  <si>
    <t>Avant Garde</t>
  </si>
  <si>
    <t>Gainax, Tatsunoko Production</t>
  </si>
  <si>
    <t>Signal.MD</t>
  </si>
  <si>
    <t>Telecom Animation Film</t>
  </si>
  <si>
    <t>Connect</t>
  </si>
  <si>
    <t>Girls Love</t>
  </si>
  <si>
    <t>Attack on Titan Season 3 Part 2</t>
  </si>
  <si>
    <t>Gourmet</t>
  </si>
  <si>
    <t>Ecchi</t>
  </si>
  <si>
    <t>Wit Studio, CloverWorks</t>
  </si>
  <si>
    <t>A-1 Studios</t>
  </si>
  <si>
    <t>Studio 3Hz</t>
  </si>
  <si>
    <t>Pierrot, Pierrot Plus</t>
  </si>
  <si>
    <t>LIDENFILMS</t>
  </si>
  <si>
    <t>Okuruto Noboru</t>
  </si>
  <si>
    <t>Brain's Base</t>
  </si>
  <si>
    <t>Maho Film</t>
  </si>
  <si>
    <t>Anime Title</t>
  </si>
  <si>
    <t>Row Labels</t>
  </si>
  <si>
    <t>Grand Total</t>
  </si>
  <si>
    <t>Average of Score</t>
  </si>
  <si>
    <t>Count of Genre</t>
  </si>
  <si>
    <t>Episode Range</t>
  </si>
  <si>
    <t>Short Season</t>
  </si>
  <si>
    <t>Regular Season</t>
  </si>
  <si>
    <t>Long Running</t>
  </si>
  <si>
    <t>Special/OVA/Movie</t>
  </si>
  <si>
    <t>Count Genre</t>
  </si>
  <si>
    <t>All Genres</t>
  </si>
  <si>
    <t>Genre Percentage Groups</t>
  </si>
  <si>
    <t>Count of Score</t>
  </si>
  <si>
    <t>MyAnimeList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</si>
</sst>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
  </numFmts>
  <fonts count="2" x14ac:knownFonts="1">
    <font>
      <sz val="11"/>
      <color theme="1"/>
      <name val="Calibri"/>
      <family val="2"/>
      <scheme val="minor"/>
    </font>
    <font>
      <sz val="50"/>
      <color theme="0"/>
      <name val="Aharoni"/>
      <charset val="177"/>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1" fontId="0" fillId="0" borderId="0" xfId="0" applyNumberFormat="1"/>
    <xf numFmtId="0" fontId="1" fillId="3" borderId="0" xfId="0" applyFont="1" applyFill="1" applyAlignment="1">
      <alignment horizontal="center"/>
    </xf>
    <xf numFmtId="0" fontId="0" fillId="4" borderId="0" xfId="0" applyFill="1"/>
    <xf numFmtId="0" fontId="0" fillId="2" borderId="0" xfId="0" applyFill="1"/>
  </cellXfs>
  <cellStyles count="1">
    <cellStyle name="Normal" xfId="0" builtinId="0"/>
  </cellStyles>
  <dxfs count="59">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 Per Studio (Individual)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6"/>
            </a:solidFill>
            <a:ln>
              <a:noFill/>
            </a:ln>
            <a:effectLst/>
          </c:spPr>
          <c:invertIfNegative val="0"/>
          <c:cat>
            <c:strRef>
              <c:f>PivotTables!$A$2:$A$15</c:f>
              <c:strCache>
                <c:ptCount val="13"/>
                <c:pt idx="0">
                  <c:v>A-1 Pictures</c:v>
                </c:pt>
                <c:pt idx="1">
                  <c:v>Bones</c:v>
                </c:pt>
                <c:pt idx="2">
                  <c:v>CloverWorks</c:v>
                </c:pt>
                <c:pt idx="3">
                  <c:v>Connect</c:v>
                </c:pt>
                <c:pt idx="4">
                  <c:v>J.C. Staff</c:v>
                </c:pt>
                <c:pt idx="5">
                  <c:v>Kyoto Animation</c:v>
                </c:pt>
                <c:pt idx="6">
                  <c:v>Madhouse</c:v>
                </c:pt>
                <c:pt idx="7">
                  <c:v>MAPPA</c:v>
                </c:pt>
                <c:pt idx="8">
                  <c:v>Studio Ghibli</c:v>
                </c:pt>
                <c:pt idx="9">
                  <c:v>Trigger</c:v>
                </c:pt>
                <c:pt idx="10">
                  <c:v>ufotable</c:v>
                </c:pt>
                <c:pt idx="11">
                  <c:v>White Fox</c:v>
                </c:pt>
                <c:pt idx="12">
                  <c:v>Wit Studio</c:v>
                </c:pt>
              </c:strCache>
            </c:strRef>
          </c:cat>
          <c:val>
            <c:numRef>
              <c:f>PivotTables!$B$2:$B$15</c:f>
              <c:numCache>
                <c:formatCode>0.0</c:formatCode>
                <c:ptCount val="13"/>
                <c:pt idx="0">
                  <c:v>8</c:v>
                </c:pt>
                <c:pt idx="1">
                  <c:v>7.8181818181818183</c:v>
                </c:pt>
                <c:pt idx="2">
                  <c:v>7.8571428571428568</c:v>
                </c:pt>
                <c:pt idx="3">
                  <c:v>9</c:v>
                </c:pt>
                <c:pt idx="4">
                  <c:v>7.8125</c:v>
                </c:pt>
                <c:pt idx="5">
                  <c:v>8</c:v>
                </c:pt>
                <c:pt idx="6">
                  <c:v>7.8181818181818183</c:v>
                </c:pt>
                <c:pt idx="7">
                  <c:v>8.4285714285714288</c:v>
                </c:pt>
                <c:pt idx="8">
                  <c:v>8.6666666666666661</c:v>
                </c:pt>
                <c:pt idx="9">
                  <c:v>8</c:v>
                </c:pt>
                <c:pt idx="10">
                  <c:v>8.5555555555555554</c:v>
                </c:pt>
                <c:pt idx="11">
                  <c:v>8</c:v>
                </c:pt>
                <c:pt idx="12">
                  <c:v>9</c:v>
                </c:pt>
              </c:numCache>
            </c:numRef>
          </c:val>
          <c:extLst>
            <c:ext xmlns:c16="http://schemas.microsoft.com/office/drawing/2014/chart" uri="{C3380CC4-5D6E-409C-BE32-E72D297353CC}">
              <c16:uniqueId val="{00000000-70A6-4835-AA21-250B0BE30D30}"/>
            </c:ext>
          </c:extLst>
        </c:ser>
        <c:dLbls>
          <c:showLegendKey val="0"/>
          <c:showVal val="0"/>
          <c:showCatName val="0"/>
          <c:showSerName val="0"/>
          <c:showPercent val="0"/>
          <c:showBubbleSize val="0"/>
        </c:dLbls>
        <c:gapWidth val="219"/>
        <c:overlap val="-27"/>
        <c:axId val="760849888"/>
        <c:axId val="760846368"/>
      </c:barChart>
      <c:catAx>
        <c:axId val="7608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46368"/>
        <c:crosses val="autoZero"/>
        <c:auto val="1"/>
        <c:lblAlgn val="ctr"/>
        <c:lblOffset val="100"/>
        <c:noMultiLvlLbl val="0"/>
      </c:catAx>
      <c:valAx>
        <c:axId val="760846368"/>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Scores Based On Amount of Episodes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PivotTables!$B$75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PivotTables!$A$76:$A$80</c:f>
              <c:strCache>
                <c:ptCount val="4"/>
                <c:pt idx="0">
                  <c:v>Long Running</c:v>
                </c:pt>
                <c:pt idx="1">
                  <c:v>Regular Season</c:v>
                </c:pt>
                <c:pt idx="2">
                  <c:v>Short Season</c:v>
                </c:pt>
                <c:pt idx="3">
                  <c:v>Special/OVA/Movie</c:v>
                </c:pt>
              </c:strCache>
            </c:strRef>
          </c:cat>
          <c:val>
            <c:numRef>
              <c:f>PivotTables!$B$76:$B$80</c:f>
              <c:numCache>
                <c:formatCode>0.0</c:formatCode>
                <c:ptCount val="4"/>
                <c:pt idx="0">
                  <c:v>7</c:v>
                </c:pt>
                <c:pt idx="1">
                  <c:v>7.7435897435897436</c:v>
                </c:pt>
                <c:pt idx="2">
                  <c:v>7.96875</c:v>
                </c:pt>
                <c:pt idx="3">
                  <c:v>7.9117647058823533</c:v>
                </c:pt>
              </c:numCache>
            </c:numRef>
          </c:val>
          <c:smooth val="0"/>
          <c:extLst>
            <c:ext xmlns:c16="http://schemas.microsoft.com/office/drawing/2014/chart" uri="{C3380CC4-5D6E-409C-BE32-E72D297353CC}">
              <c16:uniqueId val="{00000000-9F5A-43CE-A7DB-7A2A6E27F6E2}"/>
            </c:ext>
          </c:extLst>
        </c:ser>
        <c:dLbls>
          <c:showLegendKey val="0"/>
          <c:showVal val="0"/>
          <c:showCatName val="0"/>
          <c:showSerName val="0"/>
          <c:showPercent val="0"/>
          <c:showBubbleSize val="0"/>
        </c:dLbls>
        <c:marker val="1"/>
        <c:smooth val="0"/>
        <c:axId val="760925920"/>
        <c:axId val="760930496"/>
      </c:lineChart>
      <c:catAx>
        <c:axId val="760925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Episode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930496"/>
        <c:crosses val="autoZero"/>
        <c:auto val="1"/>
        <c:lblAlgn val="ctr"/>
        <c:lblOffset val="100"/>
        <c:noMultiLvlLbl val="0"/>
      </c:catAx>
      <c:valAx>
        <c:axId val="760930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9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Genre</a:t>
            </a:r>
            <a:r>
              <a:rPr lang="en-US" baseline="0"/>
              <a:t> of Anime TV Watched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PivotTables!$A$54:$A$69</c:f>
              <c:multiLvlStrCache>
                <c:ptCount val="14"/>
                <c:lvl>
                  <c:pt idx="0">
                    <c:v>Action</c:v>
                  </c:pt>
                  <c:pt idx="1">
                    <c:v>Adventure</c:v>
                  </c:pt>
                  <c:pt idx="2">
                    <c:v>Comedy</c:v>
                  </c:pt>
                  <c:pt idx="3">
                    <c:v>Drama</c:v>
                  </c:pt>
                  <c:pt idx="4">
                    <c:v>Fantasy</c:v>
                  </c:pt>
                  <c:pt idx="5">
                    <c:v>Gourmet</c:v>
                  </c:pt>
                  <c:pt idx="6">
                    <c:v>Horror</c:v>
                  </c:pt>
                  <c:pt idx="7">
                    <c:v>Mystery</c:v>
                  </c:pt>
                  <c:pt idx="8">
                    <c:v>Romance</c:v>
                  </c:pt>
                  <c:pt idx="9">
                    <c:v>Sci-Fi</c:v>
                  </c:pt>
                  <c:pt idx="10">
                    <c:v>Slice of Life</c:v>
                  </c:pt>
                  <c:pt idx="11">
                    <c:v>Sports</c:v>
                  </c:pt>
                  <c:pt idx="12">
                    <c:v>Supernatural</c:v>
                  </c:pt>
                  <c:pt idx="13">
                    <c:v>Suspense</c:v>
                  </c:pt>
                </c:lvl>
                <c:lvl>
                  <c:pt idx="0">
                    <c:v>TV</c:v>
                  </c:pt>
                </c:lvl>
              </c:multiLvlStrCache>
            </c:multiLvlStrRef>
          </c:cat>
          <c:val>
            <c:numRef>
              <c:f>PivotTables!$B$54:$B$69</c:f>
              <c:numCache>
                <c:formatCode>General</c:formatCode>
                <c:ptCount val="14"/>
                <c:pt idx="0">
                  <c:v>60</c:v>
                </c:pt>
                <c:pt idx="1">
                  <c:v>6</c:v>
                </c:pt>
                <c:pt idx="2">
                  <c:v>24</c:v>
                </c:pt>
                <c:pt idx="3">
                  <c:v>22</c:v>
                </c:pt>
                <c:pt idx="4">
                  <c:v>1</c:v>
                </c:pt>
                <c:pt idx="5">
                  <c:v>6</c:v>
                </c:pt>
                <c:pt idx="6">
                  <c:v>3</c:v>
                </c:pt>
                <c:pt idx="7">
                  <c:v>3</c:v>
                </c:pt>
                <c:pt idx="8">
                  <c:v>3</c:v>
                </c:pt>
                <c:pt idx="9">
                  <c:v>1</c:v>
                </c:pt>
                <c:pt idx="10">
                  <c:v>1</c:v>
                </c:pt>
                <c:pt idx="11">
                  <c:v>2</c:v>
                </c:pt>
                <c:pt idx="12">
                  <c:v>1</c:v>
                </c:pt>
                <c:pt idx="13">
                  <c:v>1</c:v>
                </c:pt>
              </c:numCache>
            </c:numRef>
          </c:val>
          <c:extLst>
            <c:ext xmlns:c16="http://schemas.microsoft.com/office/drawing/2014/chart" uri="{C3380CC4-5D6E-409C-BE32-E72D297353CC}">
              <c16:uniqueId val="{00000000-8C39-4BD7-963B-5A858C405D48}"/>
            </c:ext>
          </c:extLst>
        </c:ser>
        <c:dLbls>
          <c:dLblPos val="outEnd"/>
          <c:showLegendKey val="0"/>
          <c:showVal val="1"/>
          <c:showCatName val="0"/>
          <c:showSerName val="0"/>
          <c:showPercent val="0"/>
          <c:showBubbleSize val="0"/>
        </c:dLbls>
        <c:gapWidth val="219"/>
        <c:overlap val="-27"/>
        <c:axId val="760896352"/>
        <c:axId val="760891424"/>
      </c:barChart>
      <c:catAx>
        <c:axId val="76089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1424"/>
        <c:crosses val="autoZero"/>
        <c:auto val="1"/>
        <c:lblAlgn val="ctr"/>
        <c:lblOffset val="100"/>
        <c:noMultiLvlLbl val="0"/>
      </c:catAx>
      <c:valAx>
        <c:axId val="7608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Genre of Anime Movies Watched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PivotTables!$N$54:$N$61</c:f>
              <c:multiLvlStrCache>
                <c:ptCount val="6"/>
                <c:lvl>
                  <c:pt idx="0">
                    <c:v>Action</c:v>
                  </c:pt>
                  <c:pt idx="1">
                    <c:v>Adventure</c:v>
                  </c:pt>
                  <c:pt idx="2">
                    <c:v>Avant Garde</c:v>
                  </c:pt>
                  <c:pt idx="3">
                    <c:v>Comedy</c:v>
                  </c:pt>
                  <c:pt idx="4">
                    <c:v>Drama</c:v>
                  </c:pt>
                  <c:pt idx="5">
                    <c:v>Romance</c:v>
                  </c:pt>
                </c:lvl>
                <c:lvl>
                  <c:pt idx="0">
                    <c:v>Movie</c:v>
                  </c:pt>
                </c:lvl>
              </c:multiLvlStrCache>
            </c:multiLvlStrRef>
          </c:cat>
          <c:val>
            <c:numRef>
              <c:f>PivotTables!$O$54:$O$61</c:f>
              <c:numCache>
                <c:formatCode>General</c:formatCode>
                <c:ptCount val="6"/>
                <c:pt idx="0">
                  <c:v>9</c:v>
                </c:pt>
                <c:pt idx="1">
                  <c:v>7</c:v>
                </c:pt>
                <c:pt idx="2">
                  <c:v>1</c:v>
                </c:pt>
                <c:pt idx="3">
                  <c:v>1</c:v>
                </c:pt>
                <c:pt idx="4">
                  <c:v>10</c:v>
                </c:pt>
                <c:pt idx="5">
                  <c:v>1</c:v>
                </c:pt>
              </c:numCache>
            </c:numRef>
          </c:val>
          <c:extLst>
            <c:ext xmlns:c16="http://schemas.microsoft.com/office/drawing/2014/chart" uri="{C3380CC4-5D6E-409C-BE32-E72D297353CC}">
              <c16:uniqueId val="{00000000-8FBD-46AA-B360-491F4FE6563A}"/>
            </c:ext>
          </c:extLst>
        </c:ser>
        <c:dLbls>
          <c:dLblPos val="outEnd"/>
          <c:showLegendKey val="0"/>
          <c:showVal val="1"/>
          <c:showCatName val="0"/>
          <c:showSerName val="0"/>
          <c:showPercent val="0"/>
          <c:showBubbleSize val="0"/>
        </c:dLbls>
        <c:gapWidth val="219"/>
        <c:overlap val="-27"/>
        <c:axId val="760911488"/>
        <c:axId val="760912544"/>
      </c:barChart>
      <c:catAx>
        <c:axId val="76091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12544"/>
        <c:crosses val="autoZero"/>
        <c:auto val="1"/>
        <c:lblAlgn val="ctr"/>
        <c:lblOffset val="100"/>
        <c:noMultiLvlLbl val="0"/>
      </c:catAx>
      <c:valAx>
        <c:axId val="76091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1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Genre</a:t>
            </a:r>
            <a:r>
              <a:rPr lang="en-US" baseline="0"/>
              <a:t> of Anime TV Watched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PivotTables!$A$54:$A$69</c:f>
              <c:multiLvlStrCache>
                <c:ptCount val="14"/>
                <c:lvl>
                  <c:pt idx="0">
                    <c:v>Action</c:v>
                  </c:pt>
                  <c:pt idx="1">
                    <c:v>Adventure</c:v>
                  </c:pt>
                  <c:pt idx="2">
                    <c:v>Comedy</c:v>
                  </c:pt>
                  <c:pt idx="3">
                    <c:v>Drama</c:v>
                  </c:pt>
                  <c:pt idx="4">
                    <c:v>Fantasy</c:v>
                  </c:pt>
                  <c:pt idx="5">
                    <c:v>Gourmet</c:v>
                  </c:pt>
                  <c:pt idx="6">
                    <c:v>Horror</c:v>
                  </c:pt>
                  <c:pt idx="7">
                    <c:v>Mystery</c:v>
                  </c:pt>
                  <c:pt idx="8">
                    <c:v>Romance</c:v>
                  </c:pt>
                  <c:pt idx="9">
                    <c:v>Sci-Fi</c:v>
                  </c:pt>
                  <c:pt idx="10">
                    <c:v>Slice of Life</c:v>
                  </c:pt>
                  <c:pt idx="11">
                    <c:v>Sports</c:v>
                  </c:pt>
                  <c:pt idx="12">
                    <c:v>Supernatural</c:v>
                  </c:pt>
                  <c:pt idx="13">
                    <c:v>Suspense</c:v>
                  </c:pt>
                </c:lvl>
                <c:lvl>
                  <c:pt idx="0">
                    <c:v>TV</c:v>
                  </c:pt>
                </c:lvl>
              </c:multiLvlStrCache>
            </c:multiLvlStrRef>
          </c:cat>
          <c:val>
            <c:numRef>
              <c:f>PivotTables!$B$54:$B$69</c:f>
              <c:numCache>
                <c:formatCode>General</c:formatCode>
                <c:ptCount val="14"/>
                <c:pt idx="0">
                  <c:v>60</c:v>
                </c:pt>
                <c:pt idx="1">
                  <c:v>6</c:v>
                </c:pt>
                <c:pt idx="2">
                  <c:v>24</c:v>
                </c:pt>
                <c:pt idx="3">
                  <c:v>22</c:v>
                </c:pt>
                <c:pt idx="4">
                  <c:v>1</c:v>
                </c:pt>
                <c:pt idx="5">
                  <c:v>6</c:v>
                </c:pt>
                <c:pt idx="6">
                  <c:v>3</c:v>
                </c:pt>
                <c:pt idx="7">
                  <c:v>3</c:v>
                </c:pt>
                <c:pt idx="8">
                  <c:v>3</c:v>
                </c:pt>
                <c:pt idx="9">
                  <c:v>1</c:v>
                </c:pt>
                <c:pt idx="10">
                  <c:v>1</c:v>
                </c:pt>
                <c:pt idx="11">
                  <c:v>2</c:v>
                </c:pt>
                <c:pt idx="12">
                  <c:v>1</c:v>
                </c:pt>
                <c:pt idx="13">
                  <c:v>1</c:v>
                </c:pt>
              </c:numCache>
            </c:numRef>
          </c:val>
          <c:extLst>
            <c:ext xmlns:c16="http://schemas.microsoft.com/office/drawing/2014/chart" uri="{C3380CC4-5D6E-409C-BE32-E72D297353CC}">
              <c16:uniqueId val="{00000000-4807-48CA-A676-55909FD59911}"/>
            </c:ext>
          </c:extLst>
        </c:ser>
        <c:dLbls>
          <c:dLblPos val="outEnd"/>
          <c:showLegendKey val="0"/>
          <c:showVal val="1"/>
          <c:showCatName val="0"/>
          <c:showSerName val="0"/>
          <c:showPercent val="0"/>
          <c:showBubbleSize val="0"/>
        </c:dLbls>
        <c:gapWidth val="219"/>
        <c:overlap val="-27"/>
        <c:axId val="760896352"/>
        <c:axId val="760891424"/>
      </c:barChart>
      <c:catAx>
        <c:axId val="76089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1424"/>
        <c:crosses val="autoZero"/>
        <c:auto val="1"/>
        <c:lblAlgn val="ctr"/>
        <c:lblOffset val="100"/>
        <c:noMultiLvlLbl val="0"/>
      </c:catAx>
      <c:valAx>
        <c:axId val="7608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Genre of Anime Movies Watched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PivotTables!$O$53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PivotTables!$N$54:$N$61</c:f>
              <c:multiLvlStrCache>
                <c:ptCount val="6"/>
                <c:lvl>
                  <c:pt idx="0">
                    <c:v>Action</c:v>
                  </c:pt>
                  <c:pt idx="1">
                    <c:v>Adventure</c:v>
                  </c:pt>
                  <c:pt idx="2">
                    <c:v>Avant Garde</c:v>
                  </c:pt>
                  <c:pt idx="3">
                    <c:v>Comedy</c:v>
                  </c:pt>
                  <c:pt idx="4">
                    <c:v>Drama</c:v>
                  </c:pt>
                  <c:pt idx="5">
                    <c:v>Romance</c:v>
                  </c:pt>
                </c:lvl>
                <c:lvl>
                  <c:pt idx="0">
                    <c:v>Movie</c:v>
                  </c:pt>
                </c:lvl>
              </c:multiLvlStrCache>
            </c:multiLvlStrRef>
          </c:cat>
          <c:val>
            <c:numRef>
              <c:f>PivotTables!$O$54:$O$61</c:f>
              <c:numCache>
                <c:formatCode>General</c:formatCode>
                <c:ptCount val="6"/>
                <c:pt idx="0">
                  <c:v>9</c:v>
                </c:pt>
                <c:pt idx="1">
                  <c:v>7</c:v>
                </c:pt>
                <c:pt idx="2">
                  <c:v>1</c:v>
                </c:pt>
                <c:pt idx="3">
                  <c:v>1</c:v>
                </c:pt>
                <c:pt idx="4">
                  <c:v>10</c:v>
                </c:pt>
                <c:pt idx="5">
                  <c:v>1</c:v>
                </c:pt>
              </c:numCache>
            </c:numRef>
          </c:val>
          <c:extLst>
            <c:ext xmlns:c16="http://schemas.microsoft.com/office/drawing/2014/chart" uri="{C3380CC4-5D6E-409C-BE32-E72D297353CC}">
              <c16:uniqueId val="{00000000-0044-411E-A785-C31F385BAF27}"/>
            </c:ext>
          </c:extLst>
        </c:ser>
        <c:dLbls>
          <c:dLblPos val="outEnd"/>
          <c:showLegendKey val="0"/>
          <c:showVal val="1"/>
          <c:showCatName val="0"/>
          <c:showSerName val="0"/>
          <c:showPercent val="0"/>
          <c:showBubbleSize val="0"/>
        </c:dLbls>
        <c:gapWidth val="219"/>
        <c:overlap val="-27"/>
        <c:axId val="760911488"/>
        <c:axId val="760912544"/>
      </c:barChart>
      <c:catAx>
        <c:axId val="76091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12544"/>
        <c:crosses val="autoZero"/>
        <c:auto val="1"/>
        <c:lblAlgn val="ctr"/>
        <c:lblOffset val="100"/>
        <c:noMultiLvlLbl val="0"/>
      </c:catAx>
      <c:valAx>
        <c:axId val="76091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1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Scores Based On Amount of Episodes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PivotTables!$B$75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PivotTables!$A$76:$A$80</c:f>
              <c:strCache>
                <c:ptCount val="4"/>
                <c:pt idx="0">
                  <c:v>Long Running</c:v>
                </c:pt>
                <c:pt idx="1">
                  <c:v>Regular Season</c:v>
                </c:pt>
                <c:pt idx="2">
                  <c:v>Short Season</c:v>
                </c:pt>
                <c:pt idx="3">
                  <c:v>Special/OVA/Movie</c:v>
                </c:pt>
              </c:strCache>
            </c:strRef>
          </c:cat>
          <c:val>
            <c:numRef>
              <c:f>PivotTables!$B$76:$B$80</c:f>
              <c:numCache>
                <c:formatCode>0.0</c:formatCode>
                <c:ptCount val="4"/>
                <c:pt idx="0">
                  <c:v>7</c:v>
                </c:pt>
                <c:pt idx="1">
                  <c:v>7.7435897435897436</c:v>
                </c:pt>
                <c:pt idx="2">
                  <c:v>7.96875</c:v>
                </c:pt>
                <c:pt idx="3">
                  <c:v>7.9117647058823533</c:v>
                </c:pt>
              </c:numCache>
            </c:numRef>
          </c:val>
          <c:smooth val="0"/>
          <c:extLst>
            <c:ext xmlns:c16="http://schemas.microsoft.com/office/drawing/2014/chart" uri="{C3380CC4-5D6E-409C-BE32-E72D297353CC}">
              <c16:uniqueId val="{00000000-EE93-4E58-B3B1-80F427974BFA}"/>
            </c:ext>
          </c:extLst>
        </c:ser>
        <c:dLbls>
          <c:showLegendKey val="0"/>
          <c:showVal val="0"/>
          <c:showCatName val="0"/>
          <c:showSerName val="0"/>
          <c:showPercent val="0"/>
          <c:showBubbleSize val="0"/>
        </c:dLbls>
        <c:marker val="1"/>
        <c:smooth val="0"/>
        <c:axId val="760925920"/>
        <c:axId val="760930496"/>
      </c:lineChart>
      <c:catAx>
        <c:axId val="760925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Episode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930496"/>
        <c:crosses val="autoZero"/>
        <c:auto val="1"/>
        <c:lblAlgn val="ctr"/>
        <c:lblOffset val="100"/>
        <c:noMultiLvlLbl val="0"/>
      </c:catAx>
      <c:valAx>
        <c:axId val="7609304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9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a:t>
            </a:r>
            <a:r>
              <a:rPr lang="en-US" baseline="0"/>
              <a:t> Genres Rated</a:t>
            </a:r>
            <a:endParaRPr lang="en-US"/>
          </a:p>
        </c:rich>
      </c:tx>
      <c:layout>
        <c:manualLayout>
          <c:xMode val="edge"/>
          <c:yMode val="edge"/>
          <c:x val="0.23376509058187434"/>
          <c:y val="7.51748765419270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8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8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8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outerShdw blurRad="254000" sx="102000" sy="102000" algn="ctr" rotWithShape="0">
              <a:prstClr val="black">
                <a:alpha val="20000"/>
              </a:prstClr>
            </a:outerShdw>
          </a:effectLst>
        </c:spPr>
        <c:dLbl>
          <c:idx val="0"/>
          <c:layout>
            <c:manualLayout>
              <c:x val="-0.19393650856109335"/>
              <c:y val="3.828989929041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a:outerShdw blurRad="254000" sx="102000" sy="102000" algn="ctr" rotWithShape="0">
              <a:prstClr val="black">
                <a:alpha val="20000"/>
              </a:prstClr>
            </a:outerShdw>
          </a:effectLst>
        </c:spPr>
        <c:dLbl>
          <c:idx val="0"/>
          <c:layout>
            <c:manualLayout>
              <c:x val="1.2267180192049629E-2"/>
              <c:y val="-0.1783036262505052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a:outerShdw blurRad="254000" sx="102000" sy="102000" algn="ctr" rotWithShape="0">
              <a:prstClr val="black">
                <a:alpha val="20000"/>
              </a:prstClr>
            </a:outerShdw>
          </a:effectLst>
        </c:spPr>
        <c:dLbl>
          <c:idx val="0"/>
          <c:layout>
            <c:manualLayout>
              <c:x val="0.16894420872812238"/>
              <c:y val="-6.97664156085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schemeClr>
          </a:solidFill>
          <a:ln>
            <a:noFill/>
          </a:ln>
          <a:effectLst>
            <a:outerShdw blurRad="254000" sx="102000" sy="102000" algn="ctr" rotWithShape="0">
              <a:prstClr val="black">
                <a:alpha val="20000"/>
              </a:prstClr>
            </a:outerShdw>
          </a:effectLst>
        </c:spPr>
        <c:dLbl>
          <c:idx val="0"/>
          <c:layout>
            <c:manualLayout>
              <c:x val="0.1730656637679665"/>
              <c:y val="8.05620638547799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PivotTables!$B$95</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2E11-41AA-BFB7-F05E4C82D1E4}"/>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2E11-41AA-BFB7-F05E4C82D1E4}"/>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2E11-41AA-BFB7-F05E4C82D1E4}"/>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2E11-41AA-BFB7-F05E4C82D1E4}"/>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E11-41AA-BFB7-F05E4C82D1E4}"/>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2E11-41AA-BFB7-F05E4C82D1E4}"/>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2E11-41AA-BFB7-F05E4C82D1E4}"/>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E11-41AA-BFB7-F05E4C82D1E4}"/>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2E11-41AA-BFB7-F05E4C82D1E4}"/>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E11-41AA-BFB7-F05E4C82D1E4}"/>
              </c:ext>
            </c:extLst>
          </c:dPt>
          <c:dPt>
            <c:idx val="1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E11-41AA-BFB7-F05E4C82D1E4}"/>
              </c:ext>
            </c:extLst>
          </c:dPt>
          <c:dPt>
            <c:idx val="1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2E11-41AA-BFB7-F05E4C82D1E4}"/>
              </c:ext>
            </c:extLst>
          </c:dPt>
          <c:dPt>
            <c:idx val="12"/>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E11-41AA-BFB7-F05E4C82D1E4}"/>
              </c:ext>
            </c:extLst>
          </c:dPt>
          <c:dPt>
            <c:idx val="13"/>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E11-41AA-BFB7-F05E4C82D1E4}"/>
              </c:ext>
            </c:extLst>
          </c:dPt>
          <c:dPt>
            <c:idx val="14"/>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2E11-41AA-BFB7-F05E4C82D1E4}"/>
              </c:ext>
            </c:extLst>
          </c:dPt>
          <c:dLbls>
            <c:dLbl>
              <c:idx val="0"/>
              <c:layout>
                <c:manualLayout>
                  <c:x val="-0.19393650856109335"/>
                  <c:y val="3.82898992904120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E11-41AA-BFB7-F05E4C82D1E4}"/>
                </c:ext>
              </c:extLst>
            </c:dLbl>
            <c:dLbl>
              <c:idx val="1"/>
              <c:layout>
                <c:manualLayout>
                  <c:x val="1.2267180192049629E-2"/>
                  <c:y val="-0.1783036262505052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E11-41AA-BFB7-F05E4C82D1E4}"/>
                </c:ext>
              </c:extLst>
            </c:dLbl>
            <c:dLbl>
              <c:idx val="2"/>
              <c:layout>
                <c:manualLayout>
                  <c:x val="0.16894420872812238"/>
                  <c:y val="-6.97664156085845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E11-41AA-BFB7-F05E4C82D1E4}"/>
                </c:ext>
              </c:extLst>
            </c:dLbl>
            <c:dLbl>
              <c:idx val="3"/>
              <c:layout>
                <c:manualLayout>
                  <c:x val="0.1730656637679665"/>
                  <c:y val="8.056206385477997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E11-41AA-BFB7-F05E4C82D1E4}"/>
                </c:ext>
              </c:extLst>
            </c:dLbl>
            <c:dLbl>
              <c:idx val="4"/>
              <c:delete val="1"/>
              <c:extLst>
                <c:ext xmlns:c15="http://schemas.microsoft.com/office/drawing/2012/chart" uri="{CE6537A1-D6FC-4f65-9D91-7224C49458BB}"/>
                <c:ext xmlns:c16="http://schemas.microsoft.com/office/drawing/2014/chart" uri="{C3380CC4-5D6E-409C-BE32-E72D297353CC}">
                  <c16:uniqueId val="{0000000D-2E11-41AA-BFB7-F05E4C82D1E4}"/>
                </c:ext>
              </c:extLst>
            </c:dLbl>
            <c:dLbl>
              <c:idx val="5"/>
              <c:delete val="1"/>
              <c:extLst>
                <c:ext xmlns:c15="http://schemas.microsoft.com/office/drawing/2012/chart" uri="{CE6537A1-D6FC-4f65-9D91-7224C49458BB}"/>
                <c:ext xmlns:c16="http://schemas.microsoft.com/office/drawing/2014/chart" uri="{C3380CC4-5D6E-409C-BE32-E72D297353CC}">
                  <c16:uniqueId val="{0000000C-2E11-41AA-BFB7-F05E4C82D1E4}"/>
                </c:ext>
              </c:extLst>
            </c:dLbl>
            <c:dLbl>
              <c:idx val="6"/>
              <c:delete val="1"/>
              <c:extLst>
                <c:ext xmlns:c15="http://schemas.microsoft.com/office/drawing/2012/chart" uri="{CE6537A1-D6FC-4f65-9D91-7224C49458BB}"/>
                <c:ext xmlns:c16="http://schemas.microsoft.com/office/drawing/2014/chart" uri="{C3380CC4-5D6E-409C-BE32-E72D297353CC}">
                  <c16:uniqueId val="{0000000E-2E11-41AA-BFB7-F05E4C82D1E4}"/>
                </c:ext>
              </c:extLst>
            </c:dLbl>
            <c:dLbl>
              <c:idx val="7"/>
              <c:delete val="1"/>
              <c:extLst>
                <c:ext xmlns:c15="http://schemas.microsoft.com/office/drawing/2012/chart" uri="{CE6537A1-D6FC-4f65-9D91-7224C49458BB}"/>
                <c:ext xmlns:c16="http://schemas.microsoft.com/office/drawing/2014/chart" uri="{C3380CC4-5D6E-409C-BE32-E72D297353CC}">
                  <c16:uniqueId val="{00000009-2E11-41AA-BFB7-F05E4C82D1E4}"/>
                </c:ext>
              </c:extLst>
            </c:dLbl>
            <c:dLbl>
              <c:idx val="8"/>
              <c:delete val="1"/>
              <c:extLst>
                <c:ext xmlns:c15="http://schemas.microsoft.com/office/drawing/2012/chart" uri="{CE6537A1-D6FC-4f65-9D91-7224C49458BB}"/>
                <c:ext xmlns:c16="http://schemas.microsoft.com/office/drawing/2014/chart" uri="{C3380CC4-5D6E-409C-BE32-E72D297353CC}">
                  <c16:uniqueId val="{0000000A-2E11-41AA-BFB7-F05E4C82D1E4}"/>
                </c:ext>
              </c:extLst>
            </c:dLbl>
            <c:dLbl>
              <c:idx val="9"/>
              <c:delete val="1"/>
              <c:extLst>
                <c:ext xmlns:c15="http://schemas.microsoft.com/office/drawing/2012/chart" uri="{CE6537A1-D6FC-4f65-9D91-7224C49458BB}"/>
                <c:ext xmlns:c16="http://schemas.microsoft.com/office/drawing/2014/chart" uri="{C3380CC4-5D6E-409C-BE32-E72D297353CC}">
                  <c16:uniqueId val="{0000000B-2E11-41AA-BFB7-F05E4C82D1E4}"/>
                </c:ext>
              </c:extLst>
            </c:dLbl>
            <c:dLbl>
              <c:idx val="10"/>
              <c:delete val="1"/>
              <c:extLst>
                <c:ext xmlns:c15="http://schemas.microsoft.com/office/drawing/2012/chart" uri="{CE6537A1-D6FC-4f65-9D91-7224C49458BB}"/>
                <c:ext xmlns:c16="http://schemas.microsoft.com/office/drawing/2014/chart" uri="{C3380CC4-5D6E-409C-BE32-E72D297353CC}">
                  <c16:uniqueId val="{00000013-2E11-41AA-BFB7-F05E4C82D1E4}"/>
                </c:ext>
              </c:extLst>
            </c:dLbl>
            <c:dLbl>
              <c:idx val="11"/>
              <c:delete val="1"/>
              <c:extLst>
                <c:ext xmlns:c15="http://schemas.microsoft.com/office/drawing/2012/chart" uri="{CE6537A1-D6FC-4f65-9D91-7224C49458BB}"/>
                <c:ext xmlns:c16="http://schemas.microsoft.com/office/drawing/2014/chart" uri="{C3380CC4-5D6E-409C-BE32-E72D297353CC}">
                  <c16:uniqueId val="{00000012-2E11-41AA-BFB7-F05E4C82D1E4}"/>
                </c:ext>
              </c:extLst>
            </c:dLbl>
            <c:dLbl>
              <c:idx val="12"/>
              <c:delete val="1"/>
              <c:extLst>
                <c:ext xmlns:c15="http://schemas.microsoft.com/office/drawing/2012/chart" uri="{CE6537A1-D6FC-4f65-9D91-7224C49458BB}"/>
                <c:ext xmlns:c16="http://schemas.microsoft.com/office/drawing/2014/chart" uri="{C3380CC4-5D6E-409C-BE32-E72D297353CC}">
                  <c16:uniqueId val="{00000011-2E11-41AA-BFB7-F05E4C82D1E4}"/>
                </c:ext>
              </c:extLst>
            </c:dLbl>
            <c:dLbl>
              <c:idx val="13"/>
              <c:delete val="1"/>
              <c:extLst>
                <c:ext xmlns:c15="http://schemas.microsoft.com/office/drawing/2012/chart" uri="{CE6537A1-D6FC-4f65-9D91-7224C49458BB}"/>
                <c:ext xmlns:c16="http://schemas.microsoft.com/office/drawing/2014/chart" uri="{C3380CC4-5D6E-409C-BE32-E72D297353CC}">
                  <c16:uniqueId val="{0000000F-2E11-41AA-BFB7-F05E4C82D1E4}"/>
                </c:ext>
              </c:extLst>
            </c:dLbl>
            <c:dLbl>
              <c:idx val="14"/>
              <c:delete val="1"/>
              <c:extLst>
                <c:ext xmlns:c15="http://schemas.microsoft.com/office/drawing/2012/chart" uri="{CE6537A1-D6FC-4f65-9D91-7224C49458BB}"/>
                <c:ext xmlns:c16="http://schemas.microsoft.com/office/drawing/2014/chart" uri="{C3380CC4-5D6E-409C-BE32-E72D297353CC}">
                  <c16:uniqueId val="{00000010-2E11-41AA-BFB7-F05E4C82D1E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PivotTables!$A$96:$A$111</c:f>
              <c:strCache>
                <c:ptCount val="15"/>
                <c:pt idx="0">
                  <c:v>Action</c:v>
                </c:pt>
                <c:pt idx="1">
                  <c:v>Drama</c:v>
                </c:pt>
                <c:pt idx="2">
                  <c:v>Comedy</c:v>
                </c:pt>
                <c:pt idx="3">
                  <c:v>Adventure</c:v>
                </c:pt>
                <c:pt idx="4">
                  <c:v>Gourmet</c:v>
                </c:pt>
                <c:pt idx="5">
                  <c:v>Romance</c:v>
                </c:pt>
                <c:pt idx="6">
                  <c:v>Mystery</c:v>
                </c:pt>
                <c:pt idx="7">
                  <c:v>Horror</c:v>
                </c:pt>
                <c:pt idx="8">
                  <c:v>Supernatural</c:v>
                </c:pt>
                <c:pt idx="9">
                  <c:v>Sports</c:v>
                </c:pt>
                <c:pt idx="10">
                  <c:v>Avant Garde</c:v>
                </c:pt>
                <c:pt idx="11">
                  <c:v>Fantasy</c:v>
                </c:pt>
                <c:pt idx="12">
                  <c:v>Suspense</c:v>
                </c:pt>
                <c:pt idx="13">
                  <c:v>Sci-Fi</c:v>
                </c:pt>
                <c:pt idx="14">
                  <c:v>Slice of Life</c:v>
                </c:pt>
              </c:strCache>
            </c:strRef>
          </c:cat>
          <c:val>
            <c:numRef>
              <c:f>PivotTables!$B$96:$B$111</c:f>
              <c:numCache>
                <c:formatCode>0.0</c:formatCode>
                <c:ptCount val="15"/>
                <c:pt idx="0">
                  <c:v>71</c:v>
                </c:pt>
                <c:pt idx="1">
                  <c:v>32</c:v>
                </c:pt>
                <c:pt idx="2">
                  <c:v>30</c:v>
                </c:pt>
                <c:pt idx="3">
                  <c:v>13</c:v>
                </c:pt>
                <c:pt idx="4">
                  <c:v>6</c:v>
                </c:pt>
                <c:pt idx="5">
                  <c:v>4</c:v>
                </c:pt>
                <c:pt idx="6">
                  <c:v>3</c:v>
                </c:pt>
                <c:pt idx="7">
                  <c:v>3</c:v>
                </c:pt>
                <c:pt idx="8">
                  <c:v>2</c:v>
                </c:pt>
                <c:pt idx="9">
                  <c:v>2</c:v>
                </c:pt>
                <c:pt idx="10">
                  <c:v>1</c:v>
                </c:pt>
                <c:pt idx="11">
                  <c:v>1</c:v>
                </c:pt>
                <c:pt idx="12">
                  <c:v>1</c:v>
                </c:pt>
                <c:pt idx="13">
                  <c:v>1</c:v>
                </c:pt>
                <c:pt idx="14">
                  <c:v>1</c:v>
                </c:pt>
              </c:numCache>
            </c:numRef>
          </c:val>
          <c:extLst>
            <c:ext xmlns:c16="http://schemas.microsoft.com/office/drawing/2014/chart" uri="{C3380CC4-5D6E-409C-BE32-E72D297353CC}">
              <c16:uniqueId val="{00000008-2E11-41AA-BFB7-F05E4C82D1E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Percentages</a:t>
            </a:r>
            <a:r>
              <a:rPr lang="en-US" baseline="0"/>
              <a:t> of Secondary Genres Rated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PivotTables!$R$95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E3A-4E9E-A1F7-DC13AC2060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E3A-4E9E-A1F7-DC13AC2060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E3A-4E9E-A1F7-DC13AC2060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E3A-4E9E-A1F7-DC13AC2060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E3A-4E9E-A1F7-DC13AC2060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E3A-4E9E-A1F7-DC13AC2060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EE3A-4E9E-A1F7-DC13AC20602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EE3A-4E9E-A1F7-DC13AC206029}"/>
              </c:ext>
            </c:extLst>
          </c:dPt>
          <c:dLbls>
            <c:dLbl>
              <c:idx val="6"/>
              <c:delete val="1"/>
              <c:extLst>
                <c:ext xmlns:c15="http://schemas.microsoft.com/office/drawing/2012/chart" uri="{CE6537A1-D6FC-4f65-9D91-7224C49458BB}"/>
                <c:ext xmlns:c16="http://schemas.microsoft.com/office/drawing/2014/chart" uri="{C3380CC4-5D6E-409C-BE32-E72D297353CC}">
                  <c16:uniqueId val="{00000003-EE3A-4E9E-A1F7-DC13AC206029}"/>
                </c:ext>
              </c:extLst>
            </c:dLbl>
            <c:dLbl>
              <c:idx val="7"/>
              <c:delete val="1"/>
              <c:extLst>
                <c:ext xmlns:c15="http://schemas.microsoft.com/office/drawing/2012/chart" uri="{CE6537A1-D6FC-4f65-9D91-7224C49458BB}"/>
                <c:ext xmlns:c16="http://schemas.microsoft.com/office/drawing/2014/chart" uri="{C3380CC4-5D6E-409C-BE32-E72D297353CC}">
                  <c16:uniqueId val="{00000004-EE3A-4E9E-A1F7-DC13AC206029}"/>
                </c:ext>
              </c:extLst>
            </c:dLbl>
            <c:dLbl>
              <c:idx val="8"/>
              <c:delete val="1"/>
              <c:extLst>
                <c:ext xmlns:c15="http://schemas.microsoft.com/office/drawing/2012/chart" uri="{CE6537A1-D6FC-4f65-9D91-7224C49458BB}"/>
                <c:ext xmlns:c16="http://schemas.microsoft.com/office/drawing/2014/chart" uri="{C3380CC4-5D6E-409C-BE32-E72D297353CC}">
                  <c16:uniqueId val="{00000009-EE3A-4E9E-A1F7-DC13AC206029}"/>
                </c:ext>
              </c:extLst>
            </c:dLbl>
            <c:dLbl>
              <c:idx val="9"/>
              <c:delete val="1"/>
              <c:extLst>
                <c:ext xmlns:c15="http://schemas.microsoft.com/office/drawing/2012/chart" uri="{CE6537A1-D6FC-4f65-9D91-7224C49458BB}"/>
                <c:ext xmlns:c16="http://schemas.microsoft.com/office/drawing/2014/chart" uri="{C3380CC4-5D6E-409C-BE32-E72D297353CC}">
                  <c16:uniqueId val="{00000007-EE3A-4E9E-A1F7-DC13AC206029}"/>
                </c:ext>
              </c:extLst>
            </c:dLbl>
            <c:dLbl>
              <c:idx val="10"/>
              <c:delete val="1"/>
              <c:extLst>
                <c:ext xmlns:c15="http://schemas.microsoft.com/office/drawing/2012/chart" uri="{CE6537A1-D6FC-4f65-9D91-7224C49458BB}"/>
                <c:ext xmlns:c16="http://schemas.microsoft.com/office/drawing/2014/chart" uri="{C3380CC4-5D6E-409C-BE32-E72D297353CC}">
                  <c16:uniqueId val="{00000005-EE3A-4E9E-A1F7-DC13AC206029}"/>
                </c:ext>
              </c:extLst>
            </c:dLbl>
            <c:dLbl>
              <c:idx val="11"/>
              <c:delete val="1"/>
              <c:extLst>
                <c:ext xmlns:c15="http://schemas.microsoft.com/office/drawing/2012/chart" uri="{CE6537A1-D6FC-4f65-9D91-7224C49458BB}"/>
                <c:ext xmlns:c16="http://schemas.microsoft.com/office/drawing/2014/chart" uri="{C3380CC4-5D6E-409C-BE32-E72D297353CC}">
                  <c16:uniqueId val="{00000002-EE3A-4E9E-A1F7-DC13AC206029}"/>
                </c:ext>
              </c:extLst>
            </c:dLbl>
            <c:dLbl>
              <c:idx val="12"/>
              <c:delete val="1"/>
              <c:extLst>
                <c:ext xmlns:c15="http://schemas.microsoft.com/office/drawing/2012/chart" uri="{CE6537A1-D6FC-4f65-9D91-7224C49458BB}"/>
                <c:ext xmlns:c16="http://schemas.microsoft.com/office/drawing/2014/chart" uri="{C3380CC4-5D6E-409C-BE32-E72D297353CC}">
                  <c16:uniqueId val="{00000008-EE3A-4E9E-A1F7-DC13AC206029}"/>
                </c:ext>
              </c:extLst>
            </c:dLbl>
            <c:dLbl>
              <c:idx val="13"/>
              <c:delete val="1"/>
              <c:extLst>
                <c:ext xmlns:c15="http://schemas.microsoft.com/office/drawing/2012/chart" uri="{CE6537A1-D6FC-4f65-9D91-7224C49458BB}"/>
                <c:ext xmlns:c16="http://schemas.microsoft.com/office/drawing/2014/chart" uri="{C3380CC4-5D6E-409C-BE32-E72D297353CC}">
                  <c16:uniqueId val="{00000006-EE3A-4E9E-A1F7-DC13AC20602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PivotTables!$Q$96:$Q$110</c:f>
              <c:strCache>
                <c:ptCount val="14"/>
                <c:pt idx="0">
                  <c:v>Fantasy</c:v>
                </c:pt>
                <c:pt idx="1">
                  <c:v>Romance</c:v>
                </c:pt>
                <c:pt idx="2">
                  <c:v>Adventure</c:v>
                </c:pt>
                <c:pt idx="3">
                  <c:v>Drama</c:v>
                </c:pt>
                <c:pt idx="4">
                  <c:v>Comedy</c:v>
                </c:pt>
                <c:pt idx="5">
                  <c:v>Supernatural</c:v>
                </c:pt>
                <c:pt idx="6">
                  <c:v>Ecchi</c:v>
                </c:pt>
                <c:pt idx="7">
                  <c:v>Mystery</c:v>
                </c:pt>
                <c:pt idx="8">
                  <c:v>Sci-Fi</c:v>
                </c:pt>
                <c:pt idx="9">
                  <c:v>Horror</c:v>
                </c:pt>
                <c:pt idx="10">
                  <c:v>Suspense</c:v>
                </c:pt>
                <c:pt idx="11">
                  <c:v>Slice of Life</c:v>
                </c:pt>
                <c:pt idx="12">
                  <c:v>Girls Love</c:v>
                </c:pt>
                <c:pt idx="13">
                  <c:v>Avant Garde</c:v>
                </c:pt>
              </c:strCache>
            </c:strRef>
          </c:cat>
          <c:val>
            <c:numRef>
              <c:f>PivotTables!$R$96:$R$110</c:f>
              <c:numCache>
                <c:formatCode>0.0</c:formatCode>
                <c:ptCount val="14"/>
                <c:pt idx="0">
                  <c:v>30</c:v>
                </c:pt>
                <c:pt idx="1">
                  <c:v>26</c:v>
                </c:pt>
                <c:pt idx="2">
                  <c:v>19</c:v>
                </c:pt>
                <c:pt idx="3">
                  <c:v>15</c:v>
                </c:pt>
                <c:pt idx="4">
                  <c:v>10</c:v>
                </c:pt>
                <c:pt idx="5">
                  <c:v>10</c:v>
                </c:pt>
                <c:pt idx="6">
                  <c:v>6</c:v>
                </c:pt>
                <c:pt idx="7">
                  <c:v>6</c:v>
                </c:pt>
                <c:pt idx="8">
                  <c:v>4</c:v>
                </c:pt>
                <c:pt idx="9">
                  <c:v>3</c:v>
                </c:pt>
                <c:pt idx="10">
                  <c:v>2</c:v>
                </c:pt>
                <c:pt idx="11">
                  <c:v>2</c:v>
                </c:pt>
                <c:pt idx="12">
                  <c:v>1</c:v>
                </c:pt>
                <c:pt idx="13">
                  <c:v>1</c:v>
                </c:pt>
              </c:numCache>
            </c:numRef>
          </c:val>
          <c:extLst>
            <c:ext xmlns:c16="http://schemas.microsoft.com/office/drawing/2014/chart" uri="{C3380CC4-5D6E-409C-BE32-E72D297353CC}">
              <c16:uniqueId val="{00000000-EE3A-4E9E-A1F7-DC13AC20602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[MyAnimeList.xlsx]PivotTables!PivotTable1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SCORE PER MAINSTREAM STUDIO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PivotTables!$A$2:$A$15</c:f>
              <c:strCache>
                <c:ptCount val="13"/>
                <c:pt idx="0">
                  <c:v>A-1 Pictures</c:v>
                </c:pt>
                <c:pt idx="1">
                  <c:v>Bones</c:v>
                </c:pt>
                <c:pt idx="2">
                  <c:v>CloverWorks</c:v>
                </c:pt>
                <c:pt idx="3">
                  <c:v>Connect</c:v>
                </c:pt>
                <c:pt idx="4">
                  <c:v>J.C. Staff</c:v>
                </c:pt>
                <c:pt idx="5">
                  <c:v>Kyoto Animation</c:v>
                </c:pt>
                <c:pt idx="6">
                  <c:v>Madhouse</c:v>
                </c:pt>
                <c:pt idx="7">
                  <c:v>MAPPA</c:v>
                </c:pt>
                <c:pt idx="8">
                  <c:v>Studio Ghibli</c:v>
                </c:pt>
                <c:pt idx="9">
                  <c:v>Trigger</c:v>
                </c:pt>
                <c:pt idx="10">
                  <c:v>ufotable</c:v>
                </c:pt>
                <c:pt idx="11">
                  <c:v>White Fox</c:v>
                </c:pt>
                <c:pt idx="12">
                  <c:v>Wit Studio</c:v>
                </c:pt>
              </c:strCache>
            </c:strRef>
          </c:cat>
          <c:val>
            <c:numRef>
              <c:f>PivotTables!$B$2:$B$15</c:f>
              <c:numCache>
                <c:formatCode>0.0</c:formatCode>
                <c:ptCount val="13"/>
                <c:pt idx="0">
                  <c:v>8</c:v>
                </c:pt>
                <c:pt idx="1">
                  <c:v>7.8181818181818183</c:v>
                </c:pt>
                <c:pt idx="2">
                  <c:v>7.8571428571428568</c:v>
                </c:pt>
                <c:pt idx="3">
                  <c:v>9</c:v>
                </c:pt>
                <c:pt idx="4">
                  <c:v>7.8125</c:v>
                </c:pt>
                <c:pt idx="5">
                  <c:v>8</c:v>
                </c:pt>
                <c:pt idx="6">
                  <c:v>7.8181818181818183</c:v>
                </c:pt>
                <c:pt idx="7">
                  <c:v>8.4285714285714288</c:v>
                </c:pt>
                <c:pt idx="8">
                  <c:v>8.6666666666666661</c:v>
                </c:pt>
                <c:pt idx="9">
                  <c:v>8</c:v>
                </c:pt>
                <c:pt idx="10">
                  <c:v>8.5555555555555554</c:v>
                </c:pt>
                <c:pt idx="11">
                  <c:v>8</c:v>
                </c:pt>
                <c:pt idx="12">
                  <c:v>9</c:v>
                </c:pt>
              </c:numCache>
            </c:numRef>
          </c:val>
          <c:extLst>
            <c:ext xmlns:c16="http://schemas.microsoft.com/office/drawing/2014/chart" uri="{C3380CC4-5D6E-409C-BE32-E72D297353CC}">
              <c16:uniqueId val="{00000000-3D0F-491F-B35C-2926A101F45F}"/>
            </c:ext>
          </c:extLst>
        </c:ser>
        <c:dLbls>
          <c:dLblPos val="outEnd"/>
          <c:showLegendKey val="0"/>
          <c:showVal val="1"/>
          <c:showCatName val="0"/>
          <c:showSerName val="0"/>
          <c:showPercent val="0"/>
          <c:showBubbleSize val="0"/>
        </c:dLbls>
        <c:gapWidth val="100"/>
        <c:overlap val="-24"/>
        <c:axId val="760849888"/>
        <c:axId val="760846368"/>
      </c:barChart>
      <c:catAx>
        <c:axId val="760849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Studio</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846368"/>
        <c:crosses val="autoZero"/>
        <c:auto val="1"/>
        <c:lblAlgn val="ctr"/>
        <c:lblOffset val="100"/>
        <c:noMultiLvlLbl val="0"/>
      </c:catAx>
      <c:valAx>
        <c:axId val="760846368"/>
        <c:scaling>
          <c:orientation val="minMax"/>
          <c:max val="1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084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a:t>
            </a:r>
            <a:r>
              <a:rPr lang="en-US" baseline="0"/>
              <a:t> Genres Rated</a:t>
            </a:r>
            <a:endParaRPr lang="en-US"/>
          </a:p>
        </c:rich>
      </c:tx>
      <c:layout>
        <c:manualLayout>
          <c:xMode val="edge"/>
          <c:yMode val="edge"/>
          <c:x val="0.23376509058187434"/>
          <c:y val="7.51748765419270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8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lumMod val="60000"/>
              <a:lumOff val="4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8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8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outerShdw blurRad="254000" sx="102000" sy="102000" algn="ctr" rotWithShape="0">
              <a:prstClr val="black">
                <a:alpha val="20000"/>
              </a:prstClr>
            </a:outerShdw>
          </a:effectLst>
        </c:spPr>
        <c:dLbl>
          <c:idx val="0"/>
          <c:layout>
            <c:manualLayout>
              <c:x val="-0.19393650856109335"/>
              <c:y val="3.828989929041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a:outerShdw blurRad="254000" sx="102000" sy="102000" algn="ctr" rotWithShape="0">
              <a:prstClr val="black">
                <a:alpha val="20000"/>
              </a:prstClr>
            </a:outerShdw>
          </a:effectLst>
        </c:spPr>
        <c:dLbl>
          <c:idx val="0"/>
          <c:layout>
            <c:manualLayout>
              <c:x val="1.2267180192049629E-2"/>
              <c:y val="-0.1783036262505052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a:outerShdw blurRad="254000" sx="102000" sy="102000" algn="ctr" rotWithShape="0">
              <a:prstClr val="black">
                <a:alpha val="20000"/>
              </a:prstClr>
            </a:outerShdw>
          </a:effectLst>
        </c:spPr>
        <c:dLbl>
          <c:idx val="0"/>
          <c:layout>
            <c:manualLayout>
              <c:x val="0.16894420872812238"/>
              <c:y val="-6.97664156085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schemeClr>
          </a:solidFill>
          <a:ln>
            <a:noFill/>
          </a:ln>
          <a:effectLst>
            <a:outerShdw blurRad="254000" sx="102000" sy="102000" algn="ctr" rotWithShape="0">
              <a:prstClr val="black">
                <a:alpha val="20000"/>
              </a:prstClr>
            </a:outerShdw>
          </a:effectLst>
        </c:spPr>
        <c:dLbl>
          <c:idx val="0"/>
          <c:layout>
            <c:manualLayout>
              <c:x val="0.1730656637679665"/>
              <c:y val="8.05620638547799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a:outerShdw blurRad="254000" sx="102000" sy="102000" algn="ctr" rotWithShape="0">
              <a:prstClr val="black">
                <a:alpha val="20000"/>
              </a:prstClr>
            </a:outerShdw>
          </a:effectLst>
        </c:spPr>
        <c:dLbl>
          <c:idx val="0"/>
          <c:layout>
            <c:manualLayout>
              <c:x val="-0.19393650856109335"/>
              <c:y val="3.828989929041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a:outerShdw blurRad="254000" sx="102000" sy="102000" algn="ctr" rotWithShape="0">
              <a:prstClr val="black">
                <a:alpha val="20000"/>
              </a:prstClr>
            </a:outerShdw>
          </a:effectLst>
        </c:spPr>
        <c:dLbl>
          <c:idx val="0"/>
          <c:layout>
            <c:manualLayout>
              <c:x val="1.2267180192049629E-2"/>
              <c:y val="-0.1783036262505052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a:outerShdw blurRad="254000" sx="102000" sy="102000" algn="ctr" rotWithShape="0">
              <a:prstClr val="black">
                <a:alpha val="20000"/>
              </a:prstClr>
            </a:outerShdw>
          </a:effectLst>
        </c:spPr>
        <c:dLbl>
          <c:idx val="0"/>
          <c:layout>
            <c:manualLayout>
              <c:x val="0.16894420872812238"/>
              <c:y val="-6.97664156085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a:outerShdw blurRad="254000" sx="102000" sy="102000" algn="ctr" rotWithShape="0">
              <a:prstClr val="black">
                <a:alpha val="20000"/>
              </a:prstClr>
            </a:outerShdw>
          </a:effectLst>
        </c:spPr>
        <c:dLbl>
          <c:idx val="0"/>
          <c:layout>
            <c:manualLayout>
              <c:x val="0.1730656637679665"/>
              <c:y val="8.056206385477997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a:outerShdw blurRad="254000" sx="102000" sy="102000" algn="ctr" rotWithShape="0">
              <a:prstClr val="black">
                <a:alpha val="20000"/>
              </a:prstClr>
            </a:outerShdw>
          </a:effectLst>
        </c:spPr>
        <c:dLbl>
          <c:idx val="0"/>
          <c:layout>
            <c:manualLayout>
              <c:x val="-0.19393650856109335"/>
              <c:y val="3.828989929041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a:outerShdw blurRad="254000" sx="102000" sy="102000" algn="ctr" rotWithShape="0">
              <a:prstClr val="black">
                <a:alpha val="20000"/>
              </a:prstClr>
            </a:outerShdw>
          </a:effectLst>
        </c:spPr>
        <c:dLbl>
          <c:idx val="0"/>
          <c:layout>
            <c:manualLayout>
              <c:x val="0.11876997330656679"/>
              <c:y val="-0.1025069335616940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a:outerShdw blurRad="254000" sx="102000" sy="102000" algn="ctr" rotWithShape="0">
              <a:prstClr val="black">
                <a:alpha val="20000"/>
              </a:prstClr>
            </a:outerShdw>
          </a:effectLst>
        </c:spPr>
        <c:dLbl>
          <c:idx val="0"/>
          <c:layout>
            <c:manualLayout>
              <c:x val="0.16894420872812238"/>
              <c:y val="-6.97664156085845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a:outerShdw blurRad="254000" sx="102000" sy="102000" algn="ctr" rotWithShape="0">
              <a:prstClr val="black">
                <a:alpha val="20000"/>
              </a:prstClr>
            </a:outerShdw>
          </a:effectLst>
        </c:spPr>
        <c:dLbl>
          <c:idx val="0"/>
          <c:layout>
            <c:manualLayout>
              <c:x val="0.13210298194935602"/>
              <c:y val="3.462467434640951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PivotTables!$B$95</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E2A-4CA1-8AC9-908C583599D8}"/>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E2A-4CA1-8AC9-908C583599D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E2A-4CA1-8AC9-908C583599D8}"/>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E2A-4CA1-8AC9-908C583599D8}"/>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E2A-4CA1-8AC9-908C583599D8}"/>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E2A-4CA1-8AC9-908C583599D8}"/>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E2A-4CA1-8AC9-908C583599D8}"/>
              </c:ext>
            </c:extLst>
          </c:dPt>
          <c:dPt>
            <c:idx val="7"/>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E2A-4CA1-8AC9-908C583599D8}"/>
              </c:ext>
            </c:extLst>
          </c:dPt>
          <c:dPt>
            <c:idx val="8"/>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E2A-4CA1-8AC9-908C583599D8}"/>
              </c:ext>
            </c:extLst>
          </c:dPt>
          <c:dPt>
            <c:idx val="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E2A-4CA1-8AC9-908C583599D8}"/>
              </c:ext>
            </c:extLst>
          </c:dPt>
          <c:dPt>
            <c:idx val="1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CE2A-4CA1-8AC9-908C583599D8}"/>
              </c:ext>
            </c:extLst>
          </c:dPt>
          <c:dPt>
            <c:idx val="1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CE2A-4CA1-8AC9-908C583599D8}"/>
              </c:ext>
            </c:extLst>
          </c:dPt>
          <c:dPt>
            <c:idx val="12"/>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CE2A-4CA1-8AC9-908C583599D8}"/>
              </c:ext>
            </c:extLst>
          </c:dPt>
          <c:dPt>
            <c:idx val="13"/>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CE2A-4CA1-8AC9-908C583599D8}"/>
              </c:ext>
            </c:extLst>
          </c:dPt>
          <c:dPt>
            <c:idx val="14"/>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CE2A-4CA1-8AC9-908C583599D8}"/>
              </c:ext>
            </c:extLst>
          </c:dPt>
          <c:dLbls>
            <c:dLbl>
              <c:idx val="0"/>
              <c:layout>
                <c:manualLayout>
                  <c:x val="-0.19393650856109335"/>
                  <c:y val="3.82898992904120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2A-4CA1-8AC9-908C583599D8}"/>
                </c:ext>
              </c:extLst>
            </c:dLbl>
            <c:dLbl>
              <c:idx val="1"/>
              <c:layout>
                <c:manualLayout>
                  <c:x val="0.11876997330656679"/>
                  <c:y val="-0.102506933561694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2A-4CA1-8AC9-908C583599D8}"/>
                </c:ext>
              </c:extLst>
            </c:dLbl>
            <c:dLbl>
              <c:idx val="2"/>
              <c:layout>
                <c:manualLayout>
                  <c:x val="0.16894420872812238"/>
                  <c:y val="-6.976641560858450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2A-4CA1-8AC9-908C583599D8}"/>
                </c:ext>
              </c:extLst>
            </c:dLbl>
            <c:dLbl>
              <c:idx val="3"/>
              <c:layout>
                <c:manualLayout>
                  <c:x val="0.13210298194935602"/>
                  <c:y val="3.462467434640951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2A-4CA1-8AC9-908C583599D8}"/>
                </c:ext>
              </c:extLst>
            </c:dLbl>
            <c:dLbl>
              <c:idx val="4"/>
              <c:delete val="1"/>
              <c:extLst>
                <c:ext xmlns:c15="http://schemas.microsoft.com/office/drawing/2012/chart" uri="{CE6537A1-D6FC-4f65-9D91-7224C49458BB}"/>
                <c:ext xmlns:c16="http://schemas.microsoft.com/office/drawing/2014/chart" uri="{C3380CC4-5D6E-409C-BE32-E72D297353CC}">
                  <c16:uniqueId val="{00000009-CE2A-4CA1-8AC9-908C583599D8}"/>
                </c:ext>
              </c:extLst>
            </c:dLbl>
            <c:dLbl>
              <c:idx val="5"/>
              <c:delete val="1"/>
              <c:extLst>
                <c:ext xmlns:c15="http://schemas.microsoft.com/office/drawing/2012/chart" uri="{CE6537A1-D6FC-4f65-9D91-7224C49458BB}"/>
                <c:ext xmlns:c16="http://schemas.microsoft.com/office/drawing/2014/chart" uri="{C3380CC4-5D6E-409C-BE32-E72D297353CC}">
                  <c16:uniqueId val="{0000000B-CE2A-4CA1-8AC9-908C583599D8}"/>
                </c:ext>
              </c:extLst>
            </c:dLbl>
            <c:dLbl>
              <c:idx val="6"/>
              <c:delete val="1"/>
              <c:extLst>
                <c:ext xmlns:c15="http://schemas.microsoft.com/office/drawing/2012/chart" uri="{CE6537A1-D6FC-4f65-9D91-7224C49458BB}"/>
                <c:ext xmlns:c16="http://schemas.microsoft.com/office/drawing/2014/chart" uri="{C3380CC4-5D6E-409C-BE32-E72D297353CC}">
                  <c16:uniqueId val="{0000000D-CE2A-4CA1-8AC9-908C583599D8}"/>
                </c:ext>
              </c:extLst>
            </c:dLbl>
            <c:dLbl>
              <c:idx val="7"/>
              <c:delete val="1"/>
              <c:extLst>
                <c:ext xmlns:c15="http://schemas.microsoft.com/office/drawing/2012/chart" uri="{CE6537A1-D6FC-4f65-9D91-7224C49458BB}"/>
                <c:ext xmlns:c16="http://schemas.microsoft.com/office/drawing/2014/chart" uri="{C3380CC4-5D6E-409C-BE32-E72D297353CC}">
                  <c16:uniqueId val="{0000000F-CE2A-4CA1-8AC9-908C583599D8}"/>
                </c:ext>
              </c:extLst>
            </c:dLbl>
            <c:dLbl>
              <c:idx val="8"/>
              <c:delete val="1"/>
              <c:extLst>
                <c:ext xmlns:c15="http://schemas.microsoft.com/office/drawing/2012/chart" uri="{CE6537A1-D6FC-4f65-9D91-7224C49458BB}"/>
                <c:ext xmlns:c16="http://schemas.microsoft.com/office/drawing/2014/chart" uri="{C3380CC4-5D6E-409C-BE32-E72D297353CC}">
                  <c16:uniqueId val="{00000011-CE2A-4CA1-8AC9-908C583599D8}"/>
                </c:ext>
              </c:extLst>
            </c:dLbl>
            <c:dLbl>
              <c:idx val="9"/>
              <c:delete val="1"/>
              <c:extLst>
                <c:ext xmlns:c15="http://schemas.microsoft.com/office/drawing/2012/chart" uri="{CE6537A1-D6FC-4f65-9D91-7224C49458BB}"/>
                <c:ext xmlns:c16="http://schemas.microsoft.com/office/drawing/2014/chart" uri="{C3380CC4-5D6E-409C-BE32-E72D297353CC}">
                  <c16:uniqueId val="{00000013-CE2A-4CA1-8AC9-908C583599D8}"/>
                </c:ext>
              </c:extLst>
            </c:dLbl>
            <c:dLbl>
              <c:idx val="10"/>
              <c:delete val="1"/>
              <c:extLst>
                <c:ext xmlns:c15="http://schemas.microsoft.com/office/drawing/2012/chart" uri="{CE6537A1-D6FC-4f65-9D91-7224C49458BB}"/>
                <c:ext xmlns:c16="http://schemas.microsoft.com/office/drawing/2014/chart" uri="{C3380CC4-5D6E-409C-BE32-E72D297353CC}">
                  <c16:uniqueId val="{00000015-CE2A-4CA1-8AC9-908C583599D8}"/>
                </c:ext>
              </c:extLst>
            </c:dLbl>
            <c:dLbl>
              <c:idx val="11"/>
              <c:delete val="1"/>
              <c:extLst>
                <c:ext xmlns:c15="http://schemas.microsoft.com/office/drawing/2012/chart" uri="{CE6537A1-D6FC-4f65-9D91-7224C49458BB}"/>
                <c:ext xmlns:c16="http://schemas.microsoft.com/office/drawing/2014/chart" uri="{C3380CC4-5D6E-409C-BE32-E72D297353CC}">
                  <c16:uniqueId val="{00000017-CE2A-4CA1-8AC9-908C583599D8}"/>
                </c:ext>
              </c:extLst>
            </c:dLbl>
            <c:dLbl>
              <c:idx val="12"/>
              <c:delete val="1"/>
              <c:extLst>
                <c:ext xmlns:c15="http://schemas.microsoft.com/office/drawing/2012/chart" uri="{CE6537A1-D6FC-4f65-9D91-7224C49458BB}"/>
                <c:ext xmlns:c16="http://schemas.microsoft.com/office/drawing/2014/chart" uri="{C3380CC4-5D6E-409C-BE32-E72D297353CC}">
                  <c16:uniqueId val="{00000019-CE2A-4CA1-8AC9-908C583599D8}"/>
                </c:ext>
              </c:extLst>
            </c:dLbl>
            <c:dLbl>
              <c:idx val="13"/>
              <c:delete val="1"/>
              <c:extLst>
                <c:ext xmlns:c15="http://schemas.microsoft.com/office/drawing/2012/chart" uri="{CE6537A1-D6FC-4f65-9D91-7224C49458BB}"/>
                <c:ext xmlns:c16="http://schemas.microsoft.com/office/drawing/2014/chart" uri="{C3380CC4-5D6E-409C-BE32-E72D297353CC}">
                  <c16:uniqueId val="{0000001B-CE2A-4CA1-8AC9-908C583599D8}"/>
                </c:ext>
              </c:extLst>
            </c:dLbl>
            <c:dLbl>
              <c:idx val="14"/>
              <c:delete val="1"/>
              <c:extLst>
                <c:ext xmlns:c15="http://schemas.microsoft.com/office/drawing/2012/chart" uri="{CE6537A1-D6FC-4f65-9D91-7224C49458BB}"/>
                <c:ext xmlns:c16="http://schemas.microsoft.com/office/drawing/2014/chart" uri="{C3380CC4-5D6E-409C-BE32-E72D297353CC}">
                  <c16:uniqueId val="{0000001D-CE2A-4CA1-8AC9-908C583599D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PivotTables!$A$96:$A$111</c:f>
              <c:strCache>
                <c:ptCount val="15"/>
                <c:pt idx="0">
                  <c:v>Action</c:v>
                </c:pt>
                <c:pt idx="1">
                  <c:v>Drama</c:v>
                </c:pt>
                <c:pt idx="2">
                  <c:v>Comedy</c:v>
                </c:pt>
                <c:pt idx="3">
                  <c:v>Adventure</c:v>
                </c:pt>
                <c:pt idx="4">
                  <c:v>Gourmet</c:v>
                </c:pt>
                <c:pt idx="5">
                  <c:v>Romance</c:v>
                </c:pt>
                <c:pt idx="6">
                  <c:v>Mystery</c:v>
                </c:pt>
                <c:pt idx="7">
                  <c:v>Horror</c:v>
                </c:pt>
                <c:pt idx="8">
                  <c:v>Supernatural</c:v>
                </c:pt>
                <c:pt idx="9">
                  <c:v>Sports</c:v>
                </c:pt>
                <c:pt idx="10">
                  <c:v>Avant Garde</c:v>
                </c:pt>
                <c:pt idx="11">
                  <c:v>Fantasy</c:v>
                </c:pt>
                <c:pt idx="12">
                  <c:v>Suspense</c:v>
                </c:pt>
                <c:pt idx="13">
                  <c:v>Sci-Fi</c:v>
                </c:pt>
                <c:pt idx="14">
                  <c:v>Slice of Life</c:v>
                </c:pt>
              </c:strCache>
            </c:strRef>
          </c:cat>
          <c:val>
            <c:numRef>
              <c:f>PivotTables!$B$96:$B$111</c:f>
              <c:numCache>
                <c:formatCode>0.0</c:formatCode>
                <c:ptCount val="15"/>
                <c:pt idx="0">
                  <c:v>71</c:v>
                </c:pt>
                <c:pt idx="1">
                  <c:v>32</c:v>
                </c:pt>
                <c:pt idx="2">
                  <c:v>30</c:v>
                </c:pt>
                <c:pt idx="3">
                  <c:v>13</c:v>
                </c:pt>
                <c:pt idx="4">
                  <c:v>6</c:v>
                </c:pt>
                <c:pt idx="5">
                  <c:v>4</c:v>
                </c:pt>
                <c:pt idx="6">
                  <c:v>3</c:v>
                </c:pt>
                <c:pt idx="7">
                  <c:v>3</c:v>
                </c:pt>
                <c:pt idx="8">
                  <c:v>2</c:v>
                </c:pt>
                <c:pt idx="9">
                  <c:v>2</c:v>
                </c:pt>
                <c:pt idx="10">
                  <c:v>1</c:v>
                </c:pt>
                <c:pt idx="11">
                  <c:v>1</c:v>
                </c:pt>
                <c:pt idx="12">
                  <c:v>1</c:v>
                </c:pt>
                <c:pt idx="13">
                  <c:v>1</c:v>
                </c:pt>
                <c:pt idx="14">
                  <c:v>1</c:v>
                </c:pt>
              </c:numCache>
            </c:numRef>
          </c:val>
          <c:extLst>
            <c:ext xmlns:c16="http://schemas.microsoft.com/office/drawing/2014/chart" uri="{C3380CC4-5D6E-409C-BE32-E72D297353CC}">
              <c16:uniqueId val="{0000001E-CE2A-4CA1-8AC9-908C583599D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[MyAnimeList.xlsx]PivotTables!PivotTable7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Percentages</a:t>
            </a:r>
            <a:r>
              <a:rPr lang="en-US" baseline="0"/>
              <a:t> of Secondary Genres Rated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80000"/>
              <a:lumOff val="2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PivotTables!$R$95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53-4B53-946E-DD2BB17CED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53-4B53-946E-DD2BB17CED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53-4B53-946E-DD2BB17CED9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53-4B53-946E-DD2BB17CED9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753-4B53-946E-DD2BB17CED9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753-4B53-946E-DD2BB17CED9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753-4B53-946E-DD2BB17CED9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753-4B53-946E-DD2BB17CED9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753-4B53-946E-DD2BB17CED9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753-4B53-946E-DD2BB17CED9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753-4B53-946E-DD2BB17CED9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753-4B53-946E-DD2BB17CED9F}"/>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753-4B53-946E-DD2BB17CED9F}"/>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753-4B53-946E-DD2BB17CED9F}"/>
              </c:ext>
            </c:extLst>
          </c:dPt>
          <c:dLbls>
            <c:dLbl>
              <c:idx val="6"/>
              <c:delete val="1"/>
              <c:extLst>
                <c:ext xmlns:c15="http://schemas.microsoft.com/office/drawing/2012/chart" uri="{CE6537A1-D6FC-4f65-9D91-7224C49458BB}"/>
                <c:ext xmlns:c16="http://schemas.microsoft.com/office/drawing/2014/chart" uri="{C3380CC4-5D6E-409C-BE32-E72D297353CC}">
                  <c16:uniqueId val="{0000000D-1753-4B53-946E-DD2BB17CED9F}"/>
                </c:ext>
              </c:extLst>
            </c:dLbl>
            <c:dLbl>
              <c:idx val="7"/>
              <c:delete val="1"/>
              <c:extLst>
                <c:ext xmlns:c15="http://schemas.microsoft.com/office/drawing/2012/chart" uri="{CE6537A1-D6FC-4f65-9D91-7224C49458BB}"/>
                <c:ext xmlns:c16="http://schemas.microsoft.com/office/drawing/2014/chart" uri="{C3380CC4-5D6E-409C-BE32-E72D297353CC}">
                  <c16:uniqueId val="{0000000F-1753-4B53-946E-DD2BB17CED9F}"/>
                </c:ext>
              </c:extLst>
            </c:dLbl>
            <c:dLbl>
              <c:idx val="8"/>
              <c:delete val="1"/>
              <c:extLst>
                <c:ext xmlns:c15="http://schemas.microsoft.com/office/drawing/2012/chart" uri="{CE6537A1-D6FC-4f65-9D91-7224C49458BB}"/>
                <c:ext xmlns:c16="http://schemas.microsoft.com/office/drawing/2014/chart" uri="{C3380CC4-5D6E-409C-BE32-E72D297353CC}">
                  <c16:uniqueId val="{00000011-1753-4B53-946E-DD2BB17CED9F}"/>
                </c:ext>
              </c:extLst>
            </c:dLbl>
            <c:dLbl>
              <c:idx val="9"/>
              <c:delete val="1"/>
              <c:extLst>
                <c:ext xmlns:c15="http://schemas.microsoft.com/office/drawing/2012/chart" uri="{CE6537A1-D6FC-4f65-9D91-7224C49458BB}"/>
                <c:ext xmlns:c16="http://schemas.microsoft.com/office/drawing/2014/chart" uri="{C3380CC4-5D6E-409C-BE32-E72D297353CC}">
                  <c16:uniqueId val="{00000013-1753-4B53-946E-DD2BB17CED9F}"/>
                </c:ext>
              </c:extLst>
            </c:dLbl>
            <c:dLbl>
              <c:idx val="10"/>
              <c:delete val="1"/>
              <c:extLst>
                <c:ext xmlns:c15="http://schemas.microsoft.com/office/drawing/2012/chart" uri="{CE6537A1-D6FC-4f65-9D91-7224C49458BB}"/>
                <c:ext xmlns:c16="http://schemas.microsoft.com/office/drawing/2014/chart" uri="{C3380CC4-5D6E-409C-BE32-E72D297353CC}">
                  <c16:uniqueId val="{00000015-1753-4B53-946E-DD2BB17CED9F}"/>
                </c:ext>
              </c:extLst>
            </c:dLbl>
            <c:dLbl>
              <c:idx val="11"/>
              <c:delete val="1"/>
              <c:extLst>
                <c:ext xmlns:c15="http://schemas.microsoft.com/office/drawing/2012/chart" uri="{CE6537A1-D6FC-4f65-9D91-7224C49458BB}"/>
                <c:ext xmlns:c16="http://schemas.microsoft.com/office/drawing/2014/chart" uri="{C3380CC4-5D6E-409C-BE32-E72D297353CC}">
                  <c16:uniqueId val="{00000017-1753-4B53-946E-DD2BB17CED9F}"/>
                </c:ext>
              </c:extLst>
            </c:dLbl>
            <c:dLbl>
              <c:idx val="12"/>
              <c:delete val="1"/>
              <c:extLst>
                <c:ext xmlns:c15="http://schemas.microsoft.com/office/drawing/2012/chart" uri="{CE6537A1-D6FC-4f65-9D91-7224C49458BB}"/>
                <c:ext xmlns:c16="http://schemas.microsoft.com/office/drawing/2014/chart" uri="{C3380CC4-5D6E-409C-BE32-E72D297353CC}">
                  <c16:uniqueId val="{00000019-1753-4B53-946E-DD2BB17CED9F}"/>
                </c:ext>
              </c:extLst>
            </c:dLbl>
            <c:dLbl>
              <c:idx val="13"/>
              <c:delete val="1"/>
              <c:extLst>
                <c:ext xmlns:c15="http://schemas.microsoft.com/office/drawing/2012/chart" uri="{CE6537A1-D6FC-4f65-9D91-7224C49458BB}"/>
                <c:ext xmlns:c16="http://schemas.microsoft.com/office/drawing/2014/chart" uri="{C3380CC4-5D6E-409C-BE32-E72D297353CC}">
                  <c16:uniqueId val="{0000001B-1753-4B53-946E-DD2BB17CED9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PivotTables!$Q$96:$Q$110</c:f>
              <c:strCache>
                <c:ptCount val="14"/>
                <c:pt idx="0">
                  <c:v>Fantasy</c:v>
                </c:pt>
                <c:pt idx="1">
                  <c:v>Romance</c:v>
                </c:pt>
                <c:pt idx="2">
                  <c:v>Adventure</c:v>
                </c:pt>
                <c:pt idx="3">
                  <c:v>Drama</c:v>
                </c:pt>
                <c:pt idx="4">
                  <c:v>Comedy</c:v>
                </c:pt>
                <c:pt idx="5">
                  <c:v>Supernatural</c:v>
                </c:pt>
                <c:pt idx="6">
                  <c:v>Ecchi</c:v>
                </c:pt>
                <c:pt idx="7">
                  <c:v>Mystery</c:v>
                </c:pt>
                <c:pt idx="8">
                  <c:v>Sci-Fi</c:v>
                </c:pt>
                <c:pt idx="9">
                  <c:v>Horror</c:v>
                </c:pt>
                <c:pt idx="10">
                  <c:v>Suspense</c:v>
                </c:pt>
                <c:pt idx="11">
                  <c:v>Slice of Life</c:v>
                </c:pt>
                <c:pt idx="12">
                  <c:v>Girls Love</c:v>
                </c:pt>
                <c:pt idx="13">
                  <c:v>Avant Garde</c:v>
                </c:pt>
              </c:strCache>
            </c:strRef>
          </c:cat>
          <c:val>
            <c:numRef>
              <c:f>PivotTables!$R$96:$R$110</c:f>
              <c:numCache>
                <c:formatCode>0.0</c:formatCode>
                <c:ptCount val="14"/>
                <c:pt idx="0">
                  <c:v>30</c:v>
                </c:pt>
                <c:pt idx="1">
                  <c:v>26</c:v>
                </c:pt>
                <c:pt idx="2">
                  <c:v>19</c:v>
                </c:pt>
                <c:pt idx="3">
                  <c:v>15</c:v>
                </c:pt>
                <c:pt idx="4">
                  <c:v>10</c:v>
                </c:pt>
                <c:pt idx="5">
                  <c:v>10</c:v>
                </c:pt>
                <c:pt idx="6">
                  <c:v>6</c:v>
                </c:pt>
                <c:pt idx="7">
                  <c:v>6</c:v>
                </c:pt>
                <c:pt idx="8">
                  <c:v>4</c:v>
                </c:pt>
                <c:pt idx="9">
                  <c:v>3</c:v>
                </c:pt>
                <c:pt idx="10">
                  <c:v>2</c:v>
                </c:pt>
                <c:pt idx="11">
                  <c:v>2</c:v>
                </c:pt>
                <c:pt idx="12">
                  <c:v>1</c:v>
                </c:pt>
                <c:pt idx="13">
                  <c:v>1</c:v>
                </c:pt>
              </c:numCache>
            </c:numRef>
          </c:val>
          <c:extLst>
            <c:ext xmlns:c16="http://schemas.microsoft.com/office/drawing/2014/chart" uri="{C3380CC4-5D6E-409C-BE32-E72D297353CC}">
              <c16:uniqueId val="{0000001C-1753-4B53-946E-DD2BB17CED9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85725</xdr:rowOff>
    </xdr:from>
    <xdr:to>
      <xdr:col>22</xdr:col>
      <xdr:colOff>114300</xdr:colOff>
      <xdr:row>42</xdr:row>
      <xdr:rowOff>104775</xdr:rowOff>
    </xdr:to>
    <xdr:graphicFrame macro="">
      <xdr:nvGraphicFramePr>
        <xdr:cNvPr id="2" name="Chart 1">
          <a:extLst>
            <a:ext uri="{FF2B5EF4-FFF2-40B4-BE49-F238E27FC236}">
              <a16:creationId xmlns:a16="http://schemas.microsoft.com/office/drawing/2014/main" id="{4437C8DA-7DEA-910E-E63B-BF91B070A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209550</xdr:colOff>
      <xdr:row>52</xdr:row>
      <xdr:rowOff>23812</xdr:rowOff>
    </xdr:from>
    <xdr:to>
      <xdr:col>12</xdr:col>
      <xdr:colOff>257175</xdr:colOff>
      <xdr:row>72</xdr:row>
      <xdr:rowOff>38100</xdr:rowOff>
    </xdr:to>
    <xdr:graphicFrame macro="">
      <xdr:nvGraphicFramePr>
        <xdr:cNvPr id="5" name="Chart 4">
          <a:extLst>
            <a:ext uri="{FF2B5EF4-FFF2-40B4-BE49-F238E27FC236}">
              <a16:creationId xmlns:a16="http://schemas.microsoft.com/office/drawing/2014/main" id="{1AFCF79E-A827-C752-81DD-E995E74FA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466724</xdr:colOff>
      <xdr:row>52</xdr:row>
      <xdr:rowOff>33336</xdr:rowOff>
    </xdr:from>
    <xdr:to>
      <xdr:col>26</xdr:col>
      <xdr:colOff>238124</xdr:colOff>
      <xdr:row>72</xdr:row>
      <xdr:rowOff>114299</xdr:rowOff>
    </xdr:to>
    <xdr:graphicFrame macro="">
      <xdr:nvGraphicFramePr>
        <xdr:cNvPr id="6" name="Chart 5">
          <a:extLst>
            <a:ext uri="{FF2B5EF4-FFF2-40B4-BE49-F238E27FC236}">
              <a16:creationId xmlns:a16="http://schemas.microsoft.com/office/drawing/2014/main" id="{02740080-C8C9-A97A-AE57-A84334C11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xdr:colOff>
      <xdr:row>74</xdr:row>
      <xdr:rowOff>176212</xdr:rowOff>
    </xdr:from>
    <xdr:to>
      <xdr:col>16</xdr:col>
      <xdr:colOff>238125</xdr:colOff>
      <xdr:row>91</xdr:row>
      <xdr:rowOff>114300</xdr:rowOff>
    </xdr:to>
    <xdr:graphicFrame macro="">
      <xdr:nvGraphicFramePr>
        <xdr:cNvPr id="7" name="Chart 6">
          <a:extLst>
            <a:ext uri="{FF2B5EF4-FFF2-40B4-BE49-F238E27FC236}">
              <a16:creationId xmlns:a16="http://schemas.microsoft.com/office/drawing/2014/main" id="{DDF5C3E8-3EC1-FD78-D517-303CF68FB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238124</xdr:colOff>
      <xdr:row>93</xdr:row>
      <xdr:rowOff>185734</xdr:rowOff>
    </xdr:from>
    <xdr:to>
      <xdr:col>14</xdr:col>
      <xdr:colOff>704850</xdr:colOff>
      <xdr:row>122</xdr:row>
      <xdr:rowOff>190499</xdr:rowOff>
    </xdr:to>
    <xdr:graphicFrame macro="">
      <xdr:nvGraphicFramePr>
        <xdr:cNvPr id="8" name="Chart 7">
          <a:extLst>
            <a:ext uri="{FF2B5EF4-FFF2-40B4-BE49-F238E27FC236}">
              <a16:creationId xmlns:a16="http://schemas.microsoft.com/office/drawing/2014/main" id="{0B70BC82-D289-1997-87E4-1AACC297D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238125</xdr:colOff>
      <xdr:row>94</xdr:row>
      <xdr:rowOff>9525</xdr:rowOff>
    </xdr:from>
    <xdr:to>
      <xdr:col>34</xdr:col>
      <xdr:colOff>0</xdr:colOff>
      <xdr:row>122</xdr:row>
      <xdr:rowOff>171450</xdr:rowOff>
    </xdr:to>
    <xdr:graphicFrame macro="">
      <xdr:nvGraphicFramePr>
        <xdr:cNvPr id="9" name="Chart 8">
          <a:extLst>
            <a:ext uri="{FF2B5EF4-FFF2-40B4-BE49-F238E27FC236}">
              <a16:creationId xmlns:a16="http://schemas.microsoft.com/office/drawing/2014/main" id="{BCBC09A3-A0CB-ED30-F540-160D30626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562496</xdr:colOff>
      <xdr:row>5</xdr:row>
      <xdr:rowOff>179149</xdr:rowOff>
    </xdr:from>
    <xdr:to>
      <xdr:col>23</xdr:col>
      <xdr:colOff>358817</xdr:colOff>
      <xdr:row>35</xdr:row>
      <xdr:rowOff>31055</xdr:rowOff>
    </xdr:to>
    <xdr:graphicFrame macro="">
      <xdr:nvGraphicFramePr>
        <xdr:cNvPr id="5" name="Chart 4">
          <a:extLst>
            <a:ext uri="{FF2B5EF4-FFF2-40B4-BE49-F238E27FC236}">
              <a16:creationId xmlns:a16="http://schemas.microsoft.com/office/drawing/2014/main" id="{B62ED9CA-F518-45CD-9F48-96AD1232E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151128</xdr:rowOff>
    </xdr:from>
    <xdr:to>
      <xdr:col>10</xdr:col>
      <xdr:colOff>104776</xdr:colOff>
      <xdr:row>66</xdr:row>
      <xdr:rowOff>155893</xdr:rowOff>
    </xdr:to>
    <xdr:graphicFrame macro="">
      <xdr:nvGraphicFramePr>
        <xdr:cNvPr id="6" name="Chart 5">
          <a:extLst>
            <a:ext uri="{FF2B5EF4-FFF2-40B4-BE49-F238E27FC236}">
              <a16:creationId xmlns:a16="http://schemas.microsoft.com/office/drawing/2014/main" id="{509AEF7A-E582-4F07-A9FF-016430623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508786</xdr:colOff>
      <xdr:row>37</xdr:row>
      <xdr:rowOff>151128</xdr:rowOff>
    </xdr:from>
    <xdr:to>
      <xdr:col>24</xdr:col>
      <xdr:colOff>508786</xdr:colOff>
      <xdr:row>66</xdr:row>
      <xdr:rowOff>174939</xdr:rowOff>
    </xdr:to>
    <xdr:graphicFrame macro="">
      <xdr:nvGraphicFramePr>
        <xdr:cNvPr id="7" name="Chart 6">
          <a:extLst>
            <a:ext uri="{FF2B5EF4-FFF2-40B4-BE49-F238E27FC236}">
              <a16:creationId xmlns:a16="http://schemas.microsoft.com/office/drawing/2014/main" id="{40891DC3-B2E3-47E9-9FA8-97D0042A6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488876</xdr:colOff>
      <xdr:row>47</xdr:row>
      <xdr:rowOff>169677</xdr:rowOff>
    </xdr:from>
    <xdr:to>
      <xdr:col>14</xdr:col>
      <xdr:colOff>469826</xdr:colOff>
      <xdr:row>98</xdr:row>
      <xdr:rowOff>150627</xdr:rowOff>
    </xdr:to>
    <mc:AlternateContent xmlns:mc="http://schemas.openxmlformats.org/markup-compatibility/2006">
      <mc:Choice xmlns:a14="http://schemas.microsoft.com/office/drawing/2010/main" Requires="a14">
        <xdr:graphicFrame macro="">
          <xdr:nvGraphicFramePr>
            <xdr:cNvPr id="10" name="Studio">
              <a:extLst>
                <a:ext uri="{FF2B5EF4-FFF2-40B4-BE49-F238E27FC236}">
                  <a16:creationId xmlns:a16="http://schemas.microsoft.com/office/drawing/2014/main" id="{D6012FBE-C3B1-B060-76FC-72DA8BF2BC16}"/>
                </a:ext>
              </a:extLst>
            </xdr:cNvPr>
            <xdr:cNvGraphicFramePr/>
          </xdr:nvGraphicFramePr>
          <xdr:xfrm>
            <a:off x="0" y="0"/>
            <a:ext cx="0" cy="0"/>
          </xdr:xfrm>
          <a:graphic>
            <a:graphicData uri="http://schemas.microsoft.com/office/drawing/2010/slicer">
              <sle:slicer xmlns:sle="http://schemas.microsoft.com/office/drawing/2010/slicer" name="Studio"/>
            </a:graphicData>
          </a:graphic>
        </xdr:graphicFrame>
      </mc:Choice>
      <mc:Fallback>
        <xdr:sp macro="" textlink="">
          <xdr:nvSpPr>
            <xdr:cNvPr id="0" name=""/>
            <xdr:cNvSpPr>
              <a:spLocks noTextEdit="1"/>
            </xdr:cNvSpPr>
          </xdr:nvSpPr>
          <xdr:spPr>
            <a:xfrm>
              <a:off x="7189603" y="9019067"/>
              <a:ext cx="1808421" cy="958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398917</xdr:colOff>
      <xdr:row>37</xdr:row>
      <xdr:rowOff>151128</xdr:rowOff>
    </xdr:from>
    <xdr:to>
      <xdr:col>15</xdr:col>
      <xdr:colOff>398917</xdr:colOff>
      <xdr:row>45</xdr:row>
      <xdr:rowOff>77143</xdr:rowOff>
    </xdr:to>
    <mc:AlternateContent xmlns:mc="http://schemas.openxmlformats.org/markup-compatibility/2006">
      <mc:Choice xmlns:a14="http://schemas.microsoft.com/office/drawing/2010/main" Requires="a14">
        <xdr:graphicFrame macro="">
          <xdr:nvGraphicFramePr>
            <xdr:cNvPr id="11" name="Episode Range">
              <a:extLst>
                <a:ext uri="{FF2B5EF4-FFF2-40B4-BE49-F238E27FC236}">
                  <a16:creationId xmlns:a16="http://schemas.microsoft.com/office/drawing/2014/main" id="{74448170-2D25-2971-7AB3-EE72027E882B}"/>
                </a:ext>
              </a:extLst>
            </xdr:cNvPr>
            <xdr:cNvGraphicFramePr/>
          </xdr:nvGraphicFramePr>
          <xdr:xfrm>
            <a:off x="0" y="0"/>
            <a:ext cx="0" cy="0"/>
          </xdr:xfrm>
          <a:graphic>
            <a:graphicData uri="http://schemas.microsoft.com/office/drawing/2010/slicer">
              <sle:slicer xmlns:sle="http://schemas.microsoft.com/office/drawing/2010/slicer" name="Episode Range"/>
            </a:graphicData>
          </a:graphic>
        </xdr:graphicFrame>
      </mc:Choice>
      <mc:Fallback>
        <xdr:sp macro="" textlink="">
          <xdr:nvSpPr>
            <xdr:cNvPr id="0" name=""/>
            <xdr:cNvSpPr>
              <a:spLocks noTextEdit="1"/>
            </xdr:cNvSpPr>
          </xdr:nvSpPr>
          <xdr:spPr>
            <a:xfrm>
              <a:off x="7708801" y="7117669"/>
              <a:ext cx="1827471" cy="1432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232118</xdr:colOff>
      <xdr:row>37</xdr:row>
      <xdr:rowOff>151128</xdr:rowOff>
    </xdr:from>
    <xdr:to>
      <xdr:col>12</xdr:col>
      <xdr:colOff>287965</xdr:colOff>
      <xdr:row>47</xdr:row>
      <xdr:rowOff>11075</xdr:rowOff>
    </xdr:to>
    <mc:AlternateContent xmlns:mc="http://schemas.openxmlformats.org/markup-compatibility/2006">
      <mc:Choice xmlns:a14="http://schemas.microsoft.com/office/drawing/2010/main" Requires="a14">
        <xdr:graphicFrame macro="">
          <xdr:nvGraphicFramePr>
            <xdr:cNvPr id="12" name="Type">
              <a:extLst>
                <a:ext uri="{FF2B5EF4-FFF2-40B4-BE49-F238E27FC236}">
                  <a16:creationId xmlns:a16="http://schemas.microsoft.com/office/drawing/2014/main" id="{1FD530A1-BD86-1560-BF3A-A2BB232CE0A9}"/>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6323688" y="7117669"/>
              <a:ext cx="1274161" cy="1742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177208</xdr:colOff>
      <xdr:row>68</xdr:row>
      <xdr:rowOff>47625</xdr:rowOff>
    </xdr:from>
    <xdr:to>
      <xdr:col>24</xdr:col>
      <xdr:colOff>450997</xdr:colOff>
      <xdr:row>89</xdr:row>
      <xdr:rowOff>132907</xdr:rowOff>
    </xdr:to>
    <xdr:graphicFrame macro="">
      <xdr:nvGraphicFramePr>
        <xdr:cNvPr id="13" name="Chart 12">
          <a:extLst>
            <a:ext uri="{FF2B5EF4-FFF2-40B4-BE49-F238E27FC236}">
              <a16:creationId xmlns:a16="http://schemas.microsoft.com/office/drawing/2014/main" id="{62CDFC17-50E3-4A88-B9C2-A79190A70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79809</xdr:colOff>
      <xdr:row>67</xdr:row>
      <xdr:rowOff>44302</xdr:rowOff>
    </xdr:from>
    <xdr:to>
      <xdr:col>5</xdr:col>
      <xdr:colOff>542703</xdr:colOff>
      <xdr:row>89</xdr:row>
      <xdr:rowOff>44301</xdr:rowOff>
    </xdr:to>
    <xdr:graphicFrame macro="">
      <xdr:nvGraphicFramePr>
        <xdr:cNvPr id="14" name="Chart 13">
          <a:extLst>
            <a:ext uri="{FF2B5EF4-FFF2-40B4-BE49-F238E27FC236}">
              <a16:creationId xmlns:a16="http://schemas.microsoft.com/office/drawing/2014/main" id="{452FE7DB-B6CC-4C94-A840-3A50ED026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55378</xdr:colOff>
      <xdr:row>76</xdr:row>
      <xdr:rowOff>110756</xdr:rowOff>
    </xdr:from>
    <xdr:to>
      <xdr:col>11</xdr:col>
      <xdr:colOff>384765</xdr:colOff>
      <xdr:row>98</xdr:row>
      <xdr:rowOff>88605</xdr:rowOff>
    </xdr:to>
    <xdr:graphicFrame macro="">
      <xdr:nvGraphicFramePr>
        <xdr:cNvPr id="15" name="Chart 14">
          <a:extLst>
            <a:ext uri="{FF2B5EF4-FFF2-40B4-BE49-F238E27FC236}">
              <a16:creationId xmlns:a16="http://schemas.microsoft.com/office/drawing/2014/main" id="{C7309B84-7457-472A-91DA-9924AD46D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7029" refreshedDate="45028.618029282406" createdVersion="8" refreshedVersion="8" minRefreshableVersion="3" recordCount="171" xr:uid="{4A40B54C-27E9-4FFF-9327-528E40C6A8A8}">
  <cacheSource type="worksheet">
    <worksheetSource ref="A1:J172" sheet="WorkingData"/>
  </cacheSource>
  <cacheFields count="10">
    <cacheField name="Anime Title" numFmtId="0">
      <sharedItems/>
    </cacheField>
    <cacheField name="Genre" numFmtId="0">
      <sharedItems count="15">
        <s v="Drama"/>
        <s v="Adventure"/>
        <s v="Action"/>
        <s v="Mystery"/>
        <s v="Gourmet"/>
        <s v="Comedy"/>
        <s v="Romance"/>
        <s v="Horror"/>
        <s v="Sports"/>
        <s v="Avant Garde"/>
        <s v="Suspense"/>
        <s v="Slice of Life"/>
        <s v="Supernatural"/>
        <s v="Fantasy"/>
        <s v="Sci-Fi"/>
      </sharedItems>
    </cacheField>
    <cacheField name="Secondary Genre" numFmtId="0">
      <sharedItems count="15">
        <s v="Supernatural"/>
        <s v="Drama"/>
        <s v="Fantasy"/>
        <s v="Comedy"/>
        <s v="Sci-Fi"/>
        <s v="Ecchi"/>
        <s v="None"/>
        <s v="Romance"/>
        <s v="Adventure"/>
        <s v="Mystery"/>
        <s v="Horror"/>
        <s v="Slice of Life"/>
        <s v="Suspense"/>
        <s v="Avant Garde"/>
        <s v="Girls Love"/>
      </sharedItems>
    </cacheField>
    <cacheField name="Count Genre" numFmtId="0">
      <sharedItems containsSemiMixedTypes="0" containsString="0" containsNumber="1" containsInteger="1" minValue="0" maxValue="71"/>
    </cacheField>
    <cacheField name="Genre Percentage Groups" numFmtId="0">
      <sharedItems count="4">
        <s v="Drama"/>
        <s v="Adventure"/>
        <s v="Other"/>
        <s v="Mystery"/>
      </sharedItems>
    </cacheField>
    <cacheField name="Studio" numFmtId="0">
      <sharedItems count="54">
        <s v="CoMix Wave Films"/>
        <s v="Studio Ghibli"/>
        <s v="ufotable"/>
        <s v="TMS Entertainment"/>
        <s v="CloverWorks"/>
        <s v="J.C. Staff"/>
        <s v="P.A. Works"/>
        <s v="Studio 3Hz"/>
        <s v="A-1 Pictures"/>
        <s v="Kyoto Animation"/>
        <s v="Telecom Animation Film"/>
        <s v="MAPPA"/>
        <s v="White Fox"/>
        <s v="Bones"/>
        <s v="OLM"/>
        <s v="Bibury Animation Studios"/>
        <s v="Kinema Citrus"/>
        <s v="Studio Ponoc"/>
        <s v="Connect"/>
        <s v="Madhouse"/>
        <s v="Shuka"/>
        <s v="SILVER LINK."/>
        <s v="Wit Studio"/>
        <s v="8bit"/>
        <s v="LIDENFILMS"/>
        <s v="Lerche"/>
        <s v="Studio VOLN"/>
        <s v="Toei Animation"/>
        <s v="Fanworks"/>
        <s v="Signal.MD"/>
        <s v="Trigger"/>
        <s v="Kyoto Animation, Animation Do"/>
        <s v="Okuruto Noboru"/>
        <s v="Orange"/>
        <s v="Sunrise"/>
        <s v="Tezuka Productions"/>
        <s v="Wit Studio, CloverWorks"/>
        <s v="Zero-G"/>
        <s v="A-1 Pictures, Trigger, Cloverworks"/>
        <s v="asread."/>
        <s v="Signal.MD, Sublimation"/>
        <s v="Studio Deen"/>
        <s v="Diomedea"/>
        <s v="feel."/>
        <s v="NAZ"/>
        <s v="Sentai Filmworks"/>
        <s v="Doga Kobo"/>
        <s v="Maho Film"/>
        <s v="Pierrot"/>
        <s v="Pierrot, Pierrot Plus"/>
        <s v="Brain's Base"/>
        <s v="Gainax, Tatsunoko Production"/>
        <s v="Tokyo Movie Shinsha"/>
        <s v="A-1 Studios" u="1"/>
      </sharedItems>
    </cacheField>
    <cacheField name="Type" numFmtId="0">
      <sharedItems count="5">
        <s v="Movie"/>
        <s v="TV"/>
        <s v="OVA"/>
        <s v="ONA"/>
        <s v="Special"/>
      </sharedItems>
    </cacheField>
    <cacheField name="Episodes" numFmtId="0">
      <sharedItems containsSemiMixedTypes="0" containsString="0" containsNumber="1" containsInteger="1" minValue="1" maxValue="220"/>
    </cacheField>
    <cacheField name="Episode Range" numFmtId="0">
      <sharedItems count="4">
        <s v="Special/OVA/Movie"/>
        <s v="Short Season"/>
        <s v="Regular Season"/>
        <s v="Long Running"/>
      </sharedItems>
    </cacheField>
    <cacheField name="Score" numFmtId="1">
      <sharedItems containsSemiMixedTypes="0" containsString="0" containsNumber="1" containsInteger="1" minValue="1" maxValue="10"/>
    </cacheField>
  </cacheFields>
  <extLst>
    <ext xmlns:x14="http://schemas.microsoft.com/office/spreadsheetml/2009/9/main" uri="{725AE2AE-9491-48be-B2B4-4EB974FC3084}">
      <x14:pivotCacheDefinition pivotCacheId="1583367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Your Name"/>
    <x v="0"/>
    <x v="0"/>
    <n v="71"/>
    <x v="0"/>
    <x v="0"/>
    <x v="0"/>
    <n v="1"/>
    <x v="0"/>
    <n v="10"/>
  </r>
  <r>
    <s v="Howl's Moving Castle"/>
    <x v="1"/>
    <x v="1"/>
    <n v="13"/>
    <x v="1"/>
    <x v="1"/>
    <x v="0"/>
    <n v="1"/>
    <x v="0"/>
    <n v="10"/>
  </r>
  <r>
    <s v="Demon Slayer: Mugen Train"/>
    <x v="2"/>
    <x v="2"/>
    <n v="1"/>
    <x v="2"/>
    <x v="2"/>
    <x v="0"/>
    <n v="1"/>
    <x v="0"/>
    <n v="10"/>
  </r>
  <r>
    <s v="Dr. Stone: Stone Wars"/>
    <x v="1"/>
    <x v="3"/>
    <n v="30"/>
    <x v="1"/>
    <x v="3"/>
    <x v="1"/>
    <n v="11"/>
    <x v="1"/>
    <n v="10"/>
  </r>
  <r>
    <s v="The Promised Neverland"/>
    <x v="3"/>
    <x v="4"/>
    <n v="32"/>
    <x v="3"/>
    <x v="4"/>
    <x v="1"/>
    <n v="12"/>
    <x v="1"/>
    <n v="10"/>
  </r>
  <r>
    <s v="Food Wars! The Fourth Plate"/>
    <x v="4"/>
    <x v="5"/>
    <n v="1"/>
    <x v="2"/>
    <x v="5"/>
    <x v="1"/>
    <n v="12"/>
    <x v="1"/>
    <n v="10"/>
  </r>
  <r>
    <s v="Ya Boy Kongming!"/>
    <x v="5"/>
    <x v="6"/>
    <n v="6"/>
    <x v="2"/>
    <x v="6"/>
    <x v="1"/>
    <n v="12"/>
    <x v="1"/>
    <n v="10"/>
  </r>
  <r>
    <s v="Sword Art Online Alternative: Gun Gale Online"/>
    <x v="2"/>
    <x v="6"/>
    <n v="3"/>
    <x v="2"/>
    <x v="7"/>
    <x v="1"/>
    <n v="12"/>
    <x v="1"/>
    <n v="10"/>
  </r>
  <r>
    <s v="Kaguya-sama: Love is War - Ultra Romantic"/>
    <x v="5"/>
    <x v="7"/>
    <n v="3"/>
    <x v="2"/>
    <x v="8"/>
    <x v="1"/>
    <n v="13"/>
    <x v="1"/>
    <n v="10"/>
  </r>
  <r>
    <s v="Violet Evergarden"/>
    <x v="0"/>
    <x v="2"/>
    <n v="4"/>
    <x v="2"/>
    <x v="9"/>
    <x v="1"/>
    <n v="13"/>
    <x v="1"/>
    <n v="10"/>
  </r>
  <r>
    <s v="Orange"/>
    <x v="0"/>
    <x v="7"/>
    <n v="1"/>
    <x v="2"/>
    <x v="10"/>
    <x v="1"/>
    <n v="13"/>
    <x v="1"/>
    <n v="10"/>
  </r>
  <r>
    <s v="Attack on Titan: The Final Season"/>
    <x v="2"/>
    <x v="1"/>
    <n v="1"/>
    <x v="2"/>
    <x v="11"/>
    <x v="1"/>
    <n v="16"/>
    <x v="1"/>
    <n v="10"/>
  </r>
  <r>
    <s v="Your Lie In April"/>
    <x v="0"/>
    <x v="7"/>
    <n v="2"/>
    <x v="2"/>
    <x v="8"/>
    <x v="1"/>
    <n v="22"/>
    <x v="2"/>
    <n v="10"/>
  </r>
  <r>
    <s v="Steins;Gate"/>
    <x v="0"/>
    <x v="4"/>
    <n v="2"/>
    <x v="2"/>
    <x v="12"/>
    <x v="1"/>
    <n v="24"/>
    <x v="2"/>
    <n v="10"/>
  </r>
  <r>
    <s v="My Hero Academia 3rd Season"/>
    <x v="2"/>
    <x v="6"/>
    <n v="1"/>
    <x v="2"/>
    <x v="13"/>
    <x v="1"/>
    <n v="25"/>
    <x v="2"/>
    <n v="10"/>
  </r>
  <r>
    <s v="Summertime Render"/>
    <x v="3"/>
    <x v="0"/>
    <n v="0"/>
    <x v="2"/>
    <x v="14"/>
    <x v="1"/>
    <n v="25"/>
    <x v="2"/>
    <n v="10"/>
  </r>
  <r>
    <s v="Demon Slayer"/>
    <x v="2"/>
    <x v="2"/>
    <n v="0"/>
    <x v="2"/>
    <x v="2"/>
    <x v="1"/>
    <n v="26"/>
    <x v="2"/>
    <n v="10"/>
  </r>
  <r>
    <s v="Sword Art Online: Progressive Movie - Aria of a Starless Night"/>
    <x v="2"/>
    <x v="8"/>
    <n v="0"/>
    <x v="2"/>
    <x v="8"/>
    <x v="0"/>
    <n v="1"/>
    <x v="0"/>
    <n v="9"/>
  </r>
  <r>
    <s v="Quintessential Quintuplets Movie"/>
    <x v="5"/>
    <x v="7"/>
    <n v="0"/>
    <x v="2"/>
    <x v="15"/>
    <x v="0"/>
    <n v="1"/>
    <x v="0"/>
    <n v="9"/>
  </r>
  <r>
    <s v="Josee, the Tiger and the Fish"/>
    <x v="0"/>
    <x v="7"/>
    <n v="0"/>
    <x v="2"/>
    <x v="13"/>
    <x v="0"/>
    <n v="1"/>
    <x v="0"/>
    <n v="9"/>
  </r>
  <r>
    <s v="Made In Abyss Movie 3"/>
    <x v="1"/>
    <x v="1"/>
    <n v="0"/>
    <x v="2"/>
    <x v="16"/>
    <x v="0"/>
    <n v="1"/>
    <x v="0"/>
    <n v="9"/>
  </r>
  <r>
    <s v="A Silent Voice"/>
    <x v="0"/>
    <x v="6"/>
    <n v="0"/>
    <x v="2"/>
    <x v="9"/>
    <x v="0"/>
    <n v="1"/>
    <x v="0"/>
    <n v="9"/>
  </r>
  <r>
    <s v="Mary and the Witch's Flower"/>
    <x v="1"/>
    <x v="2"/>
    <n v="0"/>
    <x v="2"/>
    <x v="17"/>
    <x v="0"/>
    <n v="1"/>
    <x v="0"/>
    <n v="9"/>
  </r>
  <r>
    <s v="Anohana"/>
    <x v="0"/>
    <x v="0"/>
    <n v="0"/>
    <x v="2"/>
    <x v="8"/>
    <x v="1"/>
    <n v="11"/>
    <x v="1"/>
    <n v="9"/>
  </r>
  <r>
    <s v="Wotakoi: Love is Hard for Otaku"/>
    <x v="6"/>
    <x v="6"/>
    <n v="0"/>
    <x v="2"/>
    <x v="8"/>
    <x v="1"/>
    <n v="11"/>
    <x v="1"/>
    <n v="9"/>
  </r>
  <r>
    <s v="Danmachi IV"/>
    <x v="2"/>
    <x v="8"/>
    <n v="0"/>
    <x v="2"/>
    <x v="5"/>
    <x v="1"/>
    <n v="11"/>
    <x v="1"/>
    <n v="9"/>
  </r>
  <r>
    <s v="Demon Slayer: Entertainment District"/>
    <x v="2"/>
    <x v="2"/>
    <n v="0"/>
    <x v="2"/>
    <x v="2"/>
    <x v="1"/>
    <n v="11"/>
    <x v="1"/>
    <n v="9"/>
  </r>
  <r>
    <s v="Erased"/>
    <x v="3"/>
    <x v="0"/>
    <n v="0"/>
    <x v="2"/>
    <x v="8"/>
    <x v="1"/>
    <n v="12"/>
    <x v="1"/>
    <n v="9"/>
  </r>
  <r>
    <s v="Kaguya-sama: Love is War"/>
    <x v="5"/>
    <x v="6"/>
    <n v="0"/>
    <x v="2"/>
    <x v="8"/>
    <x v="1"/>
    <n v="12"/>
    <x v="1"/>
    <n v="9"/>
  </r>
  <r>
    <s v="Kaguya-sama: Love is War Season 2"/>
    <x v="5"/>
    <x v="6"/>
    <n v="0"/>
    <x v="2"/>
    <x v="8"/>
    <x v="1"/>
    <n v="12"/>
    <x v="1"/>
    <n v="9"/>
  </r>
  <r>
    <s v="Quintessential Quintuplets Season 2"/>
    <x v="5"/>
    <x v="7"/>
    <n v="0"/>
    <x v="2"/>
    <x v="15"/>
    <x v="1"/>
    <n v="12"/>
    <x v="1"/>
    <n v="9"/>
  </r>
  <r>
    <s v="ORESUKI Are you the only one who loves me?"/>
    <x v="5"/>
    <x v="7"/>
    <n v="0"/>
    <x v="2"/>
    <x v="18"/>
    <x v="1"/>
    <n v="12"/>
    <x v="1"/>
    <n v="9"/>
  </r>
  <r>
    <s v="Danmachi III"/>
    <x v="2"/>
    <x v="8"/>
    <n v="0"/>
    <x v="2"/>
    <x v="5"/>
    <x v="1"/>
    <n v="12"/>
    <x v="1"/>
    <n v="9"/>
  </r>
  <r>
    <s v="Food Wars! The Third Plate: Totsuki Train Arc"/>
    <x v="4"/>
    <x v="5"/>
    <n v="0"/>
    <x v="2"/>
    <x v="5"/>
    <x v="1"/>
    <n v="12"/>
    <x v="1"/>
    <n v="9"/>
  </r>
  <r>
    <s v="Made In Abyss: The Golden City of the Scorching Sun"/>
    <x v="1"/>
    <x v="1"/>
    <n v="0"/>
    <x v="2"/>
    <x v="16"/>
    <x v="1"/>
    <n v="12"/>
    <x v="1"/>
    <n v="9"/>
  </r>
  <r>
    <s v="No Game No Life"/>
    <x v="5"/>
    <x v="2"/>
    <n v="0"/>
    <x v="2"/>
    <x v="19"/>
    <x v="1"/>
    <n v="12"/>
    <x v="1"/>
    <n v="9"/>
  </r>
  <r>
    <s v="Attack on Titan: The Final Season Part 2"/>
    <x v="2"/>
    <x v="1"/>
    <n v="0"/>
    <x v="2"/>
    <x v="11"/>
    <x v="1"/>
    <n v="12"/>
    <x v="1"/>
    <n v="9"/>
  </r>
  <r>
    <s v="Another"/>
    <x v="7"/>
    <x v="9"/>
    <n v="0"/>
    <x v="2"/>
    <x v="6"/>
    <x v="1"/>
    <n v="12"/>
    <x v="1"/>
    <n v="9"/>
  </r>
  <r>
    <s v="91 Days"/>
    <x v="2"/>
    <x v="1"/>
    <n v="0"/>
    <x v="2"/>
    <x v="20"/>
    <x v="1"/>
    <n v="12"/>
    <x v="1"/>
    <n v="9"/>
  </r>
  <r>
    <s v="My Next Life as a Villianess: All Routes Lead to Doom!"/>
    <x v="5"/>
    <x v="2"/>
    <n v="0"/>
    <x v="2"/>
    <x v="21"/>
    <x v="1"/>
    <n v="12"/>
    <x v="1"/>
    <n v="9"/>
  </r>
  <r>
    <s v="Attack on Titan Season 2"/>
    <x v="2"/>
    <x v="1"/>
    <n v="0"/>
    <x v="2"/>
    <x v="22"/>
    <x v="1"/>
    <n v="12"/>
    <x v="1"/>
    <n v="9"/>
  </r>
  <r>
    <s v="Attack on Titan Season 3"/>
    <x v="2"/>
    <x v="1"/>
    <n v="0"/>
    <x v="2"/>
    <x v="22"/>
    <x v="1"/>
    <n v="12"/>
    <x v="1"/>
    <n v="9"/>
  </r>
  <r>
    <s v="Attack on Titan Season 3 Part 2"/>
    <x v="2"/>
    <x v="1"/>
    <n v="0"/>
    <x v="2"/>
    <x v="22"/>
    <x v="1"/>
    <n v="12"/>
    <x v="1"/>
    <n v="9"/>
  </r>
  <r>
    <s v="Lycoris Recoil"/>
    <x v="2"/>
    <x v="6"/>
    <n v="0"/>
    <x v="2"/>
    <x v="8"/>
    <x v="1"/>
    <n v="13"/>
    <x v="1"/>
    <n v="9"/>
  </r>
  <r>
    <s v="Rascal Does Not Dream of Bunny Girl Senpai"/>
    <x v="0"/>
    <x v="7"/>
    <n v="0"/>
    <x v="2"/>
    <x v="4"/>
    <x v="1"/>
    <n v="13"/>
    <x v="1"/>
    <n v="9"/>
  </r>
  <r>
    <s v="Food Wars! The Second Plate"/>
    <x v="4"/>
    <x v="5"/>
    <n v="0"/>
    <x v="2"/>
    <x v="5"/>
    <x v="1"/>
    <n v="13"/>
    <x v="1"/>
    <n v="9"/>
  </r>
  <r>
    <s v="Made In Abyss"/>
    <x v="1"/>
    <x v="1"/>
    <n v="0"/>
    <x v="2"/>
    <x v="16"/>
    <x v="1"/>
    <n v="13"/>
    <x v="1"/>
    <n v="9"/>
  </r>
  <r>
    <s v="Hibike! Euphonium"/>
    <x v="0"/>
    <x v="6"/>
    <n v="0"/>
    <x v="2"/>
    <x v="9"/>
    <x v="1"/>
    <n v="13"/>
    <x v="1"/>
    <n v="9"/>
  </r>
  <r>
    <s v="Hibike! Euphonium 2"/>
    <x v="0"/>
    <x v="6"/>
    <n v="0"/>
    <x v="2"/>
    <x v="9"/>
    <x v="1"/>
    <n v="13"/>
    <x v="1"/>
    <n v="9"/>
  </r>
  <r>
    <s v="Kokoro Connect"/>
    <x v="0"/>
    <x v="7"/>
    <n v="0"/>
    <x v="2"/>
    <x v="21"/>
    <x v="1"/>
    <n v="13"/>
    <x v="1"/>
    <n v="9"/>
  </r>
  <r>
    <s v="Fate/stay night: Unlimited Blade Works 2nd Season"/>
    <x v="2"/>
    <x v="2"/>
    <n v="0"/>
    <x v="2"/>
    <x v="2"/>
    <x v="1"/>
    <n v="13"/>
    <x v="1"/>
    <n v="9"/>
  </r>
  <r>
    <s v="Blue Lock"/>
    <x v="8"/>
    <x v="6"/>
    <n v="0"/>
    <x v="2"/>
    <x v="23"/>
    <x v="1"/>
    <n v="24"/>
    <x v="2"/>
    <n v="9"/>
  </r>
  <r>
    <s v="Tokyo Revengers"/>
    <x v="2"/>
    <x v="1"/>
    <n v="0"/>
    <x v="2"/>
    <x v="24"/>
    <x v="1"/>
    <n v="24"/>
    <x v="2"/>
    <n v="9"/>
  </r>
  <r>
    <s v="My Love Story!!"/>
    <x v="5"/>
    <x v="7"/>
    <n v="0"/>
    <x v="2"/>
    <x v="19"/>
    <x v="1"/>
    <n v="24"/>
    <x v="2"/>
    <n v="9"/>
  </r>
  <r>
    <s v="Parasyte: The Maxim"/>
    <x v="2"/>
    <x v="10"/>
    <n v="0"/>
    <x v="2"/>
    <x v="19"/>
    <x v="1"/>
    <n v="24"/>
    <x v="2"/>
    <n v="9"/>
  </r>
  <r>
    <s v="Jujutsu Kaisen"/>
    <x v="2"/>
    <x v="2"/>
    <n v="0"/>
    <x v="2"/>
    <x v="11"/>
    <x v="1"/>
    <n v="24"/>
    <x v="2"/>
    <n v="9"/>
  </r>
  <r>
    <s v="Dr. Stone"/>
    <x v="1"/>
    <x v="3"/>
    <n v="0"/>
    <x v="2"/>
    <x v="3"/>
    <x v="1"/>
    <n v="24"/>
    <x v="2"/>
    <n v="9"/>
  </r>
  <r>
    <s v="Ancient Magus Bride"/>
    <x v="0"/>
    <x v="2"/>
    <n v="0"/>
    <x v="2"/>
    <x v="22"/>
    <x v="1"/>
    <n v="24"/>
    <x v="2"/>
    <n v="9"/>
  </r>
  <r>
    <s v="My Hero Academia 2nd Season"/>
    <x v="2"/>
    <x v="6"/>
    <n v="0"/>
    <x v="2"/>
    <x v="13"/>
    <x v="1"/>
    <n v="25"/>
    <x v="2"/>
    <n v="9"/>
  </r>
  <r>
    <s v="My Hero Academia 6th Season"/>
    <x v="2"/>
    <x v="6"/>
    <n v="0"/>
    <x v="2"/>
    <x v="13"/>
    <x v="1"/>
    <n v="25"/>
    <x v="2"/>
    <n v="9"/>
  </r>
  <r>
    <s v="Assassination Classroom 2nd Season"/>
    <x v="2"/>
    <x v="3"/>
    <n v="0"/>
    <x v="2"/>
    <x v="25"/>
    <x v="1"/>
    <n v="25"/>
    <x v="2"/>
    <n v="9"/>
  </r>
  <r>
    <s v="Re:ZERO - Starting Life in Another World -"/>
    <x v="0"/>
    <x v="2"/>
    <n v="0"/>
    <x v="2"/>
    <x v="12"/>
    <x v="1"/>
    <n v="25"/>
    <x v="2"/>
    <n v="9"/>
  </r>
  <r>
    <s v="Attack on Titan"/>
    <x v="2"/>
    <x v="1"/>
    <n v="0"/>
    <x v="2"/>
    <x v="22"/>
    <x v="1"/>
    <n v="25"/>
    <x v="2"/>
    <n v="9"/>
  </r>
  <r>
    <s v="Sword Art Online Movie: Ordinal Scale"/>
    <x v="2"/>
    <x v="8"/>
    <n v="0"/>
    <x v="2"/>
    <x v="8"/>
    <x v="0"/>
    <n v="1"/>
    <x v="0"/>
    <n v="8"/>
  </r>
  <r>
    <s v="My Hero Academia The Movie 1: Futari no Hero"/>
    <x v="2"/>
    <x v="6"/>
    <n v="0"/>
    <x v="2"/>
    <x v="13"/>
    <x v="0"/>
    <n v="1"/>
    <x v="0"/>
    <n v="8"/>
  </r>
  <r>
    <s v="Her Blue Sky"/>
    <x v="0"/>
    <x v="7"/>
    <n v="0"/>
    <x v="2"/>
    <x v="4"/>
    <x v="0"/>
    <n v="1"/>
    <x v="0"/>
    <n v="8"/>
  </r>
  <r>
    <s v="Rascal Does Not Dream of a Dreaming Girl"/>
    <x v="0"/>
    <x v="7"/>
    <n v="0"/>
    <x v="2"/>
    <x v="4"/>
    <x v="0"/>
    <n v="1"/>
    <x v="0"/>
    <n v="8"/>
  </r>
  <r>
    <s v="Made In Abyss Movie 2"/>
    <x v="1"/>
    <x v="1"/>
    <n v="0"/>
    <x v="2"/>
    <x v="16"/>
    <x v="0"/>
    <n v="1"/>
    <x v="0"/>
    <n v="8"/>
  </r>
  <r>
    <s v="Hibike! Euphonium Movie 1: Kitauji Koukou Suisougaku-bu e Youkoso"/>
    <x v="0"/>
    <x v="6"/>
    <n v="0"/>
    <x v="2"/>
    <x v="9"/>
    <x v="0"/>
    <n v="1"/>
    <x v="0"/>
    <n v="8"/>
  </r>
  <r>
    <s v="Perfect Blue"/>
    <x v="9"/>
    <x v="1"/>
    <n v="0"/>
    <x v="2"/>
    <x v="19"/>
    <x v="0"/>
    <n v="1"/>
    <x v="0"/>
    <n v="8"/>
  </r>
  <r>
    <s v="My Neighbor Totoro"/>
    <x v="1"/>
    <x v="0"/>
    <n v="0"/>
    <x v="2"/>
    <x v="1"/>
    <x v="0"/>
    <n v="1"/>
    <x v="0"/>
    <n v="8"/>
  </r>
  <r>
    <s v="Spirited Away"/>
    <x v="1"/>
    <x v="0"/>
    <n v="0"/>
    <x v="2"/>
    <x v="1"/>
    <x v="0"/>
    <n v="1"/>
    <x v="0"/>
    <n v="8"/>
  </r>
  <r>
    <s v="I Want To Eat Your Pancreas"/>
    <x v="0"/>
    <x v="7"/>
    <n v="0"/>
    <x v="2"/>
    <x v="26"/>
    <x v="0"/>
    <n v="1"/>
    <x v="0"/>
    <n v="8"/>
  </r>
  <r>
    <s v="Dragon Ball Super: Broly"/>
    <x v="2"/>
    <x v="8"/>
    <n v="0"/>
    <x v="2"/>
    <x v="27"/>
    <x v="0"/>
    <n v="1"/>
    <x v="0"/>
    <n v="8"/>
  </r>
  <r>
    <s v="Fate/stay night Movie: Heven's Feel - I. Presage Flower"/>
    <x v="2"/>
    <x v="2"/>
    <n v="0"/>
    <x v="2"/>
    <x v="2"/>
    <x v="0"/>
    <n v="1"/>
    <x v="0"/>
    <n v="8"/>
  </r>
  <r>
    <s v="Black Lagoon: Roberta's Blood Trail"/>
    <x v="2"/>
    <x v="6"/>
    <n v="0"/>
    <x v="2"/>
    <x v="19"/>
    <x v="2"/>
    <n v="5"/>
    <x v="1"/>
    <n v="8"/>
  </r>
  <r>
    <s v="Aggressive Retsuko (ONA)"/>
    <x v="5"/>
    <x v="6"/>
    <n v="0"/>
    <x v="2"/>
    <x v="28"/>
    <x v="3"/>
    <n v="10"/>
    <x v="1"/>
    <n v="8"/>
  </r>
  <r>
    <s v="Recovery of an MMO Junkie"/>
    <x v="5"/>
    <x v="7"/>
    <n v="0"/>
    <x v="2"/>
    <x v="29"/>
    <x v="1"/>
    <n v="10"/>
    <x v="1"/>
    <n v="8"/>
  </r>
  <r>
    <s v="Cyberpunk: Edgerunners"/>
    <x v="2"/>
    <x v="4"/>
    <n v="0"/>
    <x v="2"/>
    <x v="30"/>
    <x v="3"/>
    <n v="10"/>
    <x v="1"/>
    <n v="8"/>
  </r>
  <r>
    <s v="My Dress-Up Darling"/>
    <x v="6"/>
    <x v="6"/>
    <n v="0"/>
    <x v="2"/>
    <x v="4"/>
    <x v="1"/>
    <n v="12"/>
    <x v="1"/>
    <n v="8"/>
  </r>
  <r>
    <s v="Food Wars! The Third Plate"/>
    <x v="4"/>
    <x v="5"/>
    <n v="0"/>
    <x v="2"/>
    <x v="5"/>
    <x v="1"/>
    <n v="12"/>
    <x v="1"/>
    <n v="8"/>
  </r>
  <r>
    <s v="High Score Girl"/>
    <x v="5"/>
    <x v="6"/>
    <n v="0"/>
    <x v="2"/>
    <x v="5"/>
    <x v="1"/>
    <n v="12"/>
    <x v="1"/>
    <n v="8"/>
  </r>
  <r>
    <s v="Free!"/>
    <x v="8"/>
    <x v="6"/>
    <n v="0"/>
    <x v="2"/>
    <x v="31"/>
    <x v="1"/>
    <n v="12"/>
    <x v="1"/>
    <n v="8"/>
  </r>
  <r>
    <s v="Black Lagoon"/>
    <x v="2"/>
    <x v="6"/>
    <n v="0"/>
    <x v="2"/>
    <x v="19"/>
    <x v="1"/>
    <n v="12"/>
    <x v="1"/>
    <n v="8"/>
  </r>
  <r>
    <s v="Black Lagoon: The Second Barrage"/>
    <x v="2"/>
    <x v="6"/>
    <n v="0"/>
    <x v="2"/>
    <x v="19"/>
    <x v="1"/>
    <n v="12"/>
    <x v="1"/>
    <n v="8"/>
  </r>
  <r>
    <s v="Kakegurui"/>
    <x v="0"/>
    <x v="9"/>
    <n v="0"/>
    <x v="2"/>
    <x v="11"/>
    <x v="1"/>
    <n v="12"/>
    <x v="1"/>
    <n v="8"/>
  </r>
  <r>
    <s v="Kakegurui x x"/>
    <x v="0"/>
    <x v="9"/>
    <n v="0"/>
    <x v="2"/>
    <x v="11"/>
    <x v="1"/>
    <n v="12"/>
    <x v="1"/>
    <n v="8"/>
  </r>
  <r>
    <s v="Zombieland Saga"/>
    <x v="5"/>
    <x v="0"/>
    <n v="0"/>
    <x v="2"/>
    <x v="11"/>
    <x v="1"/>
    <n v="12"/>
    <x v="1"/>
    <n v="8"/>
  </r>
  <r>
    <s v="Tomodachi Game"/>
    <x v="10"/>
    <x v="6"/>
    <n v="0"/>
    <x v="2"/>
    <x v="32"/>
    <x v="1"/>
    <n v="12"/>
    <x v="1"/>
    <n v="8"/>
  </r>
  <r>
    <s v="Komi Can't Communicate"/>
    <x v="5"/>
    <x v="6"/>
    <n v="0"/>
    <x v="2"/>
    <x v="14"/>
    <x v="1"/>
    <n v="12"/>
    <x v="1"/>
    <n v="8"/>
  </r>
  <r>
    <s v="Komi Can't Communicate. 2nd Season"/>
    <x v="5"/>
    <x v="6"/>
    <n v="0"/>
    <x v="2"/>
    <x v="14"/>
    <x v="1"/>
    <n v="12"/>
    <x v="1"/>
    <n v="8"/>
  </r>
  <r>
    <s v="Beastars"/>
    <x v="0"/>
    <x v="11"/>
    <n v="0"/>
    <x v="2"/>
    <x v="33"/>
    <x v="1"/>
    <n v="12"/>
    <x v="1"/>
    <n v="8"/>
  </r>
  <r>
    <s v="Mobile Suit Gundam: The Witch from Mercury"/>
    <x v="2"/>
    <x v="4"/>
    <n v="0"/>
    <x v="2"/>
    <x v="34"/>
    <x v="1"/>
    <n v="12"/>
    <x v="1"/>
    <n v="8"/>
  </r>
  <r>
    <s v="Quintessential Quintuplets"/>
    <x v="5"/>
    <x v="7"/>
    <n v="0"/>
    <x v="2"/>
    <x v="35"/>
    <x v="1"/>
    <n v="12"/>
    <x v="1"/>
    <n v="8"/>
  </r>
  <r>
    <s v="Rent-A-Girlfriend"/>
    <x v="5"/>
    <x v="7"/>
    <n v="0"/>
    <x v="2"/>
    <x v="3"/>
    <x v="1"/>
    <n v="12"/>
    <x v="1"/>
    <n v="8"/>
  </r>
  <r>
    <s v="Fate/stay night: Unlimited Blade Works"/>
    <x v="2"/>
    <x v="2"/>
    <n v="0"/>
    <x v="2"/>
    <x v="2"/>
    <x v="1"/>
    <n v="12"/>
    <x v="1"/>
    <n v="8"/>
  </r>
  <r>
    <s v="Fate/Zero 2nd Season"/>
    <x v="2"/>
    <x v="2"/>
    <n v="0"/>
    <x v="2"/>
    <x v="2"/>
    <x v="1"/>
    <n v="12"/>
    <x v="1"/>
    <n v="8"/>
  </r>
  <r>
    <s v="Cautious Hero: The Hero Is Overpowered but Overly Cautious"/>
    <x v="2"/>
    <x v="8"/>
    <n v="0"/>
    <x v="2"/>
    <x v="12"/>
    <x v="1"/>
    <n v="12"/>
    <x v="1"/>
    <n v="8"/>
  </r>
  <r>
    <s v="Spy x Family"/>
    <x v="2"/>
    <x v="3"/>
    <n v="0"/>
    <x v="2"/>
    <x v="36"/>
    <x v="1"/>
    <n v="12"/>
    <x v="1"/>
    <n v="8"/>
  </r>
  <r>
    <s v="My Roommate Is a Cat"/>
    <x v="11"/>
    <x v="6"/>
    <n v="0"/>
    <x v="2"/>
    <x v="37"/>
    <x v="1"/>
    <n v="12"/>
    <x v="1"/>
    <n v="8"/>
  </r>
  <r>
    <s v="My Hero Academia"/>
    <x v="2"/>
    <x v="6"/>
    <n v="0"/>
    <x v="2"/>
    <x v="13"/>
    <x v="1"/>
    <n v="13"/>
    <x v="1"/>
    <n v="8"/>
  </r>
  <r>
    <s v="Horimiya"/>
    <x v="6"/>
    <x v="6"/>
    <n v="0"/>
    <x v="2"/>
    <x v="4"/>
    <x v="1"/>
    <n v="13"/>
    <x v="1"/>
    <n v="8"/>
  </r>
  <r>
    <s v="The World In Color"/>
    <x v="0"/>
    <x v="7"/>
    <n v="0"/>
    <x v="2"/>
    <x v="6"/>
    <x v="1"/>
    <n v="13"/>
    <x v="1"/>
    <n v="8"/>
  </r>
  <r>
    <s v="Fate/Zero"/>
    <x v="2"/>
    <x v="2"/>
    <n v="0"/>
    <x v="2"/>
    <x v="2"/>
    <x v="1"/>
    <n v="13"/>
    <x v="1"/>
    <n v="8"/>
  </r>
  <r>
    <s v="Re:ZERO - Starting Life in Another World - 2nd Season"/>
    <x v="0"/>
    <x v="2"/>
    <n v="0"/>
    <x v="2"/>
    <x v="12"/>
    <x v="1"/>
    <n v="13"/>
    <x v="1"/>
    <n v="8"/>
  </r>
  <r>
    <s v="Spy x Family Part 2"/>
    <x v="2"/>
    <x v="3"/>
    <n v="0"/>
    <x v="2"/>
    <x v="36"/>
    <x v="1"/>
    <n v="13"/>
    <x v="1"/>
    <n v="8"/>
  </r>
  <r>
    <s v="Assassination Classroom"/>
    <x v="2"/>
    <x v="3"/>
    <n v="0"/>
    <x v="2"/>
    <x v="25"/>
    <x v="1"/>
    <n v="22"/>
    <x v="2"/>
    <n v="8"/>
  </r>
  <r>
    <s v="Darling In the Franxx"/>
    <x v="2"/>
    <x v="1"/>
    <n v="0"/>
    <x v="2"/>
    <x v="38"/>
    <x v="1"/>
    <n v="24"/>
    <x v="2"/>
    <n v="8"/>
  </r>
  <r>
    <s v="Food Wars!"/>
    <x v="4"/>
    <x v="5"/>
    <n v="0"/>
    <x v="2"/>
    <x v="5"/>
    <x v="1"/>
    <n v="24"/>
    <x v="2"/>
    <n v="8"/>
  </r>
  <r>
    <s v="Golden Time"/>
    <x v="5"/>
    <x v="7"/>
    <n v="0"/>
    <x v="2"/>
    <x v="5"/>
    <x v="1"/>
    <n v="24"/>
    <x v="2"/>
    <n v="8"/>
  </r>
  <r>
    <s v="The Rising of the Shield Hero"/>
    <x v="2"/>
    <x v="8"/>
    <n v="0"/>
    <x v="2"/>
    <x v="16"/>
    <x v="1"/>
    <n v="25"/>
    <x v="2"/>
    <n v="8"/>
  </r>
  <r>
    <s v="Fruits Basket 1st Season"/>
    <x v="0"/>
    <x v="7"/>
    <n v="0"/>
    <x v="2"/>
    <x v="3"/>
    <x v="1"/>
    <n v="25"/>
    <x v="2"/>
    <n v="8"/>
  </r>
  <r>
    <s v="Mirai Nikki (TV)"/>
    <x v="2"/>
    <x v="0"/>
    <n v="0"/>
    <x v="2"/>
    <x v="39"/>
    <x v="1"/>
    <n v="26"/>
    <x v="2"/>
    <n v="8"/>
  </r>
  <r>
    <s v="Ouran High School Host Club"/>
    <x v="5"/>
    <x v="7"/>
    <n v="0"/>
    <x v="2"/>
    <x v="13"/>
    <x v="1"/>
    <n v="26"/>
    <x v="2"/>
    <n v="8"/>
  </r>
  <r>
    <s v="Hunter x Hunter"/>
    <x v="2"/>
    <x v="8"/>
    <n v="0"/>
    <x v="2"/>
    <x v="19"/>
    <x v="1"/>
    <n v="148"/>
    <x v="3"/>
    <n v="8"/>
  </r>
  <r>
    <s v="Mirai Nikki: Redial"/>
    <x v="12"/>
    <x v="6"/>
    <n v="0"/>
    <x v="2"/>
    <x v="39"/>
    <x v="2"/>
    <n v="1"/>
    <x v="0"/>
    <n v="7"/>
  </r>
  <r>
    <s v="Mob Psycho 100"/>
    <x v="2"/>
    <x v="3"/>
    <n v="0"/>
    <x v="2"/>
    <x v="13"/>
    <x v="1"/>
    <n v="1"/>
    <x v="0"/>
    <n v="7"/>
  </r>
  <r>
    <s v="The Garden of Words"/>
    <x v="0"/>
    <x v="7"/>
    <n v="0"/>
    <x v="2"/>
    <x v="0"/>
    <x v="0"/>
    <n v="1"/>
    <x v="0"/>
    <n v="7"/>
  </r>
  <r>
    <s v="Konosuba! - Legend of Crimson"/>
    <x v="1"/>
    <x v="3"/>
    <n v="0"/>
    <x v="2"/>
    <x v="5"/>
    <x v="0"/>
    <n v="1"/>
    <x v="0"/>
    <n v="7"/>
  </r>
  <r>
    <s v="Hibike! Euphonium Movie 3: Chikai no Finale"/>
    <x v="0"/>
    <x v="6"/>
    <n v="0"/>
    <x v="2"/>
    <x v="9"/>
    <x v="0"/>
    <n v="1"/>
    <x v="0"/>
    <n v="7"/>
  </r>
  <r>
    <s v="No Game No Life: Zero"/>
    <x v="0"/>
    <x v="2"/>
    <n v="0"/>
    <x v="2"/>
    <x v="19"/>
    <x v="0"/>
    <n v="1"/>
    <x v="0"/>
    <n v="7"/>
  </r>
  <r>
    <s v="Jujutsu Kaisen 0 Movie"/>
    <x v="2"/>
    <x v="2"/>
    <n v="0"/>
    <x v="2"/>
    <x v="11"/>
    <x v="0"/>
    <n v="1"/>
    <x v="0"/>
    <n v="7"/>
  </r>
  <r>
    <s v="Recovery of an MMO Junkie Special"/>
    <x v="5"/>
    <x v="7"/>
    <n v="0"/>
    <x v="2"/>
    <x v="29"/>
    <x v="4"/>
    <n v="1"/>
    <x v="0"/>
    <n v="7"/>
  </r>
  <r>
    <s v="Words Bubble Up Like Soda Pop"/>
    <x v="6"/>
    <x v="6"/>
    <n v="0"/>
    <x v="2"/>
    <x v="40"/>
    <x v="0"/>
    <n v="1"/>
    <x v="0"/>
    <n v="7"/>
  </r>
  <r>
    <s v="Konosuba - God's Blessing on This Wonderful Choker"/>
    <x v="5"/>
    <x v="2"/>
    <n v="0"/>
    <x v="2"/>
    <x v="41"/>
    <x v="2"/>
    <n v="1"/>
    <x v="0"/>
    <n v="7"/>
  </r>
  <r>
    <s v="Demon Slayer - To The Swordsmith Village-"/>
    <x v="2"/>
    <x v="2"/>
    <n v="0"/>
    <x v="2"/>
    <x v="2"/>
    <x v="0"/>
    <n v="1"/>
    <x v="0"/>
    <n v="7"/>
  </r>
  <r>
    <s v="The Way of The Househusband"/>
    <x v="5"/>
    <x v="6"/>
    <n v="0"/>
    <x v="2"/>
    <x v="5"/>
    <x v="3"/>
    <n v="5"/>
    <x v="1"/>
    <n v="7"/>
  </r>
  <r>
    <s v="Konosuba!"/>
    <x v="1"/>
    <x v="3"/>
    <n v="0"/>
    <x v="2"/>
    <x v="41"/>
    <x v="1"/>
    <n v="10"/>
    <x v="1"/>
    <n v="7"/>
  </r>
  <r>
    <s v="Konosuba! 2"/>
    <x v="1"/>
    <x v="3"/>
    <n v="0"/>
    <x v="2"/>
    <x v="41"/>
    <x v="1"/>
    <n v="10"/>
    <x v="1"/>
    <n v="7"/>
  </r>
  <r>
    <s v="Domestic Girlfriend"/>
    <x v="0"/>
    <x v="7"/>
    <n v="0"/>
    <x v="2"/>
    <x v="42"/>
    <x v="1"/>
    <n v="12"/>
    <x v="1"/>
    <n v="7"/>
  </r>
  <r>
    <s v="Hinamatsuri"/>
    <x v="5"/>
    <x v="0"/>
    <n v="0"/>
    <x v="2"/>
    <x v="43"/>
    <x v="1"/>
    <n v="12"/>
    <x v="1"/>
    <n v="7"/>
  </r>
  <r>
    <s v="Danmachi II"/>
    <x v="2"/>
    <x v="8"/>
    <n v="0"/>
    <x v="2"/>
    <x v="5"/>
    <x v="1"/>
    <n v="12"/>
    <x v="1"/>
    <n v="7"/>
  </r>
  <r>
    <s v="Danmachi: Sword Oratoria"/>
    <x v="2"/>
    <x v="8"/>
    <n v="0"/>
    <x v="2"/>
    <x v="5"/>
    <x v="1"/>
    <n v="12"/>
    <x v="1"/>
    <n v="7"/>
  </r>
  <r>
    <s v="Death Note"/>
    <x v="12"/>
    <x v="12"/>
    <n v="0"/>
    <x v="2"/>
    <x v="19"/>
    <x v="1"/>
    <n v="12"/>
    <x v="1"/>
    <n v="7"/>
  </r>
  <r>
    <s v="Hamatora The Animation"/>
    <x v="2"/>
    <x v="9"/>
    <n v="0"/>
    <x v="2"/>
    <x v="44"/>
    <x v="1"/>
    <n v="12"/>
    <x v="1"/>
    <n v="7"/>
  </r>
  <r>
    <s v="Gakkougurashi!"/>
    <x v="7"/>
    <x v="9"/>
    <n v="0"/>
    <x v="2"/>
    <x v="45"/>
    <x v="1"/>
    <n v="12"/>
    <x v="1"/>
    <n v="7"/>
  </r>
  <r>
    <s v="My Next Life as a Villianess: All Routes Lead to Doom! X"/>
    <x v="5"/>
    <x v="2"/>
    <n v="0"/>
    <x v="2"/>
    <x v="21"/>
    <x v="1"/>
    <n v="12"/>
    <x v="1"/>
    <n v="7"/>
  </r>
  <r>
    <s v="Goblin Slayer"/>
    <x v="2"/>
    <x v="8"/>
    <n v="0"/>
    <x v="2"/>
    <x v="12"/>
    <x v="1"/>
    <n v="12"/>
    <x v="1"/>
    <n v="7"/>
  </r>
  <r>
    <s v="Re:ZERO - Starting Life in Another World - 2nd Season Part 2"/>
    <x v="0"/>
    <x v="2"/>
    <n v="0"/>
    <x v="2"/>
    <x v="12"/>
    <x v="1"/>
    <n v="12"/>
    <x v="1"/>
    <n v="7"/>
  </r>
  <r>
    <s v="Plastic Memories"/>
    <x v="0"/>
    <x v="7"/>
    <n v="0"/>
    <x v="2"/>
    <x v="46"/>
    <x v="1"/>
    <n v="13"/>
    <x v="1"/>
    <n v="7"/>
  </r>
  <r>
    <s v="Danmachi"/>
    <x v="2"/>
    <x v="8"/>
    <n v="0"/>
    <x v="2"/>
    <x v="5"/>
    <x v="1"/>
    <n v="13"/>
    <x v="1"/>
    <n v="7"/>
  </r>
  <r>
    <s v="Seven Deadly Sins"/>
    <x v="2"/>
    <x v="8"/>
    <n v="0"/>
    <x v="2"/>
    <x v="8"/>
    <x v="1"/>
    <n v="24"/>
    <x v="2"/>
    <n v="7"/>
  </r>
  <r>
    <s v="Akame ga Kill!"/>
    <x v="2"/>
    <x v="2"/>
    <n v="0"/>
    <x v="2"/>
    <x v="12"/>
    <x v="1"/>
    <n v="24"/>
    <x v="2"/>
    <n v="7"/>
  </r>
  <r>
    <s v="Ao no Exorcist"/>
    <x v="2"/>
    <x v="2"/>
    <n v="0"/>
    <x v="2"/>
    <x v="8"/>
    <x v="1"/>
    <n v="25"/>
    <x v="2"/>
    <n v="7"/>
  </r>
  <r>
    <s v="Ghost Hunt"/>
    <x v="7"/>
    <x v="9"/>
    <n v="0"/>
    <x v="2"/>
    <x v="5"/>
    <x v="1"/>
    <n v="25"/>
    <x v="2"/>
    <n v="7"/>
  </r>
  <r>
    <s v="Fruits Basket (2001)"/>
    <x v="0"/>
    <x v="7"/>
    <n v="0"/>
    <x v="2"/>
    <x v="41"/>
    <x v="1"/>
    <n v="26"/>
    <x v="2"/>
    <n v="7"/>
  </r>
  <r>
    <s v="My Hero Academia The Movie 1: Heroes: Rising"/>
    <x v="2"/>
    <x v="6"/>
    <n v="0"/>
    <x v="2"/>
    <x v="13"/>
    <x v="0"/>
    <n v="1"/>
    <x v="0"/>
    <n v="6"/>
  </r>
  <r>
    <s v="Amagi Brilliant Park: Nonbirishiteiru Hima ga Nai!"/>
    <x v="5"/>
    <x v="2"/>
    <n v="0"/>
    <x v="2"/>
    <x v="9"/>
    <x v="4"/>
    <n v="1"/>
    <x v="0"/>
    <n v="6"/>
  </r>
  <r>
    <s v="If It's for My Daughter, I'd Even Defeat a Demon Lord"/>
    <x v="13"/>
    <x v="11"/>
    <n v="0"/>
    <x v="2"/>
    <x v="47"/>
    <x v="1"/>
    <n v="12"/>
    <x v="1"/>
    <n v="6"/>
  </r>
  <r>
    <s v="Tokyo Ghoul"/>
    <x v="2"/>
    <x v="2"/>
    <n v="0"/>
    <x v="2"/>
    <x v="48"/>
    <x v="1"/>
    <n v="12"/>
    <x v="1"/>
    <n v="6"/>
  </r>
  <r>
    <s v="Tokyo Ghoul Root A"/>
    <x v="2"/>
    <x v="2"/>
    <n v="0"/>
    <x v="2"/>
    <x v="48"/>
    <x v="1"/>
    <n v="12"/>
    <x v="1"/>
    <n v="6"/>
  </r>
  <r>
    <s v="Tokyo Ghoul:re"/>
    <x v="2"/>
    <x v="2"/>
    <n v="0"/>
    <x v="2"/>
    <x v="49"/>
    <x v="1"/>
    <n v="12"/>
    <x v="1"/>
    <n v="6"/>
  </r>
  <r>
    <s v="Tokyo Ghoul:re 2nd Season"/>
    <x v="2"/>
    <x v="2"/>
    <n v="0"/>
    <x v="2"/>
    <x v="49"/>
    <x v="1"/>
    <n v="12"/>
    <x v="1"/>
    <n v="6"/>
  </r>
  <r>
    <s v="WataMote: No Matter How I Look At It, It's Your Guys' Fault I'm Not Popular!"/>
    <x v="5"/>
    <x v="6"/>
    <n v="0"/>
    <x v="2"/>
    <x v="21"/>
    <x v="1"/>
    <n v="12"/>
    <x v="1"/>
    <n v="6"/>
  </r>
  <r>
    <s v="My Little Monster"/>
    <x v="5"/>
    <x v="7"/>
    <n v="0"/>
    <x v="2"/>
    <x v="50"/>
    <x v="1"/>
    <n v="13"/>
    <x v="1"/>
    <n v="6"/>
  </r>
  <r>
    <s v="Amagi Brilliant Park"/>
    <x v="5"/>
    <x v="2"/>
    <n v="0"/>
    <x v="2"/>
    <x v="9"/>
    <x v="1"/>
    <n v="13"/>
    <x v="1"/>
    <n v="6"/>
  </r>
  <r>
    <s v="That Time I Got Reincarnated as a Slime"/>
    <x v="2"/>
    <x v="8"/>
    <n v="0"/>
    <x v="2"/>
    <x v="23"/>
    <x v="1"/>
    <n v="24"/>
    <x v="2"/>
    <n v="6"/>
  </r>
  <r>
    <s v="Sword Art Online II"/>
    <x v="2"/>
    <x v="8"/>
    <n v="0"/>
    <x v="2"/>
    <x v="8"/>
    <x v="1"/>
    <n v="24"/>
    <x v="2"/>
    <n v="6"/>
  </r>
  <r>
    <s v="Sword Art Online"/>
    <x v="2"/>
    <x v="8"/>
    <n v="0"/>
    <x v="2"/>
    <x v="8"/>
    <x v="1"/>
    <n v="25"/>
    <x v="2"/>
    <n v="6"/>
  </r>
  <r>
    <s v="My Hero Academia 4th Season"/>
    <x v="2"/>
    <x v="6"/>
    <n v="0"/>
    <x v="2"/>
    <x v="13"/>
    <x v="1"/>
    <n v="25"/>
    <x v="2"/>
    <n v="6"/>
  </r>
  <r>
    <s v="My Hero Academia 5th Season"/>
    <x v="2"/>
    <x v="6"/>
    <n v="0"/>
    <x v="2"/>
    <x v="13"/>
    <x v="1"/>
    <n v="25"/>
    <x v="2"/>
    <n v="6"/>
  </r>
  <r>
    <s v="Neon Genesis Evangelion"/>
    <x v="2"/>
    <x v="13"/>
    <n v="0"/>
    <x v="2"/>
    <x v="51"/>
    <x v="1"/>
    <n v="26"/>
    <x v="2"/>
    <n v="6"/>
  </r>
  <r>
    <s v="Naruto"/>
    <x v="2"/>
    <x v="8"/>
    <n v="0"/>
    <x v="2"/>
    <x v="48"/>
    <x v="1"/>
    <n v="220"/>
    <x v="3"/>
    <n v="6"/>
  </r>
  <r>
    <s v="Sakura Trick"/>
    <x v="5"/>
    <x v="14"/>
    <n v="0"/>
    <x v="2"/>
    <x v="41"/>
    <x v="1"/>
    <n v="12"/>
    <x v="1"/>
    <n v="5"/>
  </r>
  <r>
    <s v="High-Rise Invasion"/>
    <x v="2"/>
    <x v="10"/>
    <n v="0"/>
    <x v="2"/>
    <x v="37"/>
    <x v="1"/>
    <n v="12"/>
    <x v="1"/>
    <n v="5"/>
  </r>
  <r>
    <s v="Food Wars! The Fifth Plate"/>
    <x v="4"/>
    <x v="5"/>
    <n v="0"/>
    <x v="2"/>
    <x v="5"/>
    <x v="1"/>
    <n v="13"/>
    <x v="1"/>
    <n v="5"/>
  </r>
  <r>
    <s v="Claymore"/>
    <x v="2"/>
    <x v="8"/>
    <n v="0"/>
    <x v="2"/>
    <x v="19"/>
    <x v="1"/>
    <n v="26"/>
    <x v="2"/>
    <n v="5"/>
  </r>
  <r>
    <s v="The Promised Neverland 2nd Season"/>
    <x v="14"/>
    <x v="12"/>
    <n v="0"/>
    <x v="2"/>
    <x v="4"/>
    <x v="1"/>
    <n v="11"/>
    <x v="1"/>
    <n v="4"/>
  </r>
  <r>
    <s v="11eyes"/>
    <x v="2"/>
    <x v="0"/>
    <n v="0"/>
    <x v="2"/>
    <x v="46"/>
    <x v="1"/>
    <n v="12"/>
    <x v="1"/>
    <n v="3"/>
  </r>
  <r>
    <s v="Shinsekai yori"/>
    <x v="0"/>
    <x v="10"/>
    <n v="0"/>
    <x v="2"/>
    <x v="8"/>
    <x v="1"/>
    <n v="25"/>
    <x v="2"/>
    <n v="3"/>
  </r>
  <r>
    <s v="Lupin III"/>
    <x v="2"/>
    <x v="8"/>
    <n v="0"/>
    <x v="2"/>
    <x v="52"/>
    <x v="1"/>
    <n v="23"/>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52DA6A-1506-438B-BAFF-58886C37E67E}" name="PivotTable7"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95:R110" firstHeaderRow="1" firstDataRow="1" firstDataCol="1"/>
  <pivotFields count="10">
    <pivotField showAll="0"/>
    <pivotField showAll="0" sortType="descending">
      <items count="16">
        <item x="2"/>
        <item x="1"/>
        <item x="9"/>
        <item x="5"/>
        <item x="0"/>
        <item x="13"/>
        <item x="4"/>
        <item x="7"/>
        <item x="3"/>
        <item x="6"/>
        <item x="14"/>
        <item x="11"/>
        <item x="8"/>
        <item x="12"/>
        <item x="10"/>
        <item t="default"/>
      </items>
      <autoSortScope>
        <pivotArea dataOnly="0" outline="0" fieldPosition="0">
          <references count="1">
            <reference field="4294967294" count="1" selected="0">
              <x v="0"/>
            </reference>
          </references>
        </pivotArea>
      </autoSortScope>
    </pivotField>
    <pivotField axis="axisRow" showAll="0" sortType="descending">
      <items count="16">
        <item x="12"/>
        <item x="0"/>
        <item x="11"/>
        <item x="4"/>
        <item x="7"/>
        <item h="1" x="6"/>
        <item x="9"/>
        <item x="10"/>
        <item x="14"/>
        <item x="2"/>
        <item x="5"/>
        <item x="1"/>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1"/>
        <item x="0"/>
        <item x="3"/>
        <item x="2"/>
        <item t="default"/>
      </items>
    </pivotField>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showAll="0">
      <items count="6">
        <item x="0"/>
        <item x="3"/>
        <item x="2"/>
        <item x="4"/>
        <item x="1"/>
        <item t="default"/>
      </items>
    </pivotField>
    <pivotField showAll="0"/>
    <pivotField showAll="0">
      <items count="5">
        <item x="3"/>
        <item x="2"/>
        <item x="1"/>
        <item x="0"/>
        <item t="default"/>
      </items>
    </pivotField>
    <pivotField dataField="1" numFmtId="1" showAll="0" avgSubtotal="1" maxSubtotal="1"/>
  </pivotFields>
  <rowFields count="1">
    <field x="2"/>
  </rowFields>
  <rowItems count="15">
    <i>
      <x v="9"/>
    </i>
    <i>
      <x v="4"/>
    </i>
    <i>
      <x v="14"/>
    </i>
    <i>
      <x v="11"/>
    </i>
    <i>
      <x v="12"/>
    </i>
    <i>
      <x v="1"/>
    </i>
    <i>
      <x v="10"/>
    </i>
    <i>
      <x v="6"/>
    </i>
    <i>
      <x v="3"/>
    </i>
    <i>
      <x v="7"/>
    </i>
    <i>
      <x/>
    </i>
    <i>
      <x v="2"/>
    </i>
    <i>
      <x v="8"/>
    </i>
    <i>
      <x v="13"/>
    </i>
    <i t="grand">
      <x/>
    </i>
  </rowItems>
  <colItems count="1">
    <i/>
  </colItems>
  <dataFields count="1">
    <dataField name="Count of Score" fld="9" subtotal="count" baseField="0" baseItem="7672"/>
  </dataFields>
  <formats count="1">
    <format dxfId="55">
      <pivotArea outline="0" collapsedLevelsAreSubtotals="1" fieldPosition="0"/>
    </format>
  </formats>
  <chartFormats count="40">
    <chartFormat chart="1" format="6"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2"/>
          </reference>
        </references>
      </pivotArea>
    </chartFormat>
    <chartFormat chart="2" format="2">
      <pivotArea type="data" outline="0" fieldPosition="0">
        <references count="2">
          <reference field="4294967294" count="1" selected="0">
            <x v="0"/>
          </reference>
          <reference field="2" count="1" selected="0">
            <x v="10"/>
          </reference>
        </references>
      </pivotArea>
    </chartFormat>
    <chartFormat chart="2" format="3">
      <pivotArea type="data" outline="0" fieldPosition="0">
        <references count="2">
          <reference field="4294967294" count="1" selected="0">
            <x v="0"/>
          </reference>
          <reference field="2" count="1" selected="0">
            <x v="6"/>
          </reference>
        </references>
      </pivotArea>
    </chartFormat>
    <chartFormat chart="2" format="4">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13"/>
          </reference>
        </references>
      </pivotArea>
    </chartFormat>
    <chartFormat chart="2" format="6">
      <pivotArea type="data" outline="0" fieldPosition="0">
        <references count="2">
          <reference field="4294967294" count="1" selected="0">
            <x v="0"/>
          </reference>
          <reference field="2" count="1" selected="0">
            <x v="7"/>
          </reference>
        </references>
      </pivotArea>
    </chartFormat>
    <chartFormat chart="2" format="7">
      <pivotArea type="data" outline="0" fieldPosition="0">
        <references count="2">
          <reference field="4294967294" count="1" selected="0">
            <x v="0"/>
          </reference>
          <reference field="2" count="1" selected="0">
            <x v="8"/>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9"/>
          </reference>
        </references>
      </pivotArea>
    </chartFormat>
    <chartFormat chart="3" format="11">
      <pivotArea type="data" outline="0" fieldPosition="0">
        <references count="2">
          <reference field="4294967294" count="1" selected="0">
            <x v="0"/>
          </reference>
          <reference field="2" count="1" selected="0">
            <x v="4"/>
          </reference>
        </references>
      </pivotArea>
    </chartFormat>
    <chartFormat chart="3" format="12">
      <pivotArea type="data" outline="0" fieldPosition="0">
        <references count="2">
          <reference field="4294967294" count="1" selected="0">
            <x v="0"/>
          </reference>
          <reference field="2" count="1" selected="0">
            <x v="14"/>
          </reference>
        </references>
      </pivotArea>
    </chartFormat>
    <chartFormat chart="3" format="13">
      <pivotArea type="data" outline="0" fieldPosition="0">
        <references count="2">
          <reference field="4294967294" count="1" selected="0">
            <x v="0"/>
          </reference>
          <reference field="2" count="1" selected="0">
            <x v="11"/>
          </reference>
        </references>
      </pivotArea>
    </chartFormat>
    <chartFormat chart="3" format="14">
      <pivotArea type="data" outline="0" fieldPosition="0">
        <references count="2">
          <reference field="4294967294" count="1" selected="0">
            <x v="0"/>
          </reference>
          <reference field="2" count="1" selected="0">
            <x v="12"/>
          </reference>
        </references>
      </pivotArea>
    </chartFormat>
    <chartFormat chart="3" format="15">
      <pivotArea type="data" outline="0" fieldPosition="0">
        <references count="2">
          <reference field="4294967294" count="1" selected="0">
            <x v="0"/>
          </reference>
          <reference field="2" count="1" selected="0">
            <x v="1"/>
          </reference>
        </references>
      </pivotArea>
    </chartFormat>
    <chartFormat chart="3" format="16">
      <pivotArea type="data" outline="0" fieldPosition="0">
        <references count="2">
          <reference field="4294967294" count="1" selected="0">
            <x v="0"/>
          </reference>
          <reference field="2" count="1" selected="0">
            <x v="10"/>
          </reference>
        </references>
      </pivotArea>
    </chartFormat>
    <chartFormat chart="3" format="17">
      <pivotArea type="data" outline="0" fieldPosition="0">
        <references count="2">
          <reference field="4294967294" count="1" selected="0">
            <x v="0"/>
          </reference>
          <reference field="2" count="1" selected="0">
            <x v="6"/>
          </reference>
        </references>
      </pivotArea>
    </chartFormat>
    <chartFormat chart="3" format="18">
      <pivotArea type="data" outline="0" fieldPosition="0">
        <references count="2">
          <reference field="4294967294" count="1" selected="0">
            <x v="0"/>
          </reference>
          <reference field="2" count="1" selected="0">
            <x v="3"/>
          </reference>
        </references>
      </pivotArea>
    </chartFormat>
    <chartFormat chart="3" format="19">
      <pivotArea type="data" outline="0" fieldPosition="0">
        <references count="2">
          <reference field="4294967294" count="1" selected="0">
            <x v="0"/>
          </reference>
          <reference field="2" count="1" selected="0">
            <x v="7"/>
          </reference>
        </references>
      </pivotArea>
    </chartFormat>
    <chartFormat chart="3" format="20">
      <pivotArea type="data" outline="0" fieldPosition="0">
        <references count="2">
          <reference field="4294967294" count="1" selected="0">
            <x v="0"/>
          </reference>
          <reference field="2" count="1" selected="0">
            <x v="0"/>
          </reference>
        </references>
      </pivotArea>
    </chartFormat>
    <chartFormat chart="3" format="21">
      <pivotArea type="data" outline="0" fieldPosition="0">
        <references count="2">
          <reference field="4294967294" count="1" selected="0">
            <x v="0"/>
          </reference>
          <reference field="2" count="1" selected="0">
            <x v="2"/>
          </reference>
        </references>
      </pivotArea>
    </chartFormat>
    <chartFormat chart="3" format="22">
      <pivotArea type="data" outline="0" fieldPosition="0">
        <references count="2">
          <reference field="4294967294" count="1" selected="0">
            <x v="0"/>
          </reference>
          <reference field="2" count="1" selected="0">
            <x v="8"/>
          </reference>
        </references>
      </pivotArea>
    </chartFormat>
    <chartFormat chart="3" format="23">
      <pivotArea type="data" outline="0" fieldPosition="0">
        <references count="2">
          <reference field="4294967294" count="1" selected="0">
            <x v="0"/>
          </reference>
          <reference field="2" count="1" selected="0">
            <x v="13"/>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2" count="1" selected="0">
            <x v="9"/>
          </reference>
        </references>
      </pivotArea>
    </chartFormat>
    <chartFormat chart="4" format="26">
      <pivotArea type="data" outline="0" fieldPosition="0">
        <references count="2">
          <reference field="4294967294" count="1" selected="0">
            <x v="0"/>
          </reference>
          <reference field="2" count="1" selected="0">
            <x v="4"/>
          </reference>
        </references>
      </pivotArea>
    </chartFormat>
    <chartFormat chart="4" format="27">
      <pivotArea type="data" outline="0" fieldPosition="0">
        <references count="2">
          <reference field="4294967294" count="1" selected="0">
            <x v="0"/>
          </reference>
          <reference field="2" count="1" selected="0">
            <x v="14"/>
          </reference>
        </references>
      </pivotArea>
    </chartFormat>
    <chartFormat chart="4" format="28">
      <pivotArea type="data" outline="0" fieldPosition="0">
        <references count="2">
          <reference field="4294967294" count="1" selected="0">
            <x v="0"/>
          </reference>
          <reference field="2" count="1" selected="0">
            <x v="11"/>
          </reference>
        </references>
      </pivotArea>
    </chartFormat>
    <chartFormat chart="4" format="29">
      <pivotArea type="data" outline="0" fieldPosition="0">
        <references count="2">
          <reference field="4294967294" count="1" selected="0">
            <x v="0"/>
          </reference>
          <reference field="2" count="1" selected="0">
            <x v="12"/>
          </reference>
        </references>
      </pivotArea>
    </chartFormat>
    <chartFormat chart="4" format="30">
      <pivotArea type="data" outline="0" fieldPosition="0">
        <references count="2">
          <reference field="4294967294" count="1" selected="0">
            <x v="0"/>
          </reference>
          <reference field="2" count="1" selected="0">
            <x v="1"/>
          </reference>
        </references>
      </pivotArea>
    </chartFormat>
    <chartFormat chart="4" format="31">
      <pivotArea type="data" outline="0" fieldPosition="0">
        <references count="2">
          <reference field="4294967294" count="1" selected="0">
            <x v="0"/>
          </reference>
          <reference field="2" count="1" selected="0">
            <x v="10"/>
          </reference>
        </references>
      </pivotArea>
    </chartFormat>
    <chartFormat chart="4" format="32">
      <pivotArea type="data" outline="0" fieldPosition="0">
        <references count="2">
          <reference field="4294967294" count="1" selected="0">
            <x v="0"/>
          </reference>
          <reference field="2" count="1" selected="0">
            <x v="6"/>
          </reference>
        </references>
      </pivotArea>
    </chartFormat>
    <chartFormat chart="4" format="33">
      <pivotArea type="data" outline="0" fieldPosition="0">
        <references count="2">
          <reference field="4294967294" count="1" selected="0">
            <x v="0"/>
          </reference>
          <reference field="2" count="1" selected="0">
            <x v="3"/>
          </reference>
        </references>
      </pivotArea>
    </chartFormat>
    <chartFormat chart="4" format="34">
      <pivotArea type="data" outline="0" fieldPosition="0">
        <references count="2">
          <reference field="4294967294" count="1" selected="0">
            <x v="0"/>
          </reference>
          <reference field="2" count="1" selected="0">
            <x v="7"/>
          </reference>
        </references>
      </pivotArea>
    </chartFormat>
    <chartFormat chart="4" format="35">
      <pivotArea type="data" outline="0" fieldPosition="0">
        <references count="2">
          <reference field="4294967294" count="1" selected="0">
            <x v="0"/>
          </reference>
          <reference field="2" count="1" selected="0">
            <x v="0"/>
          </reference>
        </references>
      </pivotArea>
    </chartFormat>
    <chartFormat chart="4" format="36">
      <pivotArea type="data" outline="0" fieldPosition="0">
        <references count="2">
          <reference field="4294967294" count="1" selected="0">
            <x v="0"/>
          </reference>
          <reference field="2" count="1" selected="0">
            <x v="2"/>
          </reference>
        </references>
      </pivotArea>
    </chartFormat>
    <chartFormat chart="4" format="37">
      <pivotArea type="data" outline="0" fieldPosition="0">
        <references count="2">
          <reference field="4294967294" count="1" selected="0">
            <x v="0"/>
          </reference>
          <reference field="2" count="1" selected="0">
            <x v="8"/>
          </reference>
        </references>
      </pivotArea>
    </chartFormat>
    <chartFormat chart="4" format="38">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F6AA8-1552-457B-A344-6D5A3D28B140}"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5:B111" firstHeaderRow="1" firstDataRow="1" firstDataCol="1"/>
  <pivotFields count="10">
    <pivotField showAll="0"/>
    <pivotField axis="axisRow" showAll="0" sortType="descending">
      <items count="16">
        <item x="2"/>
        <item x="1"/>
        <item x="9"/>
        <item x="5"/>
        <item x="0"/>
        <item x="13"/>
        <item x="4"/>
        <item x="7"/>
        <item x="3"/>
        <item x="6"/>
        <item x="14"/>
        <item x="11"/>
        <item x="8"/>
        <item x="12"/>
        <item x="1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0"/>
        <item x="3"/>
        <item x="2"/>
        <item t="default"/>
      </items>
    </pivotField>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showAll="0">
      <items count="6">
        <item x="0"/>
        <item x="3"/>
        <item x="2"/>
        <item x="4"/>
        <item x="1"/>
        <item t="default"/>
      </items>
    </pivotField>
    <pivotField showAll="0"/>
    <pivotField showAll="0">
      <items count="5">
        <item x="3"/>
        <item x="2"/>
        <item x="1"/>
        <item x="0"/>
        <item t="default"/>
      </items>
    </pivotField>
    <pivotField dataField="1" numFmtId="1" showAll="0" avgSubtotal="1" maxSubtotal="1"/>
  </pivotFields>
  <rowFields count="1">
    <field x="1"/>
  </rowFields>
  <rowItems count="16">
    <i>
      <x/>
    </i>
    <i>
      <x v="4"/>
    </i>
    <i>
      <x v="3"/>
    </i>
    <i>
      <x v="1"/>
    </i>
    <i>
      <x v="6"/>
    </i>
    <i>
      <x v="9"/>
    </i>
    <i>
      <x v="8"/>
    </i>
    <i>
      <x v="7"/>
    </i>
    <i>
      <x v="13"/>
    </i>
    <i>
      <x v="12"/>
    </i>
    <i>
      <x v="2"/>
    </i>
    <i>
      <x v="5"/>
    </i>
    <i>
      <x v="14"/>
    </i>
    <i>
      <x v="10"/>
    </i>
    <i>
      <x v="11"/>
    </i>
    <i t="grand">
      <x/>
    </i>
  </rowItems>
  <colItems count="1">
    <i/>
  </colItems>
  <dataFields count="1">
    <dataField name="Count of Score" fld="9" subtotal="count" baseField="0" baseItem="7672"/>
  </dataFields>
  <formats count="1">
    <format dxfId="56">
      <pivotArea outline="0" collapsedLevelsAreSubtotals="1" fieldPosition="0"/>
    </format>
  </formats>
  <chartFormats count="32">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1" count="1" selected="0">
            <x v="7"/>
          </reference>
        </references>
      </pivotArea>
    </chartFormat>
    <chartFormat chart="1" format="8">
      <pivotArea type="data" outline="0" fieldPosition="0">
        <references count="2">
          <reference field="4294967294" count="1" selected="0">
            <x v="0"/>
          </reference>
          <reference field="1" count="1" selected="0">
            <x v="13"/>
          </reference>
        </references>
      </pivotArea>
    </chartFormat>
    <chartFormat chart="1" format="9">
      <pivotArea type="data" outline="0" fieldPosition="0">
        <references count="2">
          <reference field="4294967294" count="1" selected="0">
            <x v="0"/>
          </reference>
          <reference field="1" count="1" selected="0">
            <x v="12"/>
          </reference>
        </references>
      </pivotArea>
    </chartFormat>
    <chartFormat chart="1" format="10">
      <pivotArea type="data" outline="0" fieldPosition="0">
        <references count="2">
          <reference field="4294967294" count="1" selected="0">
            <x v="0"/>
          </reference>
          <reference field="1" count="1" selected="0">
            <x v="9"/>
          </reference>
        </references>
      </pivotArea>
    </chartFormat>
    <chartFormat chart="1" format="11">
      <pivotArea type="data" outline="0" fieldPosition="0">
        <references count="2">
          <reference field="4294967294" count="1" selected="0">
            <x v="0"/>
          </reference>
          <reference field="1" count="1" selected="0">
            <x v="6"/>
          </reference>
        </references>
      </pivotArea>
    </chartFormat>
    <chartFormat chart="1" format="12">
      <pivotArea type="data" outline="0" fieldPosition="0">
        <references count="2">
          <reference field="4294967294" count="1" selected="0">
            <x v="0"/>
          </reference>
          <reference field="1" count="1" selected="0">
            <x v="8"/>
          </reference>
        </references>
      </pivotArea>
    </chartFormat>
    <chartFormat chart="1" format="13">
      <pivotArea type="data" outline="0" fieldPosition="0">
        <references count="2">
          <reference field="4294967294" count="1" selected="0">
            <x v="0"/>
          </reference>
          <reference field="1" count="1" selected="0">
            <x v="10"/>
          </reference>
        </references>
      </pivotArea>
    </chartFormat>
    <chartFormat chart="1" format="14">
      <pivotArea type="data" outline="0" fieldPosition="0">
        <references count="2">
          <reference field="4294967294" count="1" selected="0">
            <x v="0"/>
          </reference>
          <reference field="1" count="1" selected="0">
            <x v="11"/>
          </reference>
        </references>
      </pivotArea>
    </chartFormat>
    <chartFormat chart="1" format="15">
      <pivotArea type="data" outline="0" fieldPosition="0">
        <references count="2">
          <reference field="4294967294" count="1" selected="0">
            <x v="0"/>
          </reference>
          <reference field="1" count="1" selected="0">
            <x v="14"/>
          </reference>
        </references>
      </pivotArea>
    </chartFormat>
    <chartFormat chart="1" format="16">
      <pivotArea type="data" outline="0" fieldPosition="0">
        <references count="2">
          <reference field="4294967294" count="1" selected="0">
            <x v="0"/>
          </reference>
          <reference field="1" count="1" selected="0">
            <x v="5"/>
          </reference>
        </references>
      </pivotArea>
    </chartFormat>
    <chartFormat chart="1" format="17">
      <pivotArea type="data" outline="0" fieldPosition="0">
        <references count="2">
          <reference field="4294967294" count="1" selected="0">
            <x v="0"/>
          </reference>
          <reference field="1" count="1" selected="0">
            <x v="2"/>
          </reference>
        </references>
      </pivotArea>
    </chartFormat>
    <chartFormat chart="1" format="18">
      <pivotArea type="data" outline="0" fieldPosition="0">
        <references count="2">
          <reference field="4294967294" count="1" selected="0">
            <x v="0"/>
          </reference>
          <reference field="1" count="1" selected="0">
            <x v="0"/>
          </reference>
        </references>
      </pivotArea>
    </chartFormat>
    <chartFormat chart="1" format="19">
      <pivotArea type="data" outline="0" fieldPosition="0">
        <references count="2">
          <reference field="4294967294" count="1" selected="0">
            <x v="0"/>
          </reference>
          <reference field="1" count="1" selected="0">
            <x v="4"/>
          </reference>
        </references>
      </pivotArea>
    </chartFormat>
    <chartFormat chart="1" format="20">
      <pivotArea type="data" outline="0" fieldPosition="0">
        <references count="2">
          <reference field="4294967294" count="1" selected="0">
            <x v="0"/>
          </reference>
          <reference field="1" count="1" selected="0">
            <x v="3"/>
          </reference>
        </references>
      </pivotArea>
    </chartFormat>
    <chartFormat chart="1" format="21">
      <pivotArea type="data" outline="0" fieldPosition="0">
        <references count="2">
          <reference field="4294967294" count="1" selected="0">
            <x v="0"/>
          </reference>
          <reference field="1" count="1" selected="0">
            <x v="1"/>
          </reference>
        </references>
      </pivotArea>
    </chartFormat>
    <chartFormat chart="3" format="38" series="1">
      <pivotArea type="data" outline="0" fieldPosition="0">
        <references count="1">
          <reference field="4294967294" count="1" selected="0">
            <x v="0"/>
          </reference>
        </references>
      </pivotArea>
    </chartFormat>
    <chartFormat chart="3" format="39">
      <pivotArea type="data" outline="0" fieldPosition="0">
        <references count="2">
          <reference field="4294967294" count="1" selected="0">
            <x v="0"/>
          </reference>
          <reference field="1" count="1" selected="0">
            <x v="0"/>
          </reference>
        </references>
      </pivotArea>
    </chartFormat>
    <chartFormat chart="3" format="40">
      <pivotArea type="data" outline="0" fieldPosition="0">
        <references count="2">
          <reference field="4294967294" count="1" selected="0">
            <x v="0"/>
          </reference>
          <reference field="1" count="1" selected="0">
            <x v="4"/>
          </reference>
        </references>
      </pivotArea>
    </chartFormat>
    <chartFormat chart="3" format="41">
      <pivotArea type="data" outline="0" fieldPosition="0">
        <references count="2">
          <reference field="4294967294" count="1" selected="0">
            <x v="0"/>
          </reference>
          <reference field="1" count="1" selected="0">
            <x v="3"/>
          </reference>
        </references>
      </pivotArea>
    </chartFormat>
    <chartFormat chart="3" format="42">
      <pivotArea type="data" outline="0" fieldPosition="0">
        <references count="2">
          <reference field="4294967294" count="1" selected="0">
            <x v="0"/>
          </reference>
          <reference field="1" count="1" selected="0">
            <x v="1"/>
          </reference>
        </references>
      </pivotArea>
    </chartFormat>
    <chartFormat chart="3" format="43">
      <pivotArea type="data" outline="0" fieldPosition="0">
        <references count="2">
          <reference field="4294967294" count="1" selected="0">
            <x v="0"/>
          </reference>
          <reference field="1" count="1" selected="0">
            <x v="6"/>
          </reference>
        </references>
      </pivotArea>
    </chartFormat>
    <chartFormat chart="3" format="44">
      <pivotArea type="data" outline="0" fieldPosition="0">
        <references count="2">
          <reference field="4294967294" count="1" selected="0">
            <x v="0"/>
          </reference>
          <reference field="1" count="1" selected="0">
            <x v="9"/>
          </reference>
        </references>
      </pivotArea>
    </chartFormat>
    <chartFormat chart="3" format="45">
      <pivotArea type="data" outline="0" fieldPosition="0">
        <references count="2">
          <reference field="4294967294" count="1" selected="0">
            <x v="0"/>
          </reference>
          <reference field="1" count="1" selected="0">
            <x v="8"/>
          </reference>
        </references>
      </pivotArea>
    </chartFormat>
    <chartFormat chart="3" format="46">
      <pivotArea type="data" outline="0" fieldPosition="0">
        <references count="2">
          <reference field="4294967294" count="1" selected="0">
            <x v="0"/>
          </reference>
          <reference field="1" count="1" selected="0">
            <x v="7"/>
          </reference>
        </references>
      </pivotArea>
    </chartFormat>
    <chartFormat chart="3" format="47">
      <pivotArea type="data" outline="0" fieldPosition="0">
        <references count="2">
          <reference field="4294967294" count="1" selected="0">
            <x v="0"/>
          </reference>
          <reference field="1" count="1" selected="0">
            <x v="13"/>
          </reference>
        </references>
      </pivotArea>
    </chartFormat>
    <chartFormat chart="3" format="48">
      <pivotArea type="data" outline="0" fieldPosition="0">
        <references count="2">
          <reference field="4294967294" count="1" selected="0">
            <x v="0"/>
          </reference>
          <reference field="1" count="1" selected="0">
            <x v="12"/>
          </reference>
        </references>
      </pivotArea>
    </chartFormat>
    <chartFormat chart="3" format="49">
      <pivotArea type="data" outline="0" fieldPosition="0">
        <references count="2">
          <reference field="4294967294" count="1" selected="0">
            <x v="0"/>
          </reference>
          <reference field="1" count="1" selected="0">
            <x v="2"/>
          </reference>
        </references>
      </pivotArea>
    </chartFormat>
    <chartFormat chart="3" format="50">
      <pivotArea type="data" outline="0" fieldPosition="0">
        <references count="2">
          <reference field="4294967294" count="1" selected="0">
            <x v="0"/>
          </reference>
          <reference field="1" count="1" selected="0">
            <x v="5"/>
          </reference>
        </references>
      </pivotArea>
    </chartFormat>
    <chartFormat chart="3" format="51">
      <pivotArea type="data" outline="0" fieldPosition="0">
        <references count="2">
          <reference field="4294967294" count="1" selected="0">
            <x v="0"/>
          </reference>
          <reference field="1" count="1" selected="0">
            <x v="14"/>
          </reference>
        </references>
      </pivotArea>
    </chartFormat>
    <chartFormat chart="3" format="52">
      <pivotArea type="data" outline="0" fieldPosition="0">
        <references count="2">
          <reference field="4294967294" count="1" selected="0">
            <x v="0"/>
          </reference>
          <reference field="1" count="1" selected="0">
            <x v="10"/>
          </reference>
        </references>
      </pivotArea>
    </chartFormat>
    <chartFormat chart="3" format="53">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B75DEE-7A41-4AEC-9D98-39CA5DEA7948}"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B80" firstHeaderRow="1" firstDataRow="1" firstDataCol="1"/>
  <pivotFields count="10">
    <pivotField showAll="0"/>
    <pivotField showAll="0"/>
    <pivotField showAll="0"/>
    <pivotField showAll="0"/>
    <pivotField showAll="0"/>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showAll="0"/>
    <pivotField showAll="0"/>
    <pivotField axis="axisRow" showAll="0">
      <items count="5">
        <item x="3"/>
        <item x="2"/>
        <item x="1"/>
        <item x="0"/>
        <item t="default"/>
      </items>
    </pivotField>
    <pivotField dataField="1" numFmtId="1" showAll="0"/>
  </pivotFields>
  <rowFields count="1">
    <field x="8"/>
  </rowFields>
  <rowItems count="5">
    <i>
      <x/>
    </i>
    <i>
      <x v="1"/>
    </i>
    <i>
      <x v="2"/>
    </i>
    <i>
      <x v="3"/>
    </i>
    <i t="grand">
      <x/>
    </i>
  </rowItems>
  <colItems count="1">
    <i/>
  </colItems>
  <dataFields count="1">
    <dataField name="Average of Score" fld="9" subtotal="average" baseField="5" baseItem="0" numFmtId="170"/>
  </dataFields>
  <formats count="1">
    <format dxfId="5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5D9495-02B8-4D47-B511-37919B5EE357}"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53:O61" firstHeaderRow="1" firstDataRow="1" firstDataCol="1"/>
  <pivotFields count="10">
    <pivotField showAll="0"/>
    <pivotField axis="axisRow" dataField="1" showAll="0">
      <items count="16">
        <item x="2"/>
        <item x="1"/>
        <item x="9"/>
        <item x="5"/>
        <item x="0"/>
        <item x="13"/>
        <item x="4"/>
        <item x="7"/>
        <item x="3"/>
        <item x="6"/>
        <item x="14"/>
        <item x="11"/>
        <item x="8"/>
        <item x="12"/>
        <item x="10"/>
        <item t="default"/>
      </items>
    </pivotField>
    <pivotField showAll="0"/>
    <pivotField showAll="0"/>
    <pivotField showAll="0"/>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axis="axisRow" showAll="0">
      <items count="6">
        <item x="0"/>
        <item h="1" x="3"/>
        <item h="1" x="2"/>
        <item h="1" x="4"/>
        <item h="1" x="1"/>
        <item t="default"/>
      </items>
    </pivotField>
    <pivotField showAll="0"/>
    <pivotField showAll="0"/>
    <pivotField numFmtId="1" showAll="0"/>
  </pivotFields>
  <rowFields count="2">
    <field x="6"/>
    <field x="1"/>
  </rowFields>
  <rowItems count="8">
    <i>
      <x/>
    </i>
    <i r="1">
      <x/>
    </i>
    <i r="1">
      <x v="1"/>
    </i>
    <i r="1">
      <x v="2"/>
    </i>
    <i r="1">
      <x v="3"/>
    </i>
    <i r="1">
      <x v="4"/>
    </i>
    <i r="1">
      <x v="9"/>
    </i>
    <i t="grand">
      <x/>
    </i>
  </rowItems>
  <colItems count="1">
    <i/>
  </colItems>
  <dataFields count="1">
    <dataField name="Count of Genre" fld="1" subtotal="count" baseField="0" baseItem="0"/>
  </dataFields>
  <chartFormats count="3">
    <chartFormat chart="5"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3EBF7C-F7D0-4DA3-8210-D211DE1F7F44}"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3:B69" firstHeaderRow="1" firstDataRow="1" firstDataCol="1"/>
  <pivotFields count="10">
    <pivotField showAll="0"/>
    <pivotField axis="axisRow" dataField="1" showAll="0">
      <items count="16">
        <item x="2"/>
        <item x="1"/>
        <item x="9"/>
        <item x="5"/>
        <item x="0"/>
        <item x="13"/>
        <item x="4"/>
        <item x="7"/>
        <item x="3"/>
        <item x="6"/>
        <item x="14"/>
        <item x="11"/>
        <item x="8"/>
        <item x="12"/>
        <item x="10"/>
        <item t="default"/>
      </items>
    </pivotField>
    <pivotField showAll="0"/>
    <pivotField showAll="0"/>
    <pivotField showAll="0"/>
    <pivotField showAll="0">
      <items count="55">
        <item x="23"/>
        <item x="8"/>
        <item x="38"/>
        <item m="1" x="53"/>
        <item x="39"/>
        <item x="15"/>
        <item x="13"/>
        <item x="50"/>
        <item x="4"/>
        <item x="0"/>
        <item x="18"/>
        <item x="42"/>
        <item x="46"/>
        <item x="28"/>
        <item x="43"/>
        <item x="51"/>
        <item x="5"/>
        <item x="16"/>
        <item x="9"/>
        <item x="31"/>
        <item x="25"/>
        <item x="24"/>
        <item x="19"/>
        <item x="47"/>
        <item x="11"/>
        <item x="44"/>
        <item x="32"/>
        <item x="14"/>
        <item x="33"/>
        <item x="6"/>
        <item x="48"/>
        <item x="49"/>
        <item x="45"/>
        <item x="20"/>
        <item x="29"/>
        <item x="40"/>
        <item x="21"/>
        <item x="7"/>
        <item x="41"/>
        <item x="1"/>
        <item x="17"/>
        <item x="26"/>
        <item x="34"/>
        <item x="10"/>
        <item x="35"/>
        <item x="3"/>
        <item x="27"/>
        <item x="52"/>
        <item x="30"/>
        <item x="2"/>
        <item x="12"/>
        <item x="22"/>
        <item x="36"/>
        <item x="37"/>
        <item t="default"/>
      </items>
    </pivotField>
    <pivotField axis="axisRow" showAll="0">
      <items count="6">
        <item h="1" x="0"/>
        <item h="1" x="3"/>
        <item h="1" x="2"/>
        <item h="1" x="4"/>
        <item x="1"/>
        <item t="default"/>
      </items>
    </pivotField>
    <pivotField showAll="0"/>
    <pivotField showAll="0">
      <items count="5">
        <item x="3"/>
        <item x="2"/>
        <item x="1"/>
        <item x="0"/>
        <item t="default"/>
      </items>
    </pivotField>
    <pivotField numFmtId="1" showAll="0"/>
  </pivotFields>
  <rowFields count="2">
    <field x="6"/>
    <field x="1"/>
  </rowFields>
  <rowItems count="16">
    <i>
      <x v="4"/>
    </i>
    <i r="1">
      <x/>
    </i>
    <i r="1">
      <x v="1"/>
    </i>
    <i r="1">
      <x v="3"/>
    </i>
    <i r="1">
      <x v="4"/>
    </i>
    <i r="1">
      <x v="5"/>
    </i>
    <i r="1">
      <x v="6"/>
    </i>
    <i r="1">
      <x v="7"/>
    </i>
    <i r="1">
      <x v="8"/>
    </i>
    <i r="1">
      <x v="9"/>
    </i>
    <i r="1">
      <x v="10"/>
    </i>
    <i r="1">
      <x v="11"/>
    </i>
    <i r="1">
      <x v="12"/>
    </i>
    <i r="1">
      <x v="13"/>
    </i>
    <i r="1">
      <x v="14"/>
    </i>
    <i t="grand">
      <x/>
    </i>
  </rowItems>
  <colItems count="1">
    <i/>
  </colItems>
  <dataFields count="1">
    <dataField name="Count of Genre" fld="1" subtotal="count" baseField="0"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AE5A42-C5D0-4F17-B357-3A82C30B09E7}"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5" firstHeaderRow="1" firstDataRow="1" firstDataCol="1"/>
  <pivotFields count="10">
    <pivotField showAll="0"/>
    <pivotField showAll="0"/>
    <pivotField showAll="0"/>
    <pivotField showAll="0"/>
    <pivotField showAll="0"/>
    <pivotField axis="axisRow" showAll="0">
      <items count="55">
        <item h="1" sd="0" x="23"/>
        <item sd="0" x="8"/>
        <item h="1" sd="0" x="38"/>
        <item h="1" sd="0" m="1" x="53"/>
        <item h="1" sd="0" x="39"/>
        <item h="1" sd="0" x="15"/>
        <item sd="0" x="13"/>
        <item h="1" x="50"/>
        <item sd="0" x="4"/>
        <item h="1" sd="0" x="0"/>
        <item sd="0" x="18"/>
        <item h="1" sd="0" x="42"/>
        <item h="1" sd="0" x="46"/>
        <item h="1" sd="0" x="28"/>
        <item h="1" sd="0" x="43"/>
        <item h="1" sd="0" x="51"/>
        <item sd="0" x="5"/>
        <item h="1" sd="0" x="16"/>
        <item sd="0" x="9"/>
        <item h="1" sd="0" x="31"/>
        <item h="1" sd="0" x="25"/>
        <item h="1" sd="0" x="24"/>
        <item sd="0" x="19"/>
        <item h="1" sd="0" x="47"/>
        <item sd="0" x="11"/>
        <item h="1" sd="0" x="44"/>
        <item h="1" sd="0" x="32"/>
        <item h="1" sd="0" x="14"/>
        <item h="1" sd="0" x="33"/>
        <item h="1" sd="0" x="6"/>
        <item h="1" sd="0" x="48"/>
        <item h="1" sd="0" x="49"/>
        <item h="1" sd="0" x="45"/>
        <item h="1" sd="0" x="20"/>
        <item h="1" sd="0" x="29"/>
        <item h="1" sd="0" x="40"/>
        <item h="1" sd="0" x="21"/>
        <item h="1" sd="0" x="7"/>
        <item h="1" sd="0" x="41"/>
        <item sd="0" x="1"/>
        <item h="1" sd="0" x="17"/>
        <item h="1" sd="0" x="26"/>
        <item h="1" sd="0" x="34"/>
        <item h="1" sd="0" x="10"/>
        <item h="1" sd="0" x="35"/>
        <item h="1" sd="0" x="3"/>
        <item h="1" sd="0" x="27"/>
        <item h="1" sd="0" x="52"/>
        <item sd="0" x="30"/>
        <item sd="0" x="2"/>
        <item sd="0" x="12"/>
        <item sd="0" x="22"/>
        <item h="1" sd="0" x="36"/>
        <item h="1" sd="0" x="37"/>
        <item t="default"/>
      </items>
    </pivotField>
    <pivotField showAll="0"/>
    <pivotField showAll="0"/>
    <pivotField showAll="0"/>
    <pivotField dataField="1" showAll="0"/>
  </pivotFields>
  <rowFields count="1">
    <field x="5"/>
  </rowFields>
  <rowItems count="14">
    <i>
      <x v="1"/>
    </i>
    <i>
      <x v="6"/>
    </i>
    <i>
      <x v="8"/>
    </i>
    <i>
      <x v="10"/>
    </i>
    <i>
      <x v="16"/>
    </i>
    <i>
      <x v="18"/>
    </i>
    <i>
      <x v="22"/>
    </i>
    <i>
      <x v="24"/>
    </i>
    <i>
      <x v="39"/>
    </i>
    <i>
      <x v="48"/>
    </i>
    <i>
      <x v="49"/>
    </i>
    <i>
      <x v="50"/>
    </i>
    <i>
      <x v="51"/>
    </i>
    <i t="grand">
      <x/>
    </i>
  </rowItems>
  <colItems count="1">
    <i/>
  </colItems>
  <dataFields count="1">
    <dataField name="Average of Score" fld="9" subtotal="average" baseField="3" baseItem="0" numFmtId="170"/>
  </dataFields>
  <formats count="2">
    <format dxfId="57">
      <pivotArea outline="0" collapsedLevelsAreSubtotals="1" fieldPosition="0"/>
    </format>
    <format dxfId="5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io" xr10:uid="{C16D918B-AF41-4561-9732-273869C508A9}" sourceName="Studio">
  <pivotTables>
    <pivotTable tabId="3" name="PivotTable6"/>
    <pivotTable tabId="3" name="PivotTable7"/>
    <pivotTable tabId="3" name="PivotTable2"/>
    <pivotTable tabId="3" name="PivotTable4"/>
    <pivotTable tabId="3" name="PivotTable5"/>
  </pivotTables>
  <data>
    <tabular pivotCacheId="1583367969">
      <items count="54">
        <i x="23" s="1"/>
        <i x="8" s="1"/>
        <i x="38" s="1"/>
        <i x="39" s="1"/>
        <i x="15" s="1"/>
        <i x="13" s="1"/>
        <i x="50" s="1"/>
        <i x="4" s="1"/>
        <i x="0" s="1"/>
        <i x="18" s="1"/>
        <i x="42" s="1"/>
        <i x="46" s="1"/>
        <i x="28" s="1"/>
        <i x="43" s="1"/>
        <i x="51" s="1"/>
        <i x="5" s="1"/>
        <i x="16" s="1"/>
        <i x="9" s="1"/>
        <i x="31" s="1"/>
        <i x="25" s="1"/>
        <i x="24" s="1"/>
        <i x="19" s="1"/>
        <i x="47" s="1"/>
        <i x="11" s="1"/>
        <i x="44" s="1"/>
        <i x="32" s="1"/>
        <i x="14" s="1"/>
        <i x="33" s="1"/>
        <i x="6" s="1"/>
        <i x="48" s="1"/>
        <i x="49" s="1"/>
        <i x="45" s="1"/>
        <i x="20" s="1"/>
        <i x="29" s="1"/>
        <i x="40" s="1"/>
        <i x="21" s="1"/>
        <i x="7" s="1"/>
        <i x="41" s="1"/>
        <i x="1" s="1"/>
        <i x="17" s="1"/>
        <i x="26" s="1"/>
        <i x="34" s="1"/>
        <i x="10" s="1"/>
        <i x="35" s="1"/>
        <i x="3" s="1"/>
        <i x="27" s="1"/>
        <i x="52" s="1"/>
        <i x="30" s="1"/>
        <i x="2" s="1"/>
        <i x="12" s="1"/>
        <i x="22" s="1"/>
        <i x="36" s="1"/>
        <i x="37" s="1"/>
        <i x="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DEF8A3D-3FA5-41A6-A2D6-86992D646812}" sourceName="Type">
  <pivotTables>
    <pivotTable tabId="3" name="PivotTable6"/>
    <pivotTable tabId="3" name="PivotTable7"/>
  </pivotTables>
  <data>
    <tabular pivotCacheId="1583367969">
      <items count="5">
        <i x="0" s="1"/>
        <i x="3"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isode_Range" xr10:uid="{69BC3B05-707A-488B-9630-ED9F0ABCA451}" sourceName="Episode Range">
  <pivotTables>
    <pivotTable tabId="3" name="PivotTable6"/>
    <pivotTable tabId="3" name="PivotTable7"/>
  </pivotTables>
  <data>
    <tabular pivotCacheId="1583367969">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io" xr10:uid="{CF07002A-7939-41DD-819E-B894F918F4A9}" cache="Slicer_Studio" caption="Studio" rowHeight="241300"/>
  <slicer name="Type" xr10:uid="{ED6AB889-D10A-43A2-B998-7E153E8F3BCA}" cache="Slicer_Type" caption="Type" rowHeight="241300"/>
  <slicer name="Episode Range" xr10:uid="{54D5E540-1EB3-403D-AC63-21E841188643}" cache="Slicer_Episode_Range" caption="Episode Ran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6A40-90A0-4B3D-BAE8-0DC6C4EB2093}">
  <dimension ref="A1:G172"/>
  <sheetViews>
    <sheetView workbookViewId="0">
      <selection activeCell="F1" sqref="F1:F1048576"/>
    </sheetView>
  </sheetViews>
  <sheetFormatPr defaultRowHeight="15" x14ac:dyDescent="0.25"/>
  <cols>
    <col min="1" max="1" width="69.28515625" bestFit="1" customWidth="1"/>
    <col min="2" max="3" width="22.42578125" customWidth="1"/>
    <col min="4" max="4" width="31.42578125" bestFit="1" customWidth="1"/>
    <col min="5" max="5" width="26" customWidth="1"/>
    <col min="6" max="6" width="9.140625" style="6"/>
  </cols>
  <sheetData>
    <row r="1" spans="1:7" x14ac:dyDescent="0.25">
      <c r="A1" t="s">
        <v>253</v>
      </c>
      <c r="B1" t="s">
        <v>3</v>
      </c>
      <c r="C1" t="s">
        <v>179</v>
      </c>
      <c r="D1" t="s">
        <v>180</v>
      </c>
      <c r="E1" t="s">
        <v>1</v>
      </c>
      <c r="F1" s="6" t="s">
        <v>2</v>
      </c>
      <c r="G1" t="s">
        <v>0</v>
      </c>
    </row>
    <row r="2" spans="1:7" x14ac:dyDescent="0.25">
      <c r="A2" t="s">
        <v>4</v>
      </c>
      <c r="B2" t="s">
        <v>181</v>
      </c>
      <c r="C2" t="s">
        <v>182</v>
      </c>
      <c r="D2" t="s">
        <v>183</v>
      </c>
      <c r="E2" t="s">
        <v>5</v>
      </c>
      <c r="F2" s="6">
        <v>12</v>
      </c>
      <c r="G2">
        <v>3</v>
      </c>
    </row>
    <row r="3" spans="1:7" x14ac:dyDescent="0.25">
      <c r="A3" t="s">
        <v>6</v>
      </c>
      <c r="B3" t="s">
        <v>184</v>
      </c>
      <c r="C3" t="s">
        <v>185</v>
      </c>
      <c r="D3" t="s">
        <v>186</v>
      </c>
      <c r="E3" t="s">
        <v>5</v>
      </c>
      <c r="F3" s="6">
        <v>12</v>
      </c>
      <c r="G3">
        <v>8</v>
      </c>
    </row>
    <row r="4" spans="1:7" x14ac:dyDescent="0.25">
      <c r="A4" t="s">
        <v>7</v>
      </c>
      <c r="B4" t="s">
        <v>184</v>
      </c>
      <c r="C4" t="s">
        <v>185</v>
      </c>
      <c r="D4" t="s">
        <v>187</v>
      </c>
      <c r="E4" t="s">
        <v>5</v>
      </c>
      <c r="F4" s="6">
        <v>12</v>
      </c>
      <c r="G4">
        <v>9</v>
      </c>
    </row>
    <row r="5" spans="1:7" x14ac:dyDescent="0.25">
      <c r="A5" t="s">
        <v>8</v>
      </c>
      <c r="B5" t="s">
        <v>184</v>
      </c>
      <c r="C5" t="s">
        <v>185</v>
      </c>
      <c r="D5" t="s">
        <v>187</v>
      </c>
      <c r="E5" t="s">
        <v>9</v>
      </c>
      <c r="F5" s="6">
        <v>1</v>
      </c>
      <c r="G5">
        <v>9</v>
      </c>
    </row>
    <row r="6" spans="1:7" x14ac:dyDescent="0.25">
      <c r="A6" t="s">
        <v>10</v>
      </c>
      <c r="B6" t="s">
        <v>181</v>
      </c>
      <c r="C6" t="s">
        <v>188</v>
      </c>
      <c r="D6" t="s">
        <v>189</v>
      </c>
      <c r="E6" t="s">
        <v>5</v>
      </c>
      <c r="F6" s="6">
        <v>12</v>
      </c>
      <c r="G6">
        <v>9</v>
      </c>
    </row>
    <row r="7" spans="1:7" x14ac:dyDescent="0.25">
      <c r="A7" t="s">
        <v>11</v>
      </c>
      <c r="B7" t="s">
        <v>184</v>
      </c>
      <c r="C7" t="s">
        <v>190</v>
      </c>
      <c r="D7" t="s">
        <v>191</v>
      </c>
      <c r="E7" t="s">
        <v>12</v>
      </c>
      <c r="F7" s="6">
        <v>10</v>
      </c>
      <c r="G7">
        <v>8</v>
      </c>
    </row>
    <row r="8" spans="1:7" x14ac:dyDescent="0.25">
      <c r="A8" t="s">
        <v>13</v>
      </c>
      <c r="B8" t="s">
        <v>181</v>
      </c>
      <c r="C8" t="s">
        <v>192</v>
      </c>
      <c r="D8" t="s">
        <v>193</v>
      </c>
      <c r="E8" t="s">
        <v>5</v>
      </c>
      <c r="F8" s="6">
        <v>24</v>
      </c>
      <c r="G8">
        <v>7</v>
      </c>
    </row>
    <row r="9" spans="1:7" x14ac:dyDescent="0.25">
      <c r="A9" t="s">
        <v>14</v>
      </c>
      <c r="B9" t="s">
        <v>184</v>
      </c>
      <c r="C9" t="s">
        <v>192</v>
      </c>
      <c r="D9" t="s">
        <v>194</v>
      </c>
      <c r="E9" t="s">
        <v>5</v>
      </c>
      <c r="F9" s="6">
        <v>13</v>
      </c>
      <c r="G9">
        <v>6</v>
      </c>
    </row>
    <row r="10" spans="1:7" x14ac:dyDescent="0.25">
      <c r="A10" t="s">
        <v>15</v>
      </c>
      <c r="B10" t="s">
        <v>184</v>
      </c>
      <c r="C10" t="s">
        <v>192</v>
      </c>
      <c r="D10" t="s">
        <v>194</v>
      </c>
      <c r="E10" t="s">
        <v>16</v>
      </c>
      <c r="F10" s="6">
        <v>1</v>
      </c>
      <c r="G10">
        <v>6</v>
      </c>
    </row>
    <row r="11" spans="1:7" x14ac:dyDescent="0.25">
      <c r="A11" t="s">
        <v>17</v>
      </c>
      <c r="B11" t="s">
        <v>188</v>
      </c>
      <c r="C11" t="s">
        <v>182</v>
      </c>
      <c r="D11" t="s">
        <v>195</v>
      </c>
      <c r="E11" t="s">
        <v>5</v>
      </c>
      <c r="F11" s="6">
        <v>11</v>
      </c>
      <c r="G11">
        <v>9</v>
      </c>
    </row>
    <row r="12" spans="1:7" x14ac:dyDescent="0.25">
      <c r="A12" t="s">
        <v>18</v>
      </c>
      <c r="B12" t="s">
        <v>196</v>
      </c>
      <c r="C12" t="s">
        <v>197</v>
      </c>
      <c r="D12" t="s">
        <v>198</v>
      </c>
      <c r="E12" t="s">
        <v>5</v>
      </c>
      <c r="F12" s="6">
        <v>12</v>
      </c>
      <c r="G12">
        <v>9</v>
      </c>
    </row>
    <row r="13" spans="1:7" x14ac:dyDescent="0.25">
      <c r="A13" t="s">
        <v>19</v>
      </c>
      <c r="B13" t="s">
        <v>181</v>
      </c>
      <c r="C13" t="s">
        <v>184</v>
      </c>
      <c r="D13" t="s">
        <v>199</v>
      </c>
      <c r="E13" t="s">
        <v>5</v>
      </c>
      <c r="F13" s="6">
        <v>22</v>
      </c>
      <c r="G13">
        <v>8</v>
      </c>
    </row>
    <row r="14" spans="1:7" x14ac:dyDescent="0.25">
      <c r="A14" t="s">
        <v>20</v>
      </c>
      <c r="B14" t="s">
        <v>181</v>
      </c>
      <c r="C14" t="s">
        <v>184</v>
      </c>
      <c r="D14" t="s">
        <v>199</v>
      </c>
      <c r="E14" t="s">
        <v>5</v>
      </c>
      <c r="F14" s="6">
        <v>25</v>
      </c>
      <c r="G14">
        <v>9</v>
      </c>
    </row>
    <row r="15" spans="1:7" x14ac:dyDescent="0.25">
      <c r="A15" t="s">
        <v>21</v>
      </c>
      <c r="B15" t="s">
        <v>181</v>
      </c>
      <c r="C15" t="s">
        <v>192</v>
      </c>
      <c r="D15" t="s">
        <v>195</v>
      </c>
      <c r="E15" t="s">
        <v>5</v>
      </c>
      <c r="F15" s="6">
        <v>25</v>
      </c>
      <c r="G15">
        <v>7</v>
      </c>
    </row>
    <row r="16" spans="1:7" x14ac:dyDescent="0.25">
      <c r="A16" t="s">
        <v>22</v>
      </c>
      <c r="B16" t="s">
        <v>188</v>
      </c>
      <c r="C16" t="s">
        <v>200</v>
      </c>
      <c r="D16" t="s">
        <v>120</v>
      </c>
      <c r="E16" t="s">
        <v>5</v>
      </c>
      <c r="F16" s="6">
        <v>12</v>
      </c>
      <c r="G16">
        <v>8</v>
      </c>
    </row>
    <row r="17" spans="1:7" x14ac:dyDescent="0.25">
      <c r="A17" t="s">
        <v>23</v>
      </c>
      <c r="B17" t="s">
        <v>181</v>
      </c>
      <c r="C17" t="s">
        <v>190</v>
      </c>
      <c r="D17" t="s">
        <v>201</v>
      </c>
      <c r="E17" t="s">
        <v>5</v>
      </c>
      <c r="F17" s="6">
        <v>12</v>
      </c>
      <c r="G17">
        <v>8</v>
      </c>
    </row>
    <row r="18" spans="1:7" x14ac:dyDescent="0.25">
      <c r="A18" t="s">
        <v>24</v>
      </c>
      <c r="B18" t="s">
        <v>181</v>
      </c>
      <c r="C18" t="s">
        <v>190</v>
      </c>
      <c r="D18" t="s">
        <v>201</v>
      </c>
      <c r="E18" t="s">
        <v>5</v>
      </c>
      <c r="F18" s="6">
        <v>12</v>
      </c>
      <c r="G18">
        <v>8</v>
      </c>
    </row>
    <row r="19" spans="1:7" x14ac:dyDescent="0.25">
      <c r="A19" t="s">
        <v>25</v>
      </c>
      <c r="B19" t="s">
        <v>181</v>
      </c>
      <c r="C19" t="s">
        <v>190</v>
      </c>
      <c r="D19" t="s">
        <v>201</v>
      </c>
      <c r="E19" t="s">
        <v>26</v>
      </c>
      <c r="F19" s="6">
        <v>5</v>
      </c>
      <c r="G19">
        <v>8</v>
      </c>
    </row>
    <row r="20" spans="1:7" x14ac:dyDescent="0.25">
      <c r="A20" t="s">
        <v>27</v>
      </c>
      <c r="B20" t="s">
        <v>202</v>
      </c>
      <c r="C20" t="s">
        <v>190</v>
      </c>
      <c r="D20" t="s">
        <v>203</v>
      </c>
      <c r="E20" t="s">
        <v>5</v>
      </c>
      <c r="F20" s="6">
        <v>24</v>
      </c>
      <c r="G20">
        <v>9</v>
      </c>
    </row>
    <row r="21" spans="1:7" x14ac:dyDescent="0.25">
      <c r="A21" t="s">
        <v>28</v>
      </c>
      <c r="B21" t="s">
        <v>197</v>
      </c>
      <c r="C21" t="s">
        <v>182</v>
      </c>
      <c r="D21" t="s">
        <v>195</v>
      </c>
      <c r="E21" t="s">
        <v>5</v>
      </c>
      <c r="F21" s="6">
        <v>12</v>
      </c>
      <c r="G21">
        <v>9</v>
      </c>
    </row>
    <row r="22" spans="1:7" x14ac:dyDescent="0.25">
      <c r="A22" t="s">
        <v>29</v>
      </c>
      <c r="B22" t="s">
        <v>181</v>
      </c>
      <c r="C22" t="s">
        <v>190</v>
      </c>
      <c r="D22" t="s">
        <v>204</v>
      </c>
      <c r="E22" t="s">
        <v>5</v>
      </c>
      <c r="F22" s="6">
        <v>13</v>
      </c>
      <c r="G22">
        <v>8</v>
      </c>
    </row>
    <row r="23" spans="1:7" x14ac:dyDescent="0.25">
      <c r="A23" t="s">
        <v>30</v>
      </c>
      <c r="B23" t="s">
        <v>181</v>
      </c>
      <c r="C23" t="s">
        <v>190</v>
      </c>
      <c r="D23" t="s">
        <v>204</v>
      </c>
      <c r="E23" t="s">
        <v>5</v>
      </c>
      <c r="F23" s="6">
        <v>25</v>
      </c>
      <c r="G23">
        <v>9</v>
      </c>
    </row>
    <row r="24" spans="1:7" x14ac:dyDescent="0.25">
      <c r="A24" t="s">
        <v>31</v>
      </c>
      <c r="B24" t="s">
        <v>181</v>
      </c>
      <c r="C24" t="s">
        <v>190</v>
      </c>
      <c r="D24" t="s">
        <v>204</v>
      </c>
      <c r="E24" t="s">
        <v>5</v>
      </c>
      <c r="F24" s="6">
        <v>25</v>
      </c>
      <c r="G24">
        <v>10</v>
      </c>
    </row>
    <row r="25" spans="1:7" x14ac:dyDescent="0.25">
      <c r="A25" t="s">
        <v>32</v>
      </c>
      <c r="B25" t="s">
        <v>181</v>
      </c>
      <c r="C25" t="s">
        <v>190</v>
      </c>
      <c r="D25" t="s">
        <v>204</v>
      </c>
      <c r="E25" t="s">
        <v>5</v>
      </c>
      <c r="F25" s="6">
        <v>25</v>
      </c>
      <c r="G25">
        <v>6</v>
      </c>
    </row>
    <row r="26" spans="1:7" x14ac:dyDescent="0.25">
      <c r="A26" t="s">
        <v>33</v>
      </c>
      <c r="B26" t="s">
        <v>181</v>
      </c>
      <c r="C26" t="s">
        <v>190</v>
      </c>
      <c r="D26" t="s">
        <v>204</v>
      </c>
      <c r="E26" t="s">
        <v>5</v>
      </c>
      <c r="F26" s="6">
        <v>25</v>
      </c>
      <c r="G26">
        <v>6</v>
      </c>
    </row>
    <row r="27" spans="1:7" x14ac:dyDescent="0.25">
      <c r="A27" t="s">
        <v>34</v>
      </c>
      <c r="B27" t="s">
        <v>181</v>
      </c>
      <c r="C27" t="s">
        <v>190</v>
      </c>
      <c r="D27" t="s">
        <v>204</v>
      </c>
      <c r="E27" t="s">
        <v>5</v>
      </c>
      <c r="F27" s="6">
        <v>25</v>
      </c>
      <c r="G27">
        <v>9</v>
      </c>
    </row>
    <row r="28" spans="1:7" x14ac:dyDescent="0.25">
      <c r="A28" t="s">
        <v>35</v>
      </c>
      <c r="B28" t="s">
        <v>181</v>
      </c>
      <c r="C28" t="s">
        <v>190</v>
      </c>
      <c r="D28" t="s">
        <v>204</v>
      </c>
      <c r="E28" t="s">
        <v>9</v>
      </c>
      <c r="F28" s="6">
        <v>1</v>
      </c>
      <c r="G28">
        <v>8</v>
      </c>
    </row>
    <row r="29" spans="1:7" x14ac:dyDescent="0.25">
      <c r="A29" t="s">
        <v>36</v>
      </c>
      <c r="B29" t="s">
        <v>181</v>
      </c>
      <c r="C29" t="s">
        <v>190</v>
      </c>
      <c r="D29" t="s">
        <v>204</v>
      </c>
      <c r="E29" t="s">
        <v>9</v>
      </c>
      <c r="F29" s="6">
        <v>1</v>
      </c>
      <c r="G29">
        <v>6</v>
      </c>
    </row>
    <row r="30" spans="1:7" x14ac:dyDescent="0.25">
      <c r="A30" t="s">
        <v>37</v>
      </c>
      <c r="B30" t="s">
        <v>185</v>
      </c>
      <c r="C30" t="s">
        <v>190</v>
      </c>
      <c r="D30" t="s">
        <v>205</v>
      </c>
      <c r="E30" t="s">
        <v>9</v>
      </c>
      <c r="F30" s="6">
        <v>1</v>
      </c>
      <c r="G30">
        <v>7</v>
      </c>
    </row>
    <row r="31" spans="1:7" x14ac:dyDescent="0.25">
      <c r="A31" t="s">
        <v>38</v>
      </c>
      <c r="B31" t="s">
        <v>181</v>
      </c>
      <c r="C31" t="s">
        <v>206</v>
      </c>
      <c r="D31" t="s">
        <v>201</v>
      </c>
      <c r="E31" t="s">
        <v>5</v>
      </c>
      <c r="F31" s="6">
        <v>26</v>
      </c>
      <c r="G31">
        <v>5</v>
      </c>
    </row>
    <row r="32" spans="1:7" x14ac:dyDescent="0.25">
      <c r="A32" t="s">
        <v>39</v>
      </c>
      <c r="B32" t="s">
        <v>181</v>
      </c>
      <c r="C32" t="s">
        <v>207</v>
      </c>
      <c r="D32" t="s">
        <v>208</v>
      </c>
      <c r="E32" t="s">
        <v>12</v>
      </c>
      <c r="F32" s="6">
        <v>10</v>
      </c>
      <c r="G32">
        <v>8</v>
      </c>
    </row>
    <row r="33" spans="1:7" x14ac:dyDescent="0.25">
      <c r="A33" t="s">
        <v>40</v>
      </c>
      <c r="B33" t="s">
        <v>181</v>
      </c>
      <c r="C33" t="s">
        <v>188</v>
      </c>
      <c r="D33" t="s">
        <v>209</v>
      </c>
      <c r="E33" t="s">
        <v>5</v>
      </c>
      <c r="F33" s="6">
        <v>24</v>
      </c>
      <c r="G33">
        <v>8</v>
      </c>
    </row>
    <row r="34" spans="1:7" x14ac:dyDescent="0.25">
      <c r="A34" t="s">
        <v>41</v>
      </c>
      <c r="B34" t="s">
        <v>182</v>
      </c>
      <c r="C34" t="s">
        <v>210</v>
      </c>
      <c r="D34" t="s">
        <v>201</v>
      </c>
      <c r="E34" t="s">
        <v>5</v>
      </c>
      <c r="F34" s="6">
        <v>12</v>
      </c>
      <c r="G34">
        <v>7</v>
      </c>
    </row>
    <row r="35" spans="1:7" x14ac:dyDescent="0.25">
      <c r="A35" t="s">
        <v>42</v>
      </c>
      <c r="B35" t="s">
        <v>188</v>
      </c>
      <c r="C35" t="s">
        <v>185</v>
      </c>
      <c r="D35" t="s">
        <v>211</v>
      </c>
      <c r="E35" t="s">
        <v>5</v>
      </c>
      <c r="F35" s="6">
        <v>12</v>
      </c>
      <c r="G35">
        <v>7</v>
      </c>
    </row>
    <row r="36" spans="1:7" x14ac:dyDescent="0.25">
      <c r="A36" t="s">
        <v>43</v>
      </c>
      <c r="B36" t="s">
        <v>200</v>
      </c>
      <c r="C36" t="s">
        <v>190</v>
      </c>
      <c r="D36" t="s">
        <v>212</v>
      </c>
      <c r="E36" t="s">
        <v>5</v>
      </c>
      <c r="F36" s="6">
        <v>12</v>
      </c>
      <c r="G36">
        <v>8</v>
      </c>
    </row>
    <row r="37" spans="1:7" x14ac:dyDescent="0.25">
      <c r="A37" t="s">
        <v>44</v>
      </c>
      <c r="B37" t="s">
        <v>206</v>
      </c>
      <c r="C37" t="s">
        <v>184</v>
      </c>
      <c r="D37" t="s">
        <v>213</v>
      </c>
      <c r="E37" t="s">
        <v>5</v>
      </c>
      <c r="F37" s="6">
        <v>24</v>
      </c>
      <c r="G37">
        <v>9</v>
      </c>
    </row>
    <row r="38" spans="1:7" x14ac:dyDescent="0.25">
      <c r="A38" t="s">
        <v>45</v>
      </c>
      <c r="B38" t="s">
        <v>206</v>
      </c>
      <c r="C38" t="s">
        <v>184</v>
      </c>
      <c r="D38" t="s">
        <v>213</v>
      </c>
      <c r="E38" t="s">
        <v>5</v>
      </c>
      <c r="F38" s="6">
        <v>11</v>
      </c>
      <c r="G38">
        <v>10</v>
      </c>
    </row>
    <row r="39" spans="1:7" x14ac:dyDescent="0.25">
      <c r="A39" t="s">
        <v>46</v>
      </c>
      <c r="B39" t="s">
        <v>181</v>
      </c>
      <c r="C39" t="s">
        <v>206</v>
      </c>
      <c r="D39" t="s">
        <v>214</v>
      </c>
      <c r="E39" t="s">
        <v>9</v>
      </c>
      <c r="F39" s="6">
        <v>1</v>
      </c>
      <c r="G39">
        <v>8</v>
      </c>
    </row>
    <row r="40" spans="1:7" x14ac:dyDescent="0.25">
      <c r="A40" t="s">
        <v>47</v>
      </c>
      <c r="B40" t="s">
        <v>181</v>
      </c>
      <c r="C40" t="s">
        <v>206</v>
      </c>
      <c r="D40" t="s">
        <v>219</v>
      </c>
      <c r="E40" t="s">
        <v>5</v>
      </c>
      <c r="F40" s="6">
        <v>13</v>
      </c>
      <c r="G40">
        <v>7</v>
      </c>
    </row>
    <row r="41" spans="1:7" x14ac:dyDescent="0.25">
      <c r="A41" t="s">
        <v>48</v>
      </c>
      <c r="B41" t="s">
        <v>181</v>
      </c>
      <c r="C41" t="s">
        <v>206</v>
      </c>
      <c r="D41" t="s">
        <v>219</v>
      </c>
      <c r="E41" t="s">
        <v>5</v>
      </c>
      <c r="F41" s="6">
        <v>12</v>
      </c>
      <c r="G41">
        <v>7</v>
      </c>
    </row>
    <row r="42" spans="1:7" x14ac:dyDescent="0.25">
      <c r="A42" t="s">
        <v>49</v>
      </c>
      <c r="B42" t="s">
        <v>181</v>
      </c>
      <c r="C42" t="s">
        <v>206</v>
      </c>
      <c r="D42" t="s">
        <v>219</v>
      </c>
      <c r="E42" t="s">
        <v>5</v>
      </c>
      <c r="F42" s="6">
        <v>12</v>
      </c>
      <c r="G42">
        <v>7</v>
      </c>
    </row>
    <row r="43" spans="1:7" x14ac:dyDescent="0.25">
      <c r="A43" t="s">
        <v>50</v>
      </c>
      <c r="B43" t="s">
        <v>181</v>
      </c>
      <c r="C43" t="s">
        <v>206</v>
      </c>
      <c r="D43" t="s">
        <v>219</v>
      </c>
      <c r="E43" t="s">
        <v>5</v>
      </c>
      <c r="F43" s="6">
        <v>12</v>
      </c>
      <c r="G43">
        <v>9</v>
      </c>
    </row>
    <row r="44" spans="1:7" x14ac:dyDescent="0.25">
      <c r="A44" t="s">
        <v>51</v>
      </c>
      <c r="B44" t="s">
        <v>181</v>
      </c>
      <c r="C44" t="s">
        <v>206</v>
      </c>
      <c r="D44" t="s">
        <v>219</v>
      </c>
      <c r="E44" t="s">
        <v>5</v>
      </c>
      <c r="F44" s="6">
        <v>11</v>
      </c>
      <c r="G44">
        <v>9</v>
      </c>
    </row>
    <row r="45" spans="1:7" x14ac:dyDescent="0.25">
      <c r="A45" t="s">
        <v>52</v>
      </c>
      <c r="B45" t="s">
        <v>181</v>
      </c>
      <c r="C45" t="s">
        <v>192</v>
      </c>
      <c r="D45" t="s">
        <v>216</v>
      </c>
      <c r="E45" t="s">
        <v>5</v>
      </c>
      <c r="F45" s="6">
        <v>12</v>
      </c>
      <c r="G45">
        <v>8</v>
      </c>
    </row>
    <row r="46" spans="1:7" x14ac:dyDescent="0.25">
      <c r="A46" t="s">
        <v>53</v>
      </c>
      <c r="B46" t="s">
        <v>181</v>
      </c>
      <c r="C46" t="s">
        <v>192</v>
      </c>
      <c r="D46" t="s">
        <v>216</v>
      </c>
      <c r="E46" t="s">
        <v>5</v>
      </c>
      <c r="F46" s="6">
        <v>13</v>
      </c>
      <c r="G46">
        <v>9</v>
      </c>
    </row>
    <row r="47" spans="1:7" x14ac:dyDescent="0.25">
      <c r="A47" t="s">
        <v>54</v>
      </c>
      <c r="B47" t="s">
        <v>181</v>
      </c>
      <c r="C47" t="s">
        <v>192</v>
      </c>
      <c r="D47" t="s">
        <v>216</v>
      </c>
      <c r="E47" t="s">
        <v>5</v>
      </c>
      <c r="F47" s="6">
        <v>13</v>
      </c>
      <c r="G47">
        <v>8</v>
      </c>
    </row>
    <row r="48" spans="1:7" x14ac:dyDescent="0.25">
      <c r="A48" t="s">
        <v>55</v>
      </c>
      <c r="B48" t="s">
        <v>181</v>
      </c>
      <c r="C48" t="s">
        <v>192</v>
      </c>
      <c r="D48" t="s">
        <v>216</v>
      </c>
      <c r="E48" t="s">
        <v>5</v>
      </c>
      <c r="F48" s="6">
        <v>12</v>
      </c>
      <c r="G48">
        <v>8</v>
      </c>
    </row>
    <row r="49" spans="1:7" x14ac:dyDescent="0.25">
      <c r="A49" t="s">
        <v>56</v>
      </c>
      <c r="B49" t="s">
        <v>181</v>
      </c>
      <c r="C49" t="s">
        <v>192</v>
      </c>
      <c r="D49" t="s">
        <v>216</v>
      </c>
      <c r="E49" t="s">
        <v>9</v>
      </c>
      <c r="F49" s="6">
        <v>1</v>
      </c>
      <c r="G49">
        <v>8</v>
      </c>
    </row>
    <row r="50" spans="1:7" x14ac:dyDescent="0.25">
      <c r="A50" t="s">
        <v>57</v>
      </c>
      <c r="B50" t="s">
        <v>202</v>
      </c>
      <c r="C50" t="s">
        <v>190</v>
      </c>
      <c r="D50" t="s">
        <v>217</v>
      </c>
      <c r="E50" t="s">
        <v>5</v>
      </c>
      <c r="F50" s="6">
        <v>12</v>
      </c>
      <c r="G50">
        <v>8</v>
      </c>
    </row>
    <row r="51" spans="1:7" x14ac:dyDescent="0.25">
      <c r="A51" t="s">
        <v>58</v>
      </c>
      <c r="B51" t="s">
        <v>188</v>
      </c>
      <c r="C51" t="s">
        <v>185</v>
      </c>
      <c r="D51" t="s">
        <v>218</v>
      </c>
      <c r="E51" t="s">
        <v>5</v>
      </c>
      <c r="F51" s="6">
        <v>26</v>
      </c>
      <c r="G51">
        <v>7</v>
      </c>
    </row>
    <row r="52" spans="1:7" x14ac:dyDescent="0.25">
      <c r="A52" t="s">
        <v>59</v>
      </c>
      <c r="B52" t="s">
        <v>188</v>
      </c>
      <c r="C52" t="s">
        <v>185</v>
      </c>
      <c r="D52" t="s">
        <v>213</v>
      </c>
      <c r="E52" t="s">
        <v>5</v>
      </c>
      <c r="F52" s="6">
        <v>25</v>
      </c>
      <c r="G52">
        <v>8</v>
      </c>
    </row>
    <row r="53" spans="1:7" x14ac:dyDescent="0.25">
      <c r="A53" t="s">
        <v>60</v>
      </c>
      <c r="B53" t="s">
        <v>196</v>
      </c>
      <c r="C53" t="s">
        <v>197</v>
      </c>
      <c r="D53" t="s">
        <v>215</v>
      </c>
      <c r="E53" t="s">
        <v>5</v>
      </c>
      <c r="F53" s="6">
        <v>12</v>
      </c>
      <c r="G53">
        <v>7</v>
      </c>
    </row>
    <row r="54" spans="1:7" x14ac:dyDescent="0.25">
      <c r="A54" t="s">
        <v>61</v>
      </c>
      <c r="B54" t="s">
        <v>196</v>
      </c>
      <c r="C54" t="s">
        <v>197</v>
      </c>
      <c r="D54" t="s">
        <v>219</v>
      </c>
      <c r="E54" t="s">
        <v>5</v>
      </c>
      <c r="F54" s="6">
        <v>25</v>
      </c>
      <c r="G54">
        <v>7</v>
      </c>
    </row>
    <row r="55" spans="1:7" x14ac:dyDescent="0.25">
      <c r="A55" t="s">
        <v>62</v>
      </c>
      <c r="B55" t="s">
        <v>181</v>
      </c>
      <c r="C55" t="s">
        <v>206</v>
      </c>
      <c r="D55" t="s">
        <v>193</v>
      </c>
      <c r="E55" t="s">
        <v>5</v>
      </c>
      <c r="F55" s="6">
        <v>12</v>
      </c>
      <c r="G55">
        <v>7</v>
      </c>
    </row>
    <row r="56" spans="1:7" x14ac:dyDescent="0.25">
      <c r="A56" t="s">
        <v>63</v>
      </c>
      <c r="B56" t="s">
        <v>184</v>
      </c>
      <c r="C56" t="s">
        <v>190</v>
      </c>
      <c r="D56" t="s">
        <v>219</v>
      </c>
      <c r="E56" t="s">
        <v>12</v>
      </c>
      <c r="F56" s="6">
        <v>5</v>
      </c>
      <c r="G56">
        <v>7</v>
      </c>
    </row>
    <row r="57" spans="1:7" x14ac:dyDescent="0.25">
      <c r="A57" t="s">
        <v>64</v>
      </c>
      <c r="B57" t="s">
        <v>184</v>
      </c>
      <c r="C57" t="s">
        <v>185</v>
      </c>
      <c r="D57" t="s">
        <v>219</v>
      </c>
      <c r="E57" t="s">
        <v>5</v>
      </c>
      <c r="F57" s="6">
        <v>24</v>
      </c>
      <c r="G57">
        <v>8</v>
      </c>
    </row>
    <row r="58" spans="1:7" x14ac:dyDescent="0.25">
      <c r="A58" t="s">
        <v>65</v>
      </c>
      <c r="B58" t="s">
        <v>181</v>
      </c>
      <c r="C58" t="s">
        <v>197</v>
      </c>
      <c r="D58" t="s">
        <v>220</v>
      </c>
      <c r="E58" t="s">
        <v>5</v>
      </c>
      <c r="F58" s="6">
        <v>12</v>
      </c>
      <c r="G58">
        <v>7</v>
      </c>
    </row>
    <row r="59" spans="1:7" x14ac:dyDescent="0.25">
      <c r="A59" t="s">
        <v>66</v>
      </c>
      <c r="B59" t="s">
        <v>188</v>
      </c>
      <c r="C59" t="s">
        <v>190</v>
      </c>
      <c r="D59" t="s">
        <v>194</v>
      </c>
      <c r="E59" t="s">
        <v>5</v>
      </c>
      <c r="F59" s="6">
        <v>13</v>
      </c>
      <c r="G59">
        <v>9</v>
      </c>
    </row>
    <row r="60" spans="1:7" x14ac:dyDescent="0.25">
      <c r="A60" t="s">
        <v>67</v>
      </c>
      <c r="B60" t="s">
        <v>188</v>
      </c>
      <c r="C60" t="s">
        <v>190</v>
      </c>
      <c r="D60" t="s">
        <v>194</v>
      </c>
      <c r="E60" t="s">
        <v>5</v>
      </c>
      <c r="F60" s="6">
        <v>13</v>
      </c>
      <c r="G60">
        <v>9</v>
      </c>
    </row>
    <row r="61" spans="1:7" x14ac:dyDescent="0.25">
      <c r="A61" t="s">
        <v>68</v>
      </c>
      <c r="B61" t="s">
        <v>188</v>
      </c>
      <c r="C61" t="s">
        <v>190</v>
      </c>
      <c r="D61" t="s">
        <v>194</v>
      </c>
      <c r="E61" t="s">
        <v>9</v>
      </c>
      <c r="F61" s="6">
        <v>1</v>
      </c>
      <c r="G61">
        <v>8</v>
      </c>
    </row>
    <row r="62" spans="1:7" x14ac:dyDescent="0.25">
      <c r="A62" t="s">
        <v>69</v>
      </c>
      <c r="B62" t="s">
        <v>188</v>
      </c>
      <c r="C62" t="s">
        <v>190</v>
      </c>
      <c r="D62" t="s">
        <v>194</v>
      </c>
      <c r="E62" t="s">
        <v>9</v>
      </c>
      <c r="F62" s="6">
        <v>1</v>
      </c>
      <c r="G62">
        <v>7</v>
      </c>
    </row>
    <row r="63" spans="1:7" x14ac:dyDescent="0.25">
      <c r="A63" t="s">
        <v>70</v>
      </c>
      <c r="B63" t="s">
        <v>184</v>
      </c>
      <c r="C63" t="s">
        <v>190</v>
      </c>
      <c r="D63" t="s">
        <v>219</v>
      </c>
      <c r="E63" t="s">
        <v>5</v>
      </c>
      <c r="F63" s="6">
        <v>12</v>
      </c>
      <c r="G63">
        <v>8</v>
      </c>
    </row>
    <row r="64" spans="1:7" x14ac:dyDescent="0.25">
      <c r="A64" t="s">
        <v>71</v>
      </c>
      <c r="B64" t="s">
        <v>184</v>
      </c>
      <c r="C64" t="s">
        <v>182</v>
      </c>
      <c r="D64" t="s">
        <v>221</v>
      </c>
      <c r="E64" t="s">
        <v>5</v>
      </c>
      <c r="F64" s="6">
        <v>12</v>
      </c>
      <c r="G64">
        <v>7</v>
      </c>
    </row>
    <row r="65" spans="1:7" x14ac:dyDescent="0.25">
      <c r="A65" t="s">
        <v>72</v>
      </c>
      <c r="B65" t="s">
        <v>185</v>
      </c>
      <c r="C65" t="s">
        <v>190</v>
      </c>
      <c r="D65" t="s">
        <v>222</v>
      </c>
      <c r="E65" t="s">
        <v>5</v>
      </c>
      <c r="F65" s="6">
        <v>13</v>
      </c>
      <c r="G65">
        <v>8</v>
      </c>
    </row>
    <row r="66" spans="1:7" x14ac:dyDescent="0.25">
      <c r="A66" t="s">
        <v>73</v>
      </c>
      <c r="B66" t="s">
        <v>206</v>
      </c>
      <c r="C66" t="s">
        <v>188</v>
      </c>
      <c r="D66" t="s">
        <v>223</v>
      </c>
      <c r="E66" t="s">
        <v>9</v>
      </c>
      <c r="F66" s="6">
        <v>1</v>
      </c>
      <c r="G66">
        <v>10</v>
      </c>
    </row>
    <row r="67" spans="1:7" x14ac:dyDescent="0.25">
      <c r="A67" t="s">
        <v>74</v>
      </c>
      <c r="B67" t="s">
        <v>181</v>
      </c>
      <c r="C67" t="s">
        <v>206</v>
      </c>
      <c r="D67" t="s">
        <v>201</v>
      </c>
      <c r="E67" t="s">
        <v>5</v>
      </c>
      <c r="F67" s="6">
        <v>148</v>
      </c>
      <c r="G67">
        <v>8</v>
      </c>
    </row>
    <row r="68" spans="1:7" x14ac:dyDescent="0.25">
      <c r="A68" t="s">
        <v>75</v>
      </c>
      <c r="B68" t="s">
        <v>188</v>
      </c>
      <c r="C68" t="s">
        <v>185</v>
      </c>
      <c r="D68" t="s">
        <v>198</v>
      </c>
      <c r="E68" t="s">
        <v>5</v>
      </c>
      <c r="F68" s="6">
        <v>13</v>
      </c>
      <c r="G68">
        <v>8</v>
      </c>
    </row>
    <row r="69" spans="1:7" x14ac:dyDescent="0.25">
      <c r="A69" t="s">
        <v>76</v>
      </c>
      <c r="B69" t="s">
        <v>188</v>
      </c>
      <c r="C69" t="s">
        <v>185</v>
      </c>
      <c r="D69" t="s">
        <v>204</v>
      </c>
      <c r="E69" t="s">
        <v>9</v>
      </c>
      <c r="F69" s="6">
        <v>1</v>
      </c>
      <c r="G69">
        <v>9</v>
      </c>
    </row>
    <row r="70" spans="1:7" x14ac:dyDescent="0.25">
      <c r="A70" t="s">
        <v>77</v>
      </c>
      <c r="B70" t="s">
        <v>181</v>
      </c>
      <c r="C70" t="s">
        <v>192</v>
      </c>
      <c r="D70" t="s">
        <v>224</v>
      </c>
      <c r="E70" t="s">
        <v>5</v>
      </c>
      <c r="F70" s="6">
        <v>24</v>
      </c>
      <c r="G70">
        <v>9</v>
      </c>
    </row>
    <row r="71" spans="1:7" x14ac:dyDescent="0.25">
      <c r="A71" t="s">
        <v>78</v>
      </c>
      <c r="B71" t="s">
        <v>181</v>
      </c>
      <c r="C71" t="s">
        <v>192</v>
      </c>
      <c r="D71" t="s">
        <v>224</v>
      </c>
      <c r="E71" t="s">
        <v>9</v>
      </c>
      <c r="F71" s="6">
        <v>1</v>
      </c>
      <c r="G71">
        <v>7</v>
      </c>
    </row>
    <row r="72" spans="1:7" x14ac:dyDescent="0.25">
      <c r="A72" t="s">
        <v>79</v>
      </c>
      <c r="B72" t="s">
        <v>184</v>
      </c>
      <c r="C72" t="s">
        <v>190</v>
      </c>
      <c r="D72" t="s">
        <v>195</v>
      </c>
      <c r="E72" t="s">
        <v>5</v>
      </c>
      <c r="F72" s="6">
        <v>12</v>
      </c>
      <c r="G72">
        <v>9</v>
      </c>
    </row>
    <row r="73" spans="1:7" x14ac:dyDescent="0.25">
      <c r="A73" t="s">
        <v>80</v>
      </c>
      <c r="B73" t="s">
        <v>184</v>
      </c>
      <c r="C73" t="s">
        <v>190</v>
      </c>
      <c r="D73" t="s">
        <v>195</v>
      </c>
      <c r="E73" t="s">
        <v>5</v>
      </c>
      <c r="F73" s="6">
        <v>12</v>
      </c>
      <c r="G73">
        <v>9</v>
      </c>
    </row>
    <row r="74" spans="1:7" x14ac:dyDescent="0.25">
      <c r="A74" t="s">
        <v>81</v>
      </c>
      <c r="B74" t="s">
        <v>184</v>
      </c>
      <c r="C74" t="s">
        <v>185</v>
      </c>
      <c r="D74" t="s">
        <v>195</v>
      </c>
      <c r="E74" t="s">
        <v>5</v>
      </c>
      <c r="F74" s="6">
        <v>13</v>
      </c>
      <c r="G74">
        <v>10</v>
      </c>
    </row>
    <row r="75" spans="1:7" x14ac:dyDescent="0.25">
      <c r="A75" t="s">
        <v>82</v>
      </c>
      <c r="B75" t="s">
        <v>188</v>
      </c>
      <c r="C75" t="s">
        <v>197</v>
      </c>
      <c r="D75" t="s">
        <v>224</v>
      </c>
      <c r="E75" t="s">
        <v>5</v>
      </c>
      <c r="F75" s="6">
        <v>12</v>
      </c>
      <c r="G75">
        <v>8</v>
      </c>
    </row>
    <row r="76" spans="1:7" x14ac:dyDescent="0.25">
      <c r="A76" t="s">
        <v>83</v>
      </c>
      <c r="B76" t="s">
        <v>188</v>
      </c>
      <c r="C76" t="s">
        <v>197</v>
      </c>
      <c r="D76" t="s">
        <v>224</v>
      </c>
      <c r="E76" t="s">
        <v>5</v>
      </c>
      <c r="F76" s="6">
        <v>12</v>
      </c>
      <c r="G76">
        <v>8</v>
      </c>
    </row>
    <row r="77" spans="1:7" x14ac:dyDescent="0.25">
      <c r="A77" t="s">
        <v>84</v>
      </c>
      <c r="B77" t="s">
        <v>184</v>
      </c>
      <c r="C77" t="s">
        <v>185</v>
      </c>
      <c r="D77" t="s">
        <v>213</v>
      </c>
      <c r="E77" t="s">
        <v>5</v>
      </c>
      <c r="F77" s="6">
        <v>12</v>
      </c>
      <c r="G77">
        <v>8</v>
      </c>
    </row>
    <row r="78" spans="1:7" x14ac:dyDescent="0.25">
      <c r="A78" t="s">
        <v>85</v>
      </c>
      <c r="B78" t="s">
        <v>181</v>
      </c>
      <c r="C78" t="s">
        <v>207</v>
      </c>
      <c r="D78" t="s">
        <v>225</v>
      </c>
      <c r="E78" t="s">
        <v>5</v>
      </c>
      <c r="F78" s="6">
        <v>12</v>
      </c>
      <c r="G78">
        <v>8</v>
      </c>
    </row>
    <row r="79" spans="1:7" x14ac:dyDescent="0.25">
      <c r="A79" t="s">
        <v>86</v>
      </c>
      <c r="B79" t="s">
        <v>181</v>
      </c>
      <c r="C79" t="s">
        <v>192</v>
      </c>
      <c r="D79" t="s">
        <v>216</v>
      </c>
      <c r="E79" t="s">
        <v>5</v>
      </c>
      <c r="F79" s="6">
        <v>26</v>
      </c>
      <c r="G79">
        <v>10</v>
      </c>
    </row>
    <row r="80" spans="1:7" x14ac:dyDescent="0.25">
      <c r="A80" t="s">
        <v>87</v>
      </c>
      <c r="B80" t="s">
        <v>181</v>
      </c>
      <c r="C80" t="s">
        <v>192</v>
      </c>
      <c r="D80" t="s">
        <v>216</v>
      </c>
      <c r="E80" t="s">
        <v>9</v>
      </c>
      <c r="F80" s="6">
        <v>1</v>
      </c>
      <c r="G80">
        <v>10</v>
      </c>
    </row>
    <row r="81" spans="1:7" x14ac:dyDescent="0.25">
      <c r="A81" t="s">
        <v>88</v>
      </c>
      <c r="B81" t="s">
        <v>181</v>
      </c>
      <c r="C81" t="s">
        <v>192</v>
      </c>
      <c r="D81" t="s">
        <v>216</v>
      </c>
      <c r="E81" t="s">
        <v>9</v>
      </c>
      <c r="F81" s="6">
        <v>1</v>
      </c>
      <c r="G81">
        <v>7</v>
      </c>
    </row>
    <row r="82" spans="1:7" x14ac:dyDescent="0.25">
      <c r="A82" t="s">
        <v>89</v>
      </c>
      <c r="B82" t="s">
        <v>181</v>
      </c>
      <c r="C82" t="s">
        <v>192</v>
      </c>
      <c r="D82" t="s">
        <v>216</v>
      </c>
      <c r="E82" t="s">
        <v>5</v>
      </c>
      <c r="F82" s="6">
        <v>11</v>
      </c>
      <c r="G82">
        <v>9</v>
      </c>
    </row>
    <row r="83" spans="1:7" x14ac:dyDescent="0.25">
      <c r="A83" t="s">
        <v>90</v>
      </c>
      <c r="B83" t="s">
        <v>188</v>
      </c>
      <c r="C83" t="s">
        <v>182</v>
      </c>
      <c r="D83" t="s">
        <v>226</v>
      </c>
      <c r="E83" t="s">
        <v>9</v>
      </c>
      <c r="F83" s="6">
        <v>1</v>
      </c>
      <c r="G83">
        <v>10</v>
      </c>
    </row>
    <row r="84" spans="1:7" x14ac:dyDescent="0.25">
      <c r="A84" t="s">
        <v>91</v>
      </c>
      <c r="B84" t="s">
        <v>188</v>
      </c>
      <c r="C84" t="s">
        <v>185</v>
      </c>
      <c r="D84" t="s">
        <v>227</v>
      </c>
      <c r="E84" t="s">
        <v>9</v>
      </c>
      <c r="F84" s="6">
        <v>1</v>
      </c>
      <c r="G84">
        <v>8</v>
      </c>
    </row>
    <row r="85" spans="1:7" x14ac:dyDescent="0.25">
      <c r="A85" t="s">
        <v>92</v>
      </c>
      <c r="B85" t="s">
        <v>188</v>
      </c>
      <c r="C85" t="s">
        <v>190</v>
      </c>
      <c r="D85" t="s">
        <v>194</v>
      </c>
      <c r="E85" t="s">
        <v>9</v>
      </c>
      <c r="F85" s="6">
        <v>1</v>
      </c>
      <c r="G85">
        <v>9</v>
      </c>
    </row>
    <row r="86" spans="1:7" x14ac:dyDescent="0.25">
      <c r="A86" t="s">
        <v>93</v>
      </c>
      <c r="B86" t="s">
        <v>181</v>
      </c>
      <c r="C86" t="s">
        <v>196</v>
      </c>
      <c r="D86" t="s">
        <v>201</v>
      </c>
      <c r="E86" t="s">
        <v>5</v>
      </c>
      <c r="F86" s="6">
        <v>24</v>
      </c>
      <c r="G86">
        <v>9</v>
      </c>
    </row>
    <row r="87" spans="1:7" x14ac:dyDescent="0.25">
      <c r="A87" t="s">
        <v>94</v>
      </c>
      <c r="B87" t="s">
        <v>188</v>
      </c>
      <c r="C87" t="s">
        <v>185</v>
      </c>
      <c r="D87" t="s">
        <v>228</v>
      </c>
      <c r="E87" t="s">
        <v>5</v>
      </c>
      <c r="F87" s="6">
        <v>13</v>
      </c>
      <c r="G87">
        <v>9</v>
      </c>
    </row>
    <row r="88" spans="1:7" x14ac:dyDescent="0.25">
      <c r="A88" t="s">
        <v>95</v>
      </c>
      <c r="B88" t="s">
        <v>184</v>
      </c>
      <c r="C88" t="s">
        <v>190</v>
      </c>
      <c r="D88" t="s">
        <v>229</v>
      </c>
      <c r="E88" t="s">
        <v>5</v>
      </c>
      <c r="F88" s="6">
        <v>12</v>
      </c>
      <c r="G88">
        <v>8</v>
      </c>
    </row>
    <row r="89" spans="1:7" x14ac:dyDescent="0.25">
      <c r="A89" t="s">
        <v>96</v>
      </c>
      <c r="B89" t="s">
        <v>184</v>
      </c>
      <c r="C89" t="s">
        <v>190</v>
      </c>
      <c r="D89" t="s">
        <v>229</v>
      </c>
      <c r="E89" t="s">
        <v>5</v>
      </c>
      <c r="F89" s="6">
        <v>12</v>
      </c>
      <c r="G89">
        <v>8</v>
      </c>
    </row>
    <row r="90" spans="1:7" x14ac:dyDescent="0.25">
      <c r="A90" t="s">
        <v>97</v>
      </c>
      <c r="B90" t="s">
        <v>206</v>
      </c>
      <c r="C90" t="s">
        <v>184</v>
      </c>
      <c r="D90" t="s">
        <v>218</v>
      </c>
      <c r="E90" t="s">
        <v>5</v>
      </c>
      <c r="F90" s="6">
        <v>10</v>
      </c>
      <c r="G90">
        <v>7</v>
      </c>
    </row>
    <row r="91" spans="1:7" x14ac:dyDescent="0.25">
      <c r="A91" t="s">
        <v>98</v>
      </c>
      <c r="B91" t="s">
        <v>206</v>
      </c>
      <c r="C91" t="s">
        <v>184</v>
      </c>
      <c r="D91" t="s">
        <v>218</v>
      </c>
      <c r="E91" t="s">
        <v>5</v>
      </c>
      <c r="F91" s="6">
        <v>10</v>
      </c>
      <c r="G91">
        <v>7</v>
      </c>
    </row>
    <row r="92" spans="1:7" x14ac:dyDescent="0.25">
      <c r="A92" t="s">
        <v>99</v>
      </c>
      <c r="B92" t="s">
        <v>184</v>
      </c>
      <c r="C92" t="s">
        <v>192</v>
      </c>
      <c r="D92" t="s">
        <v>218</v>
      </c>
      <c r="E92" t="s">
        <v>26</v>
      </c>
      <c r="F92" s="6">
        <v>1</v>
      </c>
      <c r="G92">
        <v>7</v>
      </c>
    </row>
    <row r="93" spans="1:7" x14ac:dyDescent="0.25">
      <c r="A93" t="s">
        <v>100</v>
      </c>
      <c r="B93" t="s">
        <v>206</v>
      </c>
      <c r="C93" t="s">
        <v>184</v>
      </c>
      <c r="D93" t="s">
        <v>219</v>
      </c>
      <c r="E93" t="s">
        <v>9</v>
      </c>
      <c r="F93" s="6">
        <v>1</v>
      </c>
      <c r="G93">
        <v>7</v>
      </c>
    </row>
    <row r="94" spans="1:7" x14ac:dyDescent="0.25">
      <c r="A94" t="s">
        <v>101</v>
      </c>
      <c r="B94" t="s">
        <v>188</v>
      </c>
      <c r="C94" t="s">
        <v>185</v>
      </c>
      <c r="D94" t="s">
        <v>226</v>
      </c>
      <c r="E94" t="s">
        <v>9</v>
      </c>
      <c r="F94" s="6">
        <v>1</v>
      </c>
      <c r="G94">
        <v>7</v>
      </c>
    </row>
    <row r="95" spans="1:7" x14ac:dyDescent="0.25">
      <c r="A95" t="s">
        <v>102</v>
      </c>
      <c r="B95" t="s">
        <v>181</v>
      </c>
      <c r="C95" t="s">
        <v>206</v>
      </c>
      <c r="D95" t="s">
        <v>230</v>
      </c>
      <c r="E95" t="s">
        <v>5</v>
      </c>
      <c r="F95" s="6">
        <v>23</v>
      </c>
      <c r="G95">
        <v>1</v>
      </c>
    </row>
    <row r="96" spans="1:7" x14ac:dyDescent="0.25">
      <c r="A96" t="s">
        <v>103</v>
      </c>
      <c r="B96" t="s">
        <v>181</v>
      </c>
      <c r="C96" t="s">
        <v>190</v>
      </c>
      <c r="D96" t="s">
        <v>195</v>
      </c>
      <c r="E96" t="s">
        <v>5</v>
      </c>
      <c r="F96" s="6">
        <v>13</v>
      </c>
      <c r="G96">
        <v>9</v>
      </c>
    </row>
    <row r="97" spans="1:7" x14ac:dyDescent="0.25">
      <c r="A97" t="s">
        <v>104</v>
      </c>
      <c r="B97" t="s">
        <v>206</v>
      </c>
      <c r="C97" t="s">
        <v>188</v>
      </c>
      <c r="D97" t="s">
        <v>231</v>
      </c>
      <c r="E97" t="s">
        <v>5</v>
      </c>
      <c r="F97" s="6">
        <v>13</v>
      </c>
      <c r="G97">
        <v>9</v>
      </c>
    </row>
    <row r="98" spans="1:7" x14ac:dyDescent="0.25">
      <c r="A98" t="s">
        <v>105</v>
      </c>
      <c r="B98" t="s">
        <v>206</v>
      </c>
      <c r="C98" t="s">
        <v>188</v>
      </c>
      <c r="D98" t="s">
        <v>231</v>
      </c>
      <c r="E98" t="s">
        <v>5</v>
      </c>
      <c r="F98" s="6">
        <v>12</v>
      </c>
      <c r="G98">
        <v>9</v>
      </c>
    </row>
    <row r="99" spans="1:7" x14ac:dyDescent="0.25">
      <c r="A99" t="s">
        <v>106</v>
      </c>
      <c r="B99" t="s">
        <v>206</v>
      </c>
      <c r="C99" t="s">
        <v>188</v>
      </c>
      <c r="D99" t="s">
        <v>231</v>
      </c>
      <c r="E99" t="s">
        <v>9</v>
      </c>
      <c r="F99" s="6">
        <v>1</v>
      </c>
      <c r="G99">
        <v>8</v>
      </c>
    </row>
    <row r="100" spans="1:7" x14ac:dyDescent="0.25">
      <c r="A100" t="s">
        <v>107</v>
      </c>
      <c r="B100" t="s">
        <v>206</v>
      </c>
      <c r="C100" t="s">
        <v>188</v>
      </c>
      <c r="D100" t="s">
        <v>231</v>
      </c>
      <c r="E100" t="s">
        <v>9</v>
      </c>
      <c r="F100" s="6">
        <v>1</v>
      </c>
      <c r="G100">
        <v>9</v>
      </c>
    </row>
    <row r="101" spans="1:7" x14ac:dyDescent="0.25">
      <c r="A101" t="s">
        <v>108</v>
      </c>
      <c r="B101" t="s">
        <v>188</v>
      </c>
      <c r="C101" t="s">
        <v>192</v>
      </c>
      <c r="D101" t="s">
        <v>232</v>
      </c>
      <c r="E101" t="s">
        <v>5</v>
      </c>
      <c r="F101" s="6">
        <v>24</v>
      </c>
      <c r="G101">
        <v>9</v>
      </c>
    </row>
    <row r="102" spans="1:7" x14ac:dyDescent="0.25">
      <c r="A102" t="s">
        <v>109</v>
      </c>
      <c r="B102" t="s">
        <v>206</v>
      </c>
      <c r="C102" t="s">
        <v>192</v>
      </c>
      <c r="D102" t="s">
        <v>233</v>
      </c>
      <c r="E102" t="s">
        <v>9</v>
      </c>
      <c r="F102" s="6">
        <v>1</v>
      </c>
      <c r="G102">
        <v>9</v>
      </c>
    </row>
    <row r="103" spans="1:7" x14ac:dyDescent="0.25">
      <c r="A103" t="s">
        <v>111</v>
      </c>
      <c r="B103" t="s">
        <v>182</v>
      </c>
      <c r="C103" t="s">
        <v>190</v>
      </c>
      <c r="D103" t="s">
        <v>234</v>
      </c>
      <c r="E103" t="s">
        <v>26</v>
      </c>
      <c r="F103" s="6">
        <v>1</v>
      </c>
      <c r="G103">
        <v>7</v>
      </c>
    </row>
    <row r="104" spans="1:7" x14ac:dyDescent="0.25">
      <c r="A104" t="s">
        <v>110</v>
      </c>
      <c r="B104" t="s">
        <v>181</v>
      </c>
      <c r="C104" t="s">
        <v>182</v>
      </c>
      <c r="D104" t="s">
        <v>234</v>
      </c>
      <c r="E104" t="s">
        <v>5</v>
      </c>
      <c r="F104" s="6">
        <v>26</v>
      </c>
      <c r="G104">
        <v>8</v>
      </c>
    </row>
    <row r="105" spans="1:7" x14ac:dyDescent="0.25">
      <c r="A105" t="s">
        <v>112</v>
      </c>
      <c r="B105" t="s">
        <v>181</v>
      </c>
      <c r="C105" t="s">
        <v>184</v>
      </c>
      <c r="D105" t="s">
        <v>204</v>
      </c>
      <c r="E105" t="s">
        <v>5</v>
      </c>
      <c r="F105" s="6">
        <v>1</v>
      </c>
      <c r="G105">
        <v>7</v>
      </c>
    </row>
    <row r="106" spans="1:7" x14ac:dyDescent="0.25">
      <c r="A106" t="s">
        <v>113</v>
      </c>
      <c r="B106" t="s">
        <v>181</v>
      </c>
      <c r="C106" t="s">
        <v>206</v>
      </c>
      <c r="D106" t="s">
        <v>195</v>
      </c>
      <c r="E106" t="s">
        <v>5</v>
      </c>
      <c r="F106" s="6">
        <v>24</v>
      </c>
      <c r="G106">
        <v>7</v>
      </c>
    </row>
    <row r="107" spans="1:7" x14ac:dyDescent="0.25">
      <c r="A107" t="s">
        <v>114</v>
      </c>
      <c r="B107" t="s">
        <v>181</v>
      </c>
      <c r="C107" t="s">
        <v>206</v>
      </c>
      <c r="D107" t="s">
        <v>235</v>
      </c>
      <c r="E107" t="s">
        <v>5</v>
      </c>
      <c r="F107" s="6">
        <v>220</v>
      </c>
      <c r="G107">
        <v>6</v>
      </c>
    </row>
    <row r="108" spans="1:7" x14ac:dyDescent="0.25">
      <c r="A108" t="s">
        <v>115</v>
      </c>
      <c r="B108" t="s">
        <v>181</v>
      </c>
      <c r="C108" t="s">
        <v>236</v>
      </c>
      <c r="D108" t="s">
        <v>237</v>
      </c>
      <c r="E108" t="s">
        <v>5</v>
      </c>
      <c r="F108" s="6">
        <v>26</v>
      </c>
      <c r="G108">
        <v>6</v>
      </c>
    </row>
    <row r="109" spans="1:7" x14ac:dyDescent="0.25">
      <c r="A109" t="s">
        <v>116</v>
      </c>
      <c r="B109" t="s">
        <v>184</v>
      </c>
      <c r="C109" t="s">
        <v>185</v>
      </c>
      <c r="D109" t="s">
        <v>238</v>
      </c>
      <c r="E109" t="s">
        <v>5</v>
      </c>
      <c r="F109" s="6">
        <v>10</v>
      </c>
      <c r="G109">
        <v>8</v>
      </c>
    </row>
    <row r="110" spans="1:7" x14ac:dyDescent="0.25">
      <c r="A110" t="s">
        <v>117</v>
      </c>
      <c r="B110" t="s">
        <v>184</v>
      </c>
      <c r="C110" t="s">
        <v>185</v>
      </c>
      <c r="D110" t="s">
        <v>238</v>
      </c>
      <c r="E110" t="s">
        <v>16</v>
      </c>
      <c r="F110" s="6">
        <v>1</v>
      </c>
      <c r="G110">
        <v>7</v>
      </c>
    </row>
    <row r="111" spans="1:7" x14ac:dyDescent="0.25">
      <c r="A111" t="s">
        <v>118</v>
      </c>
      <c r="B111" t="s">
        <v>184</v>
      </c>
      <c r="C111" t="s">
        <v>192</v>
      </c>
      <c r="D111" t="s">
        <v>201</v>
      </c>
      <c r="E111" t="s">
        <v>5</v>
      </c>
      <c r="F111" s="6">
        <v>12</v>
      </c>
      <c r="G111">
        <v>9</v>
      </c>
    </row>
    <row r="112" spans="1:7" x14ac:dyDescent="0.25">
      <c r="A112" t="s">
        <v>119</v>
      </c>
      <c r="B112" t="s">
        <v>188</v>
      </c>
      <c r="C112" t="s">
        <v>192</v>
      </c>
      <c r="D112" t="s">
        <v>201</v>
      </c>
      <c r="E112" t="s">
        <v>9</v>
      </c>
      <c r="F112" s="6">
        <v>1</v>
      </c>
      <c r="G112">
        <v>7</v>
      </c>
    </row>
    <row r="113" spans="1:7" x14ac:dyDescent="0.25">
      <c r="A113" t="s">
        <v>120</v>
      </c>
      <c r="B113" t="s">
        <v>188</v>
      </c>
      <c r="C113" t="s">
        <v>185</v>
      </c>
      <c r="D113" t="s">
        <v>239</v>
      </c>
      <c r="E113" t="s">
        <v>5</v>
      </c>
      <c r="F113" s="6">
        <v>13</v>
      </c>
      <c r="G113">
        <v>10</v>
      </c>
    </row>
    <row r="114" spans="1:7" x14ac:dyDescent="0.25">
      <c r="A114" t="s">
        <v>121</v>
      </c>
      <c r="B114" t="s">
        <v>184</v>
      </c>
      <c r="C114" t="s">
        <v>185</v>
      </c>
      <c r="D114" t="s">
        <v>201</v>
      </c>
      <c r="E114" t="s">
        <v>5</v>
      </c>
      <c r="F114" s="6">
        <v>24</v>
      </c>
      <c r="G114">
        <v>9</v>
      </c>
    </row>
    <row r="115" spans="1:7" x14ac:dyDescent="0.25">
      <c r="A115" t="s">
        <v>122</v>
      </c>
      <c r="B115" t="s">
        <v>184</v>
      </c>
      <c r="C115" t="s">
        <v>185</v>
      </c>
      <c r="D115" t="s">
        <v>240</v>
      </c>
      <c r="E115" t="s">
        <v>5</v>
      </c>
      <c r="F115" s="6">
        <v>12</v>
      </c>
      <c r="G115">
        <v>9</v>
      </c>
    </row>
    <row r="116" spans="1:7" x14ac:dyDescent="0.25">
      <c r="A116" t="s">
        <v>123</v>
      </c>
      <c r="B116" t="s">
        <v>184</v>
      </c>
      <c r="C116" t="s">
        <v>192</v>
      </c>
      <c r="D116" t="s">
        <v>228</v>
      </c>
      <c r="E116" t="s">
        <v>5</v>
      </c>
      <c r="F116" s="6">
        <v>12</v>
      </c>
      <c r="G116">
        <v>9</v>
      </c>
    </row>
    <row r="117" spans="1:7" x14ac:dyDescent="0.25">
      <c r="A117" t="s">
        <v>124</v>
      </c>
      <c r="B117" t="s">
        <v>184</v>
      </c>
      <c r="C117" t="s">
        <v>192</v>
      </c>
      <c r="D117" t="s">
        <v>228</v>
      </c>
      <c r="E117" t="s">
        <v>5</v>
      </c>
      <c r="F117" s="6">
        <v>12</v>
      </c>
      <c r="G117">
        <v>7</v>
      </c>
    </row>
    <row r="118" spans="1:7" x14ac:dyDescent="0.25">
      <c r="A118" t="s">
        <v>125</v>
      </c>
      <c r="B118" t="s">
        <v>184</v>
      </c>
      <c r="C118" t="s">
        <v>185</v>
      </c>
      <c r="D118" t="s">
        <v>204</v>
      </c>
      <c r="E118" t="s">
        <v>5</v>
      </c>
      <c r="F118" s="6">
        <v>26</v>
      </c>
      <c r="G118">
        <v>8</v>
      </c>
    </row>
    <row r="119" spans="1:7" x14ac:dyDescent="0.25">
      <c r="A119" t="s">
        <v>126</v>
      </c>
      <c r="B119" t="s">
        <v>184</v>
      </c>
      <c r="C119" t="s">
        <v>190</v>
      </c>
      <c r="D119" t="s">
        <v>198</v>
      </c>
      <c r="E119" t="s">
        <v>5</v>
      </c>
      <c r="F119" s="6">
        <v>12</v>
      </c>
      <c r="G119">
        <v>10</v>
      </c>
    </row>
    <row r="120" spans="1:7" x14ac:dyDescent="0.25">
      <c r="A120" t="s">
        <v>127</v>
      </c>
      <c r="B120" t="s">
        <v>236</v>
      </c>
      <c r="C120" t="s">
        <v>188</v>
      </c>
      <c r="D120" t="s">
        <v>201</v>
      </c>
      <c r="E120" t="s">
        <v>9</v>
      </c>
      <c r="F120" s="6">
        <v>1</v>
      </c>
      <c r="G120">
        <v>8</v>
      </c>
    </row>
    <row r="121" spans="1:7" x14ac:dyDescent="0.25">
      <c r="A121" t="s">
        <v>128</v>
      </c>
      <c r="B121" t="s">
        <v>188</v>
      </c>
      <c r="C121" t="s">
        <v>185</v>
      </c>
      <c r="D121" t="s">
        <v>183</v>
      </c>
      <c r="E121" t="s">
        <v>5</v>
      </c>
      <c r="F121" s="6">
        <v>13</v>
      </c>
      <c r="G121">
        <v>7</v>
      </c>
    </row>
    <row r="122" spans="1:7" x14ac:dyDescent="0.25">
      <c r="A122" t="s">
        <v>129</v>
      </c>
      <c r="B122" t="s">
        <v>188</v>
      </c>
      <c r="C122" t="s">
        <v>192</v>
      </c>
      <c r="D122" t="s">
        <v>193</v>
      </c>
      <c r="E122" t="s">
        <v>5</v>
      </c>
      <c r="F122" s="6">
        <v>25</v>
      </c>
      <c r="G122">
        <v>9</v>
      </c>
    </row>
    <row r="123" spans="1:7" x14ac:dyDescent="0.25">
      <c r="A123" t="s">
        <v>130</v>
      </c>
      <c r="B123" t="s">
        <v>188</v>
      </c>
      <c r="C123" t="s">
        <v>192</v>
      </c>
      <c r="D123" t="s">
        <v>193</v>
      </c>
      <c r="E123" t="s">
        <v>5</v>
      </c>
      <c r="F123" s="6">
        <v>13</v>
      </c>
      <c r="G123">
        <v>8</v>
      </c>
    </row>
    <row r="124" spans="1:7" x14ac:dyDescent="0.25">
      <c r="A124" t="s">
        <v>131</v>
      </c>
      <c r="B124" t="s">
        <v>188</v>
      </c>
      <c r="C124" t="s">
        <v>192</v>
      </c>
      <c r="D124" t="s">
        <v>193</v>
      </c>
      <c r="E124" t="s">
        <v>5</v>
      </c>
      <c r="F124" s="6">
        <v>12</v>
      </c>
      <c r="G124">
        <v>7</v>
      </c>
    </row>
    <row r="125" spans="1:7" x14ac:dyDescent="0.25">
      <c r="A125" t="s">
        <v>132</v>
      </c>
      <c r="B125" t="s">
        <v>184</v>
      </c>
      <c r="C125" t="s">
        <v>241</v>
      </c>
      <c r="D125" t="s">
        <v>218</v>
      </c>
      <c r="E125" t="s">
        <v>5</v>
      </c>
      <c r="F125" s="6">
        <v>12</v>
      </c>
      <c r="G125">
        <v>5</v>
      </c>
    </row>
    <row r="126" spans="1:7" x14ac:dyDescent="0.25">
      <c r="A126" t="s">
        <v>133</v>
      </c>
      <c r="B126" t="s">
        <v>188</v>
      </c>
      <c r="C126" t="s">
        <v>185</v>
      </c>
      <c r="D126" t="s">
        <v>222</v>
      </c>
      <c r="E126" t="s">
        <v>5</v>
      </c>
      <c r="F126" s="6">
        <v>13</v>
      </c>
      <c r="G126">
        <v>9</v>
      </c>
    </row>
    <row r="127" spans="1:7" x14ac:dyDescent="0.25">
      <c r="A127" t="s">
        <v>134</v>
      </c>
      <c r="B127" t="s">
        <v>188</v>
      </c>
      <c r="C127" t="s">
        <v>185</v>
      </c>
      <c r="D127" t="s">
        <v>222</v>
      </c>
      <c r="E127" t="s">
        <v>9</v>
      </c>
      <c r="F127" s="6">
        <v>1</v>
      </c>
      <c r="G127">
        <v>8</v>
      </c>
    </row>
    <row r="128" spans="1:7" x14ac:dyDescent="0.25">
      <c r="A128" t="s">
        <v>135</v>
      </c>
      <c r="B128" t="s">
        <v>206</v>
      </c>
      <c r="C128" t="s">
        <v>182</v>
      </c>
      <c r="D128" t="s">
        <v>223</v>
      </c>
      <c r="E128" t="s">
        <v>9</v>
      </c>
      <c r="F128" s="6">
        <v>1</v>
      </c>
      <c r="G128">
        <v>8</v>
      </c>
    </row>
    <row r="129" spans="1:7" x14ac:dyDescent="0.25">
      <c r="A129" t="s">
        <v>136</v>
      </c>
      <c r="B129" t="s">
        <v>188</v>
      </c>
      <c r="C129" t="s">
        <v>185</v>
      </c>
      <c r="D129" t="s">
        <v>195</v>
      </c>
      <c r="E129" t="s">
        <v>5</v>
      </c>
      <c r="F129" s="6">
        <v>22</v>
      </c>
      <c r="G129">
        <v>10</v>
      </c>
    </row>
    <row r="130" spans="1:7" x14ac:dyDescent="0.25">
      <c r="A130" t="s">
        <v>137</v>
      </c>
      <c r="B130" t="s">
        <v>181</v>
      </c>
      <c r="C130" t="s">
        <v>206</v>
      </c>
      <c r="D130" t="s">
        <v>193</v>
      </c>
      <c r="E130" t="s">
        <v>5</v>
      </c>
      <c r="F130" s="6">
        <v>12</v>
      </c>
      <c r="G130">
        <v>8</v>
      </c>
    </row>
    <row r="131" spans="1:7" x14ac:dyDescent="0.25">
      <c r="A131" t="s">
        <v>138</v>
      </c>
      <c r="B131" t="s">
        <v>181</v>
      </c>
      <c r="C131" t="s">
        <v>188</v>
      </c>
      <c r="D131" t="s">
        <v>232</v>
      </c>
      <c r="E131" t="s">
        <v>5</v>
      </c>
      <c r="F131" s="6">
        <v>25</v>
      </c>
      <c r="G131">
        <v>9</v>
      </c>
    </row>
    <row r="132" spans="1:7" x14ac:dyDescent="0.25">
      <c r="A132" t="s">
        <v>139</v>
      </c>
      <c r="B132" t="s">
        <v>181</v>
      </c>
      <c r="C132" t="s">
        <v>188</v>
      </c>
      <c r="D132" t="s">
        <v>232</v>
      </c>
      <c r="E132" t="s">
        <v>5</v>
      </c>
      <c r="F132" s="6">
        <v>12</v>
      </c>
      <c r="G132">
        <v>9</v>
      </c>
    </row>
    <row r="133" spans="1:7" x14ac:dyDescent="0.25">
      <c r="A133" t="s">
        <v>140</v>
      </c>
      <c r="B133" t="s">
        <v>181</v>
      </c>
      <c r="C133" t="s">
        <v>188</v>
      </c>
      <c r="D133" t="s">
        <v>232</v>
      </c>
      <c r="E133" t="s">
        <v>5</v>
      </c>
      <c r="F133" s="6">
        <v>12</v>
      </c>
      <c r="G133">
        <v>9</v>
      </c>
    </row>
    <row r="134" spans="1:7" x14ac:dyDescent="0.25">
      <c r="A134" t="s">
        <v>242</v>
      </c>
      <c r="B134" t="s">
        <v>181</v>
      </c>
      <c r="C134" t="s">
        <v>188</v>
      </c>
      <c r="D134" t="s">
        <v>232</v>
      </c>
      <c r="E134" t="s">
        <v>5</v>
      </c>
      <c r="F134" s="6">
        <v>12</v>
      </c>
      <c r="G134">
        <v>9</v>
      </c>
    </row>
    <row r="135" spans="1:7" x14ac:dyDescent="0.25">
      <c r="A135" t="s">
        <v>141</v>
      </c>
      <c r="B135" t="s">
        <v>181</v>
      </c>
      <c r="C135" t="s">
        <v>188</v>
      </c>
      <c r="D135" t="s">
        <v>224</v>
      </c>
      <c r="E135" t="s">
        <v>5</v>
      </c>
      <c r="F135" s="6">
        <v>10</v>
      </c>
      <c r="G135">
        <v>16</v>
      </c>
    </row>
    <row r="136" spans="1:7" x14ac:dyDescent="0.25">
      <c r="A136" t="s">
        <v>142</v>
      </c>
      <c r="B136" t="s">
        <v>181</v>
      </c>
      <c r="C136" t="s">
        <v>188</v>
      </c>
      <c r="D136" t="s">
        <v>224</v>
      </c>
      <c r="E136" t="s">
        <v>5</v>
      </c>
      <c r="F136" s="6">
        <v>12</v>
      </c>
      <c r="G136">
        <v>9</v>
      </c>
    </row>
    <row r="137" spans="1:7" x14ac:dyDescent="0.25">
      <c r="A137" t="s">
        <v>143</v>
      </c>
      <c r="B137" t="s">
        <v>188</v>
      </c>
      <c r="C137" t="s">
        <v>196</v>
      </c>
      <c r="D137" t="s">
        <v>195</v>
      </c>
      <c r="E137" t="s">
        <v>5</v>
      </c>
      <c r="F137" s="6">
        <v>25</v>
      </c>
      <c r="G137">
        <v>3</v>
      </c>
    </row>
    <row r="138" spans="1:7" x14ac:dyDescent="0.25">
      <c r="A138" t="s">
        <v>144</v>
      </c>
      <c r="B138" t="s">
        <v>243</v>
      </c>
      <c r="C138" t="s">
        <v>244</v>
      </c>
      <c r="D138" t="s">
        <v>219</v>
      </c>
      <c r="E138" t="s">
        <v>5</v>
      </c>
      <c r="F138" s="6">
        <v>24</v>
      </c>
      <c r="G138">
        <v>8</v>
      </c>
    </row>
    <row r="139" spans="1:7" x14ac:dyDescent="0.25">
      <c r="A139" t="s">
        <v>145</v>
      </c>
      <c r="B139" t="s">
        <v>243</v>
      </c>
      <c r="C139" t="s">
        <v>244</v>
      </c>
      <c r="D139" t="s">
        <v>219</v>
      </c>
      <c r="E139" t="s">
        <v>5</v>
      </c>
      <c r="F139" s="6">
        <v>13</v>
      </c>
      <c r="G139">
        <v>9</v>
      </c>
    </row>
    <row r="140" spans="1:7" x14ac:dyDescent="0.25">
      <c r="A140" t="s">
        <v>146</v>
      </c>
      <c r="B140" t="s">
        <v>243</v>
      </c>
      <c r="C140" t="s">
        <v>244</v>
      </c>
      <c r="D140" t="s">
        <v>219</v>
      </c>
      <c r="E140" t="s">
        <v>5</v>
      </c>
      <c r="F140" s="6">
        <v>12</v>
      </c>
      <c r="G140">
        <v>8</v>
      </c>
    </row>
    <row r="141" spans="1:7" x14ac:dyDescent="0.25">
      <c r="A141" t="s">
        <v>147</v>
      </c>
      <c r="B141" t="s">
        <v>243</v>
      </c>
      <c r="C141" t="s">
        <v>244</v>
      </c>
      <c r="D141" t="s">
        <v>219</v>
      </c>
      <c r="E141" t="s">
        <v>5</v>
      </c>
      <c r="F141" s="6">
        <v>12</v>
      </c>
      <c r="G141">
        <v>10</v>
      </c>
    </row>
    <row r="142" spans="1:7" x14ac:dyDescent="0.25">
      <c r="A142" t="s">
        <v>148</v>
      </c>
      <c r="B142" t="s">
        <v>243</v>
      </c>
      <c r="C142" t="s">
        <v>244</v>
      </c>
      <c r="D142" t="s">
        <v>219</v>
      </c>
      <c r="E142" t="s">
        <v>5</v>
      </c>
      <c r="F142" s="6">
        <v>12</v>
      </c>
      <c r="G142">
        <v>9</v>
      </c>
    </row>
    <row r="143" spans="1:7" x14ac:dyDescent="0.25">
      <c r="A143" t="s">
        <v>149</v>
      </c>
      <c r="B143" t="s">
        <v>243</v>
      </c>
      <c r="C143" t="s">
        <v>244</v>
      </c>
      <c r="D143" t="s">
        <v>219</v>
      </c>
      <c r="E143" t="s">
        <v>5</v>
      </c>
      <c r="F143" s="6">
        <v>13</v>
      </c>
      <c r="G143">
        <v>5</v>
      </c>
    </row>
    <row r="144" spans="1:7" x14ac:dyDescent="0.25">
      <c r="A144" t="s">
        <v>150</v>
      </c>
      <c r="B144" t="s">
        <v>185</v>
      </c>
      <c r="C144" t="s">
        <v>190</v>
      </c>
      <c r="D144" t="s">
        <v>222</v>
      </c>
      <c r="E144" t="s">
        <v>5</v>
      </c>
      <c r="F144" s="6">
        <v>12</v>
      </c>
      <c r="G144">
        <v>8</v>
      </c>
    </row>
    <row r="145" spans="1:7" x14ac:dyDescent="0.25">
      <c r="A145" t="s">
        <v>151</v>
      </c>
      <c r="B145" t="s">
        <v>188</v>
      </c>
      <c r="C145" t="s">
        <v>185</v>
      </c>
      <c r="D145" t="s">
        <v>222</v>
      </c>
      <c r="E145" t="s">
        <v>9</v>
      </c>
      <c r="F145" s="6">
        <v>1</v>
      </c>
      <c r="G145">
        <v>8</v>
      </c>
    </row>
    <row r="146" spans="1:7" x14ac:dyDescent="0.25">
      <c r="A146" t="s">
        <v>152</v>
      </c>
      <c r="B146" t="s">
        <v>181</v>
      </c>
      <c r="C146" t="s">
        <v>184</v>
      </c>
      <c r="D146" t="s">
        <v>245</v>
      </c>
      <c r="E146" t="s">
        <v>5</v>
      </c>
      <c r="F146" s="6">
        <v>12</v>
      </c>
      <c r="G146">
        <v>8</v>
      </c>
    </row>
    <row r="147" spans="1:7" x14ac:dyDescent="0.25">
      <c r="A147" t="s">
        <v>153</v>
      </c>
      <c r="B147" t="s">
        <v>181</v>
      </c>
      <c r="C147" t="s">
        <v>184</v>
      </c>
      <c r="D147" t="s">
        <v>245</v>
      </c>
      <c r="E147" t="s">
        <v>5</v>
      </c>
      <c r="F147" s="6">
        <v>13</v>
      </c>
      <c r="G147">
        <v>8</v>
      </c>
    </row>
    <row r="148" spans="1:7" x14ac:dyDescent="0.25">
      <c r="A148" t="s">
        <v>154</v>
      </c>
      <c r="B148" t="s">
        <v>188</v>
      </c>
      <c r="C148" t="s">
        <v>207</v>
      </c>
      <c r="D148" t="s">
        <v>193</v>
      </c>
      <c r="E148" t="s">
        <v>5</v>
      </c>
      <c r="F148" s="6">
        <v>24</v>
      </c>
      <c r="G148">
        <v>10</v>
      </c>
    </row>
    <row r="149" spans="1:7" x14ac:dyDescent="0.25">
      <c r="A149" t="s">
        <v>155</v>
      </c>
      <c r="B149" t="s">
        <v>197</v>
      </c>
      <c r="C149" t="s">
        <v>182</v>
      </c>
      <c r="D149" t="s">
        <v>229</v>
      </c>
      <c r="E149" t="s">
        <v>5</v>
      </c>
      <c r="F149" s="6">
        <v>25</v>
      </c>
      <c r="G149">
        <v>10</v>
      </c>
    </row>
    <row r="150" spans="1:7" x14ac:dyDescent="0.25">
      <c r="A150" t="s">
        <v>156</v>
      </c>
      <c r="B150" t="s">
        <v>181</v>
      </c>
      <c r="C150" t="s">
        <v>206</v>
      </c>
      <c r="D150" t="s">
        <v>246</v>
      </c>
      <c r="E150" t="s">
        <v>5</v>
      </c>
      <c r="F150" s="6">
        <v>25</v>
      </c>
      <c r="G150">
        <v>6</v>
      </c>
    </row>
    <row r="151" spans="1:7" x14ac:dyDescent="0.25">
      <c r="A151" t="s">
        <v>157</v>
      </c>
      <c r="B151" t="s">
        <v>181</v>
      </c>
      <c r="C151" t="s">
        <v>190</v>
      </c>
      <c r="D151" t="s">
        <v>247</v>
      </c>
      <c r="E151" t="s">
        <v>5</v>
      </c>
      <c r="F151" s="6">
        <v>12</v>
      </c>
      <c r="G151">
        <v>10</v>
      </c>
    </row>
    <row r="152" spans="1:7" x14ac:dyDescent="0.25">
      <c r="A152" t="s">
        <v>158</v>
      </c>
      <c r="B152" t="s">
        <v>181</v>
      </c>
      <c r="C152" t="s">
        <v>206</v>
      </c>
      <c r="D152" t="s">
        <v>246</v>
      </c>
      <c r="E152" t="s">
        <v>5</v>
      </c>
      <c r="F152" s="6">
        <v>24</v>
      </c>
      <c r="G152">
        <v>6</v>
      </c>
    </row>
    <row r="153" spans="1:7" x14ac:dyDescent="0.25">
      <c r="A153" t="s">
        <v>159</v>
      </c>
      <c r="B153" t="s">
        <v>181</v>
      </c>
      <c r="C153" t="s">
        <v>206</v>
      </c>
      <c r="D153" t="s">
        <v>246</v>
      </c>
      <c r="E153" t="s">
        <v>9</v>
      </c>
      <c r="F153" s="6">
        <v>1</v>
      </c>
      <c r="G153">
        <v>8</v>
      </c>
    </row>
    <row r="154" spans="1:7" x14ac:dyDescent="0.25">
      <c r="A154" t="s">
        <v>160</v>
      </c>
      <c r="B154" t="s">
        <v>181</v>
      </c>
      <c r="C154" t="s">
        <v>206</v>
      </c>
      <c r="D154" t="s">
        <v>246</v>
      </c>
      <c r="E154" t="s">
        <v>9</v>
      </c>
      <c r="F154" s="6">
        <v>1</v>
      </c>
      <c r="G154">
        <v>9</v>
      </c>
    </row>
    <row r="155" spans="1:7" x14ac:dyDescent="0.25">
      <c r="A155" t="s">
        <v>161</v>
      </c>
      <c r="B155" t="s">
        <v>181</v>
      </c>
      <c r="C155" t="s">
        <v>206</v>
      </c>
      <c r="D155" t="s">
        <v>231</v>
      </c>
      <c r="E155" t="s">
        <v>5</v>
      </c>
      <c r="F155" s="6">
        <v>25</v>
      </c>
      <c r="G155">
        <v>8</v>
      </c>
    </row>
    <row r="156" spans="1:7" x14ac:dyDescent="0.25">
      <c r="A156" t="s">
        <v>162</v>
      </c>
      <c r="B156" t="s">
        <v>181</v>
      </c>
      <c r="C156" t="s">
        <v>196</v>
      </c>
      <c r="D156" t="s">
        <v>212</v>
      </c>
      <c r="E156" t="s">
        <v>5</v>
      </c>
      <c r="F156" s="6">
        <v>12</v>
      </c>
      <c r="G156">
        <v>5</v>
      </c>
    </row>
    <row r="157" spans="1:7" x14ac:dyDescent="0.25">
      <c r="A157" t="s">
        <v>163</v>
      </c>
      <c r="B157" t="s">
        <v>181</v>
      </c>
      <c r="C157" t="s">
        <v>206</v>
      </c>
      <c r="D157" t="s">
        <v>203</v>
      </c>
      <c r="E157" t="s">
        <v>5</v>
      </c>
      <c r="F157" s="6">
        <v>24</v>
      </c>
      <c r="G157">
        <v>6</v>
      </c>
    </row>
    <row r="158" spans="1:7" x14ac:dyDescent="0.25">
      <c r="A158" t="s">
        <v>164</v>
      </c>
      <c r="B158" t="s">
        <v>181</v>
      </c>
      <c r="C158" t="s">
        <v>192</v>
      </c>
      <c r="D158" t="s">
        <v>235</v>
      </c>
      <c r="E158" t="s">
        <v>5</v>
      </c>
      <c r="F158" s="6">
        <v>12</v>
      </c>
      <c r="G158">
        <v>6</v>
      </c>
    </row>
    <row r="159" spans="1:7" x14ac:dyDescent="0.25">
      <c r="A159" t="s">
        <v>165</v>
      </c>
      <c r="B159" t="s">
        <v>181</v>
      </c>
      <c r="C159" t="s">
        <v>192</v>
      </c>
      <c r="D159" t="s">
        <v>235</v>
      </c>
      <c r="E159" t="s">
        <v>5</v>
      </c>
      <c r="F159" s="6">
        <v>12</v>
      </c>
      <c r="G159">
        <v>6</v>
      </c>
    </row>
    <row r="160" spans="1:7" x14ac:dyDescent="0.25">
      <c r="A160" t="s">
        <v>166</v>
      </c>
      <c r="B160" t="s">
        <v>181</v>
      </c>
      <c r="C160" t="s">
        <v>192</v>
      </c>
      <c r="D160" t="s">
        <v>248</v>
      </c>
      <c r="E160" t="s">
        <v>5</v>
      </c>
      <c r="F160" s="6">
        <v>12</v>
      </c>
      <c r="G160">
        <v>6</v>
      </c>
    </row>
    <row r="161" spans="1:7" x14ac:dyDescent="0.25">
      <c r="A161" t="s">
        <v>167</v>
      </c>
      <c r="B161" t="s">
        <v>181</v>
      </c>
      <c r="C161" t="s">
        <v>192</v>
      </c>
      <c r="D161" t="s">
        <v>248</v>
      </c>
      <c r="E161" t="s">
        <v>5</v>
      </c>
      <c r="F161" s="6">
        <v>12</v>
      </c>
      <c r="G161">
        <v>6</v>
      </c>
    </row>
    <row r="162" spans="1:7" x14ac:dyDescent="0.25">
      <c r="A162" t="s">
        <v>168</v>
      </c>
      <c r="B162" t="s">
        <v>181</v>
      </c>
      <c r="C162" t="s">
        <v>188</v>
      </c>
      <c r="D162" t="s">
        <v>249</v>
      </c>
      <c r="E162" t="s">
        <v>5</v>
      </c>
      <c r="F162" s="6">
        <v>24</v>
      </c>
      <c r="G162">
        <v>9</v>
      </c>
    </row>
    <row r="163" spans="1:7" x14ac:dyDescent="0.25">
      <c r="A163" t="s">
        <v>169</v>
      </c>
      <c r="B163" t="s">
        <v>210</v>
      </c>
      <c r="C163" t="s">
        <v>190</v>
      </c>
      <c r="D163" t="s">
        <v>250</v>
      </c>
      <c r="E163" t="s">
        <v>5</v>
      </c>
      <c r="F163" s="6">
        <v>12</v>
      </c>
      <c r="G163">
        <v>8</v>
      </c>
    </row>
    <row r="164" spans="1:7" x14ac:dyDescent="0.25">
      <c r="A164" t="s">
        <v>170</v>
      </c>
      <c r="B164" t="s">
        <v>184</v>
      </c>
      <c r="C164" t="s">
        <v>185</v>
      </c>
      <c r="D164" t="s">
        <v>251</v>
      </c>
      <c r="E164" t="s">
        <v>5</v>
      </c>
      <c r="F164" s="6">
        <v>13</v>
      </c>
      <c r="G164">
        <v>6</v>
      </c>
    </row>
    <row r="165" spans="1:7" x14ac:dyDescent="0.25">
      <c r="A165" t="s">
        <v>171</v>
      </c>
      <c r="B165" t="s">
        <v>206</v>
      </c>
      <c r="C165" t="s">
        <v>182</v>
      </c>
      <c r="D165" t="s">
        <v>223</v>
      </c>
      <c r="E165" t="s">
        <v>9</v>
      </c>
      <c r="F165" s="6">
        <v>1</v>
      </c>
      <c r="G165">
        <v>8</v>
      </c>
    </row>
    <row r="166" spans="1:7" x14ac:dyDescent="0.25">
      <c r="A166" t="s">
        <v>172</v>
      </c>
      <c r="B166" t="s">
        <v>192</v>
      </c>
      <c r="C166" t="s">
        <v>200</v>
      </c>
      <c r="D166" t="s">
        <v>252</v>
      </c>
      <c r="E166" t="s">
        <v>5</v>
      </c>
      <c r="F166" s="6">
        <v>12</v>
      </c>
      <c r="G166">
        <v>6</v>
      </c>
    </row>
    <row r="167" spans="1:7" x14ac:dyDescent="0.25">
      <c r="A167" t="s">
        <v>173</v>
      </c>
      <c r="B167" t="s">
        <v>188</v>
      </c>
      <c r="C167" t="s">
        <v>192</v>
      </c>
      <c r="D167" t="s">
        <v>194</v>
      </c>
      <c r="E167" t="s">
        <v>5</v>
      </c>
      <c r="F167" s="6">
        <v>13</v>
      </c>
      <c r="G167">
        <v>10</v>
      </c>
    </row>
    <row r="168" spans="1:7" x14ac:dyDescent="0.25">
      <c r="A168" t="s">
        <v>174</v>
      </c>
      <c r="B168" t="s">
        <v>184</v>
      </c>
      <c r="C168" t="s">
        <v>190</v>
      </c>
      <c r="D168" t="s">
        <v>228</v>
      </c>
      <c r="E168" t="s">
        <v>5</v>
      </c>
      <c r="F168" s="6">
        <v>12</v>
      </c>
      <c r="G168">
        <v>6</v>
      </c>
    </row>
    <row r="169" spans="1:7" x14ac:dyDescent="0.25">
      <c r="A169" t="s">
        <v>175</v>
      </c>
      <c r="B169" t="s">
        <v>185</v>
      </c>
      <c r="C169" t="s">
        <v>190</v>
      </c>
      <c r="D169" t="s">
        <v>195</v>
      </c>
      <c r="E169" t="s">
        <v>5</v>
      </c>
      <c r="F169" s="6">
        <v>11</v>
      </c>
      <c r="G169">
        <v>9</v>
      </c>
    </row>
    <row r="170" spans="1:7" x14ac:dyDescent="0.25">
      <c r="A170" t="s">
        <v>176</v>
      </c>
      <c r="B170" t="s">
        <v>197</v>
      </c>
      <c r="C170" t="s">
        <v>207</v>
      </c>
      <c r="D170" t="s">
        <v>222</v>
      </c>
      <c r="E170" t="s">
        <v>5</v>
      </c>
      <c r="F170" s="6">
        <v>12</v>
      </c>
      <c r="G170">
        <v>10</v>
      </c>
    </row>
    <row r="171" spans="1:7" x14ac:dyDescent="0.25">
      <c r="A171" t="s">
        <v>177</v>
      </c>
      <c r="B171" t="s">
        <v>207</v>
      </c>
      <c r="C171" t="s">
        <v>210</v>
      </c>
      <c r="D171" t="s">
        <v>222</v>
      </c>
      <c r="E171" t="s">
        <v>5</v>
      </c>
      <c r="F171" s="6">
        <v>11</v>
      </c>
      <c r="G171">
        <v>4</v>
      </c>
    </row>
    <row r="172" spans="1:7" x14ac:dyDescent="0.25">
      <c r="A172" t="s">
        <v>178</v>
      </c>
      <c r="B172" t="s">
        <v>184</v>
      </c>
      <c r="C172" t="s">
        <v>182</v>
      </c>
      <c r="D172" t="s">
        <v>224</v>
      </c>
      <c r="E172" t="s">
        <v>5</v>
      </c>
      <c r="F172" s="6">
        <v>12</v>
      </c>
      <c r="G172">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D35C1-2F86-45AC-8A6C-F80E6AB658C4}">
  <dimension ref="A1:K172"/>
  <sheetViews>
    <sheetView topLeftCell="B1" workbookViewId="0">
      <selection activeCell="L12" sqref="L12"/>
    </sheetView>
  </sheetViews>
  <sheetFormatPr defaultRowHeight="15" x14ac:dyDescent="0.25"/>
  <cols>
    <col min="1" max="1" width="69.28515625" bestFit="1" customWidth="1"/>
    <col min="2" max="5" width="22.42578125" customWidth="1"/>
    <col min="6" max="6" width="31.42578125" bestFit="1" customWidth="1"/>
    <col min="7" max="7" width="26" customWidth="1"/>
    <col min="9" max="9" width="18.85546875" bestFit="1" customWidth="1"/>
    <col min="10" max="10" width="9.140625" style="6"/>
    <col min="11" max="11" width="12.42578125" bestFit="1" customWidth="1"/>
    <col min="12" max="12" width="23.85546875" customWidth="1"/>
  </cols>
  <sheetData>
    <row r="1" spans="1:11" x14ac:dyDescent="0.25">
      <c r="A1" t="s">
        <v>253</v>
      </c>
      <c r="B1" t="s">
        <v>3</v>
      </c>
      <c r="C1" t="s">
        <v>179</v>
      </c>
      <c r="D1" t="s">
        <v>263</v>
      </c>
      <c r="E1" t="s">
        <v>265</v>
      </c>
      <c r="F1" t="s">
        <v>180</v>
      </c>
      <c r="G1" t="s">
        <v>1</v>
      </c>
      <c r="H1" t="s">
        <v>2</v>
      </c>
      <c r="I1" t="s">
        <v>258</v>
      </c>
      <c r="J1" s="6" t="s">
        <v>0</v>
      </c>
      <c r="K1" t="s">
        <v>264</v>
      </c>
    </row>
    <row r="2" spans="1:11" x14ac:dyDescent="0.25">
      <c r="A2" t="s">
        <v>90</v>
      </c>
      <c r="B2" t="s">
        <v>188</v>
      </c>
      <c r="C2" t="s">
        <v>182</v>
      </c>
      <c r="D2">
        <f>COUNTIF(B:B, K2)</f>
        <v>71</v>
      </c>
      <c r="E2" t="str">
        <f>IF(D2&gt;=11, B2, "Other")</f>
        <v>Drama</v>
      </c>
      <c r="F2" t="s">
        <v>226</v>
      </c>
      <c r="G2" t="s">
        <v>9</v>
      </c>
      <c r="H2">
        <v>1</v>
      </c>
      <c r="I2" t="str">
        <f>IF(H2&gt;30, "Long Running", IF(H2&gt;=20, "Regular Season", IF(H2&lt;=1, "Special/OVA/Movie", IF(H2 &lt; 20, "Short Season", ))))</f>
        <v>Special/OVA/Movie</v>
      </c>
      <c r="J2" s="6">
        <v>10</v>
      </c>
      <c r="K2" s="3" t="s">
        <v>181</v>
      </c>
    </row>
    <row r="3" spans="1:11" x14ac:dyDescent="0.25">
      <c r="A3" t="s">
        <v>73</v>
      </c>
      <c r="B3" t="s">
        <v>206</v>
      </c>
      <c r="C3" t="s">
        <v>188</v>
      </c>
      <c r="D3">
        <f>COUNTIF(B:B, K3)</f>
        <v>13</v>
      </c>
      <c r="E3" t="str">
        <f t="shared" ref="E3:E66" si="0">IF(D3&gt;=11, B3, "Other")</f>
        <v>Adventure</v>
      </c>
      <c r="F3" t="s">
        <v>223</v>
      </c>
      <c r="G3" t="s">
        <v>9</v>
      </c>
      <c r="H3">
        <v>1</v>
      </c>
      <c r="I3" t="str">
        <f>IF(H3&gt;30, "Long Running", IF(H3&gt;=20, "Regular Season", IF(H3&lt;=1, "Special/OVA/Movie", IF(H3 &lt; 20, "Short Season", ))))</f>
        <v>Special/OVA/Movie</v>
      </c>
      <c r="J3" s="6">
        <v>10</v>
      </c>
      <c r="K3" s="3" t="s">
        <v>206</v>
      </c>
    </row>
    <row r="4" spans="1:11" x14ac:dyDescent="0.25">
      <c r="A4" t="s">
        <v>87</v>
      </c>
      <c r="B4" t="s">
        <v>181</v>
      </c>
      <c r="C4" t="s">
        <v>192</v>
      </c>
      <c r="D4">
        <f>COUNTIF(B:B, K4)</f>
        <v>1</v>
      </c>
      <c r="E4" t="str">
        <f t="shared" si="0"/>
        <v>Other</v>
      </c>
      <c r="F4" t="s">
        <v>216</v>
      </c>
      <c r="G4" t="s">
        <v>9</v>
      </c>
      <c r="H4">
        <v>1</v>
      </c>
      <c r="I4" t="str">
        <f>IF(H4&gt;30, "Long Running", IF(H4&gt;=20, "Regular Season", IF(H4&lt;=1, "Special/OVA/Movie", IF(H4 &lt; 20, "Short Season", ))))</f>
        <v>Special/OVA/Movie</v>
      </c>
      <c r="J4" s="6">
        <v>10</v>
      </c>
      <c r="K4" s="3" t="s">
        <v>236</v>
      </c>
    </row>
    <row r="5" spans="1:11" x14ac:dyDescent="0.25">
      <c r="A5" t="s">
        <v>45</v>
      </c>
      <c r="B5" t="s">
        <v>206</v>
      </c>
      <c r="C5" t="s">
        <v>184</v>
      </c>
      <c r="D5">
        <f>COUNTIF(B:B, K5)</f>
        <v>30</v>
      </c>
      <c r="E5" t="str">
        <f t="shared" si="0"/>
        <v>Adventure</v>
      </c>
      <c r="F5" t="s">
        <v>213</v>
      </c>
      <c r="G5" t="s">
        <v>5</v>
      </c>
      <c r="H5">
        <v>11</v>
      </c>
      <c r="I5" t="str">
        <f>IF(H5&gt;30, "Long Running", IF(H5&gt;=20, "Regular Season", IF(H5&lt;=1, "Special/OVA/Movie", IF(H5 &lt; 20, "Short Season", ))))</f>
        <v>Short Season</v>
      </c>
      <c r="J5" s="6">
        <v>10</v>
      </c>
      <c r="K5" s="3" t="s">
        <v>184</v>
      </c>
    </row>
    <row r="6" spans="1:11" x14ac:dyDescent="0.25">
      <c r="A6" t="s">
        <v>176</v>
      </c>
      <c r="B6" t="s">
        <v>197</v>
      </c>
      <c r="C6" t="s">
        <v>207</v>
      </c>
      <c r="D6">
        <f>COUNTIF(B:B, K6)</f>
        <v>32</v>
      </c>
      <c r="E6" t="str">
        <f t="shared" si="0"/>
        <v>Mystery</v>
      </c>
      <c r="F6" t="s">
        <v>222</v>
      </c>
      <c r="G6" t="s">
        <v>5</v>
      </c>
      <c r="H6" s="1">
        <v>12</v>
      </c>
      <c r="I6" t="str">
        <f>IF(H6&gt;30, "Long Running", IF(H6&gt;=20, "Regular Season", IF(H6&lt;=1, "Special/OVA/Movie", IF(H6 &lt; 20, "Short Season", ))))</f>
        <v>Short Season</v>
      </c>
      <c r="J6" s="6">
        <v>10</v>
      </c>
      <c r="K6" s="3" t="s">
        <v>188</v>
      </c>
    </row>
    <row r="7" spans="1:11" x14ac:dyDescent="0.25">
      <c r="A7" t="s">
        <v>147</v>
      </c>
      <c r="B7" t="s">
        <v>243</v>
      </c>
      <c r="C7" t="s">
        <v>244</v>
      </c>
      <c r="D7">
        <f>COUNTIF(B:B, K7)</f>
        <v>1</v>
      </c>
      <c r="E7" t="str">
        <f t="shared" si="0"/>
        <v>Other</v>
      </c>
      <c r="F7" t="s">
        <v>219</v>
      </c>
      <c r="G7" t="s">
        <v>5</v>
      </c>
      <c r="H7">
        <v>12</v>
      </c>
      <c r="I7" t="str">
        <f>IF(H7&gt;30, "Long Running", IF(H7&gt;=20, "Regular Season", IF(H7&lt;=1, "Special/OVA/Movie", IF(H7 &lt; 20, "Short Season", ))))</f>
        <v>Short Season</v>
      </c>
      <c r="J7" s="6">
        <v>10</v>
      </c>
      <c r="K7" s="3" t="s">
        <v>192</v>
      </c>
    </row>
    <row r="8" spans="1:11" x14ac:dyDescent="0.25">
      <c r="A8" t="s">
        <v>126</v>
      </c>
      <c r="B8" t="s">
        <v>184</v>
      </c>
      <c r="C8" t="s">
        <v>190</v>
      </c>
      <c r="D8">
        <f>COUNTIF(B:B, K8)</f>
        <v>6</v>
      </c>
      <c r="E8" t="str">
        <f t="shared" si="0"/>
        <v>Other</v>
      </c>
      <c r="F8" t="s">
        <v>198</v>
      </c>
      <c r="G8" t="s">
        <v>5</v>
      </c>
      <c r="H8">
        <v>12</v>
      </c>
      <c r="I8" t="str">
        <f>IF(H8&gt;30, "Long Running", IF(H8&gt;=20, "Regular Season", IF(H8&lt;=1, "Special/OVA/Movie", IF(H8 &lt; 20, "Short Season", ))))</f>
        <v>Short Season</v>
      </c>
      <c r="J8" s="6">
        <v>10</v>
      </c>
      <c r="K8" s="3" t="s">
        <v>243</v>
      </c>
    </row>
    <row r="9" spans="1:11" x14ac:dyDescent="0.25">
      <c r="A9" t="s">
        <v>157</v>
      </c>
      <c r="B9" t="s">
        <v>181</v>
      </c>
      <c r="C9" t="s">
        <v>190</v>
      </c>
      <c r="D9">
        <f>COUNTIF(B:B, K9)</f>
        <v>3</v>
      </c>
      <c r="E9" t="str">
        <f t="shared" si="0"/>
        <v>Other</v>
      </c>
      <c r="F9" t="s">
        <v>247</v>
      </c>
      <c r="G9" t="s">
        <v>5</v>
      </c>
      <c r="H9">
        <v>12</v>
      </c>
      <c r="I9" t="str">
        <f>IF(H9&gt;30, "Long Running", IF(H9&gt;=20, "Regular Season", IF(H9&lt;=1, "Special/OVA/Movie", IF(H9 &lt; 20, "Short Season", ))))</f>
        <v>Short Season</v>
      </c>
      <c r="J9" s="6">
        <v>10</v>
      </c>
      <c r="K9" s="3" t="s">
        <v>196</v>
      </c>
    </row>
    <row r="10" spans="1:11" x14ac:dyDescent="0.25">
      <c r="A10" t="s">
        <v>81</v>
      </c>
      <c r="B10" t="s">
        <v>184</v>
      </c>
      <c r="C10" t="s">
        <v>185</v>
      </c>
      <c r="D10">
        <f>COUNTIF(B:B, K10)</f>
        <v>3</v>
      </c>
      <c r="E10" t="str">
        <f t="shared" si="0"/>
        <v>Other</v>
      </c>
      <c r="F10" t="s">
        <v>195</v>
      </c>
      <c r="G10" t="s">
        <v>5</v>
      </c>
      <c r="H10">
        <v>13</v>
      </c>
      <c r="I10" t="str">
        <f>IF(H10&gt;30, "Long Running", IF(H10&gt;=20, "Regular Season", IF(H10&lt;=1, "Special/OVA/Movie", IF(H10 &lt; 20, "Short Season", ))))</f>
        <v>Short Season</v>
      </c>
      <c r="J10" s="6">
        <v>10</v>
      </c>
      <c r="K10" s="3" t="s">
        <v>197</v>
      </c>
    </row>
    <row r="11" spans="1:11" x14ac:dyDescent="0.25">
      <c r="A11" t="s">
        <v>173</v>
      </c>
      <c r="B11" t="s">
        <v>188</v>
      </c>
      <c r="C11" t="s">
        <v>192</v>
      </c>
      <c r="D11">
        <f>COUNTIF(B:B, K11)</f>
        <v>4</v>
      </c>
      <c r="E11" t="str">
        <f t="shared" si="0"/>
        <v>Other</v>
      </c>
      <c r="F11" t="s">
        <v>194</v>
      </c>
      <c r="G11" t="s">
        <v>5</v>
      </c>
      <c r="H11" s="1">
        <v>13</v>
      </c>
      <c r="I11" t="str">
        <f>IF(H11&gt;30, "Long Running", IF(H11&gt;=20, "Regular Season", IF(H11&lt;=1, "Special/OVA/Movie", IF(H11 &lt; 20, "Short Season", ))))</f>
        <v>Short Season</v>
      </c>
      <c r="J11" s="6">
        <v>10</v>
      </c>
      <c r="K11" s="3" t="s">
        <v>185</v>
      </c>
    </row>
    <row r="12" spans="1:11" x14ac:dyDescent="0.25">
      <c r="A12" t="s">
        <v>120</v>
      </c>
      <c r="B12" t="s">
        <v>188</v>
      </c>
      <c r="C12" t="s">
        <v>185</v>
      </c>
      <c r="D12">
        <f>COUNTIF(B:B, K12)</f>
        <v>1</v>
      </c>
      <c r="E12" t="str">
        <f t="shared" si="0"/>
        <v>Other</v>
      </c>
      <c r="F12" t="s">
        <v>239</v>
      </c>
      <c r="G12" t="s">
        <v>5</v>
      </c>
      <c r="H12">
        <v>13</v>
      </c>
      <c r="I12" t="str">
        <f>IF(H12&gt;30, "Long Running", IF(H12&gt;=20, "Regular Season", IF(H12&lt;=1, "Special/OVA/Movie", IF(H12 &lt; 20, "Short Season", ))))</f>
        <v>Short Season</v>
      </c>
      <c r="J12" s="6">
        <v>10</v>
      </c>
      <c r="K12" s="3" t="s">
        <v>207</v>
      </c>
    </row>
    <row r="13" spans="1:11" x14ac:dyDescent="0.25">
      <c r="A13" t="s">
        <v>141</v>
      </c>
      <c r="B13" t="s">
        <v>181</v>
      </c>
      <c r="C13" t="s">
        <v>188</v>
      </c>
      <c r="D13">
        <f>COUNTIF(B:B, K13)</f>
        <v>1</v>
      </c>
      <c r="E13" t="str">
        <f t="shared" si="0"/>
        <v>Other</v>
      </c>
      <c r="F13" t="s">
        <v>224</v>
      </c>
      <c r="G13" t="s">
        <v>5</v>
      </c>
      <c r="H13">
        <v>16</v>
      </c>
      <c r="I13" t="str">
        <f>IF(H13&gt;30, "Long Running", IF(H13&gt;=20, "Regular Season", IF(H13&lt;=1, "Special/OVA/Movie", IF(H13 &lt; 20, "Short Season", ))))</f>
        <v>Short Season</v>
      </c>
      <c r="J13" s="6">
        <v>10</v>
      </c>
      <c r="K13" s="3" t="s">
        <v>200</v>
      </c>
    </row>
    <row r="14" spans="1:11" x14ac:dyDescent="0.25">
      <c r="A14" t="s">
        <v>136</v>
      </c>
      <c r="B14" t="s">
        <v>188</v>
      </c>
      <c r="C14" t="s">
        <v>185</v>
      </c>
      <c r="D14">
        <f>COUNTIF(B:B, K14)</f>
        <v>2</v>
      </c>
      <c r="E14" t="str">
        <f t="shared" si="0"/>
        <v>Other</v>
      </c>
      <c r="F14" t="s">
        <v>195</v>
      </c>
      <c r="G14" t="s">
        <v>5</v>
      </c>
      <c r="H14">
        <v>22</v>
      </c>
      <c r="I14" t="str">
        <f>IF(H14&gt;30, "Long Running", IF(H14&gt;=20, "Regular Season", IF(H14&lt;=1, "Special/OVA/Movie", IF(H14 &lt; 20, "Short Season", ))))</f>
        <v>Regular Season</v>
      </c>
      <c r="J14" s="6">
        <v>10</v>
      </c>
      <c r="K14" s="3" t="s">
        <v>202</v>
      </c>
    </row>
    <row r="15" spans="1:11" x14ac:dyDescent="0.25">
      <c r="A15" t="s">
        <v>154</v>
      </c>
      <c r="B15" t="s">
        <v>188</v>
      </c>
      <c r="C15" t="s">
        <v>207</v>
      </c>
      <c r="D15">
        <f>COUNTIF(B:B, K15)</f>
        <v>2</v>
      </c>
      <c r="E15" t="str">
        <f t="shared" si="0"/>
        <v>Other</v>
      </c>
      <c r="F15" t="s">
        <v>193</v>
      </c>
      <c r="G15" t="s">
        <v>5</v>
      </c>
      <c r="H15">
        <v>24</v>
      </c>
      <c r="I15" t="str">
        <f>IF(H15&gt;30, "Long Running", IF(H15&gt;=20, "Regular Season", IF(H15&lt;=1, "Special/OVA/Movie", IF(H15 &lt; 20, "Short Season", ))))</f>
        <v>Regular Season</v>
      </c>
      <c r="J15" s="6">
        <v>10</v>
      </c>
      <c r="K15" s="3" t="s">
        <v>182</v>
      </c>
    </row>
    <row r="16" spans="1:11" x14ac:dyDescent="0.25">
      <c r="A16" t="s">
        <v>31</v>
      </c>
      <c r="B16" t="s">
        <v>181</v>
      </c>
      <c r="C16" t="s">
        <v>190</v>
      </c>
      <c r="D16">
        <f>COUNTIF(B:B, K16)</f>
        <v>1</v>
      </c>
      <c r="E16" t="str">
        <f t="shared" si="0"/>
        <v>Other</v>
      </c>
      <c r="F16" t="s">
        <v>204</v>
      </c>
      <c r="G16" t="s">
        <v>5</v>
      </c>
      <c r="H16">
        <v>25</v>
      </c>
      <c r="I16" t="str">
        <f>IF(H16&gt;30, "Long Running", IF(H16&gt;=20, "Regular Season", IF(H16&lt;=1, "Special/OVA/Movie", IF(H16 &lt; 20, "Short Season", ))))</f>
        <v>Regular Season</v>
      </c>
      <c r="J16" s="6">
        <v>10</v>
      </c>
      <c r="K16" s="3" t="s">
        <v>210</v>
      </c>
    </row>
    <row r="17" spans="1:10" x14ac:dyDescent="0.25">
      <c r="A17" t="s">
        <v>155</v>
      </c>
      <c r="B17" t="s">
        <v>197</v>
      </c>
      <c r="C17" t="s">
        <v>182</v>
      </c>
      <c r="D17">
        <f>COUNTIF(B:B, K17)</f>
        <v>0</v>
      </c>
      <c r="E17" t="str">
        <f t="shared" si="0"/>
        <v>Other</v>
      </c>
      <c r="F17" t="s">
        <v>229</v>
      </c>
      <c r="G17" t="s">
        <v>5</v>
      </c>
      <c r="H17">
        <v>25</v>
      </c>
      <c r="I17" t="str">
        <f>IF(H17&gt;30, "Long Running", IF(H17&gt;=20, "Regular Season", IF(H17&lt;=1, "Special/OVA/Movie", IF(H17 &lt; 20, "Short Season", ))))</f>
        <v>Regular Season</v>
      </c>
      <c r="J17" s="6">
        <v>10</v>
      </c>
    </row>
    <row r="18" spans="1:10" x14ac:dyDescent="0.25">
      <c r="A18" t="s">
        <v>86</v>
      </c>
      <c r="B18" t="s">
        <v>181</v>
      </c>
      <c r="C18" t="s">
        <v>192</v>
      </c>
      <c r="D18">
        <f>COUNTIF(B:B, K18)</f>
        <v>0</v>
      </c>
      <c r="E18" t="str">
        <f t="shared" si="0"/>
        <v>Other</v>
      </c>
      <c r="F18" t="s">
        <v>216</v>
      </c>
      <c r="G18" t="s">
        <v>5</v>
      </c>
      <c r="H18">
        <v>26</v>
      </c>
      <c r="I18" t="str">
        <f>IF(H18&gt;30, "Long Running", IF(H18&gt;=20, "Regular Season", IF(H18&lt;=1, "Special/OVA/Movie", IF(H18 &lt; 20, "Short Season", ))))</f>
        <v>Regular Season</v>
      </c>
      <c r="J18" s="6">
        <v>10</v>
      </c>
    </row>
    <row r="19" spans="1:10" x14ac:dyDescent="0.25">
      <c r="A19" t="s">
        <v>160</v>
      </c>
      <c r="B19" t="s">
        <v>181</v>
      </c>
      <c r="C19" t="s">
        <v>206</v>
      </c>
      <c r="D19">
        <f>COUNTIF(B:B, K19)</f>
        <v>0</v>
      </c>
      <c r="E19" t="str">
        <f t="shared" si="0"/>
        <v>Other</v>
      </c>
      <c r="F19" t="s">
        <v>195</v>
      </c>
      <c r="G19" t="s">
        <v>9</v>
      </c>
      <c r="H19">
        <v>1</v>
      </c>
      <c r="I19" t="str">
        <f>IF(H19&gt;30, "Long Running", IF(H19&gt;=20, "Regular Season", IF(H19&lt;=1, "Special/OVA/Movie", IF(H19 &lt; 20, "Short Season", ))))</f>
        <v>Special/OVA/Movie</v>
      </c>
      <c r="J19" s="6">
        <v>9</v>
      </c>
    </row>
    <row r="20" spans="1:10" x14ac:dyDescent="0.25">
      <c r="A20" t="s">
        <v>8</v>
      </c>
      <c r="B20" t="s">
        <v>184</v>
      </c>
      <c r="C20" t="s">
        <v>185</v>
      </c>
      <c r="D20">
        <f>COUNTIF(B:B, K20)</f>
        <v>0</v>
      </c>
      <c r="E20" t="str">
        <f t="shared" si="0"/>
        <v>Other</v>
      </c>
      <c r="F20" t="s">
        <v>187</v>
      </c>
      <c r="G20" t="s">
        <v>9</v>
      </c>
      <c r="H20">
        <v>1</v>
      </c>
      <c r="I20" t="str">
        <f>IF(H20&gt;30, "Long Running", IF(H20&gt;=20, "Regular Season", IF(H20&lt;=1, "Special/OVA/Movie", IF(H20 &lt; 20, "Short Season", ))))</f>
        <v>Special/OVA/Movie</v>
      </c>
      <c r="J20" s="6">
        <v>9</v>
      </c>
    </row>
    <row r="21" spans="1:10" x14ac:dyDescent="0.25">
      <c r="A21" t="s">
        <v>76</v>
      </c>
      <c r="B21" t="s">
        <v>188</v>
      </c>
      <c r="C21" t="s">
        <v>185</v>
      </c>
      <c r="D21">
        <f>COUNTIF(B:B, K21)</f>
        <v>0</v>
      </c>
      <c r="E21" t="str">
        <f t="shared" si="0"/>
        <v>Other</v>
      </c>
      <c r="F21" t="s">
        <v>204</v>
      </c>
      <c r="G21" t="s">
        <v>9</v>
      </c>
      <c r="H21">
        <v>1</v>
      </c>
      <c r="I21" t="str">
        <f>IF(H21&gt;30, "Long Running", IF(H21&gt;=20, "Regular Season", IF(H21&lt;=1, "Special/OVA/Movie", IF(H21 &lt; 20, "Short Season", ))))</f>
        <v>Special/OVA/Movie</v>
      </c>
      <c r="J21" s="6">
        <v>9</v>
      </c>
    </row>
    <row r="22" spans="1:10" x14ac:dyDescent="0.25">
      <c r="A22" t="s">
        <v>107</v>
      </c>
      <c r="B22" t="s">
        <v>206</v>
      </c>
      <c r="C22" t="s">
        <v>188</v>
      </c>
      <c r="D22">
        <f>COUNTIF(B:B, K22)</f>
        <v>0</v>
      </c>
      <c r="E22" t="str">
        <f t="shared" si="0"/>
        <v>Other</v>
      </c>
      <c r="F22" t="s">
        <v>231</v>
      </c>
      <c r="G22" t="s">
        <v>9</v>
      </c>
      <c r="H22">
        <v>1</v>
      </c>
      <c r="I22" t="str">
        <f>IF(H22&gt;30, "Long Running", IF(H22&gt;=20, "Regular Season", IF(H22&lt;=1, "Special/OVA/Movie", IF(H22 &lt; 20, "Short Season", ))))</f>
        <v>Special/OVA/Movie</v>
      </c>
      <c r="J22" s="6">
        <v>9</v>
      </c>
    </row>
    <row r="23" spans="1:10" x14ac:dyDescent="0.25">
      <c r="A23" t="s">
        <v>92</v>
      </c>
      <c r="B23" t="s">
        <v>188</v>
      </c>
      <c r="C23" t="s">
        <v>190</v>
      </c>
      <c r="D23">
        <f>COUNTIF(B:B, K23)</f>
        <v>0</v>
      </c>
      <c r="E23" t="str">
        <f t="shared" si="0"/>
        <v>Other</v>
      </c>
      <c r="F23" t="s">
        <v>194</v>
      </c>
      <c r="G23" t="s">
        <v>9</v>
      </c>
      <c r="H23">
        <v>1</v>
      </c>
      <c r="I23" t="str">
        <f>IF(H23&gt;30, "Long Running", IF(H23&gt;=20, "Regular Season", IF(H23&lt;=1, "Special/OVA/Movie", IF(H23 &lt; 20, "Short Season", ))))</f>
        <v>Special/OVA/Movie</v>
      </c>
      <c r="J23" s="6">
        <v>9</v>
      </c>
    </row>
    <row r="24" spans="1:10" x14ac:dyDescent="0.25">
      <c r="A24" t="s">
        <v>109</v>
      </c>
      <c r="B24" t="s">
        <v>206</v>
      </c>
      <c r="C24" t="s">
        <v>192</v>
      </c>
      <c r="D24">
        <f>COUNTIF(B:B, K24)</f>
        <v>0</v>
      </c>
      <c r="E24" t="str">
        <f t="shared" si="0"/>
        <v>Other</v>
      </c>
      <c r="F24" t="s">
        <v>233</v>
      </c>
      <c r="G24" t="s">
        <v>9</v>
      </c>
      <c r="H24">
        <v>1</v>
      </c>
      <c r="I24" t="str">
        <f>IF(H24&gt;30, "Long Running", IF(H24&gt;=20, "Regular Season", IF(H24&lt;=1, "Special/OVA/Movie", IF(H24 &lt; 20, "Short Season", ))))</f>
        <v>Special/OVA/Movie</v>
      </c>
      <c r="J24" s="6">
        <v>9</v>
      </c>
    </row>
    <row r="25" spans="1:10" x14ac:dyDescent="0.25">
      <c r="A25" t="s">
        <v>17</v>
      </c>
      <c r="B25" t="s">
        <v>188</v>
      </c>
      <c r="C25" t="s">
        <v>182</v>
      </c>
      <c r="D25">
        <f>COUNTIF(B:B, K25)</f>
        <v>0</v>
      </c>
      <c r="E25" t="str">
        <f t="shared" si="0"/>
        <v>Other</v>
      </c>
      <c r="F25" t="s">
        <v>195</v>
      </c>
      <c r="G25" t="s">
        <v>5</v>
      </c>
      <c r="H25">
        <v>11</v>
      </c>
      <c r="I25" t="str">
        <f>IF(H25&gt;30, "Long Running", IF(H25&gt;=20, "Regular Season", IF(H25&lt;=1, "Special/OVA/Movie", IF(H25 &lt; 20, "Short Season", ))))</f>
        <v>Short Season</v>
      </c>
      <c r="J25" s="6">
        <v>9</v>
      </c>
    </row>
    <row r="26" spans="1:10" x14ac:dyDescent="0.25">
      <c r="A26" t="s">
        <v>175</v>
      </c>
      <c r="B26" t="s">
        <v>185</v>
      </c>
      <c r="C26" t="s">
        <v>190</v>
      </c>
      <c r="D26">
        <f>COUNTIF(B:B, K26)</f>
        <v>0</v>
      </c>
      <c r="E26" t="str">
        <f t="shared" si="0"/>
        <v>Other</v>
      </c>
      <c r="F26" t="s">
        <v>195</v>
      </c>
      <c r="G26" t="s">
        <v>5</v>
      </c>
      <c r="H26" s="1">
        <v>11</v>
      </c>
      <c r="I26" t="str">
        <f>IF(H26&gt;30, "Long Running", IF(H26&gt;=20, "Regular Season", IF(H26&lt;=1, "Special/OVA/Movie", IF(H26 &lt; 20, "Short Season", ))))</f>
        <v>Short Season</v>
      </c>
      <c r="J26" s="6">
        <v>9</v>
      </c>
    </row>
    <row r="27" spans="1:10" x14ac:dyDescent="0.25">
      <c r="A27" t="s">
        <v>51</v>
      </c>
      <c r="B27" t="s">
        <v>181</v>
      </c>
      <c r="C27" t="s">
        <v>206</v>
      </c>
      <c r="D27">
        <f>COUNTIF(B:B, K27)</f>
        <v>0</v>
      </c>
      <c r="E27" t="str">
        <f t="shared" si="0"/>
        <v>Other</v>
      </c>
      <c r="F27" t="s">
        <v>219</v>
      </c>
      <c r="G27" t="s">
        <v>5</v>
      </c>
      <c r="H27">
        <v>11</v>
      </c>
      <c r="I27" t="str">
        <f>IF(H27&gt;30, "Long Running", IF(H27&gt;=20, "Regular Season", IF(H27&lt;=1, "Special/OVA/Movie", IF(H27 &lt; 20, "Short Season", ))))</f>
        <v>Short Season</v>
      </c>
      <c r="J27" s="6">
        <v>9</v>
      </c>
    </row>
    <row r="28" spans="1:10" x14ac:dyDescent="0.25">
      <c r="A28" t="s">
        <v>89</v>
      </c>
      <c r="B28" t="s">
        <v>181</v>
      </c>
      <c r="C28" t="s">
        <v>192</v>
      </c>
      <c r="D28">
        <f>COUNTIF(B:B, K28)</f>
        <v>0</v>
      </c>
      <c r="E28" t="str">
        <f t="shared" si="0"/>
        <v>Other</v>
      </c>
      <c r="F28" t="s">
        <v>216</v>
      </c>
      <c r="G28" t="s">
        <v>5</v>
      </c>
      <c r="H28">
        <v>11</v>
      </c>
      <c r="I28" t="str">
        <f>IF(H28&gt;30, "Long Running", IF(H28&gt;=20, "Regular Season", IF(H28&lt;=1, "Special/OVA/Movie", IF(H28 &lt; 20, "Short Season", ))))</f>
        <v>Short Season</v>
      </c>
      <c r="J28" s="6">
        <v>9</v>
      </c>
    </row>
    <row r="29" spans="1:10" x14ac:dyDescent="0.25">
      <c r="A29" t="s">
        <v>28</v>
      </c>
      <c r="B29" t="s">
        <v>197</v>
      </c>
      <c r="C29" t="s">
        <v>182</v>
      </c>
      <c r="D29">
        <f>COUNTIF(B:B, K29)</f>
        <v>0</v>
      </c>
      <c r="E29" t="str">
        <f t="shared" si="0"/>
        <v>Other</v>
      </c>
      <c r="F29" t="s">
        <v>195</v>
      </c>
      <c r="G29" t="s">
        <v>5</v>
      </c>
      <c r="H29">
        <v>12</v>
      </c>
      <c r="I29" t="str">
        <f>IF(H29&gt;30, "Long Running", IF(H29&gt;=20, "Regular Season", IF(H29&lt;=1, "Special/OVA/Movie", IF(H29 &lt; 20, "Short Season", ))))</f>
        <v>Short Season</v>
      </c>
      <c r="J29" s="6">
        <v>9</v>
      </c>
    </row>
    <row r="30" spans="1:10" x14ac:dyDescent="0.25">
      <c r="A30" t="s">
        <v>79</v>
      </c>
      <c r="B30" t="s">
        <v>184</v>
      </c>
      <c r="C30" t="s">
        <v>190</v>
      </c>
      <c r="D30">
        <f>COUNTIF(B:B, K30)</f>
        <v>0</v>
      </c>
      <c r="E30" t="str">
        <f t="shared" si="0"/>
        <v>Other</v>
      </c>
      <c r="F30" t="s">
        <v>195</v>
      </c>
      <c r="G30" t="s">
        <v>5</v>
      </c>
      <c r="H30">
        <v>12</v>
      </c>
      <c r="I30" t="str">
        <f>IF(H30&gt;30, "Long Running", IF(H30&gt;=20, "Regular Season", IF(H30&lt;=1, "Special/OVA/Movie", IF(H30 &lt; 20, "Short Season", ))))</f>
        <v>Short Season</v>
      </c>
      <c r="J30" s="6">
        <v>9</v>
      </c>
    </row>
    <row r="31" spans="1:10" x14ac:dyDescent="0.25">
      <c r="A31" t="s">
        <v>80</v>
      </c>
      <c r="B31" t="s">
        <v>184</v>
      </c>
      <c r="C31" t="s">
        <v>190</v>
      </c>
      <c r="D31">
        <f>COUNTIF(B:B, K31)</f>
        <v>0</v>
      </c>
      <c r="E31" t="str">
        <f t="shared" si="0"/>
        <v>Other</v>
      </c>
      <c r="F31" t="s">
        <v>195</v>
      </c>
      <c r="G31" t="s">
        <v>5</v>
      </c>
      <c r="H31">
        <v>12</v>
      </c>
      <c r="I31" t="str">
        <f>IF(H31&gt;30, "Long Running", IF(H31&gt;=20, "Regular Season", IF(H31&lt;=1, "Special/OVA/Movie", IF(H31 &lt; 20, "Short Season", ))))</f>
        <v>Short Season</v>
      </c>
      <c r="J31" s="6">
        <v>9</v>
      </c>
    </row>
    <row r="32" spans="1:10" x14ac:dyDescent="0.25">
      <c r="A32" t="s">
        <v>7</v>
      </c>
      <c r="B32" t="s">
        <v>184</v>
      </c>
      <c r="C32" t="s">
        <v>185</v>
      </c>
      <c r="D32">
        <f>COUNTIF(B:B, K32)</f>
        <v>0</v>
      </c>
      <c r="E32" t="str">
        <f t="shared" si="0"/>
        <v>Other</v>
      </c>
      <c r="F32" t="s">
        <v>187</v>
      </c>
      <c r="G32" t="s">
        <v>5</v>
      </c>
      <c r="H32">
        <v>12</v>
      </c>
      <c r="I32" t="str">
        <f>IF(H32&gt;30, "Long Running", IF(H32&gt;=20, "Regular Season", IF(H32&lt;=1, "Special/OVA/Movie", IF(H32 &lt; 20, "Short Season", ))))</f>
        <v>Short Season</v>
      </c>
      <c r="J32" s="6">
        <v>9</v>
      </c>
    </row>
    <row r="33" spans="1:10" x14ac:dyDescent="0.25">
      <c r="A33" t="s">
        <v>122</v>
      </c>
      <c r="B33" t="s">
        <v>184</v>
      </c>
      <c r="C33" t="s">
        <v>185</v>
      </c>
      <c r="D33">
        <f>COUNTIF(B:B, K33)</f>
        <v>0</v>
      </c>
      <c r="E33" t="str">
        <f t="shared" si="0"/>
        <v>Other</v>
      </c>
      <c r="F33" t="s">
        <v>240</v>
      </c>
      <c r="G33" t="s">
        <v>5</v>
      </c>
      <c r="H33">
        <v>12</v>
      </c>
      <c r="I33" t="str">
        <f>IF(H33&gt;30, "Long Running", IF(H33&gt;=20, "Regular Season", IF(H33&lt;=1, "Special/OVA/Movie", IF(H33 &lt; 20, "Short Season", ))))</f>
        <v>Short Season</v>
      </c>
      <c r="J33" s="6">
        <v>9</v>
      </c>
    </row>
    <row r="34" spans="1:10" x14ac:dyDescent="0.25">
      <c r="A34" t="s">
        <v>50</v>
      </c>
      <c r="B34" t="s">
        <v>181</v>
      </c>
      <c r="C34" t="s">
        <v>206</v>
      </c>
      <c r="D34">
        <f>COUNTIF(B:B, K34)</f>
        <v>0</v>
      </c>
      <c r="E34" t="str">
        <f t="shared" si="0"/>
        <v>Other</v>
      </c>
      <c r="F34" t="s">
        <v>219</v>
      </c>
      <c r="G34" t="s">
        <v>5</v>
      </c>
      <c r="H34">
        <v>12</v>
      </c>
      <c r="I34" t="str">
        <f>IF(H34&gt;30, "Long Running", IF(H34&gt;=20, "Regular Season", IF(H34&lt;=1, "Special/OVA/Movie", IF(H34 &lt; 20, "Short Season", ))))</f>
        <v>Short Season</v>
      </c>
      <c r="J34" s="6">
        <v>9</v>
      </c>
    </row>
    <row r="35" spans="1:10" x14ac:dyDescent="0.25">
      <c r="A35" t="s">
        <v>148</v>
      </c>
      <c r="B35" t="s">
        <v>243</v>
      </c>
      <c r="C35" t="s">
        <v>244</v>
      </c>
      <c r="D35">
        <f>COUNTIF(B:B, K35)</f>
        <v>0</v>
      </c>
      <c r="E35" t="str">
        <f t="shared" si="0"/>
        <v>Other</v>
      </c>
      <c r="F35" t="s">
        <v>219</v>
      </c>
      <c r="G35" t="s">
        <v>5</v>
      </c>
      <c r="H35">
        <v>12</v>
      </c>
      <c r="I35" t="str">
        <f>IF(H35&gt;30, "Long Running", IF(H35&gt;=20, "Regular Season", IF(H35&lt;=1, "Special/OVA/Movie", IF(H35 &lt; 20, "Short Season", ))))</f>
        <v>Short Season</v>
      </c>
      <c r="J35" s="6">
        <v>9</v>
      </c>
    </row>
    <row r="36" spans="1:10" x14ac:dyDescent="0.25">
      <c r="A36" t="s">
        <v>105</v>
      </c>
      <c r="B36" t="s">
        <v>206</v>
      </c>
      <c r="C36" t="s">
        <v>188</v>
      </c>
      <c r="D36">
        <f>COUNTIF(B:B, K36)</f>
        <v>0</v>
      </c>
      <c r="E36" t="str">
        <f t="shared" si="0"/>
        <v>Other</v>
      </c>
      <c r="F36" t="s">
        <v>231</v>
      </c>
      <c r="G36" t="s">
        <v>5</v>
      </c>
      <c r="H36">
        <v>12</v>
      </c>
      <c r="I36" t="str">
        <f>IF(H36&gt;30, "Long Running", IF(H36&gt;=20, "Regular Season", IF(H36&lt;=1, "Special/OVA/Movie", IF(H36 &lt; 20, "Short Season", ))))</f>
        <v>Short Season</v>
      </c>
      <c r="J36" s="6">
        <v>9</v>
      </c>
    </row>
    <row r="37" spans="1:10" x14ac:dyDescent="0.25">
      <c r="A37" t="s">
        <v>118</v>
      </c>
      <c r="B37" t="s">
        <v>184</v>
      </c>
      <c r="C37" t="s">
        <v>192</v>
      </c>
      <c r="D37">
        <f>COUNTIF(B:B, K37)</f>
        <v>0</v>
      </c>
      <c r="E37" t="str">
        <f t="shared" si="0"/>
        <v>Other</v>
      </c>
      <c r="F37" t="s">
        <v>201</v>
      </c>
      <c r="G37" t="s">
        <v>5</v>
      </c>
      <c r="H37">
        <v>12</v>
      </c>
      <c r="I37" t="str">
        <f>IF(H37&gt;30, "Long Running", IF(H37&gt;=20, "Regular Season", IF(H37&lt;=1, "Special/OVA/Movie", IF(H37 &lt; 20, "Short Season", ))))</f>
        <v>Short Season</v>
      </c>
      <c r="J37" s="6">
        <v>9</v>
      </c>
    </row>
    <row r="38" spans="1:10" x14ac:dyDescent="0.25">
      <c r="A38" t="s">
        <v>142</v>
      </c>
      <c r="B38" t="s">
        <v>181</v>
      </c>
      <c r="C38" t="s">
        <v>188</v>
      </c>
      <c r="D38">
        <f>COUNTIF(B:B, K38)</f>
        <v>0</v>
      </c>
      <c r="E38" t="str">
        <f t="shared" si="0"/>
        <v>Other</v>
      </c>
      <c r="F38" t="s">
        <v>224</v>
      </c>
      <c r="G38" t="s">
        <v>5</v>
      </c>
      <c r="H38">
        <v>12</v>
      </c>
      <c r="I38" t="str">
        <f>IF(H38&gt;30, "Long Running", IF(H38&gt;=20, "Regular Season", IF(H38&lt;=1, "Special/OVA/Movie", IF(H38 &lt; 20, "Short Season", ))))</f>
        <v>Short Season</v>
      </c>
      <c r="J38" s="6">
        <v>9</v>
      </c>
    </row>
    <row r="39" spans="1:10" x14ac:dyDescent="0.25">
      <c r="A39" t="s">
        <v>18</v>
      </c>
      <c r="B39" t="s">
        <v>196</v>
      </c>
      <c r="C39" t="s">
        <v>197</v>
      </c>
      <c r="D39">
        <f>COUNTIF(B:B, K39)</f>
        <v>0</v>
      </c>
      <c r="E39" t="str">
        <f t="shared" si="0"/>
        <v>Other</v>
      </c>
      <c r="F39" t="s">
        <v>198</v>
      </c>
      <c r="G39" t="s">
        <v>5</v>
      </c>
      <c r="H39">
        <v>12</v>
      </c>
      <c r="I39" t="str">
        <f>IF(H39&gt;30, "Long Running", IF(H39&gt;=20, "Regular Season", IF(H39&lt;=1, "Special/OVA/Movie", IF(H39 &lt; 20, "Short Season", ))))</f>
        <v>Short Season</v>
      </c>
      <c r="J39" s="6">
        <v>9</v>
      </c>
    </row>
    <row r="40" spans="1:10" x14ac:dyDescent="0.25">
      <c r="A40" t="s">
        <v>10</v>
      </c>
      <c r="B40" t="s">
        <v>181</v>
      </c>
      <c r="C40" t="s">
        <v>188</v>
      </c>
      <c r="D40">
        <f>COUNTIF(B:B, K40)</f>
        <v>0</v>
      </c>
      <c r="E40" t="str">
        <f t="shared" si="0"/>
        <v>Other</v>
      </c>
      <c r="F40" t="s">
        <v>189</v>
      </c>
      <c r="G40" t="s">
        <v>5</v>
      </c>
      <c r="H40">
        <v>12</v>
      </c>
      <c r="I40" t="str">
        <f>IF(H40&gt;30, "Long Running", IF(H40&gt;=20, "Regular Season", IF(H40&lt;=1, "Special/OVA/Movie", IF(H40 &lt; 20, "Short Season", ))))</f>
        <v>Short Season</v>
      </c>
      <c r="J40" s="6">
        <v>9</v>
      </c>
    </row>
    <row r="41" spans="1:10" x14ac:dyDescent="0.25">
      <c r="A41" t="s">
        <v>123</v>
      </c>
      <c r="B41" t="s">
        <v>184</v>
      </c>
      <c r="C41" t="s">
        <v>192</v>
      </c>
      <c r="D41">
        <f>COUNTIF(B:B, K41)</f>
        <v>0</v>
      </c>
      <c r="E41" t="str">
        <f t="shared" si="0"/>
        <v>Other</v>
      </c>
      <c r="F41" t="s">
        <v>228</v>
      </c>
      <c r="G41" t="s">
        <v>5</v>
      </c>
      <c r="H41">
        <v>12</v>
      </c>
      <c r="I41" t="str">
        <f>IF(H41&gt;30, "Long Running", IF(H41&gt;=20, "Regular Season", IF(H41&lt;=1, "Special/OVA/Movie", IF(H41 &lt; 20, "Short Season", ))))</f>
        <v>Short Season</v>
      </c>
      <c r="J41" s="6">
        <v>9</v>
      </c>
    </row>
    <row r="42" spans="1:10" x14ac:dyDescent="0.25">
      <c r="A42" t="s">
        <v>139</v>
      </c>
      <c r="B42" t="s">
        <v>181</v>
      </c>
      <c r="C42" t="s">
        <v>188</v>
      </c>
      <c r="D42">
        <f>COUNTIF(B:B, K42)</f>
        <v>0</v>
      </c>
      <c r="E42" t="str">
        <f t="shared" si="0"/>
        <v>Other</v>
      </c>
      <c r="F42" t="s">
        <v>232</v>
      </c>
      <c r="G42" t="s">
        <v>5</v>
      </c>
      <c r="H42">
        <v>12</v>
      </c>
      <c r="I42" t="str">
        <f>IF(H42&gt;30, "Long Running", IF(H42&gt;=20, "Regular Season", IF(H42&lt;=1, "Special/OVA/Movie", IF(H42 &lt; 20, "Short Season", ))))</f>
        <v>Short Season</v>
      </c>
      <c r="J42" s="6">
        <v>9</v>
      </c>
    </row>
    <row r="43" spans="1:10" x14ac:dyDescent="0.25">
      <c r="A43" t="s">
        <v>140</v>
      </c>
      <c r="B43" t="s">
        <v>181</v>
      </c>
      <c r="C43" t="s">
        <v>188</v>
      </c>
      <c r="D43">
        <f>COUNTIF(B:B, K43)</f>
        <v>0</v>
      </c>
      <c r="E43" t="str">
        <f t="shared" si="0"/>
        <v>Other</v>
      </c>
      <c r="F43" t="s">
        <v>232</v>
      </c>
      <c r="G43" t="s">
        <v>5</v>
      </c>
      <c r="H43">
        <v>12</v>
      </c>
      <c r="I43" t="str">
        <f>IF(H43&gt;30, "Long Running", IF(H43&gt;=20, "Regular Season", IF(H43&lt;=1, "Special/OVA/Movie", IF(H43 &lt; 20, "Short Season", ))))</f>
        <v>Short Season</v>
      </c>
      <c r="J43" s="6">
        <v>9</v>
      </c>
    </row>
    <row r="44" spans="1:10" x14ac:dyDescent="0.25">
      <c r="A44" t="s">
        <v>242</v>
      </c>
      <c r="B44" t="s">
        <v>181</v>
      </c>
      <c r="C44" t="s">
        <v>188</v>
      </c>
      <c r="D44">
        <f>COUNTIF(B:B, K44)</f>
        <v>0</v>
      </c>
      <c r="E44" t="str">
        <f t="shared" si="0"/>
        <v>Other</v>
      </c>
      <c r="F44" t="s">
        <v>232</v>
      </c>
      <c r="G44" t="s">
        <v>5</v>
      </c>
      <c r="H44">
        <v>12</v>
      </c>
      <c r="I44" t="str">
        <f>IF(H44&gt;30, "Long Running", IF(H44&gt;=20, "Regular Season", IF(H44&lt;=1, "Special/OVA/Movie", IF(H44 &lt; 20, "Short Season", ))))</f>
        <v>Short Season</v>
      </c>
      <c r="J44" s="6">
        <v>9</v>
      </c>
    </row>
    <row r="45" spans="1:10" x14ac:dyDescent="0.25">
      <c r="A45" t="s">
        <v>103</v>
      </c>
      <c r="B45" t="s">
        <v>181</v>
      </c>
      <c r="C45" t="s">
        <v>190</v>
      </c>
      <c r="D45">
        <f>COUNTIF(B:B, K45)</f>
        <v>0</v>
      </c>
      <c r="E45" t="str">
        <f t="shared" si="0"/>
        <v>Other</v>
      </c>
      <c r="F45" t="s">
        <v>195</v>
      </c>
      <c r="G45" t="s">
        <v>5</v>
      </c>
      <c r="H45">
        <v>13</v>
      </c>
      <c r="I45" t="str">
        <f>IF(H45&gt;30, "Long Running", IF(H45&gt;=20, "Regular Season", IF(H45&lt;=1, "Special/OVA/Movie", IF(H45 &lt; 20, "Short Season", ))))</f>
        <v>Short Season</v>
      </c>
      <c r="J45" s="6">
        <v>9</v>
      </c>
    </row>
    <row r="46" spans="1:10" x14ac:dyDescent="0.25">
      <c r="A46" t="s">
        <v>133</v>
      </c>
      <c r="B46" t="s">
        <v>188</v>
      </c>
      <c r="C46" t="s">
        <v>185</v>
      </c>
      <c r="D46">
        <f>COUNTIF(B:B, K46)</f>
        <v>0</v>
      </c>
      <c r="E46" t="str">
        <f t="shared" si="0"/>
        <v>Other</v>
      </c>
      <c r="F46" t="s">
        <v>222</v>
      </c>
      <c r="G46" t="s">
        <v>5</v>
      </c>
      <c r="H46">
        <v>13</v>
      </c>
      <c r="I46" t="str">
        <f>IF(H46&gt;30, "Long Running", IF(H46&gt;=20, "Regular Season", IF(H46&lt;=1, "Special/OVA/Movie", IF(H46 &lt; 20, "Short Season", ))))</f>
        <v>Short Season</v>
      </c>
      <c r="J46" s="6">
        <v>9</v>
      </c>
    </row>
    <row r="47" spans="1:10" x14ac:dyDescent="0.25">
      <c r="A47" t="s">
        <v>145</v>
      </c>
      <c r="B47" t="s">
        <v>243</v>
      </c>
      <c r="C47" t="s">
        <v>244</v>
      </c>
      <c r="D47">
        <f>COUNTIF(B:B, K47)</f>
        <v>0</v>
      </c>
      <c r="E47" t="str">
        <f t="shared" si="0"/>
        <v>Other</v>
      </c>
      <c r="F47" t="s">
        <v>219</v>
      </c>
      <c r="G47" t="s">
        <v>5</v>
      </c>
      <c r="H47">
        <v>13</v>
      </c>
      <c r="I47" t="str">
        <f>IF(H47&gt;30, "Long Running", IF(H47&gt;=20, "Regular Season", IF(H47&lt;=1, "Special/OVA/Movie", IF(H47 &lt; 20, "Short Season", ))))</f>
        <v>Short Season</v>
      </c>
      <c r="J47" s="6">
        <v>9</v>
      </c>
    </row>
    <row r="48" spans="1:10" x14ac:dyDescent="0.25">
      <c r="A48" t="s">
        <v>104</v>
      </c>
      <c r="B48" t="s">
        <v>206</v>
      </c>
      <c r="C48" t="s">
        <v>188</v>
      </c>
      <c r="D48">
        <f>COUNTIF(B:B, K48)</f>
        <v>0</v>
      </c>
      <c r="E48" t="str">
        <f t="shared" si="0"/>
        <v>Other</v>
      </c>
      <c r="F48" t="s">
        <v>231</v>
      </c>
      <c r="G48" t="s">
        <v>5</v>
      </c>
      <c r="H48">
        <v>13</v>
      </c>
      <c r="I48" t="str">
        <f>IF(H48&gt;30, "Long Running", IF(H48&gt;=20, "Regular Season", IF(H48&lt;=1, "Special/OVA/Movie", IF(H48 &lt; 20, "Short Season", ))))</f>
        <v>Short Season</v>
      </c>
      <c r="J48" s="6">
        <v>9</v>
      </c>
    </row>
    <row r="49" spans="1:10" x14ac:dyDescent="0.25">
      <c r="A49" t="s">
        <v>66</v>
      </c>
      <c r="B49" t="s">
        <v>188</v>
      </c>
      <c r="C49" t="s">
        <v>190</v>
      </c>
      <c r="D49">
        <f>COUNTIF(B:B, K49)</f>
        <v>0</v>
      </c>
      <c r="E49" t="str">
        <f t="shared" si="0"/>
        <v>Other</v>
      </c>
      <c r="F49" t="s">
        <v>194</v>
      </c>
      <c r="G49" t="s">
        <v>5</v>
      </c>
      <c r="H49">
        <v>13</v>
      </c>
      <c r="I49" t="str">
        <f>IF(H49&gt;30, "Long Running", IF(H49&gt;=20, "Regular Season", IF(H49&lt;=1, "Special/OVA/Movie", IF(H49 &lt; 20, "Short Season", ))))</f>
        <v>Short Season</v>
      </c>
      <c r="J49" s="6">
        <v>9</v>
      </c>
    </row>
    <row r="50" spans="1:10" x14ac:dyDescent="0.25">
      <c r="A50" t="s">
        <v>67</v>
      </c>
      <c r="B50" t="s">
        <v>188</v>
      </c>
      <c r="C50" t="s">
        <v>190</v>
      </c>
      <c r="D50">
        <f>COUNTIF(B:B, K50)</f>
        <v>0</v>
      </c>
      <c r="E50" t="str">
        <f t="shared" si="0"/>
        <v>Other</v>
      </c>
      <c r="F50" t="s">
        <v>194</v>
      </c>
      <c r="G50" t="s">
        <v>5</v>
      </c>
      <c r="H50">
        <v>13</v>
      </c>
      <c r="I50" t="str">
        <f>IF(H50&gt;30, "Long Running", IF(H50&gt;=20, "Regular Season", IF(H50&lt;=1, "Special/OVA/Movie", IF(H50 &lt; 20, "Short Season", ))))</f>
        <v>Short Season</v>
      </c>
      <c r="J50" s="6">
        <v>9</v>
      </c>
    </row>
    <row r="51" spans="1:10" x14ac:dyDescent="0.25">
      <c r="A51" t="s">
        <v>94</v>
      </c>
      <c r="B51" t="s">
        <v>188</v>
      </c>
      <c r="C51" t="s">
        <v>185</v>
      </c>
      <c r="D51">
        <f>COUNTIF(B:B, K51)</f>
        <v>0</v>
      </c>
      <c r="E51" t="str">
        <f t="shared" si="0"/>
        <v>Other</v>
      </c>
      <c r="F51" t="s">
        <v>228</v>
      </c>
      <c r="G51" t="s">
        <v>5</v>
      </c>
      <c r="H51">
        <v>13</v>
      </c>
      <c r="I51" t="str">
        <f>IF(H51&gt;30, "Long Running", IF(H51&gt;=20, "Regular Season", IF(H51&lt;=1, "Special/OVA/Movie", IF(H51 &lt; 20, "Short Season", ))))</f>
        <v>Short Season</v>
      </c>
      <c r="J51" s="6">
        <v>9</v>
      </c>
    </row>
    <row r="52" spans="1:10" x14ac:dyDescent="0.25">
      <c r="A52" t="s">
        <v>53</v>
      </c>
      <c r="B52" t="s">
        <v>181</v>
      </c>
      <c r="C52" t="s">
        <v>192</v>
      </c>
      <c r="D52">
        <f>COUNTIF(B:B, K52)</f>
        <v>0</v>
      </c>
      <c r="E52" t="str">
        <f t="shared" si="0"/>
        <v>Other</v>
      </c>
      <c r="F52" t="s">
        <v>216</v>
      </c>
      <c r="G52" t="s">
        <v>5</v>
      </c>
      <c r="H52">
        <v>13</v>
      </c>
      <c r="I52" t="str">
        <f>IF(H52&gt;30, "Long Running", IF(H52&gt;=20, "Regular Season", IF(H52&lt;=1, "Special/OVA/Movie", IF(H52 &lt; 20, "Short Season", ))))</f>
        <v>Short Season</v>
      </c>
      <c r="J52" s="6">
        <v>9</v>
      </c>
    </row>
    <row r="53" spans="1:10" x14ac:dyDescent="0.25">
      <c r="A53" t="s">
        <v>27</v>
      </c>
      <c r="B53" t="s">
        <v>202</v>
      </c>
      <c r="C53" t="s">
        <v>190</v>
      </c>
      <c r="D53">
        <f>COUNTIF(B:B, K53)</f>
        <v>0</v>
      </c>
      <c r="E53" t="str">
        <f t="shared" si="0"/>
        <v>Other</v>
      </c>
      <c r="F53" t="s">
        <v>203</v>
      </c>
      <c r="G53" t="s">
        <v>5</v>
      </c>
      <c r="H53">
        <v>24</v>
      </c>
      <c r="I53" t="str">
        <f>IF(H53&gt;30, "Long Running", IF(H53&gt;=20, "Regular Season", IF(H53&lt;=1, "Special/OVA/Movie", IF(H53 &lt; 20, "Short Season", ))))</f>
        <v>Regular Season</v>
      </c>
      <c r="J53" s="6">
        <v>9</v>
      </c>
    </row>
    <row r="54" spans="1:10" x14ac:dyDescent="0.25">
      <c r="A54" t="s">
        <v>168</v>
      </c>
      <c r="B54" t="s">
        <v>181</v>
      </c>
      <c r="C54" t="s">
        <v>188</v>
      </c>
      <c r="D54">
        <f>COUNTIF(B:B, K54)</f>
        <v>0</v>
      </c>
      <c r="E54" t="str">
        <f t="shared" si="0"/>
        <v>Other</v>
      </c>
      <c r="F54" t="s">
        <v>249</v>
      </c>
      <c r="G54" t="s">
        <v>5</v>
      </c>
      <c r="H54" s="1">
        <v>24</v>
      </c>
      <c r="I54" t="str">
        <f>IF(H54&gt;30, "Long Running", IF(H54&gt;=20, "Regular Season", IF(H54&lt;=1, "Special/OVA/Movie", IF(H54 &lt; 20, "Short Season", ))))</f>
        <v>Regular Season</v>
      </c>
      <c r="J54" s="6">
        <v>9</v>
      </c>
    </row>
    <row r="55" spans="1:10" x14ac:dyDescent="0.25">
      <c r="A55" t="s">
        <v>121</v>
      </c>
      <c r="B55" t="s">
        <v>184</v>
      </c>
      <c r="C55" t="s">
        <v>185</v>
      </c>
      <c r="D55">
        <f>COUNTIF(B:B, K55)</f>
        <v>0</v>
      </c>
      <c r="E55" t="str">
        <f t="shared" si="0"/>
        <v>Other</v>
      </c>
      <c r="F55" t="s">
        <v>201</v>
      </c>
      <c r="G55" t="s">
        <v>5</v>
      </c>
      <c r="H55">
        <v>24</v>
      </c>
      <c r="I55" t="str">
        <f>IF(H55&gt;30, "Long Running", IF(H55&gt;=20, "Regular Season", IF(H55&lt;=1, "Special/OVA/Movie", IF(H55 &lt; 20, "Short Season", ))))</f>
        <v>Regular Season</v>
      </c>
      <c r="J55" s="6">
        <v>9</v>
      </c>
    </row>
    <row r="56" spans="1:10" x14ac:dyDescent="0.25">
      <c r="A56" t="s">
        <v>93</v>
      </c>
      <c r="B56" t="s">
        <v>181</v>
      </c>
      <c r="C56" t="s">
        <v>196</v>
      </c>
      <c r="D56">
        <f>COUNTIF(B:B, K56)</f>
        <v>0</v>
      </c>
      <c r="E56" t="str">
        <f t="shared" si="0"/>
        <v>Other</v>
      </c>
      <c r="F56" t="s">
        <v>201</v>
      </c>
      <c r="G56" t="s">
        <v>5</v>
      </c>
      <c r="H56">
        <v>24</v>
      </c>
      <c r="I56" t="str">
        <f>IF(H56&gt;30, "Long Running", IF(H56&gt;=20, "Regular Season", IF(H56&lt;=1, "Special/OVA/Movie", IF(H56 &lt; 20, "Short Season", ))))</f>
        <v>Regular Season</v>
      </c>
      <c r="J56" s="6">
        <v>9</v>
      </c>
    </row>
    <row r="57" spans="1:10" x14ac:dyDescent="0.25">
      <c r="A57" t="s">
        <v>77</v>
      </c>
      <c r="B57" t="s">
        <v>181</v>
      </c>
      <c r="C57" t="s">
        <v>192</v>
      </c>
      <c r="D57">
        <f>COUNTIF(B:B, K57)</f>
        <v>0</v>
      </c>
      <c r="E57" t="str">
        <f t="shared" si="0"/>
        <v>Other</v>
      </c>
      <c r="F57" t="s">
        <v>224</v>
      </c>
      <c r="G57" t="s">
        <v>5</v>
      </c>
      <c r="H57">
        <v>24</v>
      </c>
      <c r="I57" t="str">
        <f>IF(H57&gt;30, "Long Running", IF(H57&gt;=20, "Regular Season", IF(H57&lt;=1, "Special/OVA/Movie", IF(H57 &lt; 20, "Short Season", ))))</f>
        <v>Regular Season</v>
      </c>
      <c r="J57" s="6">
        <v>9</v>
      </c>
    </row>
    <row r="58" spans="1:10" x14ac:dyDescent="0.25">
      <c r="A58" t="s">
        <v>44</v>
      </c>
      <c r="B58" t="s">
        <v>206</v>
      </c>
      <c r="C58" t="s">
        <v>184</v>
      </c>
      <c r="D58">
        <f>COUNTIF(B:B, K58)</f>
        <v>0</v>
      </c>
      <c r="E58" t="str">
        <f t="shared" si="0"/>
        <v>Other</v>
      </c>
      <c r="F58" t="s">
        <v>213</v>
      </c>
      <c r="G58" t="s">
        <v>5</v>
      </c>
      <c r="H58">
        <v>24</v>
      </c>
      <c r="I58" t="str">
        <f>IF(H58&gt;30, "Long Running", IF(H58&gt;=20, "Regular Season", IF(H58&lt;=1, "Special/OVA/Movie", IF(H58 &lt; 20, "Short Season", ))))</f>
        <v>Regular Season</v>
      </c>
      <c r="J58" s="6">
        <v>9</v>
      </c>
    </row>
    <row r="59" spans="1:10" x14ac:dyDescent="0.25">
      <c r="A59" t="s">
        <v>108</v>
      </c>
      <c r="B59" t="s">
        <v>188</v>
      </c>
      <c r="C59" t="s">
        <v>192</v>
      </c>
      <c r="D59">
        <f>COUNTIF(B:B, K59)</f>
        <v>0</v>
      </c>
      <c r="E59" t="str">
        <f t="shared" si="0"/>
        <v>Other</v>
      </c>
      <c r="F59" t="s">
        <v>232</v>
      </c>
      <c r="G59" t="s">
        <v>5</v>
      </c>
      <c r="H59">
        <v>24</v>
      </c>
      <c r="I59" t="str">
        <f>IF(H59&gt;30, "Long Running", IF(H59&gt;=20, "Regular Season", IF(H59&lt;=1, "Special/OVA/Movie", IF(H59 &lt; 20, "Short Season", ))))</f>
        <v>Regular Season</v>
      </c>
      <c r="J59" s="6">
        <v>9</v>
      </c>
    </row>
    <row r="60" spans="1:10" x14ac:dyDescent="0.25">
      <c r="A60" t="s">
        <v>30</v>
      </c>
      <c r="B60" t="s">
        <v>181</v>
      </c>
      <c r="C60" t="s">
        <v>190</v>
      </c>
      <c r="D60">
        <f>COUNTIF(B:B, K60)</f>
        <v>0</v>
      </c>
      <c r="E60" t="str">
        <f t="shared" si="0"/>
        <v>Other</v>
      </c>
      <c r="F60" t="s">
        <v>204</v>
      </c>
      <c r="G60" t="s">
        <v>5</v>
      </c>
      <c r="H60">
        <v>25</v>
      </c>
      <c r="I60" t="str">
        <f>IF(H60&gt;30, "Long Running", IF(H60&gt;=20, "Regular Season", IF(H60&lt;=1, "Special/OVA/Movie", IF(H60 &lt; 20, "Short Season", ))))</f>
        <v>Regular Season</v>
      </c>
      <c r="J60" s="6">
        <v>9</v>
      </c>
    </row>
    <row r="61" spans="1:10" x14ac:dyDescent="0.25">
      <c r="A61" t="s">
        <v>34</v>
      </c>
      <c r="B61" t="s">
        <v>181</v>
      </c>
      <c r="C61" t="s">
        <v>190</v>
      </c>
      <c r="D61">
        <f>COUNTIF(B:B, K61)</f>
        <v>0</v>
      </c>
      <c r="E61" t="str">
        <f t="shared" si="0"/>
        <v>Other</v>
      </c>
      <c r="F61" t="s">
        <v>204</v>
      </c>
      <c r="G61" t="s">
        <v>5</v>
      </c>
      <c r="H61">
        <v>25</v>
      </c>
      <c r="I61" t="str">
        <f>IF(H61&gt;30, "Long Running", IF(H61&gt;=20, "Regular Season", IF(H61&lt;=1, "Special/OVA/Movie", IF(H61 &lt; 20, "Short Season", ))))</f>
        <v>Regular Season</v>
      </c>
      <c r="J61" s="6">
        <v>9</v>
      </c>
    </row>
    <row r="62" spans="1:10" x14ac:dyDescent="0.25">
      <c r="A62" t="s">
        <v>20</v>
      </c>
      <c r="B62" t="s">
        <v>181</v>
      </c>
      <c r="C62" t="s">
        <v>184</v>
      </c>
      <c r="D62">
        <f>COUNTIF(B:B, K62)</f>
        <v>0</v>
      </c>
      <c r="E62" t="str">
        <f t="shared" si="0"/>
        <v>Other</v>
      </c>
      <c r="F62" t="s">
        <v>199</v>
      </c>
      <c r="G62" t="s">
        <v>5</v>
      </c>
      <c r="H62">
        <v>25</v>
      </c>
      <c r="I62" t="str">
        <f>IF(H62&gt;30, "Long Running", IF(H62&gt;=20, "Regular Season", IF(H62&lt;=1, "Special/OVA/Movie", IF(H62 &lt; 20, "Short Season", ))))</f>
        <v>Regular Season</v>
      </c>
      <c r="J62" s="6">
        <v>9</v>
      </c>
    </row>
    <row r="63" spans="1:10" x14ac:dyDescent="0.25">
      <c r="A63" t="s">
        <v>129</v>
      </c>
      <c r="B63" t="s">
        <v>188</v>
      </c>
      <c r="C63" t="s">
        <v>192</v>
      </c>
      <c r="D63">
        <f>COUNTIF(B:B, K63)</f>
        <v>0</v>
      </c>
      <c r="E63" t="str">
        <f t="shared" si="0"/>
        <v>Other</v>
      </c>
      <c r="F63" t="s">
        <v>193</v>
      </c>
      <c r="G63" t="s">
        <v>5</v>
      </c>
      <c r="H63">
        <v>25</v>
      </c>
      <c r="I63" t="str">
        <f>IF(H63&gt;30, "Long Running", IF(H63&gt;=20, "Regular Season", IF(H63&lt;=1, "Special/OVA/Movie", IF(H63 &lt; 20, "Short Season", ))))</f>
        <v>Regular Season</v>
      </c>
      <c r="J63" s="6">
        <v>9</v>
      </c>
    </row>
    <row r="64" spans="1:10" x14ac:dyDescent="0.25">
      <c r="A64" t="s">
        <v>138</v>
      </c>
      <c r="B64" t="s">
        <v>181</v>
      </c>
      <c r="C64" t="s">
        <v>188</v>
      </c>
      <c r="D64">
        <f>COUNTIF(B:B, K64)</f>
        <v>0</v>
      </c>
      <c r="E64" t="str">
        <f t="shared" si="0"/>
        <v>Other</v>
      </c>
      <c r="F64" t="s">
        <v>232</v>
      </c>
      <c r="G64" t="s">
        <v>5</v>
      </c>
      <c r="H64">
        <v>25</v>
      </c>
      <c r="I64" t="str">
        <f>IF(H64&gt;30, "Long Running", IF(H64&gt;=20, "Regular Season", IF(H64&lt;=1, "Special/OVA/Movie", IF(H64 &lt; 20, "Short Season", ))))</f>
        <v>Regular Season</v>
      </c>
      <c r="J64" s="6">
        <v>9</v>
      </c>
    </row>
    <row r="65" spans="1:10" x14ac:dyDescent="0.25">
      <c r="A65" t="s">
        <v>159</v>
      </c>
      <c r="B65" t="s">
        <v>181</v>
      </c>
      <c r="C65" t="s">
        <v>206</v>
      </c>
      <c r="D65">
        <f>COUNTIF(B:B, K65)</f>
        <v>0</v>
      </c>
      <c r="E65" t="str">
        <f t="shared" si="0"/>
        <v>Other</v>
      </c>
      <c r="F65" t="s">
        <v>195</v>
      </c>
      <c r="G65" t="s">
        <v>9</v>
      </c>
      <c r="H65">
        <v>1</v>
      </c>
      <c r="I65" t="str">
        <f>IF(H65&gt;30, "Long Running", IF(H65&gt;=20, "Regular Season", IF(H65&lt;=1, "Special/OVA/Movie", IF(H65 &lt; 20, "Short Season", ))))</f>
        <v>Special/OVA/Movie</v>
      </c>
      <c r="J65" s="6">
        <v>8</v>
      </c>
    </row>
    <row r="66" spans="1:10" x14ac:dyDescent="0.25">
      <c r="A66" t="s">
        <v>35</v>
      </c>
      <c r="B66" t="s">
        <v>181</v>
      </c>
      <c r="C66" t="s">
        <v>190</v>
      </c>
      <c r="D66">
        <f>COUNTIF(B:B, K66)</f>
        <v>0</v>
      </c>
      <c r="E66" t="str">
        <f t="shared" si="0"/>
        <v>Other</v>
      </c>
      <c r="F66" t="s">
        <v>204</v>
      </c>
      <c r="G66" t="s">
        <v>9</v>
      </c>
      <c r="H66">
        <v>1</v>
      </c>
      <c r="I66" t="str">
        <f>IF(H66&gt;30, "Long Running", IF(H66&gt;=20, "Regular Season", IF(H66&lt;=1, "Special/OVA/Movie", IF(H66 &lt; 20, "Short Season", ))))</f>
        <v>Special/OVA/Movie</v>
      </c>
      <c r="J66" s="6">
        <v>8</v>
      </c>
    </row>
    <row r="67" spans="1:10" x14ac:dyDescent="0.25">
      <c r="A67" t="s">
        <v>151</v>
      </c>
      <c r="B67" t="s">
        <v>188</v>
      </c>
      <c r="C67" t="s">
        <v>185</v>
      </c>
      <c r="D67">
        <f>COUNTIF(B:B, K67)</f>
        <v>0</v>
      </c>
      <c r="E67" t="str">
        <f t="shared" ref="E67:E130" si="1">IF(D67&gt;=11, B67, "Other")</f>
        <v>Other</v>
      </c>
      <c r="F67" t="s">
        <v>222</v>
      </c>
      <c r="G67" t="s">
        <v>9</v>
      </c>
      <c r="H67">
        <v>1</v>
      </c>
      <c r="I67" t="str">
        <f>IF(H67&gt;30, "Long Running", IF(H67&gt;=20, "Regular Season", IF(H67&lt;=1, "Special/OVA/Movie", IF(H67 &lt; 20, "Short Season", ))))</f>
        <v>Special/OVA/Movie</v>
      </c>
      <c r="J67" s="6">
        <v>8</v>
      </c>
    </row>
    <row r="68" spans="1:10" x14ac:dyDescent="0.25">
      <c r="A68" t="s">
        <v>134</v>
      </c>
      <c r="B68" t="s">
        <v>188</v>
      </c>
      <c r="C68" t="s">
        <v>185</v>
      </c>
      <c r="D68">
        <f>COUNTIF(B:B, K68)</f>
        <v>0</v>
      </c>
      <c r="E68" t="str">
        <f t="shared" si="1"/>
        <v>Other</v>
      </c>
      <c r="F68" t="s">
        <v>222</v>
      </c>
      <c r="G68" t="s">
        <v>9</v>
      </c>
      <c r="H68">
        <v>1</v>
      </c>
      <c r="I68" t="str">
        <f>IF(H68&gt;30, "Long Running", IF(H68&gt;=20, "Regular Season", IF(H68&lt;=1, "Special/OVA/Movie", IF(H68 &lt; 20, "Short Season", ))))</f>
        <v>Special/OVA/Movie</v>
      </c>
      <c r="J68" s="6">
        <v>8</v>
      </c>
    </row>
    <row r="69" spans="1:10" x14ac:dyDescent="0.25">
      <c r="A69" t="s">
        <v>106</v>
      </c>
      <c r="B69" t="s">
        <v>206</v>
      </c>
      <c r="C69" t="s">
        <v>188</v>
      </c>
      <c r="D69">
        <f>COUNTIF(B:B, K69)</f>
        <v>0</v>
      </c>
      <c r="E69" t="str">
        <f t="shared" si="1"/>
        <v>Other</v>
      </c>
      <c r="F69" t="s">
        <v>231</v>
      </c>
      <c r="G69" t="s">
        <v>9</v>
      </c>
      <c r="H69">
        <v>1</v>
      </c>
      <c r="I69" t="str">
        <f>IF(H69&gt;30, "Long Running", IF(H69&gt;=20, "Regular Season", IF(H69&lt;=1, "Special/OVA/Movie", IF(H69 &lt; 20, "Short Season", ))))</f>
        <v>Special/OVA/Movie</v>
      </c>
      <c r="J69" s="6">
        <v>8</v>
      </c>
    </row>
    <row r="70" spans="1:10" x14ac:dyDescent="0.25">
      <c r="A70" t="s">
        <v>68</v>
      </c>
      <c r="B70" t="s">
        <v>188</v>
      </c>
      <c r="C70" t="s">
        <v>190</v>
      </c>
      <c r="D70">
        <f>COUNTIF(B:B, K70)</f>
        <v>0</v>
      </c>
      <c r="E70" t="str">
        <f t="shared" si="1"/>
        <v>Other</v>
      </c>
      <c r="F70" t="s">
        <v>194</v>
      </c>
      <c r="G70" t="s">
        <v>9</v>
      </c>
      <c r="H70">
        <v>1</v>
      </c>
      <c r="I70" t="str">
        <f>IF(H70&gt;30, "Long Running", IF(H70&gt;=20, "Regular Season", IF(H70&lt;=1, "Special/OVA/Movie", IF(H70 &lt; 20, "Short Season", ))))</f>
        <v>Special/OVA/Movie</v>
      </c>
      <c r="J70" s="6">
        <v>8</v>
      </c>
    </row>
    <row r="71" spans="1:10" x14ac:dyDescent="0.25">
      <c r="A71" t="s">
        <v>127</v>
      </c>
      <c r="B71" t="s">
        <v>236</v>
      </c>
      <c r="C71" t="s">
        <v>188</v>
      </c>
      <c r="D71">
        <f>COUNTIF(B:B, K71)</f>
        <v>0</v>
      </c>
      <c r="E71" t="str">
        <f t="shared" si="1"/>
        <v>Other</v>
      </c>
      <c r="F71" t="s">
        <v>201</v>
      </c>
      <c r="G71" t="s">
        <v>9</v>
      </c>
      <c r="H71">
        <v>1</v>
      </c>
      <c r="I71" t="str">
        <f>IF(H71&gt;30, "Long Running", IF(H71&gt;=20, "Regular Season", IF(H71&lt;=1, "Special/OVA/Movie", IF(H71 &lt; 20, "Short Season", ))))</f>
        <v>Special/OVA/Movie</v>
      </c>
      <c r="J71" s="6">
        <v>8</v>
      </c>
    </row>
    <row r="72" spans="1:10" x14ac:dyDescent="0.25">
      <c r="A72" t="s">
        <v>171</v>
      </c>
      <c r="B72" t="s">
        <v>206</v>
      </c>
      <c r="C72" t="s">
        <v>182</v>
      </c>
      <c r="D72">
        <f>COUNTIF(B:B, K72)</f>
        <v>0</v>
      </c>
      <c r="E72" t="str">
        <f t="shared" si="1"/>
        <v>Other</v>
      </c>
      <c r="F72" t="s">
        <v>223</v>
      </c>
      <c r="G72" t="s">
        <v>9</v>
      </c>
      <c r="H72" s="1">
        <v>1</v>
      </c>
      <c r="I72" t="str">
        <f>IF(H72&gt;30, "Long Running", IF(H72&gt;=20, "Regular Season", IF(H72&lt;=1, "Special/OVA/Movie", IF(H72 &lt; 20, "Short Season", ))))</f>
        <v>Special/OVA/Movie</v>
      </c>
      <c r="J72" s="6">
        <v>8</v>
      </c>
    </row>
    <row r="73" spans="1:10" x14ac:dyDescent="0.25">
      <c r="A73" t="s">
        <v>135</v>
      </c>
      <c r="B73" t="s">
        <v>206</v>
      </c>
      <c r="C73" t="s">
        <v>182</v>
      </c>
      <c r="D73">
        <f>COUNTIF(B:B, K73)</f>
        <v>0</v>
      </c>
      <c r="E73" t="str">
        <f t="shared" si="1"/>
        <v>Other</v>
      </c>
      <c r="F73" t="s">
        <v>223</v>
      </c>
      <c r="G73" t="s">
        <v>9</v>
      </c>
      <c r="H73">
        <v>1</v>
      </c>
      <c r="I73" t="str">
        <f>IF(H73&gt;30, "Long Running", IF(H73&gt;=20, "Regular Season", IF(H73&lt;=1, "Special/OVA/Movie", IF(H73 &lt; 20, "Short Season", ))))</f>
        <v>Special/OVA/Movie</v>
      </c>
      <c r="J73" s="6">
        <v>8</v>
      </c>
    </row>
    <row r="74" spans="1:10" x14ac:dyDescent="0.25">
      <c r="A74" t="s">
        <v>91</v>
      </c>
      <c r="B74" t="s">
        <v>188</v>
      </c>
      <c r="C74" t="s">
        <v>185</v>
      </c>
      <c r="D74">
        <f>COUNTIF(B:B, K74)</f>
        <v>0</v>
      </c>
      <c r="E74" t="str">
        <f t="shared" si="1"/>
        <v>Other</v>
      </c>
      <c r="F74" t="s">
        <v>227</v>
      </c>
      <c r="G74" t="s">
        <v>9</v>
      </c>
      <c r="H74">
        <v>1</v>
      </c>
      <c r="I74" t="str">
        <f>IF(H74&gt;30, "Long Running", IF(H74&gt;=20, "Regular Season", IF(H74&lt;=1, "Special/OVA/Movie", IF(H74 &lt; 20, "Short Season", ))))</f>
        <v>Special/OVA/Movie</v>
      </c>
      <c r="J74" s="6">
        <v>8</v>
      </c>
    </row>
    <row r="75" spans="1:10" x14ac:dyDescent="0.25">
      <c r="A75" t="s">
        <v>46</v>
      </c>
      <c r="B75" t="s">
        <v>181</v>
      </c>
      <c r="C75" t="s">
        <v>206</v>
      </c>
      <c r="D75">
        <f>COUNTIF(B:B, K75)</f>
        <v>0</v>
      </c>
      <c r="E75" t="str">
        <f t="shared" si="1"/>
        <v>Other</v>
      </c>
      <c r="F75" t="s">
        <v>214</v>
      </c>
      <c r="G75" t="s">
        <v>9</v>
      </c>
      <c r="H75">
        <v>1</v>
      </c>
      <c r="I75" t="str">
        <f>IF(H75&gt;30, "Long Running", IF(H75&gt;=20, "Regular Season", IF(H75&lt;=1, "Special/OVA/Movie", IF(H75 &lt; 20, "Short Season", ))))</f>
        <v>Special/OVA/Movie</v>
      </c>
      <c r="J75" s="6">
        <v>8</v>
      </c>
    </row>
    <row r="76" spans="1:10" x14ac:dyDescent="0.25">
      <c r="A76" t="s">
        <v>56</v>
      </c>
      <c r="B76" t="s">
        <v>181</v>
      </c>
      <c r="C76" t="s">
        <v>192</v>
      </c>
      <c r="D76">
        <f>COUNTIF(B:B, K76)</f>
        <v>0</v>
      </c>
      <c r="E76" t="str">
        <f t="shared" si="1"/>
        <v>Other</v>
      </c>
      <c r="F76" t="s">
        <v>216</v>
      </c>
      <c r="G76" t="s">
        <v>9</v>
      </c>
      <c r="H76">
        <v>1</v>
      </c>
      <c r="I76" t="str">
        <f>IF(H76&gt;30, "Long Running", IF(H76&gt;=20, "Regular Season", IF(H76&lt;=1, "Special/OVA/Movie", IF(H76 &lt; 20, "Short Season", ))))</f>
        <v>Special/OVA/Movie</v>
      </c>
      <c r="J76" s="6">
        <v>8</v>
      </c>
    </row>
    <row r="77" spans="1:10" x14ac:dyDescent="0.25">
      <c r="A77" t="s">
        <v>25</v>
      </c>
      <c r="B77" t="s">
        <v>181</v>
      </c>
      <c r="C77" t="s">
        <v>190</v>
      </c>
      <c r="D77">
        <f>COUNTIF(B:B, K77)</f>
        <v>0</v>
      </c>
      <c r="E77" t="str">
        <f t="shared" si="1"/>
        <v>Other</v>
      </c>
      <c r="F77" t="s">
        <v>201</v>
      </c>
      <c r="G77" t="s">
        <v>26</v>
      </c>
      <c r="H77">
        <v>5</v>
      </c>
      <c r="I77" t="str">
        <f>IF(H77&gt;30, "Long Running", IF(H77&gt;=20, "Regular Season", IF(H77&lt;=1, "Special/OVA/Movie", IF(H77 &lt; 20, "Short Season", ))))</f>
        <v>Short Season</v>
      </c>
      <c r="J77" s="6">
        <v>8</v>
      </c>
    </row>
    <row r="78" spans="1:10" x14ac:dyDescent="0.25">
      <c r="A78" t="s">
        <v>11</v>
      </c>
      <c r="B78" t="s">
        <v>184</v>
      </c>
      <c r="C78" t="s">
        <v>190</v>
      </c>
      <c r="D78">
        <f>COUNTIF(B:B, K78)</f>
        <v>0</v>
      </c>
      <c r="E78" t="str">
        <f t="shared" si="1"/>
        <v>Other</v>
      </c>
      <c r="F78" t="s">
        <v>191</v>
      </c>
      <c r="G78" t="s">
        <v>12</v>
      </c>
      <c r="H78">
        <v>10</v>
      </c>
      <c r="I78" t="str">
        <f>IF(H78&gt;30, "Long Running", IF(H78&gt;=20, "Regular Season", IF(H78&lt;=1, "Special/OVA/Movie", IF(H78 &lt; 20, "Short Season", ))))</f>
        <v>Short Season</v>
      </c>
      <c r="J78" s="6">
        <v>8</v>
      </c>
    </row>
    <row r="79" spans="1:10" x14ac:dyDescent="0.25">
      <c r="A79" t="s">
        <v>116</v>
      </c>
      <c r="B79" t="s">
        <v>184</v>
      </c>
      <c r="C79" t="s">
        <v>185</v>
      </c>
      <c r="D79">
        <f>COUNTIF(B:B, K79)</f>
        <v>0</v>
      </c>
      <c r="E79" t="str">
        <f t="shared" si="1"/>
        <v>Other</v>
      </c>
      <c r="F79" t="s">
        <v>238</v>
      </c>
      <c r="G79" t="s">
        <v>5</v>
      </c>
      <c r="H79">
        <v>10</v>
      </c>
      <c r="I79" t="str">
        <f>IF(H79&gt;30, "Long Running", IF(H79&gt;=20, "Regular Season", IF(H79&lt;=1, "Special/OVA/Movie", IF(H79 &lt; 20, "Short Season", ))))</f>
        <v>Short Season</v>
      </c>
      <c r="J79" s="6">
        <v>8</v>
      </c>
    </row>
    <row r="80" spans="1:10" x14ac:dyDescent="0.25">
      <c r="A80" t="s">
        <v>39</v>
      </c>
      <c r="B80" t="s">
        <v>181</v>
      </c>
      <c r="C80" t="s">
        <v>207</v>
      </c>
      <c r="D80">
        <f>COUNTIF(B:B, K80)</f>
        <v>0</v>
      </c>
      <c r="E80" t="str">
        <f t="shared" si="1"/>
        <v>Other</v>
      </c>
      <c r="F80" t="s">
        <v>208</v>
      </c>
      <c r="G80" t="s">
        <v>12</v>
      </c>
      <c r="H80">
        <v>10</v>
      </c>
      <c r="I80" t="str">
        <f>IF(H80&gt;30, "Long Running", IF(H80&gt;=20, "Regular Season", IF(H80&lt;=1, "Special/OVA/Movie", IF(H80 &lt; 20, "Short Season", ))))</f>
        <v>Short Season</v>
      </c>
      <c r="J80" s="6">
        <v>8</v>
      </c>
    </row>
    <row r="81" spans="1:10" x14ac:dyDescent="0.25">
      <c r="A81" t="s">
        <v>150</v>
      </c>
      <c r="B81" t="s">
        <v>185</v>
      </c>
      <c r="C81" t="s">
        <v>190</v>
      </c>
      <c r="D81">
        <f>COUNTIF(B:B, K81)</f>
        <v>0</v>
      </c>
      <c r="E81" t="str">
        <f t="shared" si="1"/>
        <v>Other</v>
      </c>
      <c r="F81" t="s">
        <v>222</v>
      </c>
      <c r="G81" t="s">
        <v>5</v>
      </c>
      <c r="H81">
        <v>12</v>
      </c>
      <c r="I81" t="str">
        <f>IF(H81&gt;30, "Long Running", IF(H81&gt;=20, "Regular Season", IF(H81&lt;=1, "Special/OVA/Movie", IF(H81 &lt; 20, "Short Season", ))))</f>
        <v>Short Season</v>
      </c>
      <c r="J81" s="6">
        <v>8</v>
      </c>
    </row>
    <row r="82" spans="1:10" x14ac:dyDescent="0.25">
      <c r="A82" t="s">
        <v>146</v>
      </c>
      <c r="B82" t="s">
        <v>243</v>
      </c>
      <c r="C82" t="s">
        <v>244</v>
      </c>
      <c r="D82">
        <f>COUNTIF(B:B, K82)</f>
        <v>0</v>
      </c>
      <c r="E82" t="str">
        <f t="shared" si="1"/>
        <v>Other</v>
      </c>
      <c r="F82" t="s">
        <v>219</v>
      </c>
      <c r="G82" t="s">
        <v>5</v>
      </c>
      <c r="H82">
        <v>12</v>
      </c>
      <c r="I82" t="str">
        <f>IF(H82&gt;30, "Long Running", IF(H82&gt;=20, "Regular Season", IF(H82&lt;=1, "Special/OVA/Movie", IF(H82 &lt; 20, "Short Season", ))))</f>
        <v>Short Season</v>
      </c>
      <c r="J82" s="6">
        <v>8</v>
      </c>
    </row>
    <row r="83" spans="1:10" x14ac:dyDescent="0.25">
      <c r="A83" t="s">
        <v>70</v>
      </c>
      <c r="B83" t="s">
        <v>184</v>
      </c>
      <c r="C83" t="s">
        <v>190</v>
      </c>
      <c r="D83">
        <f>COUNTIF(B:B, K83)</f>
        <v>0</v>
      </c>
      <c r="E83" t="str">
        <f t="shared" si="1"/>
        <v>Other</v>
      </c>
      <c r="F83" t="s">
        <v>219</v>
      </c>
      <c r="G83" t="s">
        <v>5</v>
      </c>
      <c r="H83">
        <v>12</v>
      </c>
      <c r="I83" t="str">
        <f>IF(H83&gt;30, "Long Running", IF(H83&gt;=20, "Regular Season", IF(H83&lt;=1, "Special/OVA/Movie", IF(H83 &lt; 20, "Short Season", ))))</f>
        <v>Short Season</v>
      </c>
      <c r="J83" s="6">
        <v>8</v>
      </c>
    </row>
    <row r="84" spans="1:10" x14ac:dyDescent="0.25">
      <c r="A84" t="s">
        <v>57</v>
      </c>
      <c r="B84" t="s">
        <v>202</v>
      </c>
      <c r="C84" t="s">
        <v>190</v>
      </c>
      <c r="D84">
        <f>COUNTIF(B:B, K84)</f>
        <v>0</v>
      </c>
      <c r="E84" t="str">
        <f t="shared" si="1"/>
        <v>Other</v>
      </c>
      <c r="F84" t="s">
        <v>217</v>
      </c>
      <c r="G84" t="s">
        <v>5</v>
      </c>
      <c r="H84">
        <v>12</v>
      </c>
      <c r="I84" t="str">
        <f>IF(H84&gt;30, "Long Running", IF(H84&gt;=20, "Regular Season", IF(H84&lt;=1, "Special/OVA/Movie", IF(H84 &lt; 20, "Short Season", ))))</f>
        <v>Short Season</v>
      </c>
      <c r="J84" s="6">
        <v>8</v>
      </c>
    </row>
    <row r="85" spans="1:10" x14ac:dyDescent="0.25">
      <c r="A85" t="s">
        <v>23</v>
      </c>
      <c r="B85" t="s">
        <v>181</v>
      </c>
      <c r="C85" t="s">
        <v>190</v>
      </c>
      <c r="D85">
        <f>COUNTIF(B:B, K85)</f>
        <v>0</v>
      </c>
      <c r="E85" t="str">
        <f t="shared" si="1"/>
        <v>Other</v>
      </c>
      <c r="F85" t="s">
        <v>201</v>
      </c>
      <c r="G85" t="s">
        <v>5</v>
      </c>
      <c r="H85">
        <v>12</v>
      </c>
      <c r="I85" t="str">
        <f>IF(H85&gt;30, "Long Running", IF(H85&gt;=20, "Regular Season", IF(H85&lt;=1, "Special/OVA/Movie", IF(H85 &lt; 20, "Short Season", ))))</f>
        <v>Short Season</v>
      </c>
      <c r="J85" s="6">
        <v>8</v>
      </c>
    </row>
    <row r="86" spans="1:10" x14ac:dyDescent="0.25">
      <c r="A86" t="s">
        <v>24</v>
      </c>
      <c r="B86" t="s">
        <v>181</v>
      </c>
      <c r="C86" t="s">
        <v>190</v>
      </c>
      <c r="D86">
        <f>COUNTIF(B:B, K86)</f>
        <v>0</v>
      </c>
      <c r="E86" t="str">
        <f t="shared" si="1"/>
        <v>Other</v>
      </c>
      <c r="F86" t="s">
        <v>201</v>
      </c>
      <c r="G86" t="s">
        <v>5</v>
      </c>
      <c r="H86">
        <v>12</v>
      </c>
      <c r="I86" t="str">
        <f>IF(H86&gt;30, "Long Running", IF(H86&gt;=20, "Regular Season", IF(H86&lt;=1, "Special/OVA/Movie", IF(H86 &lt; 20, "Short Season", ))))</f>
        <v>Short Season</v>
      </c>
      <c r="J86" s="6">
        <v>8</v>
      </c>
    </row>
    <row r="87" spans="1:10" x14ac:dyDescent="0.25">
      <c r="A87" t="s">
        <v>82</v>
      </c>
      <c r="B87" t="s">
        <v>188</v>
      </c>
      <c r="C87" t="s">
        <v>197</v>
      </c>
      <c r="D87">
        <f>COUNTIF(B:B, K87)</f>
        <v>0</v>
      </c>
      <c r="E87" t="str">
        <f t="shared" si="1"/>
        <v>Other</v>
      </c>
      <c r="F87" t="s">
        <v>224</v>
      </c>
      <c r="G87" t="s">
        <v>5</v>
      </c>
      <c r="H87">
        <v>12</v>
      </c>
      <c r="I87" t="str">
        <f>IF(H87&gt;30, "Long Running", IF(H87&gt;=20, "Regular Season", IF(H87&lt;=1, "Special/OVA/Movie", IF(H87 &lt; 20, "Short Season", ))))</f>
        <v>Short Season</v>
      </c>
      <c r="J87" s="6">
        <v>8</v>
      </c>
    </row>
    <row r="88" spans="1:10" x14ac:dyDescent="0.25">
      <c r="A88" t="s">
        <v>83</v>
      </c>
      <c r="B88" t="s">
        <v>188</v>
      </c>
      <c r="C88" t="s">
        <v>197</v>
      </c>
      <c r="D88">
        <f>COUNTIF(B:B, K88)</f>
        <v>0</v>
      </c>
      <c r="E88" t="str">
        <f t="shared" si="1"/>
        <v>Other</v>
      </c>
      <c r="F88" t="s">
        <v>224</v>
      </c>
      <c r="G88" t="s">
        <v>5</v>
      </c>
      <c r="H88">
        <v>12</v>
      </c>
      <c r="I88" t="str">
        <f>IF(H88&gt;30, "Long Running", IF(H88&gt;=20, "Regular Season", IF(H88&lt;=1, "Special/OVA/Movie", IF(H88 &lt; 20, "Short Season", ))))</f>
        <v>Short Season</v>
      </c>
      <c r="J88" s="6">
        <v>8</v>
      </c>
    </row>
    <row r="89" spans="1:10" x14ac:dyDescent="0.25">
      <c r="A89" t="s">
        <v>178</v>
      </c>
      <c r="B89" t="s">
        <v>184</v>
      </c>
      <c r="C89" t="s">
        <v>182</v>
      </c>
      <c r="D89">
        <f>COUNTIF(B:B, K89)</f>
        <v>0</v>
      </c>
      <c r="E89" t="str">
        <f t="shared" si="1"/>
        <v>Other</v>
      </c>
      <c r="F89" t="s">
        <v>224</v>
      </c>
      <c r="G89" t="s">
        <v>5</v>
      </c>
      <c r="H89" s="1">
        <v>12</v>
      </c>
      <c r="I89" t="str">
        <f>IF(H89&gt;30, "Long Running", IF(H89&gt;=20, "Regular Season", IF(H89&lt;=1, "Special/OVA/Movie", IF(H89 &lt; 20, "Short Season", ))))</f>
        <v>Short Season</v>
      </c>
      <c r="J89" s="6">
        <v>8</v>
      </c>
    </row>
    <row r="90" spans="1:10" x14ac:dyDescent="0.25">
      <c r="A90" t="s">
        <v>169</v>
      </c>
      <c r="B90" t="s">
        <v>210</v>
      </c>
      <c r="C90" t="s">
        <v>190</v>
      </c>
      <c r="D90">
        <f>COUNTIF(B:B, K90)</f>
        <v>0</v>
      </c>
      <c r="E90" t="str">
        <f t="shared" si="1"/>
        <v>Other</v>
      </c>
      <c r="F90" t="s">
        <v>250</v>
      </c>
      <c r="G90" t="s">
        <v>5</v>
      </c>
      <c r="H90" s="1">
        <v>12</v>
      </c>
      <c r="I90" t="str">
        <f>IF(H90&gt;30, "Long Running", IF(H90&gt;=20, "Regular Season", IF(H90&lt;=1, "Special/OVA/Movie", IF(H90 &lt; 20, "Short Season", ))))</f>
        <v>Short Season</v>
      </c>
      <c r="J90" s="6">
        <v>8</v>
      </c>
    </row>
    <row r="91" spans="1:10" x14ac:dyDescent="0.25">
      <c r="A91" t="s">
        <v>95</v>
      </c>
      <c r="B91" t="s">
        <v>184</v>
      </c>
      <c r="C91" t="s">
        <v>190</v>
      </c>
      <c r="D91">
        <f>COUNTIF(B:B, K91)</f>
        <v>0</v>
      </c>
      <c r="E91" t="str">
        <f t="shared" si="1"/>
        <v>Other</v>
      </c>
      <c r="F91" t="s">
        <v>229</v>
      </c>
      <c r="G91" t="s">
        <v>5</v>
      </c>
      <c r="H91">
        <v>12</v>
      </c>
      <c r="I91" t="str">
        <f>IF(H91&gt;30, "Long Running", IF(H91&gt;=20, "Regular Season", IF(H91&lt;=1, "Special/OVA/Movie", IF(H91 &lt; 20, "Short Season", ))))</f>
        <v>Short Season</v>
      </c>
      <c r="J91" s="6">
        <v>8</v>
      </c>
    </row>
    <row r="92" spans="1:10" x14ac:dyDescent="0.25">
      <c r="A92" t="s">
        <v>96</v>
      </c>
      <c r="B92" t="s">
        <v>184</v>
      </c>
      <c r="C92" t="s">
        <v>190</v>
      </c>
      <c r="D92">
        <f>COUNTIF(B:B, K92)</f>
        <v>0</v>
      </c>
      <c r="E92" t="str">
        <f t="shared" si="1"/>
        <v>Other</v>
      </c>
      <c r="F92" t="s">
        <v>229</v>
      </c>
      <c r="G92" t="s">
        <v>5</v>
      </c>
      <c r="H92">
        <v>12</v>
      </c>
      <c r="I92" t="str">
        <f>IF(H92&gt;30, "Long Running", IF(H92&gt;=20, "Regular Season", IF(H92&lt;=1, "Special/OVA/Movie", IF(H92 &lt; 20, "Short Season", ))))</f>
        <v>Short Season</v>
      </c>
      <c r="J92" s="6">
        <v>8</v>
      </c>
    </row>
    <row r="93" spans="1:10" x14ac:dyDescent="0.25">
      <c r="A93" t="s">
        <v>22</v>
      </c>
      <c r="B93" t="s">
        <v>188</v>
      </c>
      <c r="C93" t="s">
        <v>200</v>
      </c>
      <c r="D93">
        <f>COUNTIF(B:B, K93)</f>
        <v>0</v>
      </c>
      <c r="E93" t="str">
        <f t="shared" si="1"/>
        <v>Other</v>
      </c>
      <c r="F93" t="s">
        <v>120</v>
      </c>
      <c r="G93" t="s">
        <v>5</v>
      </c>
      <c r="H93">
        <v>12</v>
      </c>
      <c r="I93" t="str">
        <f>IF(H93&gt;30, "Long Running", IF(H93&gt;=20, "Regular Season", IF(H93&lt;=1, "Special/OVA/Movie", IF(H93 &lt; 20, "Short Season", ))))</f>
        <v>Short Season</v>
      </c>
      <c r="J93" s="6">
        <v>8</v>
      </c>
    </row>
    <row r="94" spans="1:10" x14ac:dyDescent="0.25">
      <c r="A94" t="s">
        <v>85</v>
      </c>
      <c r="B94" t="s">
        <v>181</v>
      </c>
      <c r="C94" t="s">
        <v>207</v>
      </c>
      <c r="D94">
        <f>COUNTIF(B:B, K94)</f>
        <v>0</v>
      </c>
      <c r="E94" t="str">
        <f t="shared" si="1"/>
        <v>Other</v>
      </c>
      <c r="F94" t="s">
        <v>225</v>
      </c>
      <c r="G94" t="s">
        <v>5</v>
      </c>
      <c r="H94">
        <v>12</v>
      </c>
      <c r="I94" t="str">
        <f>IF(H94&gt;30, "Long Running", IF(H94&gt;=20, "Regular Season", IF(H94&lt;=1, "Special/OVA/Movie", IF(H94 &lt; 20, "Short Season", ))))</f>
        <v>Short Season</v>
      </c>
      <c r="J94" s="6">
        <v>8</v>
      </c>
    </row>
    <row r="95" spans="1:10" x14ac:dyDescent="0.25">
      <c r="A95" t="s">
        <v>6</v>
      </c>
      <c r="B95" t="s">
        <v>184</v>
      </c>
      <c r="C95" t="s">
        <v>185</v>
      </c>
      <c r="D95">
        <f>COUNTIF(B:B, K95)</f>
        <v>0</v>
      </c>
      <c r="E95" t="str">
        <f t="shared" si="1"/>
        <v>Other</v>
      </c>
      <c r="F95" t="s">
        <v>186</v>
      </c>
      <c r="G95" t="s">
        <v>5</v>
      </c>
      <c r="H95">
        <v>12</v>
      </c>
      <c r="I95" t="str">
        <f>IF(H95&gt;30, "Long Running", IF(H95&gt;=20, "Regular Season", IF(H95&lt;=1, "Special/OVA/Movie", IF(H95 &lt; 20, "Short Season", ))))</f>
        <v>Short Season</v>
      </c>
      <c r="J95" s="6">
        <v>8</v>
      </c>
    </row>
    <row r="96" spans="1:10" x14ac:dyDescent="0.25">
      <c r="A96" t="s">
        <v>84</v>
      </c>
      <c r="B96" t="s">
        <v>184</v>
      </c>
      <c r="C96" t="s">
        <v>185</v>
      </c>
      <c r="D96">
        <f>COUNTIF(B:B, K96)</f>
        <v>0</v>
      </c>
      <c r="E96" t="str">
        <f t="shared" si="1"/>
        <v>Other</v>
      </c>
      <c r="F96" t="s">
        <v>213</v>
      </c>
      <c r="G96" t="s">
        <v>5</v>
      </c>
      <c r="H96">
        <v>12</v>
      </c>
      <c r="I96" t="str">
        <f>IF(H96&gt;30, "Long Running", IF(H96&gt;=20, "Regular Season", IF(H96&lt;=1, "Special/OVA/Movie", IF(H96 &lt; 20, "Short Season", ))))</f>
        <v>Short Season</v>
      </c>
      <c r="J96" s="6">
        <v>8</v>
      </c>
    </row>
    <row r="97" spans="1:10" x14ac:dyDescent="0.25">
      <c r="A97" t="s">
        <v>52</v>
      </c>
      <c r="B97" t="s">
        <v>181</v>
      </c>
      <c r="C97" t="s">
        <v>192</v>
      </c>
      <c r="D97">
        <f>COUNTIF(B:B, K97)</f>
        <v>0</v>
      </c>
      <c r="E97" t="str">
        <f t="shared" si="1"/>
        <v>Other</v>
      </c>
      <c r="F97" t="s">
        <v>216</v>
      </c>
      <c r="G97" t="s">
        <v>5</v>
      </c>
      <c r="H97">
        <v>12</v>
      </c>
      <c r="I97" t="str">
        <f>IF(H97&gt;30, "Long Running", IF(H97&gt;=20, "Regular Season", IF(H97&lt;=1, "Special/OVA/Movie", IF(H97 &lt; 20, "Short Season", ))))</f>
        <v>Short Season</v>
      </c>
      <c r="J97" s="6">
        <v>8</v>
      </c>
    </row>
    <row r="98" spans="1:10" x14ac:dyDescent="0.25">
      <c r="A98" t="s">
        <v>55</v>
      </c>
      <c r="B98" t="s">
        <v>181</v>
      </c>
      <c r="C98" t="s">
        <v>192</v>
      </c>
      <c r="D98">
        <f>COUNTIF(B:B, K98)</f>
        <v>0</v>
      </c>
      <c r="E98" t="str">
        <f t="shared" si="1"/>
        <v>Other</v>
      </c>
      <c r="F98" t="s">
        <v>216</v>
      </c>
      <c r="G98" t="s">
        <v>5</v>
      </c>
      <c r="H98">
        <v>12</v>
      </c>
      <c r="I98" t="str">
        <f>IF(H98&gt;30, "Long Running", IF(H98&gt;=20, "Regular Season", IF(H98&lt;=1, "Special/OVA/Movie", IF(H98 &lt; 20, "Short Season", ))))</f>
        <v>Short Season</v>
      </c>
      <c r="J98" s="6">
        <v>8</v>
      </c>
    </row>
    <row r="99" spans="1:10" x14ac:dyDescent="0.25">
      <c r="A99" t="s">
        <v>137</v>
      </c>
      <c r="B99" t="s">
        <v>181</v>
      </c>
      <c r="C99" t="s">
        <v>206</v>
      </c>
      <c r="D99">
        <f>COUNTIF(B:B, K99)</f>
        <v>0</v>
      </c>
      <c r="E99" t="str">
        <f t="shared" si="1"/>
        <v>Other</v>
      </c>
      <c r="F99" t="s">
        <v>193</v>
      </c>
      <c r="G99" t="s">
        <v>5</v>
      </c>
      <c r="H99">
        <v>12</v>
      </c>
      <c r="I99" t="str">
        <f>IF(H99&gt;30, "Long Running", IF(H99&gt;=20, "Regular Season", IF(H99&lt;=1, "Special/OVA/Movie", IF(H99 &lt; 20, "Short Season", ))))</f>
        <v>Short Season</v>
      </c>
      <c r="J99" s="6">
        <v>8</v>
      </c>
    </row>
    <row r="100" spans="1:10" x14ac:dyDescent="0.25">
      <c r="A100" t="s">
        <v>152</v>
      </c>
      <c r="B100" t="s">
        <v>181</v>
      </c>
      <c r="C100" t="s">
        <v>184</v>
      </c>
      <c r="D100">
        <f>COUNTIF(B:B, K100)</f>
        <v>0</v>
      </c>
      <c r="E100" t="str">
        <f t="shared" si="1"/>
        <v>Other</v>
      </c>
      <c r="F100" t="s">
        <v>245</v>
      </c>
      <c r="G100" t="s">
        <v>5</v>
      </c>
      <c r="H100">
        <v>12</v>
      </c>
      <c r="I100" t="str">
        <f>IF(H100&gt;30, "Long Running", IF(H100&gt;=20, "Regular Season", IF(H100&lt;=1, "Special/OVA/Movie", IF(H100 &lt; 20, "Short Season", ))))</f>
        <v>Short Season</v>
      </c>
      <c r="J100" s="6">
        <v>8</v>
      </c>
    </row>
    <row r="101" spans="1:10" x14ac:dyDescent="0.25">
      <c r="A101" t="s">
        <v>43</v>
      </c>
      <c r="B101" t="s">
        <v>200</v>
      </c>
      <c r="C101" t="s">
        <v>190</v>
      </c>
      <c r="D101">
        <f>COUNTIF(B:B, K101)</f>
        <v>0</v>
      </c>
      <c r="E101" t="str">
        <f t="shared" si="1"/>
        <v>Other</v>
      </c>
      <c r="F101" t="s">
        <v>212</v>
      </c>
      <c r="G101" t="s">
        <v>5</v>
      </c>
      <c r="H101">
        <v>12</v>
      </c>
      <c r="I101" t="str">
        <f>IF(H101&gt;30, "Long Running", IF(H101&gt;=20, "Regular Season", IF(H101&lt;=1, "Special/OVA/Movie", IF(H101 &lt; 20, "Short Season", ))))</f>
        <v>Short Season</v>
      </c>
      <c r="J101" s="6">
        <v>8</v>
      </c>
    </row>
    <row r="102" spans="1:10" x14ac:dyDescent="0.25">
      <c r="A102" t="s">
        <v>29</v>
      </c>
      <c r="B102" t="s">
        <v>181</v>
      </c>
      <c r="C102" t="s">
        <v>190</v>
      </c>
      <c r="D102">
        <f>COUNTIF(B:B, K102)</f>
        <v>0</v>
      </c>
      <c r="E102" t="str">
        <f t="shared" si="1"/>
        <v>Other</v>
      </c>
      <c r="F102" t="s">
        <v>204</v>
      </c>
      <c r="G102" t="s">
        <v>5</v>
      </c>
      <c r="H102">
        <v>13</v>
      </c>
      <c r="I102" t="str">
        <f>IF(H102&gt;30, "Long Running", IF(H102&gt;=20, "Regular Season", IF(H102&lt;=1, "Special/OVA/Movie", IF(H102 &lt; 20, "Short Season", ))))</f>
        <v>Short Season</v>
      </c>
      <c r="J102" s="6">
        <v>8</v>
      </c>
    </row>
    <row r="103" spans="1:10" x14ac:dyDescent="0.25">
      <c r="A103" t="s">
        <v>72</v>
      </c>
      <c r="B103" t="s">
        <v>185</v>
      </c>
      <c r="C103" t="s">
        <v>190</v>
      </c>
      <c r="D103">
        <f>COUNTIF(B:B, K103)</f>
        <v>0</v>
      </c>
      <c r="E103" t="str">
        <f t="shared" si="1"/>
        <v>Other</v>
      </c>
      <c r="F103" t="s">
        <v>222</v>
      </c>
      <c r="G103" t="s">
        <v>5</v>
      </c>
      <c r="H103">
        <v>13</v>
      </c>
      <c r="I103" t="str">
        <f>IF(H103&gt;30, "Long Running", IF(H103&gt;=20, "Regular Season", IF(H103&lt;=1, "Special/OVA/Movie", IF(H103 &lt; 20, "Short Season", ))))</f>
        <v>Short Season</v>
      </c>
      <c r="J103" s="6">
        <v>8</v>
      </c>
    </row>
    <row r="104" spans="1:10" x14ac:dyDescent="0.25">
      <c r="A104" t="s">
        <v>75</v>
      </c>
      <c r="B104" t="s">
        <v>188</v>
      </c>
      <c r="C104" t="s">
        <v>185</v>
      </c>
      <c r="D104">
        <f>COUNTIF(B:B, K104)</f>
        <v>0</v>
      </c>
      <c r="E104" t="str">
        <f t="shared" si="1"/>
        <v>Other</v>
      </c>
      <c r="F104" t="s">
        <v>198</v>
      </c>
      <c r="G104" t="s">
        <v>5</v>
      </c>
      <c r="H104">
        <v>13</v>
      </c>
      <c r="I104" t="str">
        <f>IF(H104&gt;30, "Long Running", IF(H104&gt;=20, "Regular Season", IF(H104&lt;=1, "Special/OVA/Movie", IF(H104 &lt; 20, "Short Season", ))))</f>
        <v>Short Season</v>
      </c>
      <c r="J104" s="6">
        <v>8</v>
      </c>
    </row>
    <row r="105" spans="1:10" x14ac:dyDescent="0.25">
      <c r="A105" t="s">
        <v>54</v>
      </c>
      <c r="B105" t="s">
        <v>181</v>
      </c>
      <c r="C105" t="s">
        <v>192</v>
      </c>
      <c r="D105">
        <f>COUNTIF(B:B, K105)</f>
        <v>0</v>
      </c>
      <c r="E105" t="str">
        <f t="shared" si="1"/>
        <v>Other</v>
      </c>
      <c r="F105" t="s">
        <v>216</v>
      </c>
      <c r="G105" t="s">
        <v>5</v>
      </c>
      <c r="H105">
        <v>13</v>
      </c>
      <c r="I105" t="str">
        <f>IF(H105&gt;30, "Long Running", IF(H105&gt;=20, "Regular Season", IF(H105&lt;=1, "Special/OVA/Movie", IF(H105 &lt; 20, "Short Season", ))))</f>
        <v>Short Season</v>
      </c>
      <c r="J105" s="6">
        <v>8</v>
      </c>
    </row>
    <row r="106" spans="1:10" x14ac:dyDescent="0.25">
      <c r="A106" t="s">
        <v>130</v>
      </c>
      <c r="B106" t="s">
        <v>188</v>
      </c>
      <c r="C106" t="s">
        <v>192</v>
      </c>
      <c r="D106">
        <f>COUNTIF(B:B, K106)</f>
        <v>0</v>
      </c>
      <c r="E106" t="str">
        <f t="shared" si="1"/>
        <v>Other</v>
      </c>
      <c r="F106" t="s">
        <v>193</v>
      </c>
      <c r="G106" t="s">
        <v>5</v>
      </c>
      <c r="H106">
        <v>13</v>
      </c>
      <c r="I106" t="str">
        <f>IF(H106&gt;30, "Long Running", IF(H106&gt;=20, "Regular Season", IF(H106&lt;=1, "Special/OVA/Movie", IF(H106 &lt; 20, "Short Season", ))))</f>
        <v>Short Season</v>
      </c>
      <c r="J106" s="6">
        <v>8</v>
      </c>
    </row>
    <row r="107" spans="1:10" x14ac:dyDescent="0.25">
      <c r="A107" t="s">
        <v>153</v>
      </c>
      <c r="B107" t="s">
        <v>181</v>
      </c>
      <c r="C107" t="s">
        <v>184</v>
      </c>
      <c r="D107">
        <f>COUNTIF(B:B, K107)</f>
        <v>0</v>
      </c>
      <c r="E107" t="str">
        <f t="shared" si="1"/>
        <v>Other</v>
      </c>
      <c r="F107" t="s">
        <v>245</v>
      </c>
      <c r="G107" t="s">
        <v>5</v>
      </c>
      <c r="H107">
        <v>13</v>
      </c>
      <c r="I107" t="str">
        <f>IF(H107&gt;30, "Long Running", IF(H107&gt;=20, "Regular Season", IF(H107&lt;=1, "Special/OVA/Movie", IF(H107 &lt; 20, "Short Season", ))))</f>
        <v>Short Season</v>
      </c>
      <c r="J107" s="6">
        <v>8</v>
      </c>
    </row>
    <row r="108" spans="1:10" x14ac:dyDescent="0.25">
      <c r="A108" t="s">
        <v>19</v>
      </c>
      <c r="B108" t="s">
        <v>181</v>
      </c>
      <c r="C108" t="s">
        <v>184</v>
      </c>
      <c r="D108">
        <f>COUNTIF(B:B, K108)</f>
        <v>0</v>
      </c>
      <c r="E108" t="str">
        <f t="shared" si="1"/>
        <v>Other</v>
      </c>
      <c r="F108" t="s">
        <v>199</v>
      </c>
      <c r="G108" t="s">
        <v>5</v>
      </c>
      <c r="H108">
        <v>22</v>
      </c>
      <c r="I108" t="str">
        <f>IF(H108&gt;30, "Long Running", IF(H108&gt;=20, "Regular Season", IF(H108&lt;=1, "Special/OVA/Movie", IF(H108 &lt; 20, "Short Season", ))))</f>
        <v>Regular Season</v>
      </c>
      <c r="J108" s="6">
        <v>8</v>
      </c>
    </row>
    <row r="109" spans="1:10" x14ac:dyDescent="0.25">
      <c r="A109" t="s">
        <v>40</v>
      </c>
      <c r="B109" t="s">
        <v>181</v>
      </c>
      <c r="C109" t="s">
        <v>188</v>
      </c>
      <c r="D109">
        <f>COUNTIF(B:B, K109)</f>
        <v>0</v>
      </c>
      <c r="E109" t="str">
        <f t="shared" si="1"/>
        <v>Other</v>
      </c>
      <c r="F109" t="s">
        <v>209</v>
      </c>
      <c r="G109" t="s">
        <v>5</v>
      </c>
      <c r="H109">
        <v>24</v>
      </c>
      <c r="I109" t="str">
        <f>IF(H109&gt;30, "Long Running", IF(H109&gt;=20, "Regular Season", IF(H109&lt;=1, "Special/OVA/Movie", IF(H109 &lt; 20, "Short Season", ))))</f>
        <v>Regular Season</v>
      </c>
      <c r="J109" s="6">
        <v>8</v>
      </c>
    </row>
    <row r="110" spans="1:10" x14ac:dyDescent="0.25">
      <c r="A110" t="s">
        <v>144</v>
      </c>
      <c r="B110" t="s">
        <v>243</v>
      </c>
      <c r="C110" t="s">
        <v>244</v>
      </c>
      <c r="D110">
        <f>COUNTIF(B:B, K110)</f>
        <v>0</v>
      </c>
      <c r="E110" t="str">
        <f t="shared" si="1"/>
        <v>Other</v>
      </c>
      <c r="F110" t="s">
        <v>219</v>
      </c>
      <c r="G110" t="s">
        <v>5</v>
      </c>
      <c r="H110">
        <v>24</v>
      </c>
      <c r="I110" t="str">
        <f>IF(H110&gt;30, "Long Running", IF(H110&gt;=20, "Regular Season", IF(H110&lt;=1, "Special/OVA/Movie", IF(H110 &lt; 20, "Short Season", ))))</f>
        <v>Regular Season</v>
      </c>
      <c r="J110" s="6">
        <v>8</v>
      </c>
    </row>
    <row r="111" spans="1:10" x14ac:dyDescent="0.25">
      <c r="A111" t="s">
        <v>64</v>
      </c>
      <c r="B111" t="s">
        <v>184</v>
      </c>
      <c r="C111" t="s">
        <v>185</v>
      </c>
      <c r="D111">
        <f>COUNTIF(B:B, K111)</f>
        <v>0</v>
      </c>
      <c r="E111" t="str">
        <f t="shared" si="1"/>
        <v>Other</v>
      </c>
      <c r="F111" t="s">
        <v>219</v>
      </c>
      <c r="G111" t="s">
        <v>5</v>
      </c>
      <c r="H111">
        <v>24</v>
      </c>
      <c r="I111" t="str">
        <f>IF(H111&gt;30, "Long Running", IF(H111&gt;=20, "Regular Season", IF(H111&lt;=1, "Special/OVA/Movie", IF(H111 &lt; 20, "Short Season", ))))</f>
        <v>Regular Season</v>
      </c>
      <c r="J111" s="6">
        <v>8</v>
      </c>
    </row>
    <row r="112" spans="1:10" x14ac:dyDescent="0.25">
      <c r="A112" t="s">
        <v>161</v>
      </c>
      <c r="B112" t="s">
        <v>181</v>
      </c>
      <c r="C112" t="s">
        <v>206</v>
      </c>
      <c r="D112">
        <f>COUNTIF(B:B, K112)</f>
        <v>0</v>
      </c>
      <c r="E112" t="str">
        <f t="shared" si="1"/>
        <v>Other</v>
      </c>
      <c r="F112" t="s">
        <v>231</v>
      </c>
      <c r="G112" t="s">
        <v>5</v>
      </c>
      <c r="H112">
        <v>25</v>
      </c>
      <c r="I112" t="str">
        <f>IF(H112&gt;30, "Long Running", IF(H112&gt;=20, "Regular Season", IF(H112&lt;=1, "Special/OVA/Movie", IF(H112 &lt; 20, "Short Season", ))))</f>
        <v>Regular Season</v>
      </c>
      <c r="J112" s="6">
        <v>8</v>
      </c>
    </row>
    <row r="113" spans="1:10" x14ac:dyDescent="0.25">
      <c r="A113" t="s">
        <v>59</v>
      </c>
      <c r="B113" t="s">
        <v>188</v>
      </c>
      <c r="C113" t="s">
        <v>185</v>
      </c>
      <c r="D113">
        <f>COUNTIF(B:B, K113)</f>
        <v>0</v>
      </c>
      <c r="E113" t="str">
        <f t="shared" si="1"/>
        <v>Other</v>
      </c>
      <c r="F113" t="s">
        <v>213</v>
      </c>
      <c r="G113" t="s">
        <v>5</v>
      </c>
      <c r="H113">
        <v>25</v>
      </c>
      <c r="I113" t="str">
        <f>IF(H113&gt;30, "Long Running", IF(H113&gt;=20, "Regular Season", IF(H113&lt;=1, "Special/OVA/Movie", IF(H113 &lt; 20, "Short Season", ))))</f>
        <v>Regular Season</v>
      </c>
      <c r="J113" s="6">
        <v>8</v>
      </c>
    </row>
    <row r="114" spans="1:10" x14ac:dyDescent="0.25">
      <c r="A114" t="s">
        <v>110</v>
      </c>
      <c r="B114" t="s">
        <v>181</v>
      </c>
      <c r="C114" t="s">
        <v>182</v>
      </c>
      <c r="D114">
        <f>COUNTIF(B:B, K114)</f>
        <v>0</v>
      </c>
      <c r="E114" t="str">
        <f t="shared" si="1"/>
        <v>Other</v>
      </c>
      <c r="F114" t="s">
        <v>234</v>
      </c>
      <c r="G114" t="s">
        <v>5</v>
      </c>
      <c r="H114">
        <v>26</v>
      </c>
      <c r="I114" t="str">
        <f>IF(H114&gt;30, "Long Running", IF(H114&gt;=20, "Regular Season", IF(H114&lt;=1, "Special/OVA/Movie", IF(H114 &lt; 20, "Short Season", ))))</f>
        <v>Regular Season</v>
      </c>
      <c r="J114" s="6">
        <v>8</v>
      </c>
    </row>
    <row r="115" spans="1:10" x14ac:dyDescent="0.25">
      <c r="A115" t="s">
        <v>125</v>
      </c>
      <c r="B115" t="s">
        <v>184</v>
      </c>
      <c r="C115" t="s">
        <v>185</v>
      </c>
      <c r="D115">
        <f>COUNTIF(B:B, K115)</f>
        <v>0</v>
      </c>
      <c r="E115" t="str">
        <f t="shared" si="1"/>
        <v>Other</v>
      </c>
      <c r="F115" t="s">
        <v>204</v>
      </c>
      <c r="G115" t="s">
        <v>5</v>
      </c>
      <c r="H115">
        <v>26</v>
      </c>
      <c r="I115" t="str">
        <f>IF(H115&gt;30, "Long Running", IF(H115&gt;=20, "Regular Season", IF(H115&lt;=1, "Special/OVA/Movie", IF(H115 &lt; 20, "Short Season", ))))</f>
        <v>Regular Season</v>
      </c>
      <c r="J115" s="6">
        <v>8</v>
      </c>
    </row>
    <row r="116" spans="1:10" x14ac:dyDescent="0.25">
      <c r="A116" t="s">
        <v>74</v>
      </c>
      <c r="B116" t="s">
        <v>181</v>
      </c>
      <c r="C116" t="s">
        <v>206</v>
      </c>
      <c r="D116">
        <f>COUNTIF(B:B, K116)</f>
        <v>0</v>
      </c>
      <c r="E116" t="str">
        <f t="shared" si="1"/>
        <v>Other</v>
      </c>
      <c r="F116" t="s">
        <v>201</v>
      </c>
      <c r="G116" t="s">
        <v>5</v>
      </c>
      <c r="H116">
        <v>148</v>
      </c>
      <c r="I116" t="str">
        <f>IF(H116&gt;30, "Long Running", IF(H116&gt;=20, "Regular Season", IF(H116&lt;=1, "Special/OVA/Movie", IF(H116 &lt; 20, "Short Season", ))))</f>
        <v>Long Running</v>
      </c>
      <c r="J116" s="6">
        <v>8</v>
      </c>
    </row>
    <row r="117" spans="1:10" x14ac:dyDescent="0.25">
      <c r="A117" t="s">
        <v>111</v>
      </c>
      <c r="B117" t="s">
        <v>182</v>
      </c>
      <c r="C117" t="s">
        <v>190</v>
      </c>
      <c r="D117">
        <f>COUNTIF(B:B, K117)</f>
        <v>0</v>
      </c>
      <c r="E117" t="str">
        <f t="shared" si="1"/>
        <v>Other</v>
      </c>
      <c r="F117" t="s">
        <v>234</v>
      </c>
      <c r="G117" t="s">
        <v>26</v>
      </c>
      <c r="H117">
        <v>1</v>
      </c>
      <c r="I117" t="str">
        <f>IF(H117&gt;30, "Long Running", IF(H117&gt;=20, "Regular Season", IF(H117&lt;=1, "Special/OVA/Movie", IF(H117 &lt; 20, "Short Season", ))))</f>
        <v>Special/OVA/Movie</v>
      </c>
      <c r="J117" s="6">
        <v>7</v>
      </c>
    </row>
    <row r="118" spans="1:10" x14ac:dyDescent="0.25">
      <c r="A118" t="s">
        <v>112</v>
      </c>
      <c r="B118" t="s">
        <v>181</v>
      </c>
      <c r="C118" t="s">
        <v>184</v>
      </c>
      <c r="D118">
        <f>COUNTIF(B:B, K118)</f>
        <v>0</v>
      </c>
      <c r="E118" t="str">
        <f t="shared" si="1"/>
        <v>Other</v>
      </c>
      <c r="F118" t="s">
        <v>204</v>
      </c>
      <c r="G118" t="s">
        <v>5</v>
      </c>
      <c r="H118">
        <v>1</v>
      </c>
      <c r="I118" t="str">
        <f>IF(H118&gt;30, "Long Running", IF(H118&gt;=20, "Regular Season", IF(H118&lt;=1, "Special/OVA/Movie", IF(H118 &lt; 20, "Short Season", ))))</f>
        <v>Special/OVA/Movie</v>
      </c>
      <c r="J118" s="6">
        <v>7</v>
      </c>
    </row>
    <row r="119" spans="1:10" x14ac:dyDescent="0.25">
      <c r="A119" t="s">
        <v>101</v>
      </c>
      <c r="B119" t="s">
        <v>188</v>
      </c>
      <c r="C119" t="s">
        <v>185</v>
      </c>
      <c r="D119">
        <f>COUNTIF(B:B, K119)</f>
        <v>0</v>
      </c>
      <c r="E119" t="str">
        <f t="shared" si="1"/>
        <v>Other</v>
      </c>
      <c r="F119" t="s">
        <v>226</v>
      </c>
      <c r="G119" t="s">
        <v>9</v>
      </c>
      <c r="H119">
        <v>1</v>
      </c>
      <c r="I119" t="str">
        <f>IF(H119&gt;30, "Long Running", IF(H119&gt;=20, "Regular Season", IF(H119&lt;=1, "Special/OVA/Movie", IF(H119 &lt; 20, "Short Season", ))))</f>
        <v>Special/OVA/Movie</v>
      </c>
      <c r="J119" s="6">
        <v>7</v>
      </c>
    </row>
    <row r="120" spans="1:10" x14ac:dyDescent="0.25">
      <c r="A120" t="s">
        <v>100</v>
      </c>
      <c r="B120" t="s">
        <v>206</v>
      </c>
      <c r="C120" t="s">
        <v>184</v>
      </c>
      <c r="D120">
        <f>COUNTIF(B:B, K120)</f>
        <v>0</v>
      </c>
      <c r="E120" t="str">
        <f t="shared" si="1"/>
        <v>Other</v>
      </c>
      <c r="F120" t="s">
        <v>219</v>
      </c>
      <c r="G120" t="s">
        <v>9</v>
      </c>
      <c r="H120">
        <v>1</v>
      </c>
      <c r="I120" t="str">
        <f>IF(H120&gt;30, "Long Running", IF(H120&gt;=20, "Regular Season", IF(H120&lt;=1, "Special/OVA/Movie", IF(H120 &lt; 20, "Short Season", ))))</f>
        <v>Special/OVA/Movie</v>
      </c>
      <c r="J120" s="6">
        <v>7</v>
      </c>
    </row>
    <row r="121" spans="1:10" x14ac:dyDescent="0.25">
      <c r="A121" t="s">
        <v>69</v>
      </c>
      <c r="B121" t="s">
        <v>188</v>
      </c>
      <c r="C121" t="s">
        <v>190</v>
      </c>
      <c r="D121">
        <f>COUNTIF(B:B, K121)</f>
        <v>0</v>
      </c>
      <c r="E121" t="str">
        <f t="shared" si="1"/>
        <v>Other</v>
      </c>
      <c r="F121" t="s">
        <v>194</v>
      </c>
      <c r="G121" t="s">
        <v>9</v>
      </c>
      <c r="H121">
        <v>1</v>
      </c>
      <c r="I121" t="str">
        <f>IF(H121&gt;30, "Long Running", IF(H121&gt;=20, "Regular Season", IF(H121&lt;=1, "Special/OVA/Movie", IF(H121 &lt; 20, "Short Season", ))))</f>
        <v>Special/OVA/Movie</v>
      </c>
      <c r="J121" s="6">
        <v>7</v>
      </c>
    </row>
    <row r="122" spans="1:10" x14ac:dyDescent="0.25">
      <c r="A122" t="s">
        <v>119</v>
      </c>
      <c r="B122" t="s">
        <v>188</v>
      </c>
      <c r="C122" t="s">
        <v>192</v>
      </c>
      <c r="D122">
        <f>COUNTIF(B:B, K122)</f>
        <v>0</v>
      </c>
      <c r="E122" t="str">
        <f t="shared" si="1"/>
        <v>Other</v>
      </c>
      <c r="F122" t="s">
        <v>201</v>
      </c>
      <c r="G122" t="s">
        <v>9</v>
      </c>
      <c r="H122">
        <v>1</v>
      </c>
      <c r="I122" t="str">
        <f>IF(H122&gt;30, "Long Running", IF(H122&gt;=20, "Regular Season", IF(H122&lt;=1, "Special/OVA/Movie", IF(H122 &lt; 20, "Short Season", ))))</f>
        <v>Special/OVA/Movie</v>
      </c>
      <c r="J122" s="6">
        <v>7</v>
      </c>
    </row>
    <row r="123" spans="1:10" x14ac:dyDescent="0.25">
      <c r="A123" t="s">
        <v>78</v>
      </c>
      <c r="B123" t="s">
        <v>181</v>
      </c>
      <c r="C123" t="s">
        <v>192</v>
      </c>
      <c r="D123">
        <f>COUNTIF(B:B, K123)</f>
        <v>0</v>
      </c>
      <c r="E123" t="str">
        <f t="shared" si="1"/>
        <v>Other</v>
      </c>
      <c r="F123" t="s">
        <v>224</v>
      </c>
      <c r="G123" t="s">
        <v>9</v>
      </c>
      <c r="H123">
        <v>1</v>
      </c>
      <c r="I123" t="str">
        <f>IF(H123&gt;30, "Long Running", IF(H123&gt;=20, "Regular Season", IF(H123&lt;=1, "Special/OVA/Movie", IF(H123 &lt; 20, "Short Season", ))))</f>
        <v>Special/OVA/Movie</v>
      </c>
      <c r="J123" s="6">
        <v>7</v>
      </c>
    </row>
    <row r="124" spans="1:10" x14ac:dyDescent="0.25">
      <c r="A124" t="s">
        <v>117</v>
      </c>
      <c r="B124" t="s">
        <v>184</v>
      </c>
      <c r="C124" t="s">
        <v>185</v>
      </c>
      <c r="D124">
        <f>COUNTIF(B:B, K124)</f>
        <v>0</v>
      </c>
      <c r="E124" t="str">
        <f t="shared" si="1"/>
        <v>Other</v>
      </c>
      <c r="F124" t="s">
        <v>238</v>
      </c>
      <c r="G124" t="s">
        <v>16</v>
      </c>
      <c r="H124">
        <v>1</v>
      </c>
      <c r="I124" t="str">
        <f>IF(H124&gt;30, "Long Running", IF(H124&gt;=20, "Regular Season", IF(H124&lt;=1, "Special/OVA/Movie", IF(H124 &lt; 20, "Short Season", ))))</f>
        <v>Special/OVA/Movie</v>
      </c>
      <c r="J124" s="6">
        <v>7</v>
      </c>
    </row>
    <row r="125" spans="1:10" x14ac:dyDescent="0.25">
      <c r="A125" t="s">
        <v>37</v>
      </c>
      <c r="B125" t="s">
        <v>185</v>
      </c>
      <c r="C125" t="s">
        <v>190</v>
      </c>
      <c r="D125">
        <f>COUNTIF(B:B, K125)</f>
        <v>0</v>
      </c>
      <c r="E125" t="str">
        <f t="shared" si="1"/>
        <v>Other</v>
      </c>
      <c r="F125" t="s">
        <v>205</v>
      </c>
      <c r="G125" t="s">
        <v>9</v>
      </c>
      <c r="H125">
        <v>1</v>
      </c>
      <c r="I125" t="str">
        <f>IF(H125&gt;30, "Long Running", IF(H125&gt;=20, "Regular Season", IF(H125&lt;=1, "Special/OVA/Movie", IF(H125 &lt; 20, "Short Season", ))))</f>
        <v>Special/OVA/Movie</v>
      </c>
      <c r="J125" s="6">
        <v>7</v>
      </c>
    </row>
    <row r="126" spans="1:10" x14ac:dyDescent="0.25">
      <c r="A126" t="s">
        <v>99</v>
      </c>
      <c r="B126" t="s">
        <v>184</v>
      </c>
      <c r="C126" t="s">
        <v>192</v>
      </c>
      <c r="D126">
        <f>COUNTIF(B:B, K126)</f>
        <v>0</v>
      </c>
      <c r="E126" t="str">
        <f t="shared" si="1"/>
        <v>Other</v>
      </c>
      <c r="F126" t="s">
        <v>218</v>
      </c>
      <c r="G126" t="s">
        <v>26</v>
      </c>
      <c r="H126">
        <v>1</v>
      </c>
      <c r="I126" t="str">
        <f>IF(H126&gt;30, "Long Running", IF(H126&gt;=20, "Regular Season", IF(H126&lt;=1, "Special/OVA/Movie", IF(H126 &lt; 20, "Short Season", ))))</f>
        <v>Special/OVA/Movie</v>
      </c>
      <c r="J126" s="6">
        <v>7</v>
      </c>
    </row>
    <row r="127" spans="1:10" x14ac:dyDescent="0.25">
      <c r="A127" t="s">
        <v>88</v>
      </c>
      <c r="B127" t="s">
        <v>181</v>
      </c>
      <c r="C127" t="s">
        <v>192</v>
      </c>
      <c r="D127">
        <f>COUNTIF(B:B, K127)</f>
        <v>0</v>
      </c>
      <c r="E127" t="str">
        <f t="shared" si="1"/>
        <v>Other</v>
      </c>
      <c r="F127" t="s">
        <v>216</v>
      </c>
      <c r="G127" t="s">
        <v>9</v>
      </c>
      <c r="H127">
        <v>1</v>
      </c>
      <c r="I127" t="str">
        <f>IF(H127&gt;30, "Long Running", IF(H127&gt;=20, "Regular Season", IF(H127&lt;=1, "Special/OVA/Movie", IF(H127 &lt; 20, "Short Season", ))))</f>
        <v>Special/OVA/Movie</v>
      </c>
      <c r="J127" s="6">
        <v>7</v>
      </c>
    </row>
    <row r="128" spans="1:10" x14ac:dyDescent="0.25">
      <c r="A128" t="s">
        <v>63</v>
      </c>
      <c r="B128" t="s">
        <v>184</v>
      </c>
      <c r="C128" t="s">
        <v>190</v>
      </c>
      <c r="D128">
        <f>COUNTIF(B:B, K128)</f>
        <v>0</v>
      </c>
      <c r="E128" t="str">
        <f t="shared" si="1"/>
        <v>Other</v>
      </c>
      <c r="F128" t="s">
        <v>219</v>
      </c>
      <c r="G128" t="s">
        <v>12</v>
      </c>
      <c r="H128">
        <v>5</v>
      </c>
      <c r="I128" t="str">
        <f>IF(H128&gt;30, "Long Running", IF(H128&gt;=20, "Regular Season", IF(H128&lt;=1, "Special/OVA/Movie", IF(H128 &lt; 20, "Short Season", ))))</f>
        <v>Short Season</v>
      </c>
      <c r="J128" s="6">
        <v>7</v>
      </c>
    </row>
    <row r="129" spans="1:10" x14ac:dyDescent="0.25">
      <c r="A129" t="s">
        <v>97</v>
      </c>
      <c r="B129" t="s">
        <v>206</v>
      </c>
      <c r="C129" t="s">
        <v>184</v>
      </c>
      <c r="D129">
        <f>COUNTIF(B:B, K129)</f>
        <v>0</v>
      </c>
      <c r="E129" t="str">
        <f t="shared" si="1"/>
        <v>Other</v>
      </c>
      <c r="F129" t="s">
        <v>218</v>
      </c>
      <c r="G129" t="s">
        <v>5</v>
      </c>
      <c r="H129">
        <v>10</v>
      </c>
      <c r="I129" t="str">
        <f>IF(H129&gt;30, "Long Running", IF(H129&gt;=20, "Regular Season", IF(H129&lt;=1, "Special/OVA/Movie", IF(H129 &lt; 20, "Short Season", ))))</f>
        <v>Short Season</v>
      </c>
      <c r="J129" s="6">
        <v>7</v>
      </c>
    </row>
    <row r="130" spans="1:10" x14ac:dyDescent="0.25">
      <c r="A130" t="s">
        <v>98</v>
      </c>
      <c r="B130" t="s">
        <v>206</v>
      </c>
      <c r="C130" t="s">
        <v>184</v>
      </c>
      <c r="D130">
        <f>COUNTIF(B:B, K130)</f>
        <v>0</v>
      </c>
      <c r="E130" t="str">
        <f t="shared" si="1"/>
        <v>Other</v>
      </c>
      <c r="F130" t="s">
        <v>218</v>
      </c>
      <c r="G130" t="s">
        <v>5</v>
      </c>
      <c r="H130">
        <v>10</v>
      </c>
      <c r="I130" t="str">
        <f>IF(H130&gt;30, "Long Running", IF(H130&gt;=20, "Regular Season", IF(H130&lt;=1, "Special/OVA/Movie", IF(H130 &lt; 20, "Short Season", ))))</f>
        <v>Short Season</v>
      </c>
      <c r="J130" s="6">
        <v>7</v>
      </c>
    </row>
    <row r="131" spans="1:10" x14ac:dyDescent="0.25">
      <c r="A131" t="s">
        <v>42</v>
      </c>
      <c r="B131" t="s">
        <v>188</v>
      </c>
      <c r="C131" t="s">
        <v>185</v>
      </c>
      <c r="D131">
        <f>COUNTIF(B:B, K131)</f>
        <v>0</v>
      </c>
      <c r="E131" t="str">
        <f t="shared" ref="E131:E172" si="2">IF(D131&gt;=11, B131, "Other")</f>
        <v>Other</v>
      </c>
      <c r="F131" t="s">
        <v>211</v>
      </c>
      <c r="G131" t="s">
        <v>5</v>
      </c>
      <c r="H131">
        <v>12</v>
      </c>
      <c r="I131" t="str">
        <f>IF(H131&gt;30, "Long Running", IF(H131&gt;=20, "Regular Season", IF(H131&lt;=1, "Special/OVA/Movie", IF(H131 &lt; 20, "Short Season", ))))</f>
        <v>Short Season</v>
      </c>
      <c r="J131" s="6">
        <v>7</v>
      </c>
    </row>
    <row r="132" spans="1:10" x14ac:dyDescent="0.25">
      <c r="A132" t="s">
        <v>71</v>
      </c>
      <c r="B132" t="s">
        <v>184</v>
      </c>
      <c r="C132" t="s">
        <v>182</v>
      </c>
      <c r="D132">
        <f>COUNTIF(B:B, K132)</f>
        <v>0</v>
      </c>
      <c r="E132" t="str">
        <f t="shared" si="2"/>
        <v>Other</v>
      </c>
      <c r="F132" t="s">
        <v>221</v>
      </c>
      <c r="G132" t="s">
        <v>5</v>
      </c>
      <c r="H132">
        <v>12</v>
      </c>
      <c r="I132" t="str">
        <f>IF(H132&gt;30, "Long Running", IF(H132&gt;=20, "Regular Season", IF(H132&lt;=1, "Special/OVA/Movie", IF(H132 &lt; 20, "Short Season", ))))</f>
        <v>Short Season</v>
      </c>
      <c r="J132" s="6">
        <v>7</v>
      </c>
    </row>
    <row r="133" spans="1:10" x14ac:dyDescent="0.25">
      <c r="A133" t="s">
        <v>49</v>
      </c>
      <c r="B133" t="s">
        <v>181</v>
      </c>
      <c r="C133" t="s">
        <v>206</v>
      </c>
      <c r="D133">
        <f>COUNTIF(B:B, K133)</f>
        <v>0</v>
      </c>
      <c r="E133" t="str">
        <f t="shared" si="2"/>
        <v>Other</v>
      </c>
      <c r="F133" t="s">
        <v>219</v>
      </c>
      <c r="G133" t="s">
        <v>5</v>
      </c>
      <c r="H133">
        <v>12</v>
      </c>
      <c r="I133" t="str">
        <f>IF(H133&gt;30, "Long Running", IF(H133&gt;=20, "Regular Season", IF(H133&lt;=1, "Special/OVA/Movie", IF(H133 &lt; 20, "Short Season", ))))</f>
        <v>Short Season</v>
      </c>
      <c r="J133" s="6">
        <v>7</v>
      </c>
    </row>
    <row r="134" spans="1:10" x14ac:dyDescent="0.25">
      <c r="A134" t="s">
        <v>48</v>
      </c>
      <c r="B134" t="s">
        <v>181</v>
      </c>
      <c r="C134" t="s">
        <v>206</v>
      </c>
      <c r="D134">
        <f>COUNTIF(B:B, K134)</f>
        <v>0</v>
      </c>
      <c r="E134" t="str">
        <f t="shared" si="2"/>
        <v>Other</v>
      </c>
      <c r="F134" t="s">
        <v>219</v>
      </c>
      <c r="G134" t="s">
        <v>5</v>
      </c>
      <c r="H134">
        <v>12</v>
      </c>
      <c r="I134" t="str">
        <f>IF(H134&gt;30, "Long Running", IF(H134&gt;=20, "Regular Season", IF(H134&lt;=1, "Special/OVA/Movie", IF(H134 &lt; 20, "Short Season", ))))</f>
        <v>Short Season</v>
      </c>
      <c r="J134" s="6">
        <v>7</v>
      </c>
    </row>
    <row r="135" spans="1:10" x14ac:dyDescent="0.25">
      <c r="A135" t="s">
        <v>41</v>
      </c>
      <c r="B135" t="s">
        <v>182</v>
      </c>
      <c r="C135" t="s">
        <v>210</v>
      </c>
      <c r="D135">
        <f>COUNTIF(B:B, K135)</f>
        <v>0</v>
      </c>
      <c r="E135" t="str">
        <f t="shared" si="2"/>
        <v>Other</v>
      </c>
      <c r="F135" t="s">
        <v>201</v>
      </c>
      <c r="G135" t="s">
        <v>5</v>
      </c>
      <c r="H135">
        <v>12</v>
      </c>
      <c r="I135" t="str">
        <f>IF(H135&gt;30, "Long Running", IF(H135&gt;=20, "Regular Season", IF(H135&lt;=1, "Special/OVA/Movie", IF(H135 &lt; 20, "Short Season", ))))</f>
        <v>Short Season</v>
      </c>
      <c r="J135" s="6">
        <v>7</v>
      </c>
    </row>
    <row r="136" spans="1:10" x14ac:dyDescent="0.25">
      <c r="A136" t="s">
        <v>65</v>
      </c>
      <c r="B136" t="s">
        <v>181</v>
      </c>
      <c r="C136" t="s">
        <v>197</v>
      </c>
      <c r="D136">
        <f>COUNTIF(B:B, K136)</f>
        <v>0</v>
      </c>
      <c r="E136" t="str">
        <f t="shared" si="2"/>
        <v>Other</v>
      </c>
      <c r="F136" t="s">
        <v>220</v>
      </c>
      <c r="G136" t="s">
        <v>5</v>
      </c>
      <c r="H136">
        <v>12</v>
      </c>
      <c r="I136" t="str">
        <f>IF(H136&gt;30, "Long Running", IF(H136&gt;=20, "Regular Season", IF(H136&lt;=1, "Special/OVA/Movie", IF(H136 &lt; 20, "Short Season", ))))</f>
        <v>Short Season</v>
      </c>
      <c r="J136" s="6">
        <v>7</v>
      </c>
    </row>
    <row r="137" spans="1:10" x14ac:dyDescent="0.25">
      <c r="A137" t="s">
        <v>60</v>
      </c>
      <c r="B137" t="s">
        <v>196</v>
      </c>
      <c r="C137" t="s">
        <v>197</v>
      </c>
      <c r="D137">
        <f>COUNTIF(B:B, K137)</f>
        <v>0</v>
      </c>
      <c r="E137" t="str">
        <f t="shared" si="2"/>
        <v>Other</v>
      </c>
      <c r="F137" t="s">
        <v>215</v>
      </c>
      <c r="G137" t="s">
        <v>5</v>
      </c>
      <c r="H137">
        <v>12</v>
      </c>
      <c r="I137" t="str">
        <f>IF(H137&gt;30, "Long Running", IF(H137&gt;=20, "Regular Season", IF(H137&lt;=1, "Special/OVA/Movie", IF(H137 &lt; 20, "Short Season", ))))</f>
        <v>Short Season</v>
      </c>
      <c r="J137" s="6">
        <v>7</v>
      </c>
    </row>
    <row r="138" spans="1:10" x14ac:dyDescent="0.25">
      <c r="A138" t="s">
        <v>124</v>
      </c>
      <c r="B138" t="s">
        <v>184</v>
      </c>
      <c r="C138" t="s">
        <v>192</v>
      </c>
      <c r="D138">
        <f>COUNTIF(B:B, K138)</f>
        <v>0</v>
      </c>
      <c r="E138" t="str">
        <f t="shared" si="2"/>
        <v>Other</v>
      </c>
      <c r="F138" t="s">
        <v>228</v>
      </c>
      <c r="G138" t="s">
        <v>5</v>
      </c>
      <c r="H138">
        <v>12</v>
      </c>
      <c r="I138" t="str">
        <f>IF(H138&gt;30, "Long Running", IF(H138&gt;=20, "Regular Season", IF(H138&lt;=1, "Special/OVA/Movie", IF(H138 &lt; 20, "Short Season", ))))</f>
        <v>Short Season</v>
      </c>
      <c r="J138" s="6">
        <v>7</v>
      </c>
    </row>
    <row r="139" spans="1:10" x14ac:dyDescent="0.25">
      <c r="A139" t="s">
        <v>62</v>
      </c>
      <c r="B139" t="s">
        <v>181</v>
      </c>
      <c r="C139" t="s">
        <v>206</v>
      </c>
      <c r="D139">
        <f>COUNTIF(B:B, K139)</f>
        <v>0</v>
      </c>
      <c r="E139" t="str">
        <f t="shared" si="2"/>
        <v>Other</v>
      </c>
      <c r="F139" t="s">
        <v>193</v>
      </c>
      <c r="G139" t="s">
        <v>5</v>
      </c>
      <c r="H139">
        <v>12</v>
      </c>
      <c r="I139" t="str">
        <f>IF(H139&gt;30, "Long Running", IF(H139&gt;=20, "Regular Season", IF(H139&lt;=1, "Special/OVA/Movie", IF(H139 &lt; 20, "Short Season", ))))</f>
        <v>Short Season</v>
      </c>
      <c r="J139" s="6">
        <v>7</v>
      </c>
    </row>
    <row r="140" spans="1:10" x14ac:dyDescent="0.25">
      <c r="A140" t="s">
        <v>131</v>
      </c>
      <c r="B140" t="s">
        <v>188</v>
      </c>
      <c r="C140" t="s">
        <v>192</v>
      </c>
      <c r="D140">
        <f>COUNTIF(B:B, K140)</f>
        <v>0</v>
      </c>
      <c r="E140" t="str">
        <f t="shared" si="2"/>
        <v>Other</v>
      </c>
      <c r="F140" t="s">
        <v>193</v>
      </c>
      <c r="G140" t="s">
        <v>5</v>
      </c>
      <c r="H140">
        <v>12</v>
      </c>
      <c r="I140" t="str">
        <f>IF(H140&gt;30, "Long Running", IF(H140&gt;=20, "Regular Season", IF(H140&lt;=1, "Special/OVA/Movie", IF(H140 &lt; 20, "Short Season", ))))</f>
        <v>Short Season</v>
      </c>
      <c r="J140" s="6">
        <v>7</v>
      </c>
    </row>
    <row r="141" spans="1:10" x14ac:dyDescent="0.25">
      <c r="A141" t="s">
        <v>128</v>
      </c>
      <c r="B141" t="s">
        <v>188</v>
      </c>
      <c r="C141" t="s">
        <v>185</v>
      </c>
      <c r="D141">
        <f>COUNTIF(B:B, K141)</f>
        <v>0</v>
      </c>
      <c r="E141" t="str">
        <f t="shared" si="2"/>
        <v>Other</v>
      </c>
      <c r="F141" t="s">
        <v>183</v>
      </c>
      <c r="G141" t="s">
        <v>5</v>
      </c>
      <c r="H141">
        <v>13</v>
      </c>
      <c r="I141" t="str">
        <f>IF(H141&gt;30, "Long Running", IF(H141&gt;=20, "Regular Season", IF(H141&lt;=1, "Special/OVA/Movie", IF(H141 &lt; 20, "Short Season", ))))</f>
        <v>Short Season</v>
      </c>
      <c r="J141" s="6">
        <v>7</v>
      </c>
    </row>
    <row r="142" spans="1:10" x14ac:dyDescent="0.25">
      <c r="A142" t="s">
        <v>47</v>
      </c>
      <c r="B142" t="s">
        <v>181</v>
      </c>
      <c r="C142" t="s">
        <v>206</v>
      </c>
      <c r="D142">
        <f>COUNTIF(B:B, K142)</f>
        <v>0</v>
      </c>
      <c r="E142" t="str">
        <f t="shared" si="2"/>
        <v>Other</v>
      </c>
      <c r="F142" t="s">
        <v>219</v>
      </c>
      <c r="G142" t="s">
        <v>5</v>
      </c>
      <c r="H142">
        <v>13</v>
      </c>
      <c r="I142" t="str">
        <f>IF(H142&gt;30, "Long Running", IF(H142&gt;=20, "Regular Season", IF(H142&lt;=1, "Special/OVA/Movie", IF(H142 &lt; 20, "Short Season", ))))</f>
        <v>Short Season</v>
      </c>
      <c r="J142" s="6">
        <v>7</v>
      </c>
    </row>
    <row r="143" spans="1:10" x14ac:dyDescent="0.25">
      <c r="A143" t="s">
        <v>113</v>
      </c>
      <c r="B143" t="s">
        <v>181</v>
      </c>
      <c r="C143" t="s">
        <v>206</v>
      </c>
      <c r="D143">
        <f>COUNTIF(B:B, K143)</f>
        <v>0</v>
      </c>
      <c r="E143" t="str">
        <f t="shared" si="2"/>
        <v>Other</v>
      </c>
      <c r="F143" t="s">
        <v>195</v>
      </c>
      <c r="G143" t="s">
        <v>5</v>
      </c>
      <c r="H143">
        <v>24</v>
      </c>
      <c r="I143" t="str">
        <f>IF(H143&gt;30, "Long Running", IF(H143&gt;=20, "Regular Season", IF(H143&lt;=1, "Special/OVA/Movie", IF(H143 &lt; 20, "Short Season", ))))</f>
        <v>Regular Season</v>
      </c>
      <c r="J143" s="6">
        <v>7</v>
      </c>
    </row>
    <row r="144" spans="1:10" x14ac:dyDescent="0.25">
      <c r="A144" t="s">
        <v>13</v>
      </c>
      <c r="B144" t="s">
        <v>181</v>
      </c>
      <c r="C144" t="s">
        <v>192</v>
      </c>
      <c r="D144">
        <f>COUNTIF(B:B, K144)</f>
        <v>0</v>
      </c>
      <c r="E144" t="str">
        <f t="shared" si="2"/>
        <v>Other</v>
      </c>
      <c r="F144" t="s">
        <v>193</v>
      </c>
      <c r="G144" t="s">
        <v>5</v>
      </c>
      <c r="H144">
        <v>24</v>
      </c>
      <c r="I144" t="str">
        <f>IF(H144&gt;30, "Long Running", IF(H144&gt;=20, "Regular Season", IF(H144&lt;=1, "Special/OVA/Movie", IF(H144 &lt; 20, "Short Season", ))))</f>
        <v>Regular Season</v>
      </c>
      <c r="J144" s="6">
        <v>7</v>
      </c>
    </row>
    <row r="145" spans="1:10" x14ac:dyDescent="0.25">
      <c r="A145" t="s">
        <v>21</v>
      </c>
      <c r="B145" t="s">
        <v>181</v>
      </c>
      <c r="C145" t="s">
        <v>192</v>
      </c>
      <c r="D145">
        <f>COUNTIF(B:B, K145)</f>
        <v>0</v>
      </c>
      <c r="E145" t="str">
        <f t="shared" si="2"/>
        <v>Other</v>
      </c>
      <c r="F145" t="s">
        <v>195</v>
      </c>
      <c r="G145" t="s">
        <v>5</v>
      </c>
      <c r="H145">
        <v>25</v>
      </c>
      <c r="I145" t="str">
        <f>IF(H145&gt;30, "Long Running", IF(H145&gt;=20, "Regular Season", IF(H145&lt;=1, "Special/OVA/Movie", IF(H145 &lt; 20, "Short Season", ))))</f>
        <v>Regular Season</v>
      </c>
      <c r="J145" s="6">
        <v>7</v>
      </c>
    </row>
    <row r="146" spans="1:10" x14ac:dyDescent="0.25">
      <c r="A146" t="s">
        <v>61</v>
      </c>
      <c r="B146" t="s">
        <v>196</v>
      </c>
      <c r="C146" t="s">
        <v>197</v>
      </c>
      <c r="D146">
        <f>COUNTIF(B:B, K146)</f>
        <v>0</v>
      </c>
      <c r="E146" t="str">
        <f t="shared" si="2"/>
        <v>Other</v>
      </c>
      <c r="F146" t="s">
        <v>219</v>
      </c>
      <c r="G146" t="s">
        <v>5</v>
      </c>
      <c r="H146">
        <v>25</v>
      </c>
      <c r="I146" t="str">
        <f>IF(H146&gt;30, "Long Running", IF(H146&gt;=20, "Regular Season", IF(H146&lt;=1, "Special/OVA/Movie", IF(H146 &lt; 20, "Short Season", ))))</f>
        <v>Regular Season</v>
      </c>
      <c r="J146" s="6">
        <v>7</v>
      </c>
    </row>
    <row r="147" spans="1:10" x14ac:dyDescent="0.25">
      <c r="A147" t="s">
        <v>58</v>
      </c>
      <c r="B147" t="s">
        <v>188</v>
      </c>
      <c r="C147" t="s">
        <v>185</v>
      </c>
      <c r="D147">
        <f>COUNTIF(B:B, K147)</f>
        <v>0</v>
      </c>
      <c r="E147" t="str">
        <f t="shared" si="2"/>
        <v>Other</v>
      </c>
      <c r="F147" t="s">
        <v>218</v>
      </c>
      <c r="G147" t="s">
        <v>5</v>
      </c>
      <c r="H147">
        <v>26</v>
      </c>
      <c r="I147" t="str">
        <f>IF(H147&gt;30, "Long Running", IF(H147&gt;=20, "Regular Season", IF(H147&lt;=1, "Special/OVA/Movie", IF(H147 &lt; 20, "Short Season", ))))</f>
        <v>Regular Season</v>
      </c>
      <c r="J147" s="6">
        <v>7</v>
      </c>
    </row>
    <row r="148" spans="1:10" x14ac:dyDescent="0.25">
      <c r="A148" t="s">
        <v>36</v>
      </c>
      <c r="B148" t="s">
        <v>181</v>
      </c>
      <c r="C148" t="s">
        <v>190</v>
      </c>
      <c r="D148">
        <f>COUNTIF(B:B, K148)</f>
        <v>0</v>
      </c>
      <c r="E148" t="str">
        <f t="shared" si="2"/>
        <v>Other</v>
      </c>
      <c r="F148" t="s">
        <v>204</v>
      </c>
      <c r="G148" t="s">
        <v>9</v>
      </c>
      <c r="H148">
        <v>1</v>
      </c>
      <c r="I148" t="str">
        <f>IF(H148&gt;30, "Long Running", IF(H148&gt;=20, "Regular Season", IF(H148&lt;=1, "Special/OVA/Movie", IF(H148 &lt; 20, "Short Season", ))))</f>
        <v>Special/OVA/Movie</v>
      </c>
      <c r="J148" s="6">
        <v>6</v>
      </c>
    </row>
    <row r="149" spans="1:10" x14ac:dyDescent="0.25">
      <c r="A149" t="s">
        <v>15</v>
      </c>
      <c r="B149" t="s">
        <v>184</v>
      </c>
      <c r="C149" t="s">
        <v>192</v>
      </c>
      <c r="D149">
        <f>COUNTIF(B:B, K149)</f>
        <v>0</v>
      </c>
      <c r="E149" t="str">
        <f t="shared" si="2"/>
        <v>Other</v>
      </c>
      <c r="F149" t="s">
        <v>194</v>
      </c>
      <c r="G149" t="s">
        <v>16</v>
      </c>
      <c r="H149">
        <v>1</v>
      </c>
      <c r="I149" t="str">
        <f>IF(H149&gt;30, "Long Running", IF(H149&gt;=20, "Regular Season", IF(H149&lt;=1, "Special/OVA/Movie", IF(H149 &lt; 20, "Short Season", ))))</f>
        <v>Special/OVA/Movie</v>
      </c>
      <c r="J149" s="6">
        <v>6</v>
      </c>
    </row>
    <row r="150" spans="1:10" x14ac:dyDescent="0.25">
      <c r="A150" t="s">
        <v>172</v>
      </c>
      <c r="B150" t="s">
        <v>192</v>
      </c>
      <c r="C150" t="s">
        <v>200</v>
      </c>
      <c r="D150">
        <f>COUNTIF(B:B, K150)</f>
        <v>0</v>
      </c>
      <c r="E150" t="str">
        <f t="shared" si="2"/>
        <v>Other</v>
      </c>
      <c r="F150" t="s">
        <v>252</v>
      </c>
      <c r="G150" t="s">
        <v>5</v>
      </c>
      <c r="H150" s="1">
        <v>12</v>
      </c>
      <c r="I150" t="str">
        <f>IF(H150&gt;30, "Long Running", IF(H150&gt;=20, "Regular Season", IF(H150&lt;=1, "Special/OVA/Movie", IF(H150 &lt; 20, "Short Season", ))))</f>
        <v>Short Season</v>
      </c>
      <c r="J150" s="6">
        <v>6</v>
      </c>
    </row>
    <row r="151" spans="1:10" x14ac:dyDescent="0.25">
      <c r="A151" t="s">
        <v>164</v>
      </c>
      <c r="B151" t="s">
        <v>181</v>
      </c>
      <c r="C151" t="s">
        <v>192</v>
      </c>
      <c r="D151">
        <f>COUNTIF(B:B, K151)</f>
        <v>0</v>
      </c>
      <c r="E151" t="str">
        <f t="shared" si="2"/>
        <v>Other</v>
      </c>
      <c r="F151" t="s">
        <v>235</v>
      </c>
      <c r="G151" t="s">
        <v>5</v>
      </c>
      <c r="H151">
        <v>12</v>
      </c>
      <c r="I151" t="str">
        <f>IF(H151&gt;30, "Long Running", IF(H151&gt;=20, "Regular Season", IF(H151&lt;=1, "Special/OVA/Movie", IF(H151 &lt; 20, "Short Season", ))))</f>
        <v>Short Season</v>
      </c>
      <c r="J151" s="6">
        <v>6</v>
      </c>
    </row>
    <row r="152" spans="1:10" x14ac:dyDescent="0.25">
      <c r="A152" t="s">
        <v>165</v>
      </c>
      <c r="B152" t="s">
        <v>181</v>
      </c>
      <c r="C152" t="s">
        <v>192</v>
      </c>
      <c r="D152">
        <f>COUNTIF(B:B, K152)</f>
        <v>0</v>
      </c>
      <c r="E152" t="str">
        <f t="shared" si="2"/>
        <v>Other</v>
      </c>
      <c r="F152" t="s">
        <v>235</v>
      </c>
      <c r="G152" t="s">
        <v>5</v>
      </c>
      <c r="H152">
        <v>12</v>
      </c>
      <c r="I152" t="str">
        <f>IF(H152&gt;30, "Long Running", IF(H152&gt;=20, "Regular Season", IF(H152&lt;=1, "Special/OVA/Movie", IF(H152 &lt; 20, "Short Season", ))))</f>
        <v>Short Season</v>
      </c>
      <c r="J152" s="6">
        <v>6</v>
      </c>
    </row>
    <row r="153" spans="1:10" x14ac:dyDescent="0.25">
      <c r="A153" t="s">
        <v>166</v>
      </c>
      <c r="B153" t="s">
        <v>181</v>
      </c>
      <c r="C153" t="s">
        <v>192</v>
      </c>
      <c r="D153">
        <f>COUNTIF(B:B, K153)</f>
        <v>0</v>
      </c>
      <c r="E153" t="str">
        <f t="shared" si="2"/>
        <v>Other</v>
      </c>
      <c r="F153" t="s">
        <v>248</v>
      </c>
      <c r="G153" t="s">
        <v>5</v>
      </c>
      <c r="H153" s="1">
        <v>12</v>
      </c>
      <c r="I153" t="str">
        <f>IF(H153&gt;30, "Long Running", IF(H153&gt;=20, "Regular Season", IF(H153&lt;=1, "Special/OVA/Movie", IF(H153 &lt; 20, "Short Season", ))))</f>
        <v>Short Season</v>
      </c>
      <c r="J153" s="6">
        <v>6</v>
      </c>
    </row>
    <row r="154" spans="1:10" x14ac:dyDescent="0.25">
      <c r="A154" t="s">
        <v>167</v>
      </c>
      <c r="B154" t="s">
        <v>181</v>
      </c>
      <c r="C154" t="s">
        <v>192</v>
      </c>
      <c r="D154">
        <f>COUNTIF(B:B, K154)</f>
        <v>0</v>
      </c>
      <c r="E154" t="str">
        <f t="shared" si="2"/>
        <v>Other</v>
      </c>
      <c r="F154" t="s">
        <v>248</v>
      </c>
      <c r="G154" t="s">
        <v>5</v>
      </c>
      <c r="H154" s="1">
        <v>12</v>
      </c>
      <c r="I154" t="str">
        <f>IF(H154&gt;30, "Long Running", IF(H154&gt;=20, "Regular Season", IF(H154&lt;=1, "Special/OVA/Movie", IF(H154 &lt; 20, "Short Season", ))))</f>
        <v>Short Season</v>
      </c>
      <c r="J154" s="6">
        <v>6</v>
      </c>
    </row>
    <row r="155" spans="1:10" x14ac:dyDescent="0.25">
      <c r="A155" t="s">
        <v>174</v>
      </c>
      <c r="B155" t="s">
        <v>184</v>
      </c>
      <c r="C155" t="s">
        <v>190</v>
      </c>
      <c r="D155">
        <f>COUNTIF(B:B, K155)</f>
        <v>0</v>
      </c>
      <c r="E155" t="str">
        <f t="shared" si="2"/>
        <v>Other</v>
      </c>
      <c r="F155" t="s">
        <v>228</v>
      </c>
      <c r="G155" t="s">
        <v>5</v>
      </c>
      <c r="H155" s="1">
        <v>12</v>
      </c>
      <c r="I155" t="str">
        <f>IF(H155&gt;30, "Long Running", IF(H155&gt;=20, "Regular Season", IF(H155&lt;=1, "Special/OVA/Movie", IF(H155 &lt; 20, "Short Season", ))))</f>
        <v>Short Season</v>
      </c>
      <c r="J155" s="6">
        <v>6</v>
      </c>
    </row>
    <row r="156" spans="1:10" x14ac:dyDescent="0.25">
      <c r="A156" t="s">
        <v>170</v>
      </c>
      <c r="B156" t="s">
        <v>184</v>
      </c>
      <c r="C156" t="s">
        <v>185</v>
      </c>
      <c r="D156">
        <f>COUNTIF(B:B, K156)</f>
        <v>0</v>
      </c>
      <c r="E156" t="str">
        <f t="shared" si="2"/>
        <v>Other</v>
      </c>
      <c r="F156" t="s">
        <v>251</v>
      </c>
      <c r="G156" t="s">
        <v>5</v>
      </c>
      <c r="H156" s="1">
        <v>13</v>
      </c>
      <c r="I156" t="str">
        <f>IF(H156&gt;30, "Long Running", IF(H156&gt;=20, "Regular Season", IF(H156&lt;=1, "Special/OVA/Movie", IF(H156 &lt; 20, "Short Season", ))))</f>
        <v>Short Season</v>
      </c>
      <c r="J156" s="6">
        <v>6</v>
      </c>
    </row>
    <row r="157" spans="1:10" x14ac:dyDescent="0.25">
      <c r="A157" t="s">
        <v>14</v>
      </c>
      <c r="B157" t="s">
        <v>184</v>
      </c>
      <c r="C157" t="s">
        <v>192</v>
      </c>
      <c r="D157">
        <f>COUNTIF(B:B, K157)</f>
        <v>0</v>
      </c>
      <c r="E157" t="str">
        <f t="shared" si="2"/>
        <v>Other</v>
      </c>
      <c r="F157" t="s">
        <v>194</v>
      </c>
      <c r="G157" t="s">
        <v>5</v>
      </c>
      <c r="H157">
        <v>13</v>
      </c>
      <c r="I157" t="str">
        <f>IF(H157&gt;30, "Long Running", IF(H157&gt;=20, "Regular Season", IF(H157&lt;=1, "Special/OVA/Movie", IF(H157 &lt; 20, "Short Season", ))))</f>
        <v>Short Season</v>
      </c>
      <c r="J157" s="6">
        <v>6</v>
      </c>
    </row>
    <row r="158" spans="1:10" x14ac:dyDescent="0.25">
      <c r="A158" t="s">
        <v>163</v>
      </c>
      <c r="B158" t="s">
        <v>181</v>
      </c>
      <c r="C158" t="s">
        <v>206</v>
      </c>
      <c r="D158">
        <f>COUNTIF(B:B, K158)</f>
        <v>0</v>
      </c>
      <c r="E158" t="str">
        <f t="shared" si="2"/>
        <v>Other</v>
      </c>
      <c r="F158" t="s">
        <v>203</v>
      </c>
      <c r="G158" t="s">
        <v>5</v>
      </c>
      <c r="H158">
        <v>24</v>
      </c>
      <c r="I158" t="str">
        <f>IF(H158&gt;30, "Long Running", IF(H158&gt;=20, "Regular Season", IF(H158&lt;=1, "Special/OVA/Movie", IF(H158 &lt; 20, "Short Season", ))))</f>
        <v>Regular Season</v>
      </c>
      <c r="J158" s="6">
        <v>6</v>
      </c>
    </row>
    <row r="159" spans="1:10" x14ac:dyDescent="0.25">
      <c r="A159" t="s">
        <v>158</v>
      </c>
      <c r="B159" t="s">
        <v>181</v>
      </c>
      <c r="C159" t="s">
        <v>206</v>
      </c>
      <c r="D159">
        <f>COUNTIF(B:B, K159)</f>
        <v>0</v>
      </c>
      <c r="E159" t="str">
        <f t="shared" si="2"/>
        <v>Other</v>
      </c>
      <c r="F159" t="s">
        <v>195</v>
      </c>
      <c r="G159" t="s">
        <v>5</v>
      </c>
      <c r="H159">
        <v>24</v>
      </c>
      <c r="I159" t="str">
        <f>IF(H159&gt;30, "Long Running", IF(H159&gt;=20, "Regular Season", IF(H159&lt;=1, "Special/OVA/Movie", IF(H159 &lt; 20, "Short Season", ))))</f>
        <v>Regular Season</v>
      </c>
      <c r="J159" s="6">
        <v>6</v>
      </c>
    </row>
    <row r="160" spans="1:10" x14ac:dyDescent="0.25">
      <c r="A160" t="s">
        <v>156</v>
      </c>
      <c r="B160" t="s">
        <v>181</v>
      </c>
      <c r="C160" t="s">
        <v>206</v>
      </c>
      <c r="D160">
        <f>COUNTIF(B:B, K160)</f>
        <v>0</v>
      </c>
      <c r="E160" t="str">
        <f t="shared" si="2"/>
        <v>Other</v>
      </c>
      <c r="F160" t="s">
        <v>195</v>
      </c>
      <c r="G160" t="s">
        <v>5</v>
      </c>
      <c r="H160">
        <v>25</v>
      </c>
      <c r="I160" t="str">
        <f>IF(H160&gt;30, "Long Running", IF(H160&gt;=20, "Regular Season", IF(H160&lt;=1, "Special/OVA/Movie", IF(H160 &lt; 20, "Short Season", ))))</f>
        <v>Regular Season</v>
      </c>
      <c r="J160" s="6">
        <v>6</v>
      </c>
    </row>
    <row r="161" spans="1:10" x14ac:dyDescent="0.25">
      <c r="A161" t="s">
        <v>32</v>
      </c>
      <c r="B161" t="s">
        <v>181</v>
      </c>
      <c r="C161" t="s">
        <v>190</v>
      </c>
      <c r="D161">
        <f>COUNTIF(B:B, K161)</f>
        <v>0</v>
      </c>
      <c r="E161" t="str">
        <f t="shared" si="2"/>
        <v>Other</v>
      </c>
      <c r="F161" t="s">
        <v>204</v>
      </c>
      <c r="G161" t="s">
        <v>5</v>
      </c>
      <c r="H161">
        <v>25</v>
      </c>
      <c r="I161" t="str">
        <f>IF(H161&gt;30, "Long Running", IF(H161&gt;=20, "Regular Season", IF(H161&lt;=1, "Special/OVA/Movie", IF(H161 &lt; 20, "Short Season", ))))</f>
        <v>Regular Season</v>
      </c>
      <c r="J161" s="6">
        <v>6</v>
      </c>
    </row>
    <row r="162" spans="1:10" x14ac:dyDescent="0.25">
      <c r="A162" t="s">
        <v>33</v>
      </c>
      <c r="B162" t="s">
        <v>181</v>
      </c>
      <c r="C162" t="s">
        <v>190</v>
      </c>
      <c r="D162">
        <f>COUNTIF(B:B, K162)</f>
        <v>0</v>
      </c>
      <c r="E162" t="str">
        <f t="shared" si="2"/>
        <v>Other</v>
      </c>
      <c r="F162" t="s">
        <v>204</v>
      </c>
      <c r="G162" t="s">
        <v>5</v>
      </c>
      <c r="H162">
        <v>25</v>
      </c>
      <c r="I162" t="str">
        <f>IF(H162&gt;30, "Long Running", IF(H162&gt;=20, "Regular Season", IF(H162&lt;=1, "Special/OVA/Movie", IF(H162 &lt; 20, "Short Season", ))))</f>
        <v>Regular Season</v>
      </c>
      <c r="J162" s="6">
        <v>6</v>
      </c>
    </row>
    <row r="163" spans="1:10" x14ac:dyDescent="0.25">
      <c r="A163" t="s">
        <v>115</v>
      </c>
      <c r="B163" t="s">
        <v>181</v>
      </c>
      <c r="C163" t="s">
        <v>236</v>
      </c>
      <c r="D163">
        <f>COUNTIF(B:B, K163)</f>
        <v>0</v>
      </c>
      <c r="E163" t="str">
        <f t="shared" si="2"/>
        <v>Other</v>
      </c>
      <c r="F163" t="s">
        <v>237</v>
      </c>
      <c r="G163" t="s">
        <v>5</v>
      </c>
      <c r="H163">
        <v>26</v>
      </c>
      <c r="I163" t="str">
        <f>IF(H163&gt;30, "Long Running", IF(H163&gt;=20, "Regular Season", IF(H163&lt;=1, "Special/OVA/Movie", IF(H163 &lt; 20, "Short Season", ))))</f>
        <v>Regular Season</v>
      </c>
      <c r="J163" s="6">
        <v>6</v>
      </c>
    </row>
    <row r="164" spans="1:10" x14ac:dyDescent="0.25">
      <c r="A164" t="s">
        <v>114</v>
      </c>
      <c r="B164" t="s">
        <v>181</v>
      </c>
      <c r="C164" t="s">
        <v>206</v>
      </c>
      <c r="D164">
        <f>COUNTIF(B:B, K164)</f>
        <v>0</v>
      </c>
      <c r="E164" t="str">
        <f t="shared" si="2"/>
        <v>Other</v>
      </c>
      <c r="F164" t="s">
        <v>235</v>
      </c>
      <c r="G164" t="s">
        <v>5</v>
      </c>
      <c r="H164">
        <v>220</v>
      </c>
      <c r="I164" t="str">
        <f>IF(H164&gt;30, "Long Running", IF(H164&gt;=20, "Regular Season", IF(H164&lt;=1, "Special/OVA/Movie", IF(H164 &lt; 20, "Short Season", ))))</f>
        <v>Long Running</v>
      </c>
      <c r="J164" s="6">
        <v>6</v>
      </c>
    </row>
    <row r="165" spans="1:10" x14ac:dyDescent="0.25">
      <c r="A165" t="s">
        <v>132</v>
      </c>
      <c r="B165" t="s">
        <v>184</v>
      </c>
      <c r="C165" t="s">
        <v>241</v>
      </c>
      <c r="D165">
        <f>COUNTIF(B:B, K165)</f>
        <v>0</v>
      </c>
      <c r="E165" t="str">
        <f t="shared" si="2"/>
        <v>Other</v>
      </c>
      <c r="F165" t="s">
        <v>218</v>
      </c>
      <c r="G165" t="s">
        <v>5</v>
      </c>
      <c r="H165">
        <v>12</v>
      </c>
      <c r="I165" t="str">
        <f>IF(H165&gt;30, "Long Running", IF(H165&gt;=20, "Regular Season", IF(H165&lt;=1, "Special/OVA/Movie", IF(H165 &lt; 20, "Short Season", ))))</f>
        <v>Short Season</v>
      </c>
      <c r="J165" s="6">
        <v>5</v>
      </c>
    </row>
    <row r="166" spans="1:10" x14ac:dyDescent="0.25">
      <c r="A166" t="s">
        <v>162</v>
      </c>
      <c r="B166" t="s">
        <v>181</v>
      </c>
      <c r="C166" t="s">
        <v>196</v>
      </c>
      <c r="D166">
        <f>COUNTIF(B:B, K166)</f>
        <v>0</v>
      </c>
      <c r="E166" t="str">
        <f t="shared" si="2"/>
        <v>Other</v>
      </c>
      <c r="F166" t="s">
        <v>212</v>
      </c>
      <c r="G166" t="s">
        <v>5</v>
      </c>
      <c r="H166">
        <v>12</v>
      </c>
      <c r="I166" t="str">
        <f>IF(H166&gt;30, "Long Running", IF(H166&gt;=20, "Regular Season", IF(H166&lt;=1, "Special/OVA/Movie", IF(H166 &lt; 20, "Short Season", ))))</f>
        <v>Short Season</v>
      </c>
      <c r="J166" s="6">
        <v>5</v>
      </c>
    </row>
    <row r="167" spans="1:10" x14ac:dyDescent="0.25">
      <c r="A167" t="s">
        <v>149</v>
      </c>
      <c r="B167" t="s">
        <v>243</v>
      </c>
      <c r="C167" t="s">
        <v>244</v>
      </c>
      <c r="D167">
        <f>COUNTIF(B:B, K167)</f>
        <v>0</v>
      </c>
      <c r="E167" t="str">
        <f t="shared" si="2"/>
        <v>Other</v>
      </c>
      <c r="F167" t="s">
        <v>219</v>
      </c>
      <c r="G167" t="s">
        <v>5</v>
      </c>
      <c r="H167">
        <v>13</v>
      </c>
      <c r="I167" t="str">
        <f>IF(H167&gt;30, "Long Running", IF(H167&gt;=20, "Regular Season", IF(H167&lt;=1, "Special/OVA/Movie", IF(H167 &lt; 20, "Short Season", ))))</f>
        <v>Short Season</v>
      </c>
      <c r="J167" s="6">
        <v>5</v>
      </c>
    </row>
    <row r="168" spans="1:10" x14ac:dyDescent="0.25">
      <c r="A168" t="s">
        <v>38</v>
      </c>
      <c r="B168" t="s">
        <v>181</v>
      </c>
      <c r="C168" t="s">
        <v>206</v>
      </c>
      <c r="D168">
        <f>COUNTIF(B:B, K168)</f>
        <v>0</v>
      </c>
      <c r="E168" t="str">
        <f t="shared" si="2"/>
        <v>Other</v>
      </c>
      <c r="F168" t="s">
        <v>201</v>
      </c>
      <c r="G168" t="s">
        <v>5</v>
      </c>
      <c r="H168">
        <v>26</v>
      </c>
      <c r="I168" t="str">
        <f>IF(H168&gt;30, "Long Running", IF(H168&gt;=20, "Regular Season", IF(H168&lt;=1, "Special/OVA/Movie", IF(H168 &lt; 20, "Short Season", ))))</f>
        <v>Regular Season</v>
      </c>
      <c r="J168" s="6">
        <v>5</v>
      </c>
    </row>
    <row r="169" spans="1:10" x14ac:dyDescent="0.25">
      <c r="A169" t="s">
        <v>177</v>
      </c>
      <c r="B169" t="s">
        <v>207</v>
      </c>
      <c r="C169" t="s">
        <v>210</v>
      </c>
      <c r="D169">
        <f>COUNTIF(B:B, K169)</f>
        <v>0</v>
      </c>
      <c r="E169" t="str">
        <f t="shared" si="2"/>
        <v>Other</v>
      </c>
      <c r="F169" t="s">
        <v>222</v>
      </c>
      <c r="G169" t="s">
        <v>5</v>
      </c>
      <c r="H169" s="1">
        <v>11</v>
      </c>
      <c r="I169" t="str">
        <f>IF(H169&gt;30, "Long Running", IF(H169&gt;=20, "Regular Season", IF(H169&lt;=1, "Special/OVA/Movie", IF(H169 &lt; 20, "Short Season", ))))</f>
        <v>Short Season</v>
      </c>
      <c r="J169" s="6">
        <v>4</v>
      </c>
    </row>
    <row r="170" spans="1:10" x14ac:dyDescent="0.25">
      <c r="A170" t="s">
        <v>4</v>
      </c>
      <c r="B170" t="s">
        <v>181</v>
      </c>
      <c r="C170" t="s">
        <v>182</v>
      </c>
      <c r="D170">
        <f>COUNTIF(B:B, K170)</f>
        <v>0</v>
      </c>
      <c r="E170" t="str">
        <f t="shared" si="2"/>
        <v>Other</v>
      </c>
      <c r="F170" t="s">
        <v>183</v>
      </c>
      <c r="G170" t="s">
        <v>5</v>
      </c>
      <c r="H170">
        <v>12</v>
      </c>
      <c r="I170" t="str">
        <f>IF(H170&gt;30, "Long Running", IF(H170&gt;=20, "Regular Season", IF(H170&lt;=1, "Special/OVA/Movie", IF(H170 &lt; 20, "Short Season", ))))</f>
        <v>Short Season</v>
      </c>
      <c r="J170" s="6">
        <v>3</v>
      </c>
    </row>
    <row r="171" spans="1:10" x14ac:dyDescent="0.25">
      <c r="A171" t="s">
        <v>143</v>
      </c>
      <c r="B171" t="s">
        <v>188</v>
      </c>
      <c r="C171" t="s">
        <v>196</v>
      </c>
      <c r="D171">
        <f>COUNTIF(B:B, K171)</f>
        <v>0</v>
      </c>
      <c r="E171" t="str">
        <f t="shared" si="2"/>
        <v>Other</v>
      </c>
      <c r="F171" t="s">
        <v>195</v>
      </c>
      <c r="G171" t="s">
        <v>5</v>
      </c>
      <c r="H171">
        <v>25</v>
      </c>
      <c r="I171" t="str">
        <f>IF(H171&gt;30, "Long Running", IF(H171&gt;=20, "Regular Season", IF(H171&lt;=1, "Special/OVA/Movie", IF(H171 &lt; 20, "Short Season", ))))</f>
        <v>Regular Season</v>
      </c>
      <c r="J171" s="6">
        <v>3</v>
      </c>
    </row>
    <row r="172" spans="1:10" x14ac:dyDescent="0.25">
      <c r="A172" t="s">
        <v>102</v>
      </c>
      <c r="B172" t="s">
        <v>181</v>
      </c>
      <c r="C172" t="s">
        <v>206</v>
      </c>
      <c r="D172">
        <f>COUNTIF(B:B, K172)</f>
        <v>0</v>
      </c>
      <c r="E172" t="str">
        <f t="shared" si="2"/>
        <v>Other</v>
      </c>
      <c r="F172" t="s">
        <v>230</v>
      </c>
      <c r="G172" t="s">
        <v>5</v>
      </c>
      <c r="H172">
        <v>23</v>
      </c>
      <c r="I172" t="str">
        <f>IF(H172&gt;30, "Long Running", IF(H172&gt;=20, "Regular Season", IF(H172&lt;=1, "Special/OVA/Movie", IF(H172 &lt; 20, "Short Season", ))))</f>
        <v>Regular Season</v>
      </c>
      <c r="J172" s="6">
        <v>1</v>
      </c>
    </row>
  </sheetData>
  <autoFilter ref="A1:L1" xr:uid="{30CD35C1-2F86-45AC-8A6C-F80E6AB658C4}"/>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26C1-AC02-4EC9-B8DA-04F94353EA0A}">
  <dimension ref="A1:R111"/>
  <sheetViews>
    <sheetView topLeftCell="A52" workbookViewId="0">
      <selection activeCell="A82" sqref="A82"/>
    </sheetView>
  </sheetViews>
  <sheetFormatPr defaultRowHeight="15" x14ac:dyDescent="0.25"/>
  <cols>
    <col min="1" max="1" width="18.85546875" bestFit="1" customWidth="1"/>
    <col min="2" max="2" width="16" bestFit="1" customWidth="1"/>
    <col min="3" max="9" width="3.5703125" bestFit="1" customWidth="1"/>
    <col min="10" max="10" width="15.7109375" bestFit="1" customWidth="1"/>
    <col min="11" max="11" width="14.7109375" bestFit="1" customWidth="1"/>
    <col min="12" max="12" width="9.140625" bestFit="1" customWidth="1"/>
    <col min="13" max="13" width="5.7109375" bestFit="1" customWidth="1"/>
    <col min="14" max="14" width="15.7109375" bestFit="1" customWidth="1"/>
    <col min="15" max="15" width="14.7109375" bestFit="1" customWidth="1"/>
    <col min="16" max="16" width="9.42578125" bestFit="1" customWidth="1"/>
    <col min="17" max="17" width="13.140625" bestFit="1" customWidth="1"/>
    <col min="18" max="19" width="14" bestFit="1" customWidth="1"/>
    <col min="20" max="22" width="3.5703125" bestFit="1" customWidth="1"/>
    <col min="23" max="23" width="13.28515625" bestFit="1" customWidth="1"/>
    <col min="24" max="24" width="8.5703125" bestFit="1" customWidth="1"/>
    <col min="25" max="26" width="3.5703125" bestFit="1" customWidth="1"/>
    <col min="27" max="27" width="4.5703125" bestFit="1" customWidth="1"/>
    <col min="28" max="29" width="3.5703125" bestFit="1" customWidth="1"/>
    <col min="30" max="30" width="11.5703125" bestFit="1" customWidth="1"/>
    <col min="31" max="31" width="7.28515625" bestFit="1" customWidth="1"/>
    <col min="32" max="33" width="3.5703125" bestFit="1" customWidth="1"/>
    <col min="34" max="34" width="10.28515625" bestFit="1" customWidth="1"/>
    <col min="35" max="35" width="9.5703125" bestFit="1" customWidth="1"/>
    <col min="36" max="40" width="3.5703125" bestFit="1" customWidth="1"/>
    <col min="41" max="41" width="4.5703125" bestFit="1" customWidth="1"/>
    <col min="42" max="42" width="12.5703125" bestFit="1" customWidth="1"/>
    <col min="43" max="43" width="11.5703125" bestFit="1" customWidth="1"/>
    <col min="44" max="44" width="14.7109375" bestFit="1" customWidth="1"/>
    <col min="45" max="45" width="8.5703125" bestFit="1" customWidth="1"/>
    <col min="46" max="47" width="3.5703125" bestFit="1" customWidth="1"/>
    <col min="48" max="48" width="11.5703125" bestFit="1" customWidth="1"/>
    <col min="49" max="49" width="10.140625" bestFit="1" customWidth="1"/>
    <col min="50" max="50" width="3.5703125" bestFit="1" customWidth="1"/>
    <col min="51" max="51" width="13.28515625" bestFit="1" customWidth="1"/>
    <col min="52" max="52" width="7.7109375" bestFit="1" customWidth="1"/>
    <col min="53" max="59" width="3.5703125" bestFit="1" customWidth="1"/>
    <col min="60" max="60" width="10.7109375" bestFit="1" customWidth="1"/>
    <col min="61" max="61" width="11" bestFit="1" customWidth="1"/>
    <col min="62" max="64" width="3.5703125" bestFit="1" customWidth="1"/>
    <col min="65" max="65" width="4.5703125" bestFit="1" customWidth="1"/>
    <col min="66" max="68" width="3.5703125" bestFit="1" customWidth="1"/>
    <col min="69" max="69" width="14.140625" bestFit="1" customWidth="1"/>
    <col min="70" max="70" width="7.5703125" bestFit="1" customWidth="1"/>
    <col min="71" max="72" width="4.5703125" bestFit="1" customWidth="1"/>
    <col min="73" max="73" width="10.5703125" bestFit="1" customWidth="1"/>
    <col min="74" max="74" width="13" bestFit="1" customWidth="1"/>
    <col min="75" max="75" width="16.140625" bestFit="1" customWidth="1"/>
    <col min="76" max="76" width="14.28515625" bestFit="1" customWidth="1"/>
    <col min="77" max="78" width="3.5703125" bestFit="1" customWidth="1"/>
    <col min="79" max="79" width="4.5703125" bestFit="1" customWidth="1"/>
    <col min="80" max="80" width="3.5703125" bestFit="1" customWidth="1"/>
    <col min="81" max="81" width="17.5703125" bestFit="1" customWidth="1"/>
    <col min="82" max="82" width="11.28515625" bestFit="1" customWidth="1"/>
    <col min="83" max="83" width="3.5703125" bestFit="1" customWidth="1"/>
    <col min="84" max="84" width="14.42578125" bestFit="1" customWidth="1"/>
    <col min="85" max="85" width="11.28515625" bestFit="1" customWidth="1"/>
  </cols>
  <sheetData>
    <row r="1" spans="1:2" x14ac:dyDescent="0.25">
      <c r="A1" s="2" t="s">
        <v>254</v>
      </c>
      <c r="B1" s="5" t="s">
        <v>256</v>
      </c>
    </row>
    <row r="2" spans="1:2" x14ac:dyDescent="0.25">
      <c r="A2" s="3" t="s">
        <v>195</v>
      </c>
      <c r="B2" s="5">
        <v>8</v>
      </c>
    </row>
    <row r="3" spans="1:2" x14ac:dyDescent="0.25">
      <c r="A3" s="3" t="s">
        <v>204</v>
      </c>
      <c r="B3" s="5">
        <v>7.8181818181818183</v>
      </c>
    </row>
    <row r="4" spans="1:2" x14ac:dyDescent="0.25">
      <c r="A4" s="3" t="s">
        <v>222</v>
      </c>
      <c r="B4" s="5">
        <v>7.8571428571428568</v>
      </c>
    </row>
    <row r="5" spans="1:2" x14ac:dyDescent="0.25">
      <c r="A5" s="3" t="s">
        <v>240</v>
      </c>
      <c r="B5" s="5">
        <v>9</v>
      </c>
    </row>
    <row r="6" spans="1:2" x14ac:dyDescent="0.25">
      <c r="A6" s="3" t="s">
        <v>219</v>
      </c>
      <c r="B6" s="5">
        <v>7.8125</v>
      </c>
    </row>
    <row r="7" spans="1:2" x14ac:dyDescent="0.25">
      <c r="A7" s="3" t="s">
        <v>194</v>
      </c>
      <c r="B7" s="5">
        <v>8</v>
      </c>
    </row>
    <row r="8" spans="1:2" x14ac:dyDescent="0.25">
      <c r="A8" s="3" t="s">
        <v>201</v>
      </c>
      <c r="B8" s="5">
        <v>7.8181818181818183</v>
      </c>
    </row>
    <row r="9" spans="1:2" x14ac:dyDescent="0.25">
      <c r="A9" s="3" t="s">
        <v>224</v>
      </c>
      <c r="B9" s="5">
        <v>8.4285714285714288</v>
      </c>
    </row>
    <row r="10" spans="1:2" x14ac:dyDescent="0.25">
      <c r="A10" s="3" t="s">
        <v>223</v>
      </c>
      <c r="B10" s="5">
        <v>8.6666666666666661</v>
      </c>
    </row>
    <row r="11" spans="1:2" x14ac:dyDescent="0.25">
      <c r="A11" s="3" t="s">
        <v>208</v>
      </c>
      <c r="B11" s="5">
        <v>8</v>
      </c>
    </row>
    <row r="12" spans="1:2" x14ac:dyDescent="0.25">
      <c r="A12" s="3" t="s">
        <v>216</v>
      </c>
      <c r="B12" s="5">
        <v>8.5555555555555554</v>
      </c>
    </row>
    <row r="13" spans="1:2" x14ac:dyDescent="0.25">
      <c r="A13" s="3" t="s">
        <v>193</v>
      </c>
      <c r="B13" s="5">
        <v>8</v>
      </c>
    </row>
    <row r="14" spans="1:2" x14ac:dyDescent="0.25">
      <c r="A14" s="3" t="s">
        <v>232</v>
      </c>
      <c r="B14" s="5">
        <v>9</v>
      </c>
    </row>
    <row r="15" spans="1:2" x14ac:dyDescent="0.25">
      <c r="A15" s="3" t="s">
        <v>255</v>
      </c>
      <c r="B15" s="5">
        <v>8.0792079207920793</v>
      </c>
    </row>
    <row r="53" spans="1:15" x14ac:dyDescent="0.25">
      <c r="A53" s="2" t="s">
        <v>254</v>
      </c>
      <c r="B53" t="s">
        <v>257</v>
      </c>
      <c r="N53" s="2" t="s">
        <v>254</v>
      </c>
      <c r="O53" t="s">
        <v>257</v>
      </c>
    </row>
    <row r="54" spans="1:15" x14ac:dyDescent="0.25">
      <c r="A54" s="3" t="s">
        <v>5</v>
      </c>
      <c r="B54" s="1">
        <v>134</v>
      </c>
      <c r="N54" s="3" t="s">
        <v>9</v>
      </c>
      <c r="O54" s="1">
        <v>29</v>
      </c>
    </row>
    <row r="55" spans="1:15" x14ac:dyDescent="0.25">
      <c r="A55" s="4" t="s">
        <v>181</v>
      </c>
      <c r="B55" s="1">
        <v>60</v>
      </c>
      <c r="N55" s="4" t="s">
        <v>181</v>
      </c>
      <c r="O55" s="1">
        <v>9</v>
      </c>
    </row>
    <row r="56" spans="1:15" x14ac:dyDescent="0.25">
      <c r="A56" s="4" t="s">
        <v>206</v>
      </c>
      <c r="B56" s="1">
        <v>6</v>
      </c>
      <c r="N56" s="4" t="s">
        <v>206</v>
      </c>
      <c r="O56" s="1">
        <v>7</v>
      </c>
    </row>
    <row r="57" spans="1:15" x14ac:dyDescent="0.25">
      <c r="A57" s="4" t="s">
        <v>184</v>
      </c>
      <c r="B57" s="1">
        <v>24</v>
      </c>
      <c r="N57" s="4" t="s">
        <v>236</v>
      </c>
      <c r="O57" s="1">
        <v>1</v>
      </c>
    </row>
    <row r="58" spans="1:15" x14ac:dyDescent="0.25">
      <c r="A58" s="4" t="s">
        <v>188</v>
      </c>
      <c r="B58" s="1">
        <v>22</v>
      </c>
      <c r="N58" s="4" t="s">
        <v>184</v>
      </c>
      <c r="O58" s="1">
        <v>1</v>
      </c>
    </row>
    <row r="59" spans="1:15" x14ac:dyDescent="0.25">
      <c r="A59" s="4" t="s">
        <v>192</v>
      </c>
      <c r="B59" s="1">
        <v>1</v>
      </c>
      <c r="N59" s="4" t="s">
        <v>188</v>
      </c>
      <c r="O59" s="1">
        <v>10</v>
      </c>
    </row>
    <row r="60" spans="1:15" x14ac:dyDescent="0.25">
      <c r="A60" s="4" t="s">
        <v>243</v>
      </c>
      <c r="B60" s="1">
        <v>6</v>
      </c>
      <c r="N60" s="4" t="s">
        <v>185</v>
      </c>
      <c r="O60" s="1">
        <v>1</v>
      </c>
    </row>
    <row r="61" spans="1:15" x14ac:dyDescent="0.25">
      <c r="A61" s="4" t="s">
        <v>196</v>
      </c>
      <c r="B61" s="1">
        <v>3</v>
      </c>
      <c r="N61" s="3" t="s">
        <v>255</v>
      </c>
      <c r="O61" s="1">
        <v>29</v>
      </c>
    </row>
    <row r="62" spans="1:15" x14ac:dyDescent="0.25">
      <c r="A62" s="4" t="s">
        <v>197</v>
      </c>
      <c r="B62" s="1">
        <v>3</v>
      </c>
    </row>
    <row r="63" spans="1:15" x14ac:dyDescent="0.25">
      <c r="A63" s="4" t="s">
        <v>185</v>
      </c>
      <c r="B63" s="1">
        <v>3</v>
      </c>
    </row>
    <row r="64" spans="1:15" x14ac:dyDescent="0.25">
      <c r="A64" s="4" t="s">
        <v>207</v>
      </c>
      <c r="B64" s="1">
        <v>1</v>
      </c>
    </row>
    <row r="65" spans="1:2" x14ac:dyDescent="0.25">
      <c r="A65" s="4" t="s">
        <v>200</v>
      </c>
      <c r="B65" s="1">
        <v>1</v>
      </c>
    </row>
    <row r="66" spans="1:2" x14ac:dyDescent="0.25">
      <c r="A66" s="4" t="s">
        <v>202</v>
      </c>
      <c r="B66" s="1">
        <v>2</v>
      </c>
    </row>
    <row r="67" spans="1:2" x14ac:dyDescent="0.25">
      <c r="A67" s="4" t="s">
        <v>182</v>
      </c>
      <c r="B67" s="1">
        <v>1</v>
      </c>
    </row>
    <row r="68" spans="1:2" x14ac:dyDescent="0.25">
      <c r="A68" s="4" t="s">
        <v>210</v>
      </c>
      <c r="B68" s="1">
        <v>1</v>
      </c>
    </row>
    <row r="69" spans="1:2" x14ac:dyDescent="0.25">
      <c r="A69" s="3" t="s">
        <v>255</v>
      </c>
      <c r="B69" s="1">
        <v>134</v>
      </c>
    </row>
    <row r="75" spans="1:2" x14ac:dyDescent="0.25">
      <c r="A75" s="2" t="s">
        <v>254</v>
      </c>
      <c r="B75" t="s">
        <v>256</v>
      </c>
    </row>
    <row r="76" spans="1:2" x14ac:dyDescent="0.25">
      <c r="A76" s="3" t="s">
        <v>261</v>
      </c>
      <c r="B76" s="5">
        <v>7</v>
      </c>
    </row>
    <row r="77" spans="1:2" x14ac:dyDescent="0.25">
      <c r="A77" s="3" t="s">
        <v>260</v>
      </c>
      <c r="B77" s="5">
        <v>7.7435897435897436</v>
      </c>
    </row>
    <row r="78" spans="1:2" x14ac:dyDescent="0.25">
      <c r="A78" s="3" t="s">
        <v>259</v>
      </c>
      <c r="B78" s="5">
        <v>7.96875</v>
      </c>
    </row>
    <row r="79" spans="1:2" x14ac:dyDescent="0.25">
      <c r="A79" s="3" t="s">
        <v>262</v>
      </c>
      <c r="B79" s="5">
        <v>7.9117647058823533</v>
      </c>
    </row>
    <row r="80" spans="1:2" x14ac:dyDescent="0.25">
      <c r="A80" s="3" t="s">
        <v>255</v>
      </c>
      <c r="B80" s="5">
        <v>7.8947368421052628</v>
      </c>
    </row>
    <row r="95" spans="1:18" x14ac:dyDescent="0.25">
      <c r="A95" s="2" t="s">
        <v>254</v>
      </c>
      <c r="B95" t="s">
        <v>266</v>
      </c>
      <c r="Q95" s="2" t="s">
        <v>254</v>
      </c>
      <c r="R95" t="s">
        <v>266</v>
      </c>
    </row>
    <row r="96" spans="1:18" x14ac:dyDescent="0.25">
      <c r="A96" s="3" t="s">
        <v>181</v>
      </c>
      <c r="B96" s="5">
        <v>71</v>
      </c>
      <c r="Q96" s="3" t="s">
        <v>192</v>
      </c>
      <c r="R96" s="5">
        <v>30</v>
      </c>
    </row>
    <row r="97" spans="1:18" x14ac:dyDescent="0.25">
      <c r="A97" s="3" t="s">
        <v>188</v>
      </c>
      <c r="B97" s="5">
        <v>32</v>
      </c>
      <c r="Q97" s="3" t="s">
        <v>185</v>
      </c>
      <c r="R97" s="5">
        <v>26</v>
      </c>
    </row>
    <row r="98" spans="1:18" x14ac:dyDescent="0.25">
      <c r="A98" s="3" t="s">
        <v>184</v>
      </c>
      <c r="B98" s="5">
        <v>30</v>
      </c>
      <c r="Q98" s="3" t="s">
        <v>206</v>
      </c>
      <c r="R98" s="5">
        <v>19</v>
      </c>
    </row>
    <row r="99" spans="1:18" x14ac:dyDescent="0.25">
      <c r="A99" s="3" t="s">
        <v>206</v>
      </c>
      <c r="B99" s="5">
        <v>13</v>
      </c>
      <c r="Q99" s="3" t="s">
        <v>188</v>
      </c>
      <c r="R99" s="5">
        <v>15</v>
      </c>
    </row>
    <row r="100" spans="1:18" x14ac:dyDescent="0.25">
      <c r="A100" s="3" t="s">
        <v>243</v>
      </c>
      <c r="B100" s="5">
        <v>6</v>
      </c>
      <c r="Q100" s="3" t="s">
        <v>184</v>
      </c>
      <c r="R100" s="5">
        <v>10</v>
      </c>
    </row>
    <row r="101" spans="1:18" x14ac:dyDescent="0.25">
      <c r="A101" s="3" t="s">
        <v>185</v>
      </c>
      <c r="B101" s="5">
        <v>4</v>
      </c>
      <c r="Q101" s="3" t="s">
        <v>182</v>
      </c>
      <c r="R101" s="5">
        <v>10</v>
      </c>
    </row>
    <row r="102" spans="1:18" x14ac:dyDescent="0.25">
      <c r="A102" s="3" t="s">
        <v>197</v>
      </c>
      <c r="B102" s="5">
        <v>3</v>
      </c>
      <c r="Q102" s="3" t="s">
        <v>244</v>
      </c>
      <c r="R102" s="5">
        <v>6</v>
      </c>
    </row>
    <row r="103" spans="1:18" x14ac:dyDescent="0.25">
      <c r="A103" s="3" t="s">
        <v>196</v>
      </c>
      <c r="B103" s="5">
        <v>3</v>
      </c>
      <c r="Q103" s="3" t="s">
        <v>197</v>
      </c>
      <c r="R103" s="5">
        <v>6</v>
      </c>
    </row>
    <row r="104" spans="1:18" x14ac:dyDescent="0.25">
      <c r="A104" s="3" t="s">
        <v>182</v>
      </c>
      <c r="B104" s="5">
        <v>2</v>
      </c>
      <c r="Q104" s="3" t="s">
        <v>207</v>
      </c>
      <c r="R104" s="5">
        <v>4</v>
      </c>
    </row>
    <row r="105" spans="1:18" x14ac:dyDescent="0.25">
      <c r="A105" s="3" t="s">
        <v>202</v>
      </c>
      <c r="B105" s="5">
        <v>2</v>
      </c>
      <c r="Q105" s="3" t="s">
        <v>196</v>
      </c>
      <c r="R105" s="5">
        <v>3</v>
      </c>
    </row>
    <row r="106" spans="1:18" x14ac:dyDescent="0.25">
      <c r="A106" s="3" t="s">
        <v>236</v>
      </c>
      <c r="B106" s="5">
        <v>1</v>
      </c>
      <c r="Q106" s="3" t="s">
        <v>210</v>
      </c>
      <c r="R106" s="5">
        <v>2</v>
      </c>
    </row>
    <row r="107" spans="1:18" x14ac:dyDescent="0.25">
      <c r="A107" s="3" t="s">
        <v>192</v>
      </c>
      <c r="B107" s="5">
        <v>1</v>
      </c>
      <c r="Q107" s="3" t="s">
        <v>200</v>
      </c>
      <c r="R107" s="5">
        <v>2</v>
      </c>
    </row>
    <row r="108" spans="1:18" x14ac:dyDescent="0.25">
      <c r="A108" s="3" t="s">
        <v>210</v>
      </c>
      <c r="B108" s="5">
        <v>1</v>
      </c>
      <c r="Q108" s="3" t="s">
        <v>241</v>
      </c>
      <c r="R108" s="5">
        <v>1</v>
      </c>
    </row>
    <row r="109" spans="1:18" x14ac:dyDescent="0.25">
      <c r="A109" s="3" t="s">
        <v>207</v>
      </c>
      <c r="B109" s="5">
        <v>1</v>
      </c>
      <c r="Q109" s="3" t="s">
        <v>236</v>
      </c>
      <c r="R109" s="5">
        <v>1</v>
      </c>
    </row>
    <row r="110" spans="1:18" x14ac:dyDescent="0.25">
      <c r="A110" s="3" t="s">
        <v>200</v>
      </c>
      <c r="B110" s="5">
        <v>1</v>
      </c>
      <c r="Q110" s="3" t="s">
        <v>255</v>
      </c>
      <c r="R110" s="5">
        <v>135</v>
      </c>
    </row>
    <row r="111" spans="1:18" x14ac:dyDescent="0.25">
      <c r="A111" s="3" t="s">
        <v>255</v>
      </c>
      <c r="B111" s="5">
        <v>171</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57046-CD8E-462A-9366-8E01E7C60F3C}">
  <dimension ref="A1:Y5"/>
  <sheetViews>
    <sheetView showGridLines="0" tabSelected="1" zoomScale="86" zoomScaleNormal="86" workbookViewId="0">
      <selection activeCell="AA68" sqref="AA68"/>
    </sheetView>
  </sheetViews>
  <sheetFormatPr defaultRowHeight="15" x14ac:dyDescent="0.25"/>
  <cols>
    <col min="1" max="25" width="9.140625" style="8"/>
    <col min="26" max="16384" width="9.140625" style="9"/>
  </cols>
  <sheetData>
    <row r="1" spans="1:25" customFormat="1" x14ac:dyDescent="0.25">
      <c r="A1" s="7" t="s">
        <v>267</v>
      </c>
      <c r="B1" s="7"/>
      <c r="C1" s="7"/>
      <c r="D1" s="7"/>
      <c r="E1" s="7"/>
      <c r="F1" s="7"/>
      <c r="G1" s="7"/>
      <c r="H1" s="7"/>
      <c r="I1" s="7"/>
      <c r="J1" s="7"/>
      <c r="K1" s="7"/>
      <c r="L1" s="7"/>
      <c r="M1" s="7"/>
      <c r="N1" s="7"/>
      <c r="O1" s="7"/>
      <c r="P1" s="7"/>
      <c r="Q1" s="7"/>
      <c r="R1" s="7"/>
      <c r="S1" s="7"/>
      <c r="T1" s="7"/>
      <c r="U1" s="7"/>
      <c r="V1" s="7"/>
      <c r="W1" s="7"/>
      <c r="X1" s="7"/>
      <c r="Y1" s="7"/>
    </row>
    <row r="2" spans="1:25" customFormat="1" x14ac:dyDescent="0.25">
      <c r="A2" s="7"/>
      <c r="B2" s="7"/>
      <c r="C2" s="7"/>
      <c r="D2" s="7"/>
      <c r="E2" s="7"/>
      <c r="F2" s="7"/>
      <c r="G2" s="7"/>
      <c r="H2" s="7"/>
      <c r="I2" s="7"/>
      <c r="J2" s="7"/>
      <c r="K2" s="7"/>
      <c r="L2" s="7"/>
      <c r="M2" s="7"/>
      <c r="N2" s="7"/>
      <c r="O2" s="7"/>
      <c r="P2" s="7"/>
      <c r="Q2" s="7"/>
      <c r="R2" s="7"/>
      <c r="S2" s="7"/>
      <c r="T2" s="7"/>
      <c r="U2" s="7"/>
      <c r="V2" s="7"/>
      <c r="W2" s="7"/>
      <c r="X2" s="7"/>
      <c r="Y2" s="7"/>
    </row>
    <row r="3" spans="1:25" customFormat="1" x14ac:dyDescent="0.25">
      <c r="A3" s="7"/>
      <c r="B3" s="7"/>
      <c r="C3" s="7"/>
      <c r="D3" s="7"/>
      <c r="E3" s="7"/>
      <c r="F3" s="7"/>
      <c r="G3" s="7"/>
      <c r="H3" s="7"/>
      <c r="I3" s="7"/>
      <c r="J3" s="7"/>
      <c r="K3" s="7"/>
      <c r="L3" s="7"/>
      <c r="M3" s="7"/>
      <c r="N3" s="7"/>
      <c r="O3" s="7"/>
      <c r="P3" s="7"/>
      <c r="Q3" s="7"/>
      <c r="R3" s="7"/>
      <c r="S3" s="7"/>
      <c r="T3" s="7"/>
      <c r="U3" s="7"/>
      <c r="V3" s="7"/>
      <c r="W3" s="7"/>
      <c r="X3" s="7"/>
      <c r="Y3" s="7"/>
    </row>
    <row r="4" spans="1:25" customFormat="1" x14ac:dyDescent="0.25">
      <c r="A4" s="7"/>
      <c r="B4" s="7"/>
      <c r="C4" s="7"/>
      <c r="D4" s="7"/>
      <c r="E4" s="7"/>
      <c r="F4" s="7"/>
      <c r="G4" s="7"/>
      <c r="H4" s="7"/>
      <c r="I4" s="7"/>
      <c r="J4" s="7"/>
      <c r="K4" s="7"/>
      <c r="L4" s="7"/>
      <c r="M4" s="7"/>
      <c r="N4" s="7"/>
      <c r="O4" s="7"/>
      <c r="P4" s="7"/>
      <c r="Q4" s="7"/>
      <c r="R4" s="7"/>
      <c r="S4" s="7"/>
      <c r="T4" s="7"/>
      <c r="U4" s="7"/>
      <c r="V4" s="7"/>
      <c r="W4" s="7"/>
      <c r="X4" s="7"/>
      <c r="Y4" s="7"/>
    </row>
    <row r="5" spans="1:25" customFormat="1" x14ac:dyDescent="0.25">
      <c r="A5" s="7"/>
      <c r="B5" s="7"/>
      <c r="C5" s="7"/>
      <c r="D5" s="7"/>
      <c r="E5" s="7"/>
      <c r="F5" s="7"/>
      <c r="G5" s="7"/>
      <c r="H5" s="7"/>
      <c r="I5" s="7"/>
      <c r="J5" s="7"/>
      <c r="K5" s="7"/>
      <c r="L5" s="7"/>
      <c r="M5" s="7"/>
      <c r="N5" s="7"/>
      <c r="O5" s="7"/>
      <c r="P5" s="7"/>
      <c r="Q5" s="7"/>
      <c r="R5" s="7"/>
      <c r="S5" s="7"/>
      <c r="T5" s="7"/>
      <c r="U5" s="7"/>
      <c r="V5" s="7"/>
      <c r="W5" s="7"/>
      <c r="X5" s="7"/>
      <c r="Y5" s="7"/>
    </row>
  </sheetData>
  <mergeCells count="1">
    <mergeCell ref="A1:Y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WorkingData</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17029</dc:creator>
  <cp:lastModifiedBy>17029</cp:lastModifiedBy>
  <dcterms:created xsi:type="dcterms:W3CDTF">2023-04-12T17:57:42Z</dcterms:created>
  <dcterms:modified xsi:type="dcterms:W3CDTF">2023-04-12T22:55:25Z</dcterms:modified>
</cp:coreProperties>
</file>