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gkd/Desktop/Chapter 1/"/>
    </mc:Choice>
  </mc:AlternateContent>
  <xr:revisionPtr revIDLastSave="0" documentId="13_ncr:1_{44D403BE-A863-284A-ABE3-3689C2E6E0C0}" xr6:coauthVersionLast="47" xr6:coauthVersionMax="47" xr10:uidLastSave="{00000000-0000-0000-0000-000000000000}"/>
  <bookViews>
    <workbookView xWindow="3900" yWindow="2200" windowWidth="28040" windowHeight="17440" firstSheet="9" activeTab="18" xr2:uid="{B8E6853D-B323-954D-8A74-383613033200}"/>
  </bookViews>
  <sheets>
    <sheet name="CP Mid 15vii92" sheetId="1" r:id="rId1"/>
    <sheet name="CP Low 15vii92" sheetId="2" r:id="rId2"/>
    <sheet name="DB Mid 16vii92" sheetId="3" r:id="rId3"/>
    <sheet name="DB Size Freaks" sheetId="4" r:id="rId4"/>
    <sheet name="LCFP Mid 17vii92" sheetId="5" r:id="rId5"/>
    <sheet name="skipped pages" sheetId="6" r:id="rId6"/>
    <sheet name="LCRA Mid 18vii92" sheetId="15" r:id="rId7"/>
    <sheet name="skipped pages2" sheetId="16" r:id="rId8"/>
    <sheet name="PC mid 25vii92" sheetId="17" r:id="rId9"/>
    <sheet name="Pt Caution Size Freaks" sheetId="7" r:id="rId10"/>
    <sheet name="CP 6vii92 Size Freaks" sheetId="8" r:id="rId11"/>
    <sheet name="skipped pages 2" sheetId="9" r:id="rId12"/>
    <sheet name="LCRA low 27vii92" sheetId="18" r:id="rId13"/>
    <sheet name="more skipped pages" sheetId="19" r:id="rId14"/>
    <sheet name="GR 28vii92" sheetId="10" r:id="rId15"/>
    <sheet name="Erroneous Reef Pis " sheetId="11" r:id="rId16"/>
    <sheet name="BR 28vii92" sheetId="12" r:id="rId17"/>
    <sheet name="DPR 29vii92" sheetId="13" r:id="rId18"/>
    <sheet name="DB 30vii92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7" l="1"/>
  <c r="E3" i="17"/>
  <c r="F3" i="17" s="1"/>
  <c r="G3" i="17" s="1"/>
  <c r="H3" i="17" s="1"/>
  <c r="I3" i="17" s="1"/>
  <c r="J3" i="17" s="1"/>
  <c r="K3" i="17" s="1"/>
  <c r="D3" i="17"/>
  <c r="K2" i="5"/>
  <c r="H2" i="5"/>
  <c r="I2" i="5" s="1"/>
  <c r="J2" i="5" s="1"/>
  <c r="F2" i="5"/>
  <c r="G2" i="5" s="1"/>
  <c r="E2" i="5"/>
  <c r="B39" i="14"/>
  <c r="A31" i="14"/>
  <c r="A32" i="14"/>
  <c r="A33" i="14"/>
  <c r="A34" i="14"/>
  <c r="A35" i="14"/>
  <c r="A36" i="14"/>
  <c r="A37" i="14"/>
  <c r="A38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" i="14"/>
  <c r="G35" i="13"/>
  <c r="F33" i="13"/>
  <c r="F34" i="13" s="1"/>
  <c r="F5" i="13"/>
  <c r="F6" i="13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4" i="13"/>
  <c r="B74" i="13"/>
  <c r="E46" i="12"/>
  <c r="D41" i="12"/>
  <c r="D42" i="12"/>
  <c r="D43" i="12"/>
  <c r="D4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" i="12"/>
  <c r="B36" i="12"/>
  <c r="J42" i="10"/>
  <c r="I34" i="10"/>
  <c r="I35" i="10"/>
  <c r="I36" i="10" s="1"/>
  <c r="I37" i="10" s="1"/>
  <c r="I38" i="10" s="1"/>
  <c r="I39" i="10" s="1"/>
  <c r="I40" i="10" s="1"/>
  <c r="I41" i="10" s="1"/>
  <c r="I5" i="10"/>
  <c r="I6" i="10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4" i="10"/>
  <c r="A60" i="10"/>
  <c r="B44" i="8"/>
  <c r="A38" i="8"/>
  <c r="A39" i="8" s="1"/>
  <c r="A40" i="8" s="1"/>
  <c r="A41" i="8" s="1"/>
  <c r="A42" i="8" s="1"/>
  <c r="A43" i="8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4" i="8"/>
  <c r="B36" i="7"/>
  <c r="A32" i="7"/>
  <c r="A33" i="7"/>
  <c r="A34" i="7" s="1"/>
  <c r="A35" i="7" s="1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4" i="7"/>
</calcChain>
</file>

<file path=xl/sharedStrings.xml><?xml version="1.0" encoding="utf-8"?>
<sst xmlns="http://schemas.openxmlformats.org/spreadsheetml/2006/main" count="348" uniqueCount="196">
  <si>
    <t>Mid</t>
  </si>
  <si>
    <t>Cattle Point SJI, WA  - transects</t>
  </si>
  <si>
    <t>6 JL</t>
  </si>
  <si>
    <t>9 CAB</t>
  </si>
  <si>
    <t>12 JL</t>
  </si>
  <si>
    <t>15 CAB</t>
  </si>
  <si>
    <t>18 JL</t>
  </si>
  <si>
    <t>21 JL</t>
  </si>
  <si>
    <t>24 CAB</t>
  </si>
  <si>
    <t>27 JL</t>
  </si>
  <si>
    <t>Leathesia</t>
  </si>
  <si>
    <t>Fucus</t>
  </si>
  <si>
    <t>Ulvoid</t>
  </si>
  <si>
    <t>Endocladia</t>
  </si>
  <si>
    <t>Masto</t>
  </si>
  <si>
    <t>Corallina</t>
  </si>
  <si>
    <t>Polysi Red</t>
  </si>
  <si>
    <t>Dead Barnacles</t>
  </si>
  <si>
    <t>Balanus</t>
  </si>
  <si>
    <t>Semibalanus</t>
  </si>
  <si>
    <t>Ctham</t>
  </si>
  <si>
    <t>Bare</t>
  </si>
  <si>
    <t>Petrocelis</t>
  </si>
  <si>
    <t>Corr</t>
  </si>
  <si>
    <t>Cor</t>
  </si>
  <si>
    <t>Ralfsia</t>
  </si>
  <si>
    <t>Fucus HF</t>
  </si>
  <si>
    <t>Unid. Fl. Crust</t>
  </si>
  <si>
    <t>Mytilus</t>
  </si>
  <si>
    <t>Hild</t>
  </si>
  <si>
    <t>Densities</t>
  </si>
  <si>
    <t>Littorina scut.</t>
  </si>
  <si>
    <t>Littorina sitk.</t>
  </si>
  <si>
    <t>L. paradig</t>
  </si>
  <si>
    <t>T. scutum</t>
  </si>
  <si>
    <t>N. fenestrata</t>
  </si>
  <si>
    <t>L. pelta</t>
  </si>
  <si>
    <t>L. digitalis</t>
  </si>
  <si>
    <t>Lumped Lottia</t>
  </si>
  <si>
    <t>Nucella E</t>
  </si>
  <si>
    <t>Kt</t>
  </si>
  <si>
    <t>Lept</t>
  </si>
  <si>
    <t>20 x 20</t>
  </si>
  <si>
    <t>tr</t>
  </si>
  <si>
    <t>Phyllo</t>
  </si>
  <si>
    <t>11 (or II?)</t>
  </si>
  <si>
    <t>26, 24</t>
  </si>
  <si>
    <t>67, 62</t>
  </si>
  <si>
    <t>Antho</t>
  </si>
  <si>
    <t>8, 7</t>
  </si>
  <si>
    <t>Myt.</t>
  </si>
  <si>
    <t>Anth cl. (?)</t>
  </si>
  <si>
    <t>A el</t>
  </si>
  <si>
    <t>12, 75</t>
  </si>
  <si>
    <t>12,75</t>
  </si>
  <si>
    <t>1,6</t>
  </si>
  <si>
    <t>5,31</t>
  </si>
  <si>
    <t>3,19</t>
  </si>
  <si>
    <t>6,38</t>
  </si>
  <si>
    <t>10,63</t>
  </si>
  <si>
    <t>8,50</t>
  </si>
  <si>
    <t>4,25</t>
  </si>
  <si>
    <t>7,44</t>
  </si>
  <si>
    <t>15,94</t>
  </si>
  <si>
    <t>Mop</t>
  </si>
  <si>
    <t>Cyanoplax</t>
  </si>
  <si>
    <t>Searlesia</t>
  </si>
  <si>
    <t>4 (maybe 9?)</t>
  </si>
  <si>
    <t>Cattle Point SJI - low Transect 7/15/92</t>
  </si>
  <si>
    <t>Hedophyllum</t>
  </si>
  <si>
    <t>Red Blade</t>
  </si>
  <si>
    <t>Acrosiph</t>
  </si>
  <si>
    <t>Poly Red</t>
  </si>
  <si>
    <t>Calliarth</t>
  </si>
  <si>
    <t>Porphyra</t>
  </si>
  <si>
    <t>Corralina</t>
  </si>
  <si>
    <t>Semi</t>
  </si>
  <si>
    <t>Dead Barn</t>
  </si>
  <si>
    <t>Hildenbrandia</t>
  </si>
  <si>
    <t>Tan Crust</t>
  </si>
  <si>
    <t>Yellow Sponge</t>
  </si>
  <si>
    <t>Hedo HF</t>
  </si>
  <si>
    <t>Ophuto(?)</t>
  </si>
  <si>
    <t>Chth</t>
  </si>
  <si>
    <t>Diatoms</t>
  </si>
  <si>
    <t>Corr Crust</t>
  </si>
  <si>
    <t>Sabel</t>
  </si>
  <si>
    <t>Dodec</t>
  </si>
  <si>
    <t>Katharina</t>
  </si>
  <si>
    <t>Nucella lam</t>
  </si>
  <si>
    <t>T scutum</t>
  </si>
  <si>
    <t>Idotea</t>
  </si>
  <si>
    <t>Nucella can</t>
  </si>
  <si>
    <t>Pugettia</t>
  </si>
  <si>
    <t>Mopalia</t>
  </si>
  <si>
    <t>Mopalia M</t>
  </si>
  <si>
    <t>Mopalia Sp</t>
  </si>
  <si>
    <t>Egregia</t>
  </si>
  <si>
    <t>27,26</t>
  </si>
  <si>
    <t>29,28</t>
  </si>
  <si>
    <t>21,20</t>
  </si>
  <si>
    <t>Calliostoma</t>
  </si>
  <si>
    <t>Cancer</t>
  </si>
  <si>
    <t>Gobiesox</t>
  </si>
  <si>
    <t>Crab SD</t>
  </si>
  <si>
    <t>Mid Transect</t>
  </si>
  <si>
    <t>16 July 92 - Deadman's Bay SJI</t>
  </si>
  <si>
    <t>6v</t>
  </si>
  <si>
    <t>Neorhod</t>
  </si>
  <si>
    <t>Endo</t>
  </si>
  <si>
    <t>Odonth sp</t>
  </si>
  <si>
    <t>Microclad</t>
  </si>
  <si>
    <t>Prionitis</t>
  </si>
  <si>
    <t>5,6</t>
  </si>
  <si>
    <t>Bal</t>
  </si>
  <si>
    <t>Ralf</t>
  </si>
  <si>
    <t>64,71</t>
  </si>
  <si>
    <t>63,62</t>
  </si>
  <si>
    <t>16,18</t>
  </si>
  <si>
    <t>Dead</t>
  </si>
  <si>
    <t>A elegant</t>
  </si>
  <si>
    <t>Endo HF</t>
  </si>
  <si>
    <t>Fucus hf</t>
  </si>
  <si>
    <t>Neo HF</t>
  </si>
  <si>
    <t>Hilden</t>
  </si>
  <si>
    <t>Dead Corr</t>
  </si>
  <si>
    <t>Petrocel</t>
  </si>
  <si>
    <t>Cor Cr</t>
  </si>
  <si>
    <t>Litt scut</t>
  </si>
  <si>
    <t>Litt sitk</t>
  </si>
  <si>
    <t>L paradig</t>
  </si>
  <si>
    <t>L pelta</t>
  </si>
  <si>
    <t>N canal</t>
  </si>
  <si>
    <t>N emarg</t>
  </si>
  <si>
    <t>Pug</t>
  </si>
  <si>
    <t>L digit</t>
  </si>
  <si>
    <t>Kathar</t>
  </si>
  <si>
    <t>N. lam</t>
  </si>
  <si>
    <t>Keyhole limp</t>
  </si>
  <si>
    <t>14,88</t>
  </si>
  <si>
    <t>7, 44</t>
  </si>
  <si>
    <t>Lacuna</t>
  </si>
  <si>
    <t>2,13</t>
  </si>
  <si>
    <t>1,5</t>
  </si>
  <si>
    <t>24, 150</t>
  </si>
  <si>
    <t>11,69</t>
  </si>
  <si>
    <t>17July 1992 Lonesome Cove Far Point = Namu Pt</t>
  </si>
  <si>
    <t>Pt Caution</t>
  </si>
  <si>
    <t>T</t>
  </si>
  <si>
    <t>1 sick</t>
  </si>
  <si>
    <t>2 AR</t>
  </si>
  <si>
    <t>1? sick</t>
  </si>
  <si>
    <t>T =</t>
  </si>
  <si>
    <t>1 AR + 1 AR</t>
  </si>
  <si>
    <t>7A</t>
  </si>
  <si>
    <t>3ar 5a</t>
  </si>
  <si>
    <t>2 ar, sick</t>
  </si>
  <si>
    <t>4a, sick, 1ar</t>
  </si>
  <si>
    <t>2ar</t>
  </si>
  <si>
    <t>fdg m sc 1.2</t>
  </si>
  <si>
    <t>1ar</t>
  </si>
  <si>
    <t>Other guys</t>
  </si>
  <si>
    <t>Evasterias</t>
  </si>
  <si>
    <t>T=2</t>
  </si>
  <si>
    <t>Lepta</t>
  </si>
  <si>
    <t>28 July 92 Gull Reef</t>
  </si>
  <si>
    <t>Pisaster done on half of island sampled before</t>
  </si>
  <si>
    <t>Pis</t>
  </si>
  <si>
    <t xml:space="preserve">Unmeasurable </t>
  </si>
  <si>
    <t>Kt, 7.7</t>
  </si>
  <si>
    <t>ddfish</t>
  </si>
  <si>
    <t>looks like "1515"</t>
  </si>
  <si>
    <t>approx 2 ar, Nlam 3.7</t>
  </si>
  <si>
    <t>1 ar</t>
  </si>
  <si>
    <t>(could be 19.9, but think it's 14.4)</t>
  </si>
  <si>
    <t>x</t>
  </si>
  <si>
    <t>Total!</t>
  </si>
  <si>
    <t>2 ar</t>
  </si>
  <si>
    <t>Buoy Reef</t>
  </si>
  <si>
    <t>1 AR</t>
  </si>
  <si>
    <t>Lept (AL cm)</t>
  </si>
  <si>
    <t>Davis Pt. Reef</t>
  </si>
  <si>
    <t>Pis (I presume)</t>
  </si>
  <si>
    <t>Barely legible; could be 17.3</t>
  </si>
  <si>
    <t>maybe 29.3?</t>
  </si>
  <si>
    <t>FDG Limpet 5.5</t>
  </si>
  <si>
    <t>These irretrievables infered from tally marks next to pis counts</t>
  </si>
  <si>
    <t>Bruce n co have been using tallies for irretrievables</t>
  </si>
  <si>
    <t>FDW SP 1.9</t>
  </si>
  <si>
    <t>fdg lct 2.9</t>
  </si>
  <si>
    <t xml:space="preserve">DB </t>
  </si>
  <si>
    <t>L pelta (erased</t>
  </si>
  <si>
    <t>Leptisterias</t>
  </si>
  <si>
    <t>Pisaster</t>
  </si>
  <si>
    <t>Low</t>
  </si>
  <si>
    <t>Leptasterias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</si>
</sst>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B6A-70DD-D942-BA86-47B86C83BB32}">
  <dimension ref="A1:L43"/>
  <sheetViews>
    <sheetView workbookViewId="0">
      <selection activeCell="H37" sqref="H37"/>
    </sheetView>
  </sheetViews>
  <sheetFormatPr baseColWidth="10" defaultRowHeight="16" x14ac:dyDescent="0.2"/>
  <cols>
    <col min="2" max="2" width="15.5" customWidth="1"/>
  </cols>
  <sheetData>
    <row r="1" spans="1:12" x14ac:dyDescent="0.2">
      <c r="A1" t="s">
        <v>0</v>
      </c>
      <c r="B1" t="s">
        <v>1</v>
      </c>
      <c r="E1" s="1">
        <v>33800</v>
      </c>
    </row>
    <row r="3" spans="1:12" x14ac:dyDescent="0.2">
      <c r="C3">
        <v>0</v>
      </c>
      <c r="D3">
        <v>3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1:12" x14ac:dyDescent="0.2">
      <c r="A4">
        <v>3</v>
      </c>
    </row>
    <row r="5" spans="1:12" x14ac:dyDescent="0.2">
      <c r="A5">
        <v>1</v>
      </c>
      <c r="B5" t="s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 t="s">
        <v>43</v>
      </c>
      <c r="K5">
        <v>1</v>
      </c>
      <c r="L5">
        <v>0</v>
      </c>
    </row>
    <row r="6" spans="1:12" x14ac:dyDescent="0.2">
      <c r="A6">
        <v>2</v>
      </c>
      <c r="B6" t="s">
        <v>11</v>
      </c>
      <c r="C6">
        <v>6</v>
      </c>
      <c r="D6">
        <v>2</v>
      </c>
      <c r="E6" t="s">
        <v>43</v>
      </c>
      <c r="F6">
        <v>4</v>
      </c>
      <c r="G6">
        <v>13</v>
      </c>
      <c r="H6">
        <v>5</v>
      </c>
      <c r="I6" t="s">
        <v>43</v>
      </c>
      <c r="J6">
        <v>0</v>
      </c>
      <c r="K6" t="s">
        <v>43</v>
      </c>
      <c r="L6" t="s">
        <v>43</v>
      </c>
    </row>
    <row r="7" spans="1:12" x14ac:dyDescent="0.2">
      <c r="B7" t="s">
        <v>12</v>
      </c>
      <c r="C7">
        <v>0</v>
      </c>
      <c r="D7">
        <v>0</v>
      </c>
      <c r="E7">
        <v>0</v>
      </c>
      <c r="F7">
        <v>0</v>
      </c>
      <c r="G7">
        <v>17</v>
      </c>
      <c r="H7" t="s">
        <v>43</v>
      </c>
      <c r="I7">
        <v>0</v>
      </c>
      <c r="J7">
        <v>0</v>
      </c>
      <c r="K7">
        <v>7</v>
      </c>
      <c r="L7">
        <v>0</v>
      </c>
    </row>
    <row r="8" spans="1:12" x14ac:dyDescent="0.2">
      <c r="B8" t="s">
        <v>13</v>
      </c>
      <c r="C8" t="s">
        <v>43</v>
      </c>
      <c r="D8" t="s">
        <v>43</v>
      </c>
      <c r="E8" t="s">
        <v>43</v>
      </c>
      <c r="F8" t="s">
        <v>43</v>
      </c>
      <c r="G8">
        <v>0</v>
      </c>
      <c r="H8">
        <v>0</v>
      </c>
      <c r="I8" t="s">
        <v>43</v>
      </c>
      <c r="J8">
        <v>0</v>
      </c>
      <c r="K8" t="s">
        <v>43</v>
      </c>
      <c r="L8">
        <v>0</v>
      </c>
    </row>
    <row r="9" spans="1:12" x14ac:dyDescent="0.2">
      <c r="B9" t="s">
        <v>14</v>
      </c>
      <c r="C9">
        <v>0</v>
      </c>
      <c r="D9">
        <v>0</v>
      </c>
      <c r="E9">
        <v>0</v>
      </c>
      <c r="F9" t="s">
        <v>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B10" t="s">
        <v>44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43</v>
      </c>
      <c r="L10">
        <v>0</v>
      </c>
    </row>
    <row r="11" spans="1:12" x14ac:dyDescent="0.2">
      <c r="B11" t="s">
        <v>15</v>
      </c>
      <c r="C11" t="s">
        <v>43</v>
      </c>
      <c r="D11">
        <v>0</v>
      </c>
      <c r="E11">
        <v>0</v>
      </c>
      <c r="F11">
        <v>0</v>
      </c>
      <c r="G11">
        <v>0</v>
      </c>
      <c r="H11" t="s">
        <v>45</v>
      </c>
      <c r="I11">
        <v>0</v>
      </c>
      <c r="J11">
        <v>5</v>
      </c>
      <c r="K11">
        <v>11</v>
      </c>
      <c r="L11">
        <v>8</v>
      </c>
    </row>
    <row r="12" spans="1:12" x14ac:dyDescent="0.2"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1</v>
      </c>
      <c r="B13" t="s">
        <v>17</v>
      </c>
      <c r="C13">
        <v>9</v>
      </c>
      <c r="D13">
        <v>11</v>
      </c>
      <c r="E13">
        <v>3</v>
      </c>
      <c r="F13">
        <v>6</v>
      </c>
      <c r="G13">
        <v>7</v>
      </c>
      <c r="H13">
        <v>8</v>
      </c>
      <c r="I13">
        <v>12</v>
      </c>
      <c r="J13">
        <v>3</v>
      </c>
      <c r="K13">
        <v>2</v>
      </c>
      <c r="L13">
        <v>6</v>
      </c>
    </row>
    <row r="14" spans="1:12" x14ac:dyDescent="0.2">
      <c r="B14" t="s">
        <v>18</v>
      </c>
      <c r="C14">
        <v>5</v>
      </c>
      <c r="D14">
        <v>19</v>
      </c>
      <c r="E14">
        <v>3</v>
      </c>
      <c r="F14">
        <v>27</v>
      </c>
      <c r="G14">
        <v>5</v>
      </c>
      <c r="H14">
        <v>4</v>
      </c>
      <c r="I14">
        <v>9</v>
      </c>
      <c r="J14">
        <v>7</v>
      </c>
      <c r="K14">
        <v>11</v>
      </c>
      <c r="L14">
        <v>11</v>
      </c>
    </row>
    <row r="15" spans="1:12" x14ac:dyDescent="0.2">
      <c r="B15" t="s">
        <v>19</v>
      </c>
      <c r="C15">
        <v>28</v>
      </c>
      <c r="D15">
        <v>16</v>
      </c>
      <c r="E15" t="s">
        <v>46</v>
      </c>
      <c r="F15">
        <v>9</v>
      </c>
      <c r="G15">
        <v>21</v>
      </c>
      <c r="H15">
        <v>10</v>
      </c>
      <c r="I15">
        <v>4</v>
      </c>
      <c r="J15">
        <v>12</v>
      </c>
      <c r="K15">
        <v>10</v>
      </c>
      <c r="L15">
        <v>8</v>
      </c>
    </row>
    <row r="16" spans="1:12" x14ac:dyDescent="0.2">
      <c r="B16" t="s">
        <v>20</v>
      </c>
      <c r="C16">
        <v>2</v>
      </c>
      <c r="D16">
        <v>0</v>
      </c>
      <c r="E16">
        <v>1</v>
      </c>
      <c r="F16">
        <v>2</v>
      </c>
      <c r="G16">
        <v>2</v>
      </c>
      <c r="H16">
        <v>1</v>
      </c>
      <c r="I16">
        <v>0</v>
      </c>
      <c r="J16">
        <v>1</v>
      </c>
      <c r="K16">
        <v>0</v>
      </c>
      <c r="L16">
        <v>0</v>
      </c>
    </row>
    <row r="17" spans="1:12" x14ac:dyDescent="0.2">
      <c r="B17" t="s">
        <v>21</v>
      </c>
      <c r="C17">
        <v>28</v>
      </c>
      <c r="D17">
        <v>43</v>
      </c>
      <c r="E17" t="s">
        <v>47</v>
      </c>
      <c r="F17">
        <v>31</v>
      </c>
      <c r="G17">
        <v>13</v>
      </c>
      <c r="H17">
        <v>63</v>
      </c>
      <c r="I17">
        <v>68</v>
      </c>
      <c r="J17">
        <v>61</v>
      </c>
      <c r="K17">
        <v>58</v>
      </c>
      <c r="L17">
        <v>53</v>
      </c>
    </row>
    <row r="18" spans="1:12" x14ac:dyDescent="0.2">
      <c r="B18" t="s">
        <v>48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0</v>
      </c>
      <c r="L18">
        <v>0</v>
      </c>
    </row>
    <row r="19" spans="1:12" x14ac:dyDescent="0.2">
      <c r="B19" t="s">
        <v>22</v>
      </c>
      <c r="C19">
        <v>28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B20" t="s">
        <v>24</v>
      </c>
      <c r="C20">
        <v>0</v>
      </c>
      <c r="D20">
        <v>0</v>
      </c>
      <c r="E20">
        <v>0</v>
      </c>
      <c r="F20">
        <v>0</v>
      </c>
      <c r="G20">
        <v>5</v>
      </c>
      <c r="H20">
        <v>11</v>
      </c>
      <c r="I20">
        <v>0</v>
      </c>
      <c r="J20">
        <v>5</v>
      </c>
      <c r="K20">
        <v>20</v>
      </c>
      <c r="L20">
        <v>7</v>
      </c>
    </row>
    <row r="21" spans="1:12" x14ac:dyDescent="0.2">
      <c r="B21" t="s">
        <v>25</v>
      </c>
      <c r="C21">
        <v>14</v>
      </c>
      <c r="D21">
        <v>10</v>
      </c>
      <c r="E21" t="s">
        <v>49</v>
      </c>
      <c r="F21">
        <v>25</v>
      </c>
      <c r="G21">
        <v>47</v>
      </c>
      <c r="H21">
        <v>2</v>
      </c>
      <c r="I21">
        <v>7</v>
      </c>
      <c r="J21">
        <v>7</v>
      </c>
      <c r="K21">
        <v>0</v>
      </c>
      <c r="L21">
        <v>15</v>
      </c>
    </row>
    <row r="22" spans="1:12" x14ac:dyDescent="0.2">
      <c r="B22" t="s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43</v>
      </c>
      <c r="K22">
        <v>0</v>
      </c>
      <c r="L22" t="s">
        <v>43</v>
      </c>
    </row>
    <row r="23" spans="1:12" x14ac:dyDescent="0.2">
      <c r="B23" t="s">
        <v>51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43</v>
      </c>
      <c r="K23">
        <v>0</v>
      </c>
      <c r="L23">
        <v>0</v>
      </c>
    </row>
    <row r="24" spans="1:12" x14ac:dyDescent="0.2">
      <c r="B24" t="s">
        <v>26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B25" t="s">
        <v>27</v>
      </c>
      <c r="C25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B26" t="s">
        <v>52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43</v>
      </c>
    </row>
    <row r="27" spans="1:12" x14ac:dyDescent="0.2">
      <c r="B27" t="s">
        <v>28</v>
      </c>
      <c r="C27" t="s">
        <v>43</v>
      </c>
      <c r="D27" t="s">
        <v>43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B28" t="s">
        <v>29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30</v>
      </c>
    </row>
    <row r="30" spans="1:12" x14ac:dyDescent="0.2">
      <c r="A30" t="s">
        <v>42</v>
      </c>
      <c r="B30" t="s">
        <v>31</v>
      </c>
      <c r="C30" t="s">
        <v>53</v>
      </c>
      <c r="D30" t="s">
        <v>54</v>
      </c>
      <c r="E30" t="s">
        <v>55</v>
      </c>
      <c r="F30" t="s">
        <v>55</v>
      </c>
      <c r="G30">
        <v>0</v>
      </c>
      <c r="H30">
        <v>0</v>
      </c>
      <c r="I30" t="s">
        <v>56</v>
      </c>
      <c r="J30">
        <v>0</v>
      </c>
      <c r="K30" t="s">
        <v>57</v>
      </c>
      <c r="L30" t="s">
        <v>58</v>
      </c>
    </row>
    <row r="31" spans="1:12" x14ac:dyDescent="0.2">
      <c r="A31" t="s">
        <v>42</v>
      </c>
      <c r="B31" t="s">
        <v>32</v>
      </c>
      <c r="C31" s="2">
        <v>23144</v>
      </c>
      <c r="D31" t="s">
        <v>59</v>
      </c>
      <c r="E31" t="s">
        <v>57</v>
      </c>
      <c r="F31">
        <v>0</v>
      </c>
      <c r="G31">
        <v>0</v>
      </c>
      <c r="H31" s="2">
        <v>23144</v>
      </c>
      <c r="I31" t="s">
        <v>60</v>
      </c>
      <c r="J31" t="s">
        <v>61</v>
      </c>
      <c r="K31" t="s">
        <v>56</v>
      </c>
      <c r="L31" t="s">
        <v>61</v>
      </c>
    </row>
    <row r="32" spans="1:12" x14ac:dyDescent="0.2">
      <c r="A32" t="s">
        <v>42</v>
      </c>
      <c r="B32" t="s">
        <v>33</v>
      </c>
      <c r="C32" t="s">
        <v>62</v>
      </c>
      <c r="D32" t="s">
        <v>63</v>
      </c>
      <c r="E32" s="2">
        <v>26163</v>
      </c>
      <c r="F32">
        <v>0</v>
      </c>
      <c r="G32">
        <v>0</v>
      </c>
      <c r="H32" t="s">
        <v>54</v>
      </c>
      <c r="I32" t="s">
        <v>56</v>
      </c>
      <c r="J32">
        <v>0</v>
      </c>
      <c r="K32" t="s">
        <v>60</v>
      </c>
      <c r="L32" s="2">
        <v>19119</v>
      </c>
    </row>
    <row r="33" spans="2:12" x14ac:dyDescent="0.2">
      <c r="B33" t="s">
        <v>34</v>
      </c>
      <c r="C33">
        <v>9</v>
      </c>
      <c r="D33">
        <v>0</v>
      </c>
      <c r="E33">
        <v>0</v>
      </c>
      <c r="F33">
        <v>5</v>
      </c>
      <c r="G33">
        <v>9</v>
      </c>
      <c r="H33">
        <v>56</v>
      </c>
      <c r="I33">
        <v>0</v>
      </c>
      <c r="J33">
        <v>17</v>
      </c>
      <c r="K33">
        <v>38</v>
      </c>
      <c r="L33">
        <v>18</v>
      </c>
    </row>
    <row r="34" spans="2:12" x14ac:dyDescent="0.2">
      <c r="B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2" x14ac:dyDescent="0.2">
      <c r="B35" t="s">
        <v>36</v>
      </c>
      <c r="C35">
        <v>16</v>
      </c>
      <c r="D35">
        <v>1</v>
      </c>
      <c r="E35">
        <v>8</v>
      </c>
      <c r="F35">
        <v>2</v>
      </c>
      <c r="G35">
        <v>0</v>
      </c>
      <c r="H35">
        <v>49</v>
      </c>
      <c r="I35">
        <v>11</v>
      </c>
      <c r="J35">
        <v>28</v>
      </c>
      <c r="K35">
        <v>45</v>
      </c>
      <c r="L35">
        <v>24</v>
      </c>
    </row>
    <row r="36" spans="2:12" x14ac:dyDescent="0.2">
      <c r="B36" t="s">
        <v>37</v>
      </c>
      <c r="C36">
        <v>31</v>
      </c>
      <c r="D36">
        <v>25</v>
      </c>
      <c r="E36">
        <v>75</v>
      </c>
      <c r="F36">
        <v>0</v>
      </c>
      <c r="G36">
        <v>0</v>
      </c>
      <c r="H36">
        <v>0</v>
      </c>
      <c r="I36">
        <v>23</v>
      </c>
      <c r="J36">
        <v>6</v>
      </c>
      <c r="K36">
        <v>3</v>
      </c>
      <c r="L36">
        <v>20</v>
      </c>
    </row>
    <row r="37" spans="2:12" x14ac:dyDescent="0.2"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2" x14ac:dyDescent="0.2">
      <c r="B38" t="s">
        <v>39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67</v>
      </c>
      <c r="K38">
        <v>0</v>
      </c>
      <c r="L38">
        <v>1</v>
      </c>
    </row>
    <row r="39" spans="2:12" x14ac:dyDescent="0.2"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2" x14ac:dyDescent="0.2"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2" x14ac:dyDescent="0.2">
      <c r="B41" t="s">
        <v>64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2:12" x14ac:dyDescent="0.2">
      <c r="B42" t="s">
        <v>65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</row>
    <row r="43" spans="2:12" x14ac:dyDescent="0.2">
      <c r="B43" t="s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0</v>
      </c>
    </row>
  </sheetData>
  <phoneticPr fontId="1" type="noConversion"/>
  <pageMargins left="0.7" right="0.7" top="0.75" bottom="0.75" header="0.3" footer="0.3"/>
  <ignoredErrors>
    <ignoredError sqref="C30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F06C-AEBB-9E48-8C8C-D2CC9D9E91B7}">
  <dimension ref="A1:G36"/>
  <sheetViews>
    <sheetView workbookViewId="0">
      <selection activeCell="G6" sqref="G6"/>
    </sheetView>
  </sheetViews>
  <sheetFormatPr baseColWidth="10" defaultRowHeight="16" x14ac:dyDescent="0.2"/>
  <sheetData>
    <row r="1" spans="1:7" x14ac:dyDescent="0.2">
      <c r="A1" t="s">
        <v>147</v>
      </c>
    </row>
    <row r="2" spans="1:7" x14ac:dyDescent="0.2">
      <c r="B2" t="s">
        <v>41</v>
      </c>
      <c r="E2" t="s">
        <v>161</v>
      </c>
      <c r="G2" t="s">
        <v>162</v>
      </c>
    </row>
    <row r="3" spans="1:7" x14ac:dyDescent="0.2">
      <c r="A3">
        <v>0.2</v>
      </c>
      <c r="B3">
        <v>0</v>
      </c>
      <c r="F3">
        <v>2</v>
      </c>
      <c r="G3">
        <v>1</v>
      </c>
    </row>
    <row r="4" spans="1:7" x14ac:dyDescent="0.2">
      <c r="A4">
        <f>A3+0.1</f>
        <v>0.30000000000000004</v>
      </c>
      <c r="B4">
        <v>1</v>
      </c>
      <c r="F4">
        <v>6.2</v>
      </c>
      <c r="G4">
        <v>1</v>
      </c>
    </row>
    <row r="5" spans="1:7" x14ac:dyDescent="0.2">
      <c r="A5">
        <f t="shared" ref="A5:A35" si="0">A4+0.1</f>
        <v>0.4</v>
      </c>
      <c r="B5">
        <v>3</v>
      </c>
      <c r="G5" t="s">
        <v>163</v>
      </c>
    </row>
    <row r="6" spans="1:7" x14ac:dyDescent="0.2">
      <c r="A6">
        <f t="shared" si="0"/>
        <v>0.5</v>
      </c>
      <c r="B6">
        <v>2</v>
      </c>
    </row>
    <row r="7" spans="1:7" x14ac:dyDescent="0.2">
      <c r="A7">
        <f t="shared" si="0"/>
        <v>0.6</v>
      </c>
      <c r="B7">
        <v>3</v>
      </c>
    </row>
    <row r="8" spans="1:7" x14ac:dyDescent="0.2">
      <c r="A8">
        <f t="shared" si="0"/>
        <v>0.7</v>
      </c>
      <c r="B8">
        <v>3</v>
      </c>
    </row>
    <row r="9" spans="1:7" x14ac:dyDescent="0.2">
      <c r="A9">
        <f t="shared" si="0"/>
        <v>0.79999999999999993</v>
      </c>
      <c r="B9">
        <v>11</v>
      </c>
      <c r="C9" t="s">
        <v>149</v>
      </c>
    </row>
    <row r="10" spans="1:7" x14ac:dyDescent="0.2">
      <c r="A10">
        <f t="shared" si="0"/>
        <v>0.89999999999999991</v>
      </c>
      <c r="B10">
        <v>4</v>
      </c>
    </row>
    <row r="11" spans="1:7" x14ac:dyDescent="0.2">
      <c r="A11">
        <f t="shared" si="0"/>
        <v>0.99999999999999989</v>
      </c>
      <c r="B11">
        <v>8</v>
      </c>
      <c r="C11" t="s">
        <v>154</v>
      </c>
    </row>
    <row r="12" spans="1:7" x14ac:dyDescent="0.2">
      <c r="A12">
        <f t="shared" si="0"/>
        <v>1.0999999999999999</v>
      </c>
      <c r="B12">
        <v>4</v>
      </c>
    </row>
    <row r="13" spans="1:7" x14ac:dyDescent="0.2">
      <c r="A13">
        <f t="shared" si="0"/>
        <v>1.2</v>
      </c>
      <c r="B13">
        <v>8</v>
      </c>
      <c r="C13" t="s">
        <v>153</v>
      </c>
    </row>
    <row r="14" spans="1:7" x14ac:dyDescent="0.2">
      <c r="A14">
        <f t="shared" si="0"/>
        <v>1.3</v>
      </c>
      <c r="B14">
        <v>6</v>
      </c>
    </row>
    <row r="15" spans="1:7" x14ac:dyDescent="0.2">
      <c r="A15">
        <f t="shared" si="0"/>
        <v>1.4000000000000001</v>
      </c>
      <c r="B15">
        <v>6</v>
      </c>
      <c r="C15" t="s">
        <v>151</v>
      </c>
    </row>
    <row r="16" spans="1:7" x14ac:dyDescent="0.2">
      <c r="A16">
        <f t="shared" si="0"/>
        <v>1.5000000000000002</v>
      </c>
      <c r="B16">
        <v>6</v>
      </c>
      <c r="C16" t="s">
        <v>155</v>
      </c>
    </row>
    <row r="17" spans="1:3" x14ac:dyDescent="0.2">
      <c r="A17">
        <f t="shared" si="0"/>
        <v>1.6000000000000003</v>
      </c>
      <c r="B17">
        <v>12</v>
      </c>
    </row>
    <row r="18" spans="1:3" x14ac:dyDescent="0.2">
      <c r="A18">
        <f t="shared" si="0"/>
        <v>1.7000000000000004</v>
      </c>
      <c r="B18">
        <v>5</v>
      </c>
      <c r="C18" t="s">
        <v>156</v>
      </c>
    </row>
    <row r="19" spans="1:3" x14ac:dyDescent="0.2">
      <c r="A19">
        <f t="shared" si="0"/>
        <v>1.8000000000000005</v>
      </c>
      <c r="B19">
        <v>13</v>
      </c>
      <c r="C19" t="s">
        <v>157</v>
      </c>
    </row>
    <row r="20" spans="1:3" x14ac:dyDescent="0.2">
      <c r="A20">
        <f t="shared" si="0"/>
        <v>1.9000000000000006</v>
      </c>
      <c r="B20">
        <v>4</v>
      </c>
      <c r="C20" t="s">
        <v>158</v>
      </c>
    </row>
    <row r="21" spans="1:3" x14ac:dyDescent="0.2">
      <c r="A21">
        <f t="shared" si="0"/>
        <v>2.0000000000000004</v>
      </c>
      <c r="B21">
        <v>5</v>
      </c>
    </row>
    <row r="22" spans="1:3" x14ac:dyDescent="0.2">
      <c r="A22">
        <f t="shared" si="0"/>
        <v>2.1000000000000005</v>
      </c>
      <c r="B22">
        <v>5</v>
      </c>
    </row>
    <row r="23" spans="1:3" x14ac:dyDescent="0.2">
      <c r="A23">
        <f t="shared" si="0"/>
        <v>2.2000000000000006</v>
      </c>
      <c r="B23">
        <v>4</v>
      </c>
    </row>
    <row r="24" spans="1:3" x14ac:dyDescent="0.2">
      <c r="A24">
        <f t="shared" si="0"/>
        <v>2.3000000000000007</v>
      </c>
      <c r="B24">
        <v>1</v>
      </c>
    </row>
    <row r="25" spans="1:3" x14ac:dyDescent="0.2">
      <c r="A25">
        <f t="shared" si="0"/>
        <v>2.4000000000000008</v>
      </c>
      <c r="B25">
        <v>2</v>
      </c>
      <c r="C25" t="s">
        <v>159</v>
      </c>
    </row>
    <row r="26" spans="1:3" x14ac:dyDescent="0.2">
      <c r="A26">
        <f t="shared" si="0"/>
        <v>2.5000000000000009</v>
      </c>
      <c r="B26">
        <v>0</v>
      </c>
    </row>
    <row r="27" spans="1:3" x14ac:dyDescent="0.2">
      <c r="A27">
        <f t="shared" si="0"/>
        <v>2.600000000000001</v>
      </c>
      <c r="B27">
        <v>0</v>
      </c>
    </row>
    <row r="28" spans="1:3" x14ac:dyDescent="0.2">
      <c r="A28">
        <f t="shared" si="0"/>
        <v>2.7000000000000011</v>
      </c>
      <c r="B28">
        <v>0</v>
      </c>
    </row>
    <row r="29" spans="1:3" x14ac:dyDescent="0.2">
      <c r="A29">
        <f t="shared" si="0"/>
        <v>2.8000000000000012</v>
      </c>
      <c r="B29">
        <v>0</v>
      </c>
    </row>
    <row r="30" spans="1:3" x14ac:dyDescent="0.2">
      <c r="A30">
        <f t="shared" si="0"/>
        <v>2.9000000000000012</v>
      </c>
      <c r="B30">
        <v>1</v>
      </c>
      <c r="C30" t="s">
        <v>160</v>
      </c>
    </row>
    <row r="31" spans="1:3" x14ac:dyDescent="0.2">
      <c r="A31">
        <f t="shared" si="0"/>
        <v>3.0000000000000013</v>
      </c>
      <c r="B31">
        <v>0</v>
      </c>
    </row>
    <row r="32" spans="1:3" x14ac:dyDescent="0.2">
      <c r="A32">
        <f>A31+0.1</f>
        <v>3.1000000000000014</v>
      </c>
      <c r="B32">
        <v>1</v>
      </c>
      <c r="C32" t="s">
        <v>149</v>
      </c>
    </row>
    <row r="33" spans="1:2" x14ac:dyDescent="0.2">
      <c r="A33">
        <f t="shared" si="0"/>
        <v>3.2000000000000015</v>
      </c>
      <c r="B33">
        <v>0</v>
      </c>
    </row>
    <row r="34" spans="1:2" x14ac:dyDescent="0.2">
      <c r="A34">
        <f t="shared" si="0"/>
        <v>3.3000000000000016</v>
      </c>
      <c r="B34">
        <v>0</v>
      </c>
    </row>
    <row r="35" spans="1:2" x14ac:dyDescent="0.2">
      <c r="A35">
        <f t="shared" si="0"/>
        <v>3.4000000000000017</v>
      </c>
      <c r="B35">
        <v>0</v>
      </c>
    </row>
    <row r="36" spans="1:2" x14ac:dyDescent="0.2">
      <c r="A36" t="s">
        <v>152</v>
      </c>
      <c r="B36">
        <f>SUM(B3:B35)</f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675D-B48D-854A-A07D-CF1F19EB06B1}">
  <dimension ref="A2:B44"/>
  <sheetViews>
    <sheetView topLeftCell="A21" workbookViewId="0">
      <selection activeCell="T53" sqref="T53"/>
    </sheetView>
  </sheetViews>
  <sheetFormatPr baseColWidth="10" defaultRowHeight="16" x14ac:dyDescent="0.2"/>
  <sheetData>
    <row r="2" spans="1:2" x14ac:dyDescent="0.2">
      <c r="B2" t="s">
        <v>164</v>
      </c>
    </row>
    <row r="3" spans="1:2" x14ac:dyDescent="0.2">
      <c r="A3">
        <v>0.5</v>
      </c>
      <c r="B3">
        <v>0</v>
      </c>
    </row>
    <row r="4" spans="1:2" x14ac:dyDescent="0.2">
      <c r="A4">
        <f>A3+0.1</f>
        <v>0.6</v>
      </c>
      <c r="B4">
        <v>0</v>
      </c>
    </row>
    <row r="5" spans="1:2" x14ac:dyDescent="0.2">
      <c r="A5">
        <f t="shared" ref="A5:A43" si="0">A4+0.1</f>
        <v>0.7</v>
      </c>
      <c r="B5">
        <v>0</v>
      </c>
    </row>
    <row r="6" spans="1:2" x14ac:dyDescent="0.2">
      <c r="A6">
        <f t="shared" si="0"/>
        <v>0.79999999999999993</v>
      </c>
      <c r="B6">
        <v>0</v>
      </c>
    </row>
    <row r="7" spans="1:2" x14ac:dyDescent="0.2">
      <c r="A7">
        <f t="shared" si="0"/>
        <v>0.89999999999999991</v>
      </c>
      <c r="B7">
        <v>0</v>
      </c>
    </row>
    <row r="8" spans="1:2" x14ac:dyDescent="0.2">
      <c r="A8">
        <f t="shared" si="0"/>
        <v>0.99999999999999989</v>
      </c>
      <c r="B8">
        <v>0</v>
      </c>
    </row>
    <row r="9" spans="1:2" x14ac:dyDescent="0.2">
      <c r="A9">
        <f t="shared" si="0"/>
        <v>1.0999999999999999</v>
      </c>
      <c r="B9">
        <v>0</v>
      </c>
    </row>
    <row r="10" spans="1:2" x14ac:dyDescent="0.2">
      <c r="A10">
        <f t="shared" si="0"/>
        <v>1.2</v>
      </c>
      <c r="B10">
        <v>0</v>
      </c>
    </row>
    <row r="11" spans="1:2" x14ac:dyDescent="0.2">
      <c r="A11">
        <f t="shared" si="0"/>
        <v>1.3</v>
      </c>
      <c r="B11">
        <v>1</v>
      </c>
    </row>
    <row r="12" spans="1:2" x14ac:dyDescent="0.2">
      <c r="A12">
        <f t="shared" si="0"/>
        <v>1.4000000000000001</v>
      </c>
      <c r="B12">
        <v>2</v>
      </c>
    </row>
    <row r="13" spans="1:2" x14ac:dyDescent="0.2">
      <c r="A13">
        <f t="shared" si="0"/>
        <v>1.5000000000000002</v>
      </c>
      <c r="B13">
        <v>2</v>
      </c>
    </row>
    <row r="14" spans="1:2" x14ac:dyDescent="0.2">
      <c r="A14">
        <f t="shared" si="0"/>
        <v>1.6000000000000003</v>
      </c>
      <c r="B14">
        <v>3</v>
      </c>
    </row>
    <row r="15" spans="1:2" x14ac:dyDescent="0.2">
      <c r="A15">
        <f t="shared" si="0"/>
        <v>1.7000000000000004</v>
      </c>
      <c r="B15">
        <v>2</v>
      </c>
    </row>
    <row r="16" spans="1:2" x14ac:dyDescent="0.2">
      <c r="A16">
        <f t="shared" si="0"/>
        <v>1.8000000000000005</v>
      </c>
      <c r="B16">
        <v>0</v>
      </c>
    </row>
    <row r="17" spans="1:2" x14ac:dyDescent="0.2">
      <c r="A17">
        <f t="shared" si="0"/>
        <v>1.9000000000000006</v>
      </c>
      <c r="B17">
        <v>2</v>
      </c>
    </row>
    <row r="18" spans="1:2" x14ac:dyDescent="0.2">
      <c r="A18">
        <f t="shared" si="0"/>
        <v>2.0000000000000004</v>
      </c>
      <c r="B18">
        <v>1</v>
      </c>
    </row>
    <row r="19" spans="1:2" x14ac:dyDescent="0.2">
      <c r="A19">
        <f t="shared" si="0"/>
        <v>2.1000000000000005</v>
      </c>
      <c r="B19">
        <v>1</v>
      </c>
    </row>
    <row r="20" spans="1:2" x14ac:dyDescent="0.2">
      <c r="A20">
        <f t="shared" si="0"/>
        <v>2.2000000000000006</v>
      </c>
      <c r="B20">
        <v>2</v>
      </c>
    </row>
    <row r="21" spans="1:2" x14ac:dyDescent="0.2">
      <c r="A21">
        <f t="shared" si="0"/>
        <v>2.3000000000000007</v>
      </c>
      <c r="B21">
        <v>7</v>
      </c>
    </row>
    <row r="22" spans="1:2" x14ac:dyDescent="0.2">
      <c r="A22">
        <f t="shared" si="0"/>
        <v>2.4000000000000008</v>
      </c>
      <c r="B22">
        <v>5</v>
      </c>
    </row>
    <row r="23" spans="1:2" x14ac:dyDescent="0.2">
      <c r="A23">
        <f t="shared" si="0"/>
        <v>2.5000000000000009</v>
      </c>
      <c r="B23">
        <v>1</v>
      </c>
    </row>
    <row r="24" spans="1:2" x14ac:dyDescent="0.2">
      <c r="A24">
        <f t="shared" si="0"/>
        <v>2.600000000000001</v>
      </c>
      <c r="B24">
        <v>1</v>
      </c>
    </row>
    <row r="25" spans="1:2" x14ac:dyDescent="0.2">
      <c r="A25">
        <f t="shared" si="0"/>
        <v>2.7000000000000011</v>
      </c>
      <c r="B25">
        <v>3</v>
      </c>
    </row>
    <row r="26" spans="1:2" x14ac:dyDescent="0.2">
      <c r="A26">
        <f t="shared" si="0"/>
        <v>2.8000000000000012</v>
      </c>
      <c r="B26">
        <v>1</v>
      </c>
    </row>
    <row r="27" spans="1:2" x14ac:dyDescent="0.2">
      <c r="A27">
        <f t="shared" si="0"/>
        <v>2.9000000000000012</v>
      </c>
      <c r="B27">
        <v>1</v>
      </c>
    </row>
    <row r="28" spans="1:2" x14ac:dyDescent="0.2">
      <c r="A28">
        <f t="shared" si="0"/>
        <v>3.0000000000000013</v>
      </c>
      <c r="B28">
        <v>1</v>
      </c>
    </row>
    <row r="29" spans="1:2" x14ac:dyDescent="0.2">
      <c r="A29">
        <f t="shared" si="0"/>
        <v>3.1000000000000014</v>
      </c>
      <c r="B29">
        <v>0</v>
      </c>
    </row>
    <row r="30" spans="1:2" x14ac:dyDescent="0.2">
      <c r="A30">
        <f t="shared" si="0"/>
        <v>3.2000000000000015</v>
      </c>
      <c r="B30">
        <v>1</v>
      </c>
    </row>
    <row r="31" spans="1:2" x14ac:dyDescent="0.2">
      <c r="A31">
        <f t="shared" si="0"/>
        <v>3.3000000000000016</v>
      </c>
      <c r="B31">
        <v>0</v>
      </c>
    </row>
    <row r="32" spans="1:2" x14ac:dyDescent="0.2">
      <c r="A32">
        <f t="shared" si="0"/>
        <v>3.4000000000000017</v>
      </c>
      <c r="B32">
        <v>0</v>
      </c>
    </row>
    <row r="33" spans="1:2" x14ac:dyDescent="0.2">
      <c r="A33">
        <f t="shared" si="0"/>
        <v>3.5000000000000018</v>
      </c>
      <c r="B33">
        <v>0</v>
      </c>
    </row>
    <row r="34" spans="1:2" x14ac:dyDescent="0.2">
      <c r="A34">
        <f t="shared" si="0"/>
        <v>3.6000000000000019</v>
      </c>
      <c r="B34">
        <v>1</v>
      </c>
    </row>
    <row r="35" spans="1:2" x14ac:dyDescent="0.2">
      <c r="A35">
        <f t="shared" si="0"/>
        <v>3.700000000000002</v>
      </c>
      <c r="B35">
        <v>1</v>
      </c>
    </row>
    <row r="36" spans="1:2" x14ac:dyDescent="0.2">
      <c r="A36">
        <f t="shared" si="0"/>
        <v>3.800000000000002</v>
      </c>
      <c r="B36">
        <v>0</v>
      </c>
    </row>
    <row r="37" spans="1:2" x14ac:dyDescent="0.2">
      <c r="A37">
        <f t="shared" si="0"/>
        <v>3.9000000000000021</v>
      </c>
      <c r="B37">
        <v>0</v>
      </c>
    </row>
    <row r="38" spans="1:2" x14ac:dyDescent="0.2">
      <c r="A38">
        <f>A37+0.1</f>
        <v>4.0000000000000018</v>
      </c>
      <c r="B38">
        <v>0</v>
      </c>
    </row>
    <row r="39" spans="1:2" x14ac:dyDescent="0.2">
      <c r="A39">
        <f t="shared" si="0"/>
        <v>4.1000000000000014</v>
      </c>
      <c r="B39">
        <v>0</v>
      </c>
    </row>
    <row r="40" spans="1:2" x14ac:dyDescent="0.2">
      <c r="A40">
        <f t="shared" si="0"/>
        <v>4.2000000000000011</v>
      </c>
      <c r="B40">
        <v>0</v>
      </c>
    </row>
    <row r="41" spans="1:2" x14ac:dyDescent="0.2">
      <c r="A41">
        <f t="shared" si="0"/>
        <v>4.3000000000000007</v>
      </c>
      <c r="B41">
        <v>0</v>
      </c>
    </row>
    <row r="42" spans="1:2" x14ac:dyDescent="0.2">
      <c r="A42">
        <f t="shared" si="0"/>
        <v>4.4000000000000004</v>
      </c>
      <c r="B42">
        <v>1</v>
      </c>
    </row>
    <row r="43" spans="1:2" x14ac:dyDescent="0.2">
      <c r="A43">
        <f t="shared" si="0"/>
        <v>4.5</v>
      </c>
      <c r="B43">
        <v>0</v>
      </c>
    </row>
    <row r="44" spans="1:2" x14ac:dyDescent="0.2">
      <c r="A44" t="s">
        <v>148</v>
      </c>
      <c r="B44">
        <f>SUM(B3:B43)</f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A57E-D533-E244-A8FD-83126B55695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A7DC-AE08-0949-913F-48B5C70BDE2F}">
  <dimension ref="B2:J3"/>
  <sheetViews>
    <sheetView workbookViewId="0">
      <selection activeCell="J4" sqref="J4"/>
    </sheetView>
  </sheetViews>
  <sheetFormatPr baseColWidth="10" defaultRowHeight="16" x14ac:dyDescent="0.2"/>
  <sheetData>
    <row r="2" spans="2:10" x14ac:dyDescent="0.2">
      <c r="B2" t="s">
        <v>194</v>
      </c>
      <c r="C2">
        <v>18</v>
      </c>
      <c r="D2">
        <v>9</v>
      </c>
      <c r="E2">
        <v>21</v>
      </c>
      <c r="F2">
        <v>24</v>
      </c>
      <c r="G2">
        <v>6</v>
      </c>
      <c r="H2">
        <v>9</v>
      </c>
      <c r="I2">
        <v>18</v>
      </c>
      <c r="J2">
        <v>21</v>
      </c>
    </row>
    <row r="3" spans="2:10" x14ac:dyDescent="0.2">
      <c r="B3" t="s">
        <v>195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7F49-4CA8-2347-B897-D9B66EC658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394D-36FB-8347-BA5D-B6200E337D9F}">
  <dimension ref="A1:K60"/>
  <sheetViews>
    <sheetView topLeftCell="A7" workbookViewId="0">
      <selection activeCell="J43" sqref="J43"/>
    </sheetView>
  </sheetViews>
  <sheetFormatPr baseColWidth="10" defaultRowHeight="16" x14ac:dyDescent="0.2"/>
  <cols>
    <col min="3" max="3" width="14" customWidth="1"/>
  </cols>
  <sheetData>
    <row r="1" spans="1:11" x14ac:dyDescent="0.2">
      <c r="A1" t="s">
        <v>165</v>
      </c>
      <c r="E1" t="s">
        <v>166</v>
      </c>
    </row>
    <row r="2" spans="1:11" x14ac:dyDescent="0.2">
      <c r="A2" t="s">
        <v>167</v>
      </c>
      <c r="C2" t="s">
        <v>168</v>
      </c>
      <c r="D2">
        <v>3</v>
      </c>
      <c r="J2" t="s">
        <v>41</v>
      </c>
    </row>
    <row r="3" spans="1:11" x14ac:dyDescent="0.2">
      <c r="A3">
        <v>12.5</v>
      </c>
      <c r="B3" t="s">
        <v>169</v>
      </c>
      <c r="I3">
        <v>0.3</v>
      </c>
      <c r="J3">
        <v>0</v>
      </c>
    </row>
    <row r="4" spans="1:11" x14ac:dyDescent="0.2">
      <c r="A4">
        <v>13.5</v>
      </c>
      <c r="I4">
        <f>I3+0.1</f>
        <v>0.4</v>
      </c>
      <c r="J4">
        <v>0</v>
      </c>
    </row>
    <row r="5" spans="1:11" x14ac:dyDescent="0.2">
      <c r="A5">
        <v>15.9</v>
      </c>
      <c r="I5">
        <f t="shared" ref="I5:I41" si="0">I4+0.1</f>
        <v>0.5</v>
      </c>
      <c r="J5">
        <v>0</v>
      </c>
    </row>
    <row r="6" spans="1:11" x14ac:dyDescent="0.2">
      <c r="A6">
        <v>12</v>
      </c>
      <c r="I6">
        <f t="shared" si="0"/>
        <v>0.6</v>
      </c>
      <c r="J6">
        <v>0</v>
      </c>
    </row>
    <row r="7" spans="1:11" x14ac:dyDescent="0.2">
      <c r="A7">
        <v>17.899999999999999</v>
      </c>
      <c r="I7">
        <f t="shared" si="0"/>
        <v>0.7</v>
      </c>
      <c r="J7">
        <v>0</v>
      </c>
    </row>
    <row r="8" spans="1:11" x14ac:dyDescent="0.2">
      <c r="A8">
        <v>10.6</v>
      </c>
      <c r="I8">
        <f t="shared" si="0"/>
        <v>0.79999999999999993</v>
      </c>
      <c r="J8">
        <v>0</v>
      </c>
    </row>
    <row r="9" spans="1:11" x14ac:dyDescent="0.2">
      <c r="A9">
        <v>12.7</v>
      </c>
      <c r="I9">
        <f t="shared" si="0"/>
        <v>0.89999999999999991</v>
      </c>
      <c r="J9">
        <v>1</v>
      </c>
    </row>
    <row r="10" spans="1:11" x14ac:dyDescent="0.2">
      <c r="A10">
        <v>11.8</v>
      </c>
      <c r="I10">
        <f t="shared" si="0"/>
        <v>0.99999999999999989</v>
      </c>
      <c r="J10">
        <v>2</v>
      </c>
      <c r="K10" t="s">
        <v>177</v>
      </c>
    </row>
    <row r="11" spans="1:11" x14ac:dyDescent="0.2">
      <c r="A11">
        <v>14.5</v>
      </c>
      <c r="I11">
        <f t="shared" si="0"/>
        <v>1.0999999999999999</v>
      </c>
      <c r="J11">
        <v>1</v>
      </c>
    </row>
    <row r="12" spans="1:11" x14ac:dyDescent="0.2">
      <c r="A12">
        <v>12.5</v>
      </c>
      <c r="I12">
        <f t="shared" si="0"/>
        <v>1.2</v>
      </c>
      <c r="J12">
        <v>0</v>
      </c>
    </row>
    <row r="13" spans="1:11" x14ac:dyDescent="0.2">
      <c r="A13">
        <v>13.7</v>
      </c>
      <c r="B13" t="s">
        <v>170</v>
      </c>
      <c r="I13">
        <f t="shared" si="0"/>
        <v>1.3</v>
      </c>
      <c r="J13">
        <v>3</v>
      </c>
    </row>
    <row r="14" spans="1:11" x14ac:dyDescent="0.2">
      <c r="A14">
        <v>10.9</v>
      </c>
      <c r="I14">
        <f t="shared" si="0"/>
        <v>1.4000000000000001</v>
      </c>
      <c r="J14">
        <v>1</v>
      </c>
    </row>
    <row r="15" spans="1:11" x14ac:dyDescent="0.2">
      <c r="A15">
        <v>14.7</v>
      </c>
      <c r="I15">
        <f t="shared" si="0"/>
        <v>1.5000000000000002</v>
      </c>
      <c r="J15">
        <v>1</v>
      </c>
    </row>
    <row r="16" spans="1:11" x14ac:dyDescent="0.2">
      <c r="A16">
        <v>17.100000000000001</v>
      </c>
      <c r="I16">
        <f t="shared" si="0"/>
        <v>1.6000000000000003</v>
      </c>
      <c r="J16">
        <v>7</v>
      </c>
      <c r="K16" t="s">
        <v>173</v>
      </c>
    </row>
    <row r="17" spans="1:11" x14ac:dyDescent="0.2">
      <c r="A17">
        <v>18</v>
      </c>
      <c r="I17">
        <f t="shared" si="0"/>
        <v>1.7000000000000004</v>
      </c>
      <c r="J17">
        <v>3</v>
      </c>
    </row>
    <row r="18" spans="1:11" x14ac:dyDescent="0.2">
      <c r="A18">
        <v>16.899999999999999</v>
      </c>
      <c r="I18">
        <f t="shared" si="0"/>
        <v>1.8000000000000005</v>
      </c>
      <c r="J18">
        <v>5</v>
      </c>
    </row>
    <row r="19" spans="1:11" x14ac:dyDescent="0.2">
      <c r="A19">
        <v>10.4</v>
      </c>
      <c r="I19">
        <f t="shared" si="0"/>
        <v>1.9000000000000006</v>
      </c>
      <c r="J19">
        <v>5</v>
      </c>
    </row>
    <row r="20" spans="1:11" x14ac:dyDescent="0.2">
      <c r="A20">
        <v>15.5</v>
      </c>
      <c r="B20" t="s">
        <v>171</v>
      </c>
      <c r="I20">
        <f t="shared" si="0"/>
        <v>2.0000000000000004</v>
      </c>
      <c r="J20">
        <v>7</v>
      </c>
    </row>
    <row r="21" spans="1:11" x14ac:dyDescent="0.2">
      <c r="A21">
        <v>12.6</v>
      </c>
      <c r="I21">
        <f t="shared" si="0"/>
        <v>2.1000000000000005</v>
      </c>
      <c r="J21">
        <v>4</v>
      </c>
      <c r="K21" t="s">
        <v>173</v>
      </c>
    </row>
    <row r="22" spans="1:11" x14ac:dyDescent="0.2">
      <c r="A22">
        <v>13</v>
      </c>
      <c r="I22">
        <f t="shared" si="0"/>
        <v>2.2000000000000006</v>
      </c>
      <c r="J22">
        <v>6</v>
      </c>
    </row>
    <row r="23" spans="1:11" x14ac:dyDescent="0.2">
      <c r="A23">
        <v>14.4</v>
      </c>
      <c r="I23">
        <f t="shared" si="0"/>
        <v>2.3000000000000007</v>
      </c>
      <c r="J23">
        <v>5</v>
      </c>
      <c r="K23" t="s">
        <v>177</v>
      </c>
    </row>
    <row r="24" spans="1:11" x14ac:dyDescent="0.2">
      <c r="A24">
        <v>15.4</v>
      </c>
      <c r="I24">
        <f t="shared" si="0"/>
        <v>2.4000000000000008</v>
      </c>
      <c r="J24">
        <v>7</v>
      </c>
    </row>
    <row r="25" spans="1:11" x14ac:dyDescent="0.2">
      <c r="A25">
        <v>22.7</v>
      </c>
      <c r="I25">
        <f t="shared" si="0"/>
        <v>2.5000000000000009</v>
      </c>
      <c r="J25">
        <v>6</v>
      </c>
    </row>
    <row r="26" spans="1:11" x14ac:dyDescent="0.2">
      <c r="A26">
        <v>12.2</v>
      </c>
      <c r="I26">
        <f t="shared" si="0"/>
        <v>2.600000000000001</v>
      </c>
      <c r="J26">
        <v>6</v>
      </c>
    </row>
    <row r="27" spans="1:11" x14ac:dyDescent="0.2">
      <c r="A27">
        <v>15.2</v>
      </c>
      <c r="I27">
        <f t="shared" si="0"/>
        <v>2.7000000000000011</v>
      </c>
      <c r="J27">
        <v>2</v>
      </c>
    </row>
    <row r="28" spans="1:11" x14ac:dyDescent="0.2">
      <c r="A28">
        <v>9.3000000000000007</v>
      </c>
      <c r="I28">
        <f t="shared" si="0"/>
        <v>2.8000000000000012</v>
      </c>
      <c r="J28">
        <v>2</v>
      </c>
    </row>
    <row r="29" spans="1:11" x14ac:dyDescent="0.2">
      <c r="A29">
        <v>14.3</v>
      </c>
      <c r="I29">
        <f t="shared" si="0"/>
        <v>2.9000000000000012</v>
      </c>
      <c r="J29">
        <v>3</v>
      </c>
    </row>
    <row r="30" spans="1:11" x14ac:dyDescent="0.2">
      <c r="A30">
        <v>16.5</v>
      </c>
      <c r="I30">
        <f t="shared" si="0"/>
        <v>3.0000000000000013</v>
      </c>
      <c r="J30">
        <v>1</v>
      </c>
    </row>
    <row r="31" spans="1:11" x14ac:dyDescent="0.2">
      <c r="A31">
        <v>16.600000000000001</v>
      </c>
      <c r="I31">
        <f t="shared" si="0"/>
        <v>3.1000000000000014</v>
      </c>
      <c r="J31">
        <v>0</v>
      </c>
    </row>
    <row r="32" spans="1:11" x14ac:dyDescent="0.2">
      <c r="A32">
        <v>14.8</v>
      </c>
      <c r="I32">
        <f t="shared" si="0"/>
        <v>3.2000000000000015</v>
      </c>
      <c r="J32">
        <v>1</v>
      </c>
    </row>
    <row r="33" spans="1:10" x14ac:dyDescent="0.2">
      <c r="A33">
        <v>3</v>
      </c>
      <c r="I33">
        <f t="shared" si="0"/>
        <v>3.3000000000000016</v>
      </c>
      <c r="J33">
        <v>0</v>
      </c>
    </row>
    <row r="34" spans="1:10" x14ac:dyDescent="0.2">
      <c r="A34">
        <v>13</v>
      </c>
      <c r="I34">
        <f>I33+0.1</f>
        <v>3.4000000000000017</v>
      </c>
      <c r="J34">
        <v>0</v>
      </c>
    </row>
    <row r="35" spans="1:10" x14ac:dyDescent="0.2">
      <c r="A35">
        <v>19.3</v>
      </c>
      <c r="I35">
        <f t="shared" si="0"/>
        <v>3.5000000000000018</v>
      </c>
      <c r="J35">
        <v>0</v>
      </c>
    </row>
    <row r="36" spans="1:10" x14ac:dyDescent="0.2">
      <c r="A36">
        <v>13.4</v>
      </c>
      <c r="I36">
        <f t="shared" si="0"/>
        <v>3.6000000000000019</v>
      </c>
      <c r="J36">
        <v>1</v>
      </c>
    </row>
    <row r="37" spans="1:10" x14ac:dyDescent="0.2">
      <c r="A37">
        <v>13</v>
      </c>
      <c r="I37">
        <f t="shared" si="0"/>
        <v>3.700000000000002</v>
      </c>
      <c r="J37">
        <v>0</v>
      </c>
    </row>
    <row r="38" spans="1:10" x14ac:dyDescent="0.2">
      <c r="A38">
        <v>16.3</v>
      </c>
      <c r="I38">
        <f t="shared" si="0"/>
        <v>3.800000000000002</v>
      </c>
      <c r="J38">
        <v>0</v>
      </c>
    </row>
    <row r="39" spans="1:10" x14ac:dyDescent="0.2">
      <c r="A39">
        <v>15.3</v>
      </c>
      <c r="I39">
        <f t="shared" si="0"/>
        <v>3.9000000000000021</v>
      </c>
      <c r="J39">
        <v>0</v>
      </c>
    </row>
    <row r="40" spans="1:10" x14ac:dyDescent="0.2">
      <c r="A40">
        <v>14.4</v>
      </c>
      <c r="I40">
        <f t="shared" si="0"/>
        <v>4.0000000000000018</v>
      </c>
      <c r="J40">
        <v>0</v>
      </c>
    </row>
    <row r="41" spans="1:10" x14ac:dyDescent="0.2">
      <c r="A41">
        <v>13.2</v>
      </c>
      <c r="B41" t="s">
        <v>172</v>
      </c>
      <c r="I41">
        <f t="shared" si="0"/>
        <v>4.1000000000000014</v>
      </c>
      <c r="J41">
        <v>1</v>
      </c>
    </row>
    <row r="42" spans="1:10" x14ac:dyDescent="0.2">
      <c r="A42">
        <v>15.6</v>
      </c>
      <c r="I42" t="s">
        <v>148</v>
      </c>
      <c r="J42">
        <f>SUM(J3:J41)</f>
        <v>81</v>
      </c>
    </row>
    <row r="43" spans="1:10" x14ac:dyDescent="0.2">
      <c r="A43">
        <v>13.5</v>
      </c>
    </row>
    <row r="44" spans="1:10" x14ac:dyDescent="0.2">
      <c r="A44">
        <v>14.7</v>
      </c>
    </row>
    <row r="45" spans="1:10" x14ac:dyDescent="0.2">
      <c r="A45">
        <v>17.100000000000001</v>
      </c>
    </row>
    <row r="46" spans="1:10" x14ac:dyDescent="0.2">
      <c r="A46">
        <v>12.3</v>
      </c>
    </row>
    <row r="47" spans="1:10" x14ac:dyDescent="0.2">
      <c r="A47">
        <v>12.7</v>
      </c>
    </row>
    <row r="48" spans="1:10" x14ac:dyDescent="0.2">
      <c r="A48">
        <v>9.1</v>
      </c>
    </row>
    <row r="49" spans="1:2" x14ac:dyDescent="0.2">
      <c r="A49">
        <v>10.199999999999999</v>
      </c>
    </row>
    <row r="50" spans="1:2" x14ac:dyDescent="0.2">
      <c r="A50">
        <v>17.399999999999999</v>
      </c>
    </row>
    <row r="51" spans="1:2" x14ac:dyDescent="0.2">
      <c r="A51">
        <v>17.100000000000001</v>
      </c>
      <c r="B51" t="s">
        <v>173</v>
      </c>
    </row>
    <row r="52" spans="1:2" x14ac:dyDescent="0.2">
      <c r="A52">
        <v>12.5</v>
      </c>
    </row>
    <row r="53" spans="1:2" x14ac:dyDescent="0.2">
      <c r="A53">
        <v>16.600000000000001</v>
      </c>
    </row>
    <row r="54" spans="1:2" x14ac:dyDescent="0.2">
      <c r="A54">
        <v>15.5</v>
      </c>
    </row>
    <row r="55" spans="1:2" x14ac:dyDescent="0.2">
      <c r="A55">
        <v>14.4</v>
      </c>
      <c r="B55" t="s">
        <v>174</v>
      </c>
    </row>
    <row r="56" spans="1:2" x14ac:dyDescent="0.2">
      <c r="A56">
        <v>13.9</v>
      </c>
    </row>
    <row r="57" spans="1:2" x14ac:dyDescent="0.2">
      <c r="A57" t="s">
        <v>175</v>
      </c>
    </row>
    <row r="58" spans="1:2" x14ac:dyDescent="0.2">
      <c r="A58" t="s">
        <v>175</v>
      </c>
    </row>
    <row r="59" spans="1:2" x14ac:dyDescent="0.2">
      <c r="A59" t="s">
        <v>175</v>
      </c>
    </row>
    <row r="60" spans="1:2" x14ac:dyDescent="0.2">
      <c r="A60">
        <f>COUNT(A3:A59)</f>
        <v>54</v>
      </c>
      <c r="B60" t="s">
        <v>176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BFCA-FCB4-8A46-8604-7B98620AA20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AA97-D563-CE4B-9B5A-358425BD92D8}">
  <dimension ref="A1:F46"/>
  <sheetViews>
    <sheetView workbookViewId="0">
      <selection activeCell="P27" sqref="P27"/>
    </sheetView>
  </sheetViews>
  <sheetFormatPr baseColWidth="10" defaultRowHeight="16" x14ac:dyDescent="0.2"/>
  <sheetData>
    <row r="1" spans="1:5" x14ac:dyDescent="0.2">
      <c r="A1" s="1">
        <v>33813</v>
      </c>
      <c r="B1" t="s">
        <v>178</v>
      </c>
    </row>
    <row r="2" spans="1:5" x14ac:dyDescent="0.2">
      <c r="B2" t="s">
        <v>167</v>
      </c>
      <c r="E2" t="s">
        <v>180</v>
      </c>
    </row>
    <row r="3" spans="1:5" x14ac:dyDescent="0.2">
      <c r="B3">
        <v>17.5</v>
      </c>
      <c r="D3">
        <v>1</v>
      </c>
      <c r="E3">
        <v>0</v>
      </c>
    </row>
    <row r="4" spans="1:5" x14ac:dyDescent="0.2">
      <c r="B4">
        <v>18</v>
      </c>
      <c r="D4">
        <f>D3+0.1</f>
        <v>1.1000000000000001</v>
      </c>
      <c r="E4">
        <v>0</v>
      </c>
    </row>
    <row r="5" spans="1:5" x14ac:dyDescent="0.2">
      <c r="B5">
        <v>11.7</v>
      </c>
      <c r="D5">
        <f t="shared" ref="D5:D44" si="0">D4+0.1</f>
        <v>1.2000000000000002</v>
      </c>
      <c r="E5">
        <v>0</v>
      </c>
    </row>
    <row r="6" spans="1:5" x14ac:dyDescent="0.2">
      <c r="B6">
        <v>14.5</v>
      </c>
      <c r="D6">
        <f t="shared" si="0"/>
        <v>1.3000000000000003</v>
      </c>
      <c r="E6">
        <v>0</v>
      </c>
    </row>
    <row r="7" spans="1:5" x14ac:dyDescent="0.2">
      <c r="B7">
        <v>14.7</v>
      </c>
      <c r="D7">
        <f t="shared" si="0"/>
        <v>1.4000000000000004</v>
      </c>
      <c r="E7">
        <v>2</v>
      </c>
    </row>
    <row r="8" spans="1:5" x14ac:dyDescent="0.2">
      <c r="B8">
        <v>19.8</v>
      </c>
      <c r="D8">
        <f t="shared" si="0"/>
        <v>1.5000000000000004</v>
      </c>
      <c r="E8">
        <v>0</v>
      </c>
    </row>
    <row r="9" spans="1:5" x14ac:dyDescent="0.2">
      <c r="B9">
        <v>14.4</v>
      </c>
      <c r="D9">
        <f t="shared" si="0"/>
        <v>1.6000000000000005</v>
      </c>
      <c r="E9">
        <v>3</v>
      </c>
    </row>
    <row r="10" spans="1:5" x14ac:dyDescent="0.2">
      <c r="B10">
        <v>17.899999999999999</v>
      </c>
      <c r="D10">
        <f t="shared" si="0"/>
        <v>1.7000000000000006</v>
      </c>
      <c r="E10">
        <v>1</v>
      </c>
    </row>
    <row r="11" spans="1:5" x14ac:dyDescent="0.2">
      <c r="B11">
        <v>13.8</v>
      </c>
      <c r="D11">
        <f t="shared" si="0"/>
        <v>1.8000000000000007</v>
      </c>
      <c r="E11">
        <v>4</v>
      </c>
    </row>
    <row r="12" spans="1:5" x14ac:dyDescent="0.2">
      <c r="B12">
        <v>13.2</v>
      </c>
      <c r="D12">
        <f t="shared" si="0"/>
        <v>1.9000000000000008</v>
      </c>
      <c r="E12">
        <v>4</v>
      </c>
    </row>
    <row r="13" spans="1:5" x14ac:dyDescent="0.2">
      <c r="B13">
        <v>17.5</v>
      </c>
      <c r="D13">
        <f t="shared" si="0"/>
        <v>2.0000000000000009</v>
      </c>
      <c r="E13">
        <v>3</v>
      </c>
    </row>
    <row r="14" spans="1:5" x14ac:dyDescent="0.2">
      <c r="B14">
        <v>14.4</v>
      </c>
      <c r="C14" t="s">
        <v>179</v>
      </c>
      <c r="D14">
        <f t="shared" si="0"/>
        <v>2.100000000000001</v>
      </c>
      <c r="E14">
        <v>3</v>
      </c>
    </row>
    <row r="15" spans="1:5" x14ac:dyDescent="0.2">
      <c r="B15">
        <v>13.6</v>
      </c>
      <c r="D15">
        <f t="shared" si="0"/>
        <v>2.2000000000000011</v>
      </c>
      <c r="E15">
        <v>10</v>
      </c>
    </row>
    <row r="16" spans="1:5" x14ac:dyDescent="0.2">
      <c r="B16">
        <v>11.9</v>
      </c>
      <c r="D16">
        <f t="shared" si="0"/>
        <v>2.3000000000000012</v>
      </c>
      <c r="E16">
        <v>6</v>
      </c>
    </row>
    <row r="17" spans="2:6" x14ac:dyDescent="0.2">
      <c r="B17">
        <v>14.1</v>
      </c>
      <c r="D17">
        <f t="shared" si="0"/>
        <v>2.4000000000000012</v>
      </c>
      <c r="E17">
        <v>5</v>
      </c>
    </row>
    <row r="18" spans="2:6" x14ac:dyDescent="0.2">
      <c r="B18">
        <v>14.6</v>
      </c>
      <c r="D18">
        <f t="shared" si="0"/>
        <v>2.5000000000000013</v>
      </c>
      <c r="E18">
        <v>3</v>
      </c>
    </row>
    <row r="19" spans="2:6" x14ac:dyDescent="0.2">
      <c r="B19">
        <v>16.8</v>
      </c>
      <c r="D19">
        <f t="shared" si="0"/>
        <v>2.6000000000000014</v>
      </c>
      <c r="E19">
        <v>5</v>
      </c>
    </row>
    <row r="20" spans="2:6" x14ac:dyDescent="0.2">
      <c r="B20">
        <v>17.2</v>
      </c>
      <c r="D20">
        <f t="shared" si="0"/>
        <v>2.7000000000000015</v>
      </c>
      <c r="E20">
        <v>7</v>
      </c>
    </row>
    <row r="21" spans="2:6" x14ac:dyDescent="0.2">
      <c r="B21">
        <v>16.5</v>
      </c>
      <c r="D21">
        <f t="shared" si="0"/>
        <v>2.8000000000000016</v>
      </c>
      <c r="E21">
        <v>6</v>
      </c>
    </row>
    <row r="22" spans="2:6" x14ac:dyDescent="0.2">
      <c r="B22">
        <v>18.600000000000001</v>
      </c>
      <c r="D22">
        <f t="shared" si="0"/>
        <v>2.9000000000000017</v>
      </c>
      <c r="E22">
        <v>9</v>
      </c>
    </row>
    <row r="23" spans="2:6" x14ac:dyDescent="0.2">
      <c r="B23">
        <v>14.7</v>
      </c>
      <c r="D23">
        <f t="shared" si="0"/>
        <v>3.0000000000000018</v>
      </c>
      <c r="E23">
        <v>4</v>
      </c>
    </row>
    <row r="24" spans="2:6" x14ac:dyDescent="0.2">
      <c r="B24">
        <v>17.899999999999999</v>
      </c>
      <c r="D24">
        <f t="shared" si="0"/>
        <v>3.1000000000000019</v>
      </c>
      <c r="E24">
        <v>8</v>
      </c>
    </row>
    <row r="25" spans="2:6" x14ac:dyDescent="0.2">
      <c r="B25">
        <v>12.5</v>
      </c>
      <c r="D25">
        <f t="shared" si="0"/>
        <v>3.200000000000002</v>
      </c>
      <c r="E25">
        <v>6</v>
      </c>
    </row>
    <row r="26" spans="2:6" x14ac:dyDescent="0.2">
      <c r="B26" t="s">
        <v>175</v>
      </c>
      <c r="D26">
        <f t="shared" si="0"/>
        <v>3.300000000000002</v>
      </c>
      <c r="E26">
        <v>3</v>
      </c>
    </row>
    <row r="27" spans="2:6" x14ac:dyDescent="0.2">
      <c r="B27" t="s">
        <v>175</v>
      </c>
      <c r="D27">
        <f t="shared" si="0"/>
        <v>3.4000000000000021</v>
      </c>
      <c r="E27">
        <v>2</v>
      </c>
    </row>
    <row r="28" spans="2:6" x14ac:dyDescent="0.2">
      <c r="B28" t="s">
        <v>175</v>
      </c>
      <c r="D28">
        <f t="shared" si="0"/>
        <v>3.5000000000000022</v>
      </c>
      <c r="E28">
        <v>7</v>
      </c>
      <c r="F28" t="s">
        <v>160</v>
      </c>
    </row>
    <row r="29" spans="2:6" x14ac:dyDescent="0.2">
      <c r="B29" t="s">
        <v>175</v>
      </c>
      <c r="D29">
        <f t="shared" si="0"/>
        <v>3.6000000000000023</v>
      </c>
      <c r="E29">
        <v>0</v>
      </c>
    </row>
    <row r="30" spans="2:6" x14ac:dyDescent="0.2">
      <c r="B30" t="s">
        <v>175</v>
      </c>
      <c r="D30">
        <f t="shared" si="0"/>
        <v>3.7000000000000024</v>
      </c>
      <c r="E30">
        <v>2</v>
      </c>
    </row>
    <row r="31" spans="2:6" x14ac:dyDescent="0.2">
      <c r="B31" t="s">
        <v>175</v>
      </c>
      <c r="D31">
        <f t="shared" si="0"/>
        <v>3.8000000000000025</v>
      </c>
      <c r="E31">
        <v>1</v>
      </c>
    </row>
    <row r="32" spans="2:6" x14ac:dyDescent="0.2">
      <c r="B32" t="s">
        <v>175</v>
      </c>
      <c r="D32">
        <f t="shared" si="0"/>
        <v>3.9000000000000026</v>
      </c>
      <c r="E32">
        <v>2</v>
      </c>
    </row>
    <row r="33" spans="1:5" x14ac:dyDescent="0.2">
      <c r="B33" t="s">
        <v>175</v>
      </c>
      <c r="D33">
        <f t="shared" si="0"/>
        <v>4.0000000000000027</v>
      </c>
      <c r="E33">
        <v>2</v>
      </c>
    </row>
    <row r="34" spans="1:5" x14ac:dyDescent="0.2">
      <c r="B34" t="s">
        <v>175</v>
      </c>
      <c r="D34">
        <f t="shared" si="0"/>
        <v>4.1000000000000023</v>
      </c>
      <c r="E34">
        <v>1</v>
      </c>
    </row>
    <row r="35" spans="1:5" x14ac:dyDescent="0.2">
      <c r="B35" t="s">
        <v>175</v>
      </c>
      <c r="D35">
        <f t="shared" si="0"/>
        <v>4.200000000000002</v>
      </c>
      <c r="E35">
        <v>0</v>
      </c>
    </row>
    <row r="36" spans="1:5" x14ac:dyDescent="0.2">
      <c r="A36" t="s">
        <v>148</v>
      </c>
      <c r="B36">
        <f>COUNT(B3:B35)</f>
        <v>23</v>
      </c>
      <c r="D36">
        <f t="shared" si="0"/>
        <v>4.3000000000000016</v>
      </c>
      <c r="E36">
        <v>1</v>
      </c>
    </row>
    <row r="37" spans="1:5" x14ac:dyDescent="0.2">
      <c r="D37">
        <f t="shared" si="0"/>
        <v>4.4000000000000012</v>
      </c>
      <c r="E37">
        <v>0</v>
      </c>
    </row>
    <row r="38" spans="1:5" x14ac:dyDescent="0.2">
      <c r="D38">
        <f t="shared" si="0"/>
        <v>4.5000000000000009</v>
      </c>
      <c r="E38">
        <v>0</v>
      </c>
    </row>
    <row r="39" spans="1:5" x14ac:dyDescent="0.2">
      <c r="D39">
        <f t="shared" si="0"/>
        <v>4.6000000000000005</v>
      </c>
      <c r="E39">
        <v>0</v>
      </c>
    </row>
    <row r="40" spans="1:5" x14ac:dyDescent="0.2">
      <c r="D40">
        <f t="shared" si="0"/>
        <v>4.7</v>
      </c>
      <c r="E40">
        <v>1</v>
      </c>
    </row>
    <row r="41" spans="1:5" x14ac:dyDescent="0.2">
      <c r="D41">
        <f>D40+0.1</f>
        <v>4.8</v>
      </c>
      <c r="E41">
        <v>0</v>
      </c>
    </row>
    <row r="42" spans="1:5" x14ac:dyDescent="0.2">
      <c r="D42">
        <f t="shared" si="0"/>
        <v>4.8999999999999995</v>
      </c>
      <c r="E42">
        <v>0</v>
      </c>
    </row>
    <row r="43" spans="1:5" x14ac:dyDescent="0.2">
      <c r="D43">
        <f t="shared" si="0"/>
        <v>4.9999999999999991</v>
      </c>
      <c r="E43">
        <v>0</v>
      </c>
    </row>
    <row r="44" spans="1:5" x14ac:dyDescent="0.2">
      <c r="D44">
        <f t="shared" si="0"/>
        <v>5.0999999999999988</v>
      </c>
      <c r="E44">
        <v>0</v>
      </c>
    </row>
    <row r="45" spans="1:5" x14ac:dyDescent="0.2">
      <c r="D45">
        <v>5.2</v>
      </c>
      <c r="E45">
        <v>1</v>
      </c>
    </row>
    <row r="46" spans="1:5" x14ac:dyDescent="0.2">
      <c r="D46" t="s">
        <v>148</v>
      </c>
      <c r="E46">
        <f>SUM(E3:E45)</f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85C2-3A75-2344-89CA-C91C91C91E2B}">
  <dimension ref="A1:H74"/>
  <sheetViews>
    <sheetView workbookViewId="0">
      <selection activeCell="G36" sqref="G36"/>
    </sheetView>
  </sheetViews>
  <sheetFormatPr baseColWidth="10" defaultRowHeight="16" x14ac:dyDescent="0.2"/>
  <sheetData>
    <row r="1" spans="1:8" x14ac:dyDescent="0.2">
      <c r="A1" s="1">
        <v>33814</v>
      </c>
      <c r="B1" t="s">
        <v>181</v>
      </c>
    </row>
    <row r="2" spans="1:8" x14ac:dyDescent="0.2">
      <c r="B2" t="s">
        <v>182</v>
      </c>
      <c r="G2" t="s">
        <v>41</v>
      </c>
    </row>
    <row r="3" spans="1:8" x14ac:dyDescent="0.2">
      <c r="B3">
        <v>12.8</v>
      </c>
      <c r="C3" t="s">
        <v>160</v>
      </c>
      <c r="F3">
        <v>1</v>
      </c>
      <c r="G3">
        <v>1</v>
      </c>
    </row>
    <row r="4" spans="1:8" x14ac:dyDescent="0.2">
      <c r="B4">
        <v>16.3</v>
      </c>
      <c r="F4">
        <f>F3+0.1</f>
        <v>1.1000000000000001</v>
      </c>
      <c r="G4">
        <v>1</v>
      </c>
    </row>
    <row r="5" spans="1:8" x14ac:dyDescent="0.2">
      <c r="B5">
        <v>19.100000000000001</v>
      </c>
      <c r="F5">
        <f t="shared" ref="F5:F34" si="0">F4+0.1</f>
        <v>1.2000000000000002</v>
      </c>
      <c r="G5">
        <v>0</v>
      </c>
    </row>
    <row r="6" spans="1:8" x14ac:dyDescent="0.2">
      <c r="B6">
        <v>17.2</v>
      </c>
      <c r="F6">
        <f t="shared" si="0"/>
        <v>1.3000000000000003</v>
      </c>
      <c r="G6">
        <v>0</v>
      </c>
    </row>
    <row r="7" spans="1:8" x14ac:dyDescent="0.2">
      <c r="B7">
        <v>16.5</v>
      </c>
      <c r="F7">
        <f t="shared" si="0"/>
        <v>1.4000000000000004</v>
      </c>
      <c r="G7">
        <v>1</v>
      </c>
    </row>
    <row r="8" spans="1:8" x14ac:dyDescent="0.2">
      <c r="B8">
        <v>16.899999999999999</v>
      </c>
      <c r="F8">
        <f t="shared" si="0"/>
        <v>1.5000000000000004</v>
      </c>
      <c r="G8">
        <v>0</v>
      </c>
    </row>
    <row r="9" spans="1:8" x14ac:dyDescent="0.2">
      <c r="B9">
        <v>15</v>
      </c>
      <c r="F9">
        <f t="shared" si="0"/>
        <v>1.6000000000000005</v>
      </c>
      <c r="G9">
        <v>0</v>
      </c>
    </row>
    <row r="10" spans="1:8" x14ac:dyDescent="0.2">
      <c r="B10">
        <v>15</v>
      </c>
      <c r="F10">
        <f t="shared" si="0"/>
        <v>1.7000000000000006</v>
      </c>
      <c r="G10">
        <v>2</v>
      </c>
    </row>
    <row r="11" spans="1:8" x14ac:dyDescent="0.2">
      <c r="B11">
        <v>16.5</v>
      </c>
      <c r="F11">
        <f t="shared" si="0"/>
        <v>1.8000000000000007</v>
      </c>
      <c r="G11">
        <v>4</v>
      </c>
      <c r="H11" t="s">
        <v>160</v>
      </c>
    </row>
    <row r="12" spans="1:8" x14ac:dyDescent="0.2">
      <c r="B12">
        <v>18</v>
      </c>
      <c r="F12">
        <f t="shared" si="0"/>
        <v>1.9000000000000008</v>
      </c>
      <c r="G12">
        <v>1</v>
      </c>
    </row>
    <row r="13" spans="1:8" x14ac:dyDescent="0.2">
      <c r="B13">
        <v>19</v>
      </c>
      <c r="F13">
        <f t="shared" si="0"/>
        <v>2.0000000000000009</v>
      </c>
      <c r="G13">
        <v>2</v>
      </c>
    </row>
    <row r="14" spans="1:8" x14ac:dyDescent="0.2">
      <c r="B14">
        <v>18.5</v>
      </c>
      <c r="F14">
        <f t="shared" si="0"/>
        <v>2.100000000000001</v>
      </c>
      <c r="G14">
        <v>5</v>
      </c>
    </row>
    <row r="15" spans="1:8" x14ac:dyDescent="0.2">
      <c r="B15">
        <v>11</v>
      </c>
      <c r="F15">
        <f t="shared" si="0"/>
        <v>2.2000000000000011</v>
      </c>
      <c r="G15">
        <v>7</v>
      </c>
      <c r="H15" t="s">
        <v>160</v>
      </c>
    </row>
    <row r="16" spans="1:8" x14ac:dyDescent="0.2">
      <c r="B16">
        <v>17.899999999999999</v>
      </c>
      <c r="F16">
        <f t="shared" si="0"/>
        <v>2.3000000000000012</v>
      </c>
      <c r="G16">
        <v>2</v>
      </c>
      <c r="H16" t="s">
        <v>160</v>
      </c>
    </row>
    <row r="17" spans="2:8" x14ac:dyDescent="0.2">
      <c r="B17">
        <v>20</v>
      </c>
      <c r="F17">
        <f t="shared" si="0"/>
        <v>2.4000000000000012</v>
      </c>
      <c r="G17">
        <v>3</v>
      </c>
    </row>
    <row r="18" spans="2:8" x14ac:dyDescent="0.2">
      <c r="B18">
        <v>17.5</v>
      </c>
      <c r="F18">
        <f t="shared" si="0"/>
        <v>2.5000000000000013</v>
      </c>
      <c r="G18">
        <v>2</v>
      </c>
    </row>
    <row r="19" spans="2:8" x14ac:dyDescent="0.2">
      <c r="B19">
        <v>13.3</v>
      </c>
      <c r="C19" t="s">
        <v>183</v>
      </c>
      <c r="F19">
        <f t="shared" si="0"/>
        <v>2.6000000000000014</v>
      </c>
      <c r="G19">
        <v>2</v>
      </c>
    </row>
    <row r="20" spans="2:8" x14ac:dyDescent="0.2">
      <c r="B20">
        <v>13.5</v>
      </c>
      <c r="F20">
        <f t="shared" si="0"/>
        <v>2.7000000000000015</v>
      </c>
      <c r="G20">
        <v>0</v>
      </c>
    </row>
    <row r="21" spans="2:8" x14ac:dyDescent="0.2">
      <c r="B21">
        <v>13.2</v>
      </c>
      <c r="F21">
        <f t="shared" si="0"/>
        <v>2.8000000000000016</v>
      </c>
      <c r="G21">
        <v>2</v>
      </c>
    </row>
    <row r="22" spans="2:8" x14ac:dyDescent="0.2">
      <c r="B22">
        <v>20</v>
      </c>
      <c r="F22">
        <f t="shared" si="0"/>
        <v>2.9000000000000017</v>
      </c>
      <c r="G22">
        <v>0</v>
      </c>
    </row>
    <row r="23" spans="2:8" x14ac:dyDescent="0.2">
      <c r="B23">
        <v>17.399999999999999</v>
      </c>
      <c r="F23">
        <f t="shared" si="0"/>
        <v>3.0000000000000018</v>
      </c>
      <c r="G23">
        <v>0</v>
      </c>
    </row>
    <row r="24" spans="2:8" x14ac:dyDescent="0.2">
      <c r="B24">
        <v>8.1</v>
      </c>
      <c r="F24">
        <f t="shared" si="0"/>
        <v>3.1000000000000019</v>
      </c>
      <c r="G24">
        <v>1</v>
      </c>
    </row>
    <row r="25" spans="2:8" x14ac:dyDescent="0.2">
      <c r="B25">
        <v>13.9</v>
      </c>
      <c r="C25" t="s">
        <v>150</v>
      </c>
      <c r="F25">
        <f t="shared" si="0"/>
        <v>3.200000000000002</v>
      </c>
      <c r="G25">
        <v>2</v>
      </c>
    </row>
    <row r="26" spans="2:8" x14ac:dyDescent="0.2">
      <c r="B26">
        <v>11.3</v>
      </c>
      <c r="F26">
        <f t="shared" si="0"/>
        <v>3.300000000000002</v>
      </c>
      <c r="G26">
        <v>1</v>
      </c>
      <c r="H26" t="s">
        <v>188</v>
      </c>
    </row>
    <row r="27" spans="2:8" x14ac:dyDescent="0.2">
      <c r="B27">
        <v>16.5</v>
      </c>
      <c r="F27">
        <f t="shared" si="0"/>
        <v>3.4000000000000021</v>
      </c>
      <c r="G27">
        <v>0</v>
      </c>
    </row>
    <row r="28" spans="2:8" x14ac:dyDescent="0.2">
      <c r="B28">
        <v>14.4</v>
      </c>
      <c r="F28">
        <f t="shared" si="0"/>
        <v>3.5000000000000022</v>
      </c>
      <c r="G28">
        <v>1</v>
      </c>
    </row>
    <row r="29" spans="2:8" x14ac:dyDescent="0.2">
      <c r="B29">
        <v>14.8</v>
      </c>
      <c r="C29" t="s">
        <v>150</v>
      </c>
      <c r="F29">
        <f t="shared" si="0"/>
        <v>3.6000000000000023</v>
      </c>
      <c r="G29">
        <v>1</v>
      </c>
    </row>
    <row r="30" spans="2:8" x14ac:dyDescent="0.2">
      <c r="B30">
        <v>13.9</v>
      </c>
      <c r="F30">
        <f t="shared" si="0"/>
        <v>3.7000000000000024</v>
      </c>
      <c r="G30">
        <v>1</v>
      </c>
    </row>
    <row r="31" spans="2:8" x14ac:dyDescent="0.2">
      <c r="B31">
        <v>22.5</v>
      </c>
      <c r="F31">
        <f t="shared" si="0"/>
        <v>3.8000000000000025</v>
      </c>
      <c r="G31">
        <v>1</v>
      </c>
    </row>
    <row r="32" spans="2:8" x14ac:dyDescent="0.2">
      <c r="B32">
        <v>13.4</v>
      </c>
      <c r="F32">
        <f t="shared" si="0"/>
        <v>3.9000000000000026</v>
      </c>
      <c r="G32">
        <v>1</v>
      </c>
    </row>
    <row r="33" spans="2:8" x14ac:dyDescent="0.2">
      <c r="B33">
        <v>18.5</v>
      </c>
      <c r="F33">
        <f>F32+0.1</f>
        <v>4.0000000000000027</v>
      </c>
      <c r="G33">
        <v>0</v>
      </c>
    </row>
    <row r="34" spans="2:8" x14ac:dyDescent="0.2">
      <c r="B34">
        <v>14</v>
      </c>
      <c r="F34">
        <f t="shared" si="0"/>
        <v>4.1000000000000023</v>
      </c>
      <c r="G34">
        <v>1</v>
      </c>
      <c r="H34" t="s">
        <v>189</v>
      </c>
    </row>
    <row r="35" spans="2:8" x14ac:dyDescent="0.2">
      <c r="B35">
        <v>20.399999999999999</v>
      </c>
      <c r="F35" t="s">
        <v>148</v>
      </c>
      <c r="G35">
        <f>SUM(G3:G34)</f>
        <v>45</v>
      </c>
    </row>
    <row r="36" spans="2:8" x14ac:dyDescent="0.2">
      <c r="B36">
        <v>22.9</v>
      </c>
    </row>
    <row r="37" spans="2:8" x14ac:dyDescent="0.2">
      <c r="B37">
        <v>22.6</v>
      </c>
      <c r="C37" t="s">
        <v>179</v>
      </c>
    </row>
    <row r="38" spans="2:8" x14ac:dyDescent="0.2">
      <c r="B38">
        <v>17.100000000000001</v>
      </c>
    </row>
    <row r="39" spans="2:8" x14ac:dyDescent="0.2">
      <c r="B39">
        <v>15</v>
      </c>
    </row>
    <row r="40" spans="2:8" x14ac:dyDescent="0.2">
      <c r="B40">
        <v>24.3</v>
      </c>
      <c r="C40" t="s">
        <v>184</v>
      </c>
    </row>
    <row r="41" spans="2:8" x14ac:dyDescent="0.2">
      <c r="B41">
        <v>19.100000000000001</v>
      </c>
    </row>
    <row r="42" spans="2:8" x14ac:dyDescent="0.2">
      <c r="B42">
        <v>7.6</v>
      </c>
    </row>
    <row r="43" spans="2:8" x14ac:dyDescent="0.2">
      <c r="B43">
        <v>17.5</v>
      </c>
    </row>
    <row r="44" spans="2:8" x14ac:dyDescent="0.2">
      <c r="B44">
        <v>12.7</v>
      </c>
      <c r="C44" t="s">
        <v>185</v>
      </c>
    </row>
    <row r="45" spans="2:8" x14ac:dyDescent="0.2">
      <c r="B45">
        <v>14.3</v>
      </c>
    </row>
    <row r="46" spans="2:8" x14ac:dyDescent="0.2">
      <c r="B46">
        <v>13.5</v>
      </c>
    </row>
    <row r="47" spans="2:8" x14ac:dyDescent="0.2">
      <c r="B47">
        <v>14.9</v>
      </c>
    </row>
    <row r="48" spans="2:8" x14ac:dyDescent="0.2">
      <c r="B48">
        <v>12.3</v>
      </c>
    </row>
    <row r="49" spans="2:3" x14ac:dyDescent="0.2">
      <c r="B49">
        <v>10</v>
      </c>
    </row>
    <row r="50" spans="2:3" x14ac:dyDescent="0.2">
      <c r="B50">
        <v>14.9</v>
      </c>
    </row>
    <row r="51" spans="2:3" x14ac:dyDescent="0.2">
      <c r="B51">
        <v>16.2</v>
      </c>
    </row>
    <row r="52" spans="2:3" x14ac:dyDescent="0.2">
      <c r="B52">
        <v>15.1</v>
      </c>
    </row>
    <row r="53" spans="2:3" x14ac:dyDescent="0.2">
      <c r="B53">
        <v>6.1</v>
      </c>
    </row>
    <row r="54" spans="2:3" x14ac:dyDescent="0.2">
      <c r="B54">
        <v>13</v>
      </c>
    </row>
    <row r="55" spans="2:3" x14ac:dyDescent="0.2">
      <c r="B55">
        <v>17.600000000000001</v>
      </c>
    </row>
    <row r="56" spans="2:3" x14ac:dyDescent="0.2">
      <c r="B56">
        <v>15.4</v>
      </c>
    </row>
    <row r="57" spans="2:3" x14ac:dyDescent="0.2">
      <c r="B57">
        <v>15.5</v>
      </c>
    </row>
    <row r="58" spans="2:3" x14ac:dyDescent="0.2">
      <c r="B58">
        <v>19</v>
      </c>
    </row>
    <row r="59" spans="2:3" x14ac:dyDescent="0.2">
      <c r="B59">
        <v>14.8</v>
      </c>
    </row>
    <row r="60" spans="2:3" x14ac:dyDescent="0.2">
      <c r="B60">
        <v>8.5</v>
      </c>
    </row>
    <row r="61" spans="2:3" x14ac:dyDescent="0.2">
      <c r="B61">
        <v>9</v>
      </c>
    </row>
    <row r="62" spans="2:3" x14ac:dyDescent="0.2">
      <c r="B62">
        <v>14.5</v>
      </c>
    </row>
    <row r="63" spans="2:3" x14ac:dyDescent="0.2">
      <c r="B63" t="s">
        <v>175</v>
      </c>
      <c r="C63" t="s">
        <v>186</v>
      </c>
    </row>
    <row r="64" spans="2:3" x14ac:dyDescent="0.2">
      <c r="B64" t="s">
        <v>175</v>
      </c>
      <c r="C64" t="s">
        <v>187</v>
      </c>
    </row>
    <row r="65" spans="1:2" x14ac:dyDescent="0.2">
      <c r="B65" t="s">
        <v>175</v>
      </c>
    </row>
    <row r="66" spans="1:2" x14ac:dyDescent="0.2">
      <c r="B66" t="s">
        <v>175</v>
      </c>
    </row>
    <row r="67" spans="1:2" x14ac:dyDescent="0.2">
      <c r="B67" t="s">
        <v>175</v>
      </c>
    </row>
    <row r="68" spans="1:2" x14ac:dyDescent="0.2">
      <c r="B68" t="s">
        <v>175</v>
      </c>
    </row>
    <row r="69" spans="1:2" x14ac:dyDescent="0.2">
      <c r="B69" t="s">
        <v>175</v>
      </c>
    </row>
    <row r="70" spans="1:2" x14ac:dyDescent="0.2">
      <c r="B70" t="s">
        <v>175</v>
      </c>
    </row>
    <row r="71" spans="1:2" x14ac:dyDescent="0.2">
      <c r="B71" t="s">
        <v>175</v>
      </c>
    </row>
    <row r="72" spans="1:2" x14ac:dyDescent="0.2">
      <c r="B72" t="s">
        <v>175</v>
      </c>
    </row>
    <row r="73" spans="1:2" x14ac:dyDescent="0.2">
      <c r="B73" t="s">
        <v>175</v>
      </c>
    </row>
    <row r="74" spans="1:2" x14ac:dyDescent="0.2">
      <c r="A74" t="s">
        <v>148</v>
      </c>
      <c r="B74">
        <f>COUNT(B3:B73)</f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C6AF-4466-F04D-8033-22755E08263C}">
  <dimension ref="A1:D39"/>
  <sheetViews>
    <sheetView tabSelected="1" workbookViewId="0">
      <selection activeCell="D35" sqref="D35"/>
    </sheetView>
  </sheetViews>
  <sheetFormatPr baseColWidth="10" defaultRowHeight="16" x14ac:dyDescent="0.2"/>
  <sheetData>
    <row r="1" spans="1:4" x14ac:dyDescent="0.2">
      <c r="A1" t="s">
        <v>190</v>
      </c>
      <c r="B1" s="3">
        <v>33815</v>
      </c>
      <c r="C1" t="s">
        <v>191</v>
      </c>
      <c r="D1" t="s">
        <v>192</v>
      </c>
    </row>
    <row r="2" spans="1:4" x14ac:dyDescent="0.2">
      <c r="A2">
        <v>0.4</v>
      </c>
      <c r="B2">
        <v>1</v>
      </c>
    </row>
    <row r="3" spans="1:4" x14ac:dyDescent="0.2">
      <c r="A3">
        <f>A2+0.1</f>
        <v>0.5</v>
      </c>
      <c r="B3">
        <v>0</v>
      </c>
    </row>
    <row r="4" spans="1:4" x14ac:dyDescent="0.2">
      <c r="A4">
        <f t="shared" ref="A4:A38" si="0">A3+0.1</f>
        <v>0.6</v>
      </c>
      <c r="B4">
        <v>1</v>
      </c>
    </row>
    <row r="5" spans="1:4" x14ac:dyDescent="0.2">
      <c r="A5">
        <f t="shared" si="0"/>
        <v>0.7</v>
      </c>
      <c r="B5">
        <v>2</v>
      </c>
    </row>
    <row r="6" spans="1:4" x14ac:dyDescent="0.2">
      <c r="A6">
        <f t="shared" si="0"/>
        <v>0.79999999999999993</v>
      </c>
      <c r="B6">
        <v>0</v>
      </c>
    </row>
    <row r="7" spans="1:4" x14ac:dyDescent="0.2">
      <c r="A7">
        <f t="shared" si="0"/>
        <v>0.89999999999999991</v>
      </c>
      <c r="B7">
        <v>3</v>
      </c>
    </row>
    <row r="8" spans="1:4" x14ac:dyDescent="0.2">
      <c r="A8">
        <f t="shared" si="0"/>
        <v>0.99999999999999989</v>
      </c>
      <c r="B8">
        <v>4</v>
      </c>
    </row>
    <row r="9" spans="1:4" x14ac:dyDescent="0.2">
      <c r="A9">
        <f t="shared" si="0"/>
        <v>1.0999999999999999</v>
      </c>
      <c r="B9">
        <v>10</v>
      </c>
    </row>
    <row r="10" spans="1:4" x14ac:dyDescent="0.2">
      <c r="A10">
        <f t="shared" si="0"/>
        <v>1.2</v>
      </c>
      <c r="B10">
        <v>2</v>
      </c>
    </row>
    <row r="11" spans="1:4" x14ac:dyDescent="0.2">
      <c r="A11">
        <f t="shared" si="0"/>
        <v>1.3</v>
      </c>
      <c r="B11">
        <v>6</v>
      </c>
    </row>
    <row r="12" spans="1:4" x14ac:dyDescent="0.2">
      <c r="A12">
        <f t="shared" si="0"/>
        <v>1.4000000000000001</v>
      </c>
      <c r="B12">
        <v>6</v>
      </c>
    </row>
    <row r="13" spans="1:4" x14ac:dyDescent="0.2">
      <c r="A13">
        <f t="shared" si="0"/>
        <v>1.5000000000000002</v>
      </c>
      <c r="B13">
        <v>3</v>
      </c>
    </row>
    <row r="14" spans="1:4" x14ac:dyDescent="0.2">
      <c r="A14">
        <f t="shared" si="0"/>
        <v>1.6000000000000003</v>
      </c>
      <c r="B14">
        <v>4</v>
      </c>
    </row>
    <row r="15" spans="1:4" x14ac:dyDescent="0.2">
      <c r="A15">
        <f t="shared" si="0"/>
        <v>1.7000000000000004</v>
      </c>
      <c r="B15">
        <v>2</v>
      </c>
    </row>
    <row r="16" spans="1:4" x14ac:dyDescent="0.2">
      <c r="A16">
        <f t="shared" si="0"/>
        <v>1.8000000000000005</v>
      </c>
      <c r="B16">
        <v>7</v>
      </c>
    </row>
    <row r="17" spans="1:2" x14ac:dyDescent="0.2">
      <c r="A17">
        <f t="shared" si="0"/>
        <v>1.9000000000000006</v>
      </c>
      <c r="B17">
        <v>2</v>
      </c>
    </row>
    <row r="18" spans="1:2" x14ac:dyDescent="0.2">
      <c r="A18">
        <f t="shared" si="0"/>
        <v>2.0000000000000004</v>
      </c>
      <c r="B18">
        <v>5</v>
      </c>
    </row>
    <row r="19" spans="1:2" x14ac:dyDescent="0.2">
      <c r="A19">
        <f t="shared" si="0"/>
        <v>2.1000000000000005</v>
      </c>
      <c r="B19">
        <v>1</v>
      </c>
    </row>
    <row r="20" spans="1:2" x14ac:dyDescent="0.2">
      <c r="A20">
        <f t="shared" si="0"/>
        <v>2.2000000000000006</v>
      </c>
      <c r="B20">
        <v>1</v>
      </c>
    </row>
    <row r="21" spans="1:2" x14ac:dyDescent="0.2">
      <c r="A21">
        <f t="shared" si="0"/>
        <v>2.3000000000000007</v>
      </c>
      <c r="B21">
        <v>0</v>
      </c>
    </row>
    <row r="22" spans="1:2" x14ac:dyDescent="0.2">
      <c r="A22">
        <f t="shared" si="0"/>
        <v>2.4000000000000008</v>
      </c>
      <c r="B22">
        <v>0</v>
      </c>
    </row>
    <row r="23" spans="1:2" x14ac:dyDescent="0.2">
      <c r="A23">
        <f t="shared" si="0"/>
        <v>2.5000000000000009</v>
      </c>
      <c r="B23">
        <v>0</v>
      </c>
    </row>
    <row r="24" spans="1:2" x14ac:dyDescent="0.2">
      <c r="A24">
        <f t="shared" si="0"/>
        <v>2.600000000000001</v>
      </c>
      <c r="B24">
        <v>0</v>
      </c>
    </row>
    <row r="25" spans="1:2" x14ac:dyDescent="0.2">
      <c r="A25">
        <f t="shared" si="0"/>
        <v>2.7000000000000011</v>
      </c>
      <c r="B25">
        <v>0</v>
      </c>
    </row>
    <row r="26" spans="1:2" x14ac:dyDescent="0.2">
      <c r="A26">
        <f t="shared" si="0"/>
        <v>2.8000000000000012</v>
      </c>
      <c r="B26">
        <v>3</v>
      </c>
    </row>
    <row r="27" spans="1:2" x14ac:dyDescent="0.2">
      <c r="A27">
        <f t="shared" si="0"/>
        <v>2.9000000000000012</v>
      </c>
      <c r="B27">
        <v>0</v>
      </c>
    </row>
    <row r="28" spans="1:2" x14ac:dyDescent="0.2">
      <c r="A28">
        <f t="shared" si="0"/>
        <v>3.0000000000000013</v>
      </c>
      <c r="B28">
        <v>1</v>
      </c>
    </row>
    <row r="29" spans="1:2" x14ac:dyDescent="0.2">
      <c r="A29">
        <f t="shared" si="0"/>
        <v>3.1000000000000014</v>
      </c>
      <c r="B29">
        <v>1</v>
      </c>
    </row>
    <row r="30" spans="1:2" x14ac:dyDescent="0.2">
      <c r="A30">
        <f t="shared" si="0"/>
        <v>3.2000000000000015</v>
      </c>
      <c r="B30">
        <v>1</v>
      </c>
    </row>
    <row r="31" spans="1:2" x14ac:dyDescent="0.2">
      <c r="A31">
        <f>A30+0.1</f>
        <v>3.3000000000000016</v>
      </c>
      <c r="B31">
        <v>1</v>
      </c>
    </row>
    <row r="32" spans="1:2" x14ac:dyDescent="0.2">
      <c r="A32">
        <f t="shared" si="0"/>
        <v>3.4000000000000017</v>
      </c>
      <c r="B32">
        <v>0</v>
      </c>
    </row>
    <row r="33" spans="1:2" x14ac:dyDescent="0.2">
      <c r="A33">
        <f t="shared" si="0"/>
        <v>3.5000000000000018</v>
      </c>
      <c r="B33">
        <v>2</v>
      </c>
    </row>
    <row r="34" spans="1:2" x14ac:dyDescent="0.2">
      <c r="A34">
        <f t="shared" si="0"/>
        <v>3.6000000000000019</v>
      </c>
      <c r="B34">
        <v>1</v>
      </c>
    </row>
    <row r="35" spans="1:2" x14ac:dyDescent="0.2">
      <c r="A35">
        <f t="shared" si="0"/>
        <v>3.700000000000002</v>
      </c>
      <c r="B35">
        <v>0</v>
      </c>
    </row>
    <row r="36" spans="1:2" x14ac:dyDescent="0.2">
      <c r="A36">
        <f t="shared" si="0"/>
        <v>3.800000000000002</v>
      </c>
      <c r="B36">
        <v>1</v>
      </c>
    </row>
    <row r="37" spans="1:2" x14ac:dyDescent="0.2">
      <c r="A37">
        <f t="shared" si="0"/>
        <v>3.9000000000000021</v>
      </c>
      <c r="B37">
        <v>0</v>
      </c>
    </row>
    <row r="38" spans="1:2" x14ac:dyDescent="0.2">
      <c r="A38">
        <f t="shared" si="0"/>
        <v>4.0000000000000018</v>
      </c>
      <c r="B38">
        <v>0</v>
      </c>
    </row>
    <row r="39" spans="1:2" x14ac:dyDescent="0.2">
      <c r="A39" t="s">
        <v>148</v>
      </c>
      <c r="B39">
        <f>SUM(B2:B38)</f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393-FFC4-5649-81D5-1CB3AC2C0CDE}">
  <dimension ref="A1:L45"/>
  <sheetViews>
    <sheetView workbookViewId="0">
      <selection activeCell="N41" sqref="N41"/>
    </sheetView>
  </sheetViews>
  <sheetFormatPr baseColWidth="10" defaultRowHeight="16" x14ac:dyDescent="0.2"/>
  <cols>
    <col min="2" max="2" width="18.6640625" customWidth="1"/>
  </cols>
  <sheetData>
    <row r="1" spans="1:12" x14ac:dyDescent="0.2">
      <c r="A1" t="s">
        <v>68</v>
      </c>
    </row>
    <row r="3" spans="1:12" x14ac:dyDescent="0.2">
      <c r="C3">
        <v>0</v>
      </c>
      <c r="D3">
        <v>3</v>
      </c>
      <c r="E3">
        <v>6</v>
      </c>
      <c r="F3">
        <v>9</v>
      </c>
      <c r="G3">
        <v>12</v>
      </c>
      <c r="H3">
        <v>15</v>
      </c>
      <c r="I3">
        <v>18</v>
      </c>
      <c r="J3">
        <v>21</v>
      </c>
      <c r="K3">
        <v>24</v>
      </c>
      <c r="L3">
        <v>27</v>
      </c>
    </row>
    <row r="4" spans="1:12" x14ac:dyDescent="0.2">
      <c r="A4">
        <v>3</v>
      </c>
      <c r="B4" t="s">
        <v>69</v>
      </c>
      <c r="C4">
        <v>5</v>
      </c>
      <c r="D4">
        <v>11</v>
      </c>
      <c r="E4">
        <v>8</v>
      </c>
      <c r="F4">
        <v>32</v>
      </c>
      <c r="G4">
        <v>32</v>
      </c>
      <c r="H4">
        <v>49</v>
      </c>
      <c r="I4">
        <v>0</v>
      </c>
      <c r="J4">
        <v>52</v>
      </c>
      <c r="K4">
        <v>72</v>
      </c>
      <c r="L4">
        <v>72</v>
      </c>
    </row>
    <row r="5" spans="1:12" x14ac:dyDescent="0.2"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43</v>
      </c>
      <c r="K5">
        <v>0</v>
      </c>
      <c r="L5">
        <v>0</v>
      </c>
    </row>
    <row r="6" spans="1:12" x14ac:dyDescent="0.2">
      <c r="A6">
        <v>2</v>
      </c>
      <c r="B6" t="s">
        <v>70</v>
      </c>
      <c r="C6" t="s">
        <v>43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43</v>
      </c>
      <c r="K6">
        <v>0</v>
      </c>
      <c r="L6">
        <v>0</v>
      </c>
    </row>
    <row r="7" spans="1:12" x14ac:dyDescent="0.2">
      <c r="B7" t="s">
        <v>11</v>
      </c>
      <c r="C7">
        <v>29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B8" t="s">
        <v>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0</v>
      </c>
      <c r="L8">
        <v>0</v>
      </c>
    </row>
    <row r="9" spans="1:12" x14ac:dyDescent="0.2">
      <c r="B9" t="s">
        <v>44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B10" t="s">
        <v>72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43</v>
      </c>
      <c r="K10">
        <v>0</v>
      </c>
      <c r="L10">
        <v>0</v>
      </c>
    </row>
    <row r="11" spans="1:12" x14ac:dyDescent="0.2">
      <c r="B11" t="s">
        <v>12</v>
      </c>
      <c r="C11">
        <v>61</v>
      </c>
      <c r="D11">
        <v>13</v>
      </c>
      <c r="E11" t="s">
        <v>43</v>
      </c>
      <c r="F11" t="s">
        <v>43</v>
      </c>
      <c r="G11">
        <v>4</v>
      </c>
      <c r="H11">
        <v>0</v>
      </c>
      <c r="I11">
        <v>0</v>
      </c>
      <c r="J11" t="s">
        <v>43</v>
      </c>
      <c r="K11">
        <v>0</v>
      </c>
      <c r="L11">
        <v>0</v>
      </c>
    </row>
    <row r="12" spans="1:12" x14ac:dyDescent="0.2">
      <c r="B12" t="s">
        <v>73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</row>
    <row r="13" spans="1:12" x14ac:dyDescent="0.2">
      <c r="B13" t="s">
        <v>74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B14" t="s">
        <v>75</v>
      </c>
      <c r="C14" t="s">
        <v>43</v>
      </c>
      <c r="D14">
        <v>2</v>
      </c>
      <c r="E14">
        <v>0</v>
      </c>
      <c r="F14" t="s">
        <v>43</v>
      </c>
      <c r="G14" t="s">
        <v>43</v>
      </c>
      <c r="H14" t="s">
        <v>43</v>
      </c>
      <c r="I14">
        <v>10</v>
      </c>
      <c r="J14">
        <v>0</v>
      </c>
      <c r="K14">
        <v>0</v>
      </c>
      <c r="L14">
        <v>0</v>
      </c>
    </row>
    <row r="15" spans="1:12" x14ac:dyDescent="0.2">
      <c r="A15">
        <v>1</v>
      </c>
      <c r="B15" t="s">
        <v>21</v>
      </c>
      <c r="C15">
        <v>8</v>
      </c>
      <c r="D15">
        <v>3</v>
      </c>
      <c r="E15">
        <v>6</v>
      </c>
      <c r="F15">
        <v>15</v>
      </c>
      <c r="G15">
        <v>7</v>
      </c>
      <c r="H15">
        <v>20</v>
      </c>
      <c r="I15">
        <v>33</v>
      </c>
      <c r="J15">
        <v>3</v>
      </c>
      <c r="K15">
        <v>8</v>
      </c>
      <c r="L15">
        <v>14</v>
      </c>
    </row>
    <row r="16" spans="1:12" x14ac:dyDescent="0.2">
      <c r="B16" t="s">
        <v>76</v>
      </c>
      <c r="C16">
        <v>49</v>
      </c>
      <c r="D16">
        <v>13</v>
      </c>
      <c r="E16">
        <v>15</v>
      </c>
      <c r="F16">
        <v>11</v>
      </c>
      <c r="G16">
        <v>25</v>
      </c>
      <c r="H16">
        <v>0</v>
      </c>
      <c r="I16">
        <v>3</v>
      </c>
      <c r="J16">
        <v>5</v>
      </c>
      <c r="K16">
        <v>0</v>
      </c>
      <c r="L16">
        <v>0</v>
      </c>
    </row>
    <row r="17" spans="1:12" x14ac:dyDescent="0.2">
      <c r="B17" t="s">
        <v>77</v>
      </c>
      <c r="C17">
        <v>4</v>
      </c>
      <c r="D17">
        <v>2</v>
      </c>
      <c r="E17">
        <v>2</v>
      </c>
      <c r="F17">
        <v>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B18" t="s">
        <v>78</v>
      </c>
      <c r="C18">
        <v>9</v>
      </c>
      <c r="D18">
        <v>3</v>
      </c>
      <c r="E18">
        <v>1</v>
      </c>
      <c r="F18">
        <v>6</v>
      </c>
      <c r="G18">
        <v>6</v>
      </c>
      <c r="H18">
        <v>12</v>
      </c>
      <c r="I18">
        <v>5</v>
      </c>
      <c r="J18">
        <v>6</v>
      </c>
      <c r="K18">
        <v>10</v>
      </c>
      <c r="L18">
        <v>21</v>
      </c>
    </row>
    <row r="19" spans="1:12" x14ac:dyDescent="0.2">
      <c r="B19" t="s">
        <v>25</v>
      </c>
      <c r="C19">
        <v>19</v>
      </c>
      <c r="D19">
        <v>2</v>
      </c>
      <c r="E19">
        <v>21</v>
      </c>
      <c r="F19">
        <v>22</v>
      </c>
      <c r="G19">
        <v>27</v>
      </c>
      <c r="H19">
        <v>46</v>
      </c>
      <c r="I19">
        <v>40</v>
      </c>
      <c r="J19">
        <v>55</v>
      </c>
      <c r="K19" t="s">
        <v>98</v>
      </c>
      <c r="L19">
        <v>37</v>
      </c>
    </row>
    <row r="20" spans="1:12" x14ac:dyDescent="0.2">
      <c r="B20" t="s">
        <v>79</v>
      </c>
      <c r="C20">
        <v>3</v>
      </c>
      <c r="D20">
        <v>0</v>
      </c>
      <c r="E20">
        <v>6</v>
      </c>
      <c r="F20">
        <v>0</v>
      </c>
      <c r="G20">
        <v>2</v>
      </c>
      <c r="H20">
        <v>7</v>
      </c>
      <c r="I20">
        <v>4</v>
      </c>
      <c r="J20">
        <v>3</v>
      </c>
      <c r="K20">
        <v>9</v>
      </c>
      <c r="L20">
        <v>0</v>
      </c>
    </row>
    <row r="21" spans="1:12" x14ac:dyDescent="0.2">
      <c r="B21" t="s">
        <v>80</v>
      </c>
      <c r="C21">
        <v>0</v>
      </c>
      <c r="D21">
        <v>0</v>
      </c>
      <c r="E21">
        <v>0</v>
      </c>
      <c r="F21">
        <v>3</v>
      </c>
      <c r="G21">
        <v>0</v>
      </c>
      <c r="H21" t="s">
        <v>43</v>
      </c>
      <c r="I21">
        <v>0</v>
      </c>
      <c r="J21">
        <v>0</v>
      </c>
      <c r="K21">
        <v>0</v>
      </c>
      <c r="L21">
        <v>0</v>
      </c>
    </row>
    <row r="22" spans="1:12" x14ac:dyDescent="0.2">
      <c r="B22" t="s">
        <v>81</v>
      </c>
      <c r="C22">
        <v>5</v>
      </c>
      <c r="D22">
        <v>3</v>
      </c>
      <c r="E22">
        <v>1</v>
      </c>
      <c r="F22">
        <v>16</v>
      </c>
      <c r="G22">
        <v>16</v>
      </c>
      <c r="H22">
        <v>9</v>
      </c>
      <c r="I22">
        <v>0</v>
      </c>
      <c r="J22">
        <v>3</v>
      </c>
      <c r="K22" t="s">
        <v>99</v>
      </c>
      <c r="L22">
        <v>17</v>
      </c>
    </row>
    <row r="23" spans="1:12" x14ac:dyDescent="0.2">
      <c r="B23" t="s">
        <v>82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43</v>
      </c>
      <c r="I23">
        <v>0</v>
      </c>
      <c r="J23">
        <v>0</v>
      </c>
      <c r="K23">
        <v>0</v>
      </c>
      <c r="L23">
        <v>0</v>
      </c>
    </row>
    <row r="24" spans="1:12" x14ac:dyDescent="0.2">
      <c r="B24" t="s">
        <v>83</v>
      </c>
      <c r="C24">
        <v>0</v>
      </c>
      <c r="D24">
        <v>1</v>
      </c>
      <c r="E24">
        <v>0</v>
      </c>
      <c r="F24">
        <v>0</v>
      </c>
      <c r="G24">
        <v>0</v>
      </c>
      <c r="H24" t="s">
        <v>43</v>
      </c>
      <c r="I24">
        <v>0</v>
      </c>
      <c r="J24">
        <v>0</v>
      </c>
      <c r="K24">
        <v>0</v>
      </c>
      <c r="L24">
        <v>0</v>
      </c>
    </row>
    <row r="25" spans="1:12" x14ac:dyDescent="0.2">
      <c r="B25" t="s">
        <v>84</v>
      </c>
      <c r="C25">
        <v>0</v>
      </c>
      <c r="D25">
        <v>65</v>
      </c>
      <c r="E25">
        <v>48</v>
      </c>
      <c r="F25">
        <v>4</v>
      </c>
      <c r="G25">
        <v>16</v>
      </c>
      <c r="H25">
        <v>3</v>
      </c>
      <c r="I25">
        <v>2</v>
      </c>
      <c r="J25">
        <v>0</v>
      </c>
      <c r="K25">
        <v>0</v>
      </c>
      <c r="L25">
        <v>0</v>
      </c>
    </row>
    <row r="26" spans="1:12" x14ac:dyDescent="0.2">
      <c r="B26" t="s">
        <v>85</v>
      </c>
      <c r="C26">
        <v>1</v>
      </c>
      <c r="D26">
        <v>6</v>
      </c>
      <c r="E26">
        <v>0</v>
      </c>
      <c r="F26">
        <v>13</v>
      </c>
      <c r="G26">
        <v>1</v>
      </c>
      <c r="H26">
        <v>3</v>
      </c>
      <c r="I26">
        <v>8</v>
      </c>
      <c r="J26">
        <v>7</v>
      </c>
      <c r="K26" t="s">
        <v>100</v>
      </c>
      <c r="L26">
        <v>10</v>
      </c>
    </row>
    <row r="27" spans="1:12" x14ac:dyDescent="0.2">
      <c r="B27" t="s">
        <v>86</v>
      </c>
      <c r="C27">
        <v>1</v>
      </c>
      <c r="D27" t="s">
        <v>43</v>
      </c>
      <c r="E27">
        <v>0</v>
      </c>
      <c r="F27">
        <v>0</v>
      </c>
      <c r="G27">
        <v>0</v>
      </c>
      <c r="H27" t="s">
        <v>43</v>
      </c>
      <c r="I27">
        <v>3</v>
      </c>
      <c r="J27">
        <v>0</v>
      </c>
      <c r="K27">
        <v>0</v>
      </c>
      <c r="L27">
        <v>1</v>
      </c>
    </row>
    <row r="28" spans="1:12" x14ac:dyDescent="0.2">
      <c r="B28" t="s">
        <v>18</v>
      </c>
      <c r="C28">
        <v>0</v>
      </c>
      <c r="D28">
        <v>0</v>
      </c>
      <c r="E28">
        <v>0</v>
      </c>
      <c r="F28">
        <v>1</v>
      </c>
      <c r="G28">
        <v>0</v>
      </c>
      <c r="H28" t="s">
        <v>43</v>
      </c>
      <c r="I28">
        <v>0</v>
      </c>
      <c r="J28" t="s">
        <v>43</v>
      </c>
      <c r="K28">
        <v>0</v>
      </c>
      <c r="L28">
        <v>0</v>
      </c>
    </row>
    <row r="29" spans="1:12" x14ac:dyDescent="0.2">
      <c r="B29" t="s">
        <v>87</v>
      </c>
      <c r="C29">
        <v>0</v>
      </c>
      <c r="D29">
        <v>2</v>
      </c>
      <c r="E29">
        <v>0</v>
      </c>
      <c r="F29">
        <v>1</v>
      </c>
      <c r="G29">
        <v>0</v>
      </c>
      <c r="H29" t="s">
        <v>43</v>
      </c>
      <c r="I29">
        <v>2</v>
      </c>
      <c r="J29">
        <v>18</v>
      </c>
      <c r="K29">
        <v>0</v>
      </c>
      <c r="L29">
        <v>0</v>
      </c>
    </row>
    <row r="30" spans="1:12" x14ac:dyDescent="0.2">
      <c r="A30" t="s">
        <v>30</v>
      </c>
    </row>
    <row r="31" spans="1:12" x14ac:dyDescent="0.2">
      <c r="B31" t="s">
        <v>88</v>
      </c>
      <c r="C31">
        <v>3</v>
      </c>
      <c r="D31">
        <v>4</v>
      </c>
      <c r="E31">
        <v>5</v>
      </c>
      <c r="F31">
        <v>11</v>
      </c>
      <c r="G31">
        <v>17</v>
      </c>
      <c r="H31">
        <v>7</v>
      </c>
      <c r="I31">
        <v>5</v>
      </c>
      <c r="J31">
        <v>15</v>
      </c>
      <c r="K31">
        <v>6</v>
      </c>
      <c r="L31">
        <v>10</v>
      </c>
    </row>
    <row r="32" spans="1:12" x14ac:dyDescent="0.2">
      <c r="B32" t="s">
        <v>89</v>
      </c>
      <c r="C32">
        <v>4</v>
      </c>
      <c r="D32">
        <v>4</v>
      </c>
      <c r="E32">
        <v>4</v>
      </c>
      <c r="F32">
        <v>6</v>
      </c>
      <c r="G32">
        <v>3</v>
      </c>
      <c r="H32">
        <v>0</v>
      </c>
      <c r="I32">
        <v>1</v>
      </c>
      <c r="J32">
        <v>0</v>
      </c>
      <c r="K32">
        <v>0</v>
      </c>
      <c r="L32">
        <v>0</v>
      </c>
    </row>
    <row r="33" spans="2:12" x14ac:dyDescent="0.2">
      <c r="B33" t="s">
        <v>90</v>
      </c>
      <c r="C33">
        <v>0</v>
      </c>
      <c r="D33">
        <v>3</v>
      </c>
      <c r="E33">
        <v>0</v>
      </c>
      <c r="F33">
        <v>0</v>
      </c>
      <c r="G33">
        <v>5</v>
      </c>
      <c r="H33">
        <v>7</v>
      </c>
      <c r="I33">
        <v>1</v>
      </c>
      <c r="J33">
        <v>6</v>
      </c>
      <c r="K33">
        <v>1</v>
      </c>
      <c r="L33">
        <v>2</v>
      </c>
    </row>
    <row r="34" spans="2:12" x14ac:dyDescent="0.2">
      <c r="B34" t="s">
        <v>66</v>
      </c>
      <c r="C34">
        <v>5</v>
      </c>
      <c r="D34">
        <v>0</v>
      </c>
      <c r="E34">
        <v>0</v>
      </c>
      <c r="F34">
        <v>0</v>
      </c>
      <c r="G34">
        <v>3</v>
      </c>
      <c r="H34">
        <v>0</v>
      </c>
      <c r="I34">
        <v>2</v>
      </c>
      <c r="J34">
        <v>0</v>
      </c>
      <c r="K34">
        <v>0</v>
      </c>
      <c r="L34">
        <v>0</v>
      </c>
    </row>
    <row r="35" spans="2:12" x14ac:dyDescent="0.2">
      <c r="B35" t="s">
        <v>91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2" x14ac:dyDescent="0.2">
      <c r="B36" t="s">
        <v>92</v>
      </c>
      <c r="C36">
        <v>3</v>
      </c>
      <c r="D36">
        <v>3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2" x14ac:dyDescent="0.2">
      <c r="B37" t="s">
        <v>93</v>
      </c>
      <c r="C37">
        <v>0</v>
      </c>
      <c r="D37">
        <v>0</v>
      </c>
      <c r="E37">
        <v>0</v>
      </c>
      <c r="F37">
        <v>3</v>
      </c>
      <c r="G37">
        <v>5</v>
      </c>
      <c r="H37">
        <v>0</v>
      </c>
      <c r="I37">
        <v>0</v>
      </c>
      <c r="J37">
        <v>1</v>
      </c>
      <c r="K37">
        <v>11</v>
      </c>
      <c r="L37">
        <v>2</v>
      </c>
    </row>
    <row r="38" spans="2:12" x14ac:dyDescent="0.2">
      <c r="B38" t="s">
        <v>41</v>
      </c>
      <c r="C38">
        <v>0</v>
      </c>
      <c r="D38">
        <v>0</v>
      </c>
      <c r="E38">
        <v>0</v>
      </c>
      <c r="F38">
        <v>0</v>
      </c>
      <c r="G38">
        <v>2</v>
      </c>
      <c r="H38">
        <v>2</v>
      </c>
      <c r="I38">
        <v>0</v>
      </c>
      <c r="J38">
        <v>0</v>
      </c>
      <c r="K38">
        <v>1</v>
      </c>
      <c r="L38">
        <v>1</v>
      </c>
    </row>
    <row r="39" spans="2:12" x14ac:dyDescent="0.2">
      <c r="B39" t="s">
        <v>94</v>
      </c>
      <c r="C39">
        <v>0</v>
      </c>
      <c r="D39">
        <v>0</v>
      </c>
      <c r="E39">
        <v>0</v>
      </c>
      <c r="F39">
        <v>0</v>
      </c>
      <c r="G39">
        <v>2</v>
      </c>
      <c r="H39">
        <v>2</v>
      </c>
      <c r="I39">
        <v>0</v>
      </c>
      <c r="J39">
        <v>0</v>
      </c>
      <c r="K39">
        <v>0</v>
      </c>
      <c r="L39">
        <v>0</v>
      </c>
    </row>
    <row r="40" spans="2:12" x14ac:dyDescent="0.2">
      <c r="B40" t="s">
        <v>95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2" x14ac:dyDescent="0.2">
      <c r="B41" t="s">
        <v>96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</row>
    <row r="42" spans="2:12" x14ac:dyDescent="0.2">
      <c r="B42" t="s">
        <v>101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</row>
    <row r="43" spans="2:12" x14ac:dyDescent="0.2">
      <c r="B43" t="s">
        <v>102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2:12" x14ac:dyDescent="0.2">
      <c r="B44" t="s">
        <v>103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</row>
    <row r="45" spans="2:12" x14ac:dyDescent="0.2">
      <c r="B45" t="s">
        <v>104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DBDF-ADAA-234B-84B2-A462A301124F}">
  <dimension ref="A1:L47"/>
  <sheetViews>
    <sheetView workbookViewId="0">
      <selection activeCell="N43" sqref="N43"/>
    </sheetView>
  </sheetViews>
  <sheetFormatPr baseColWidth="10" defaultRowHeight="16" x14ac:dyDescent="0.2"/>
  <sheetData>
    <row r="1" spans="1:12" x14ac:dyDescent="0.2">
      <c r="A1" t="s">
        <v>105</v>
      </c>
      <c r="D1" t="s">
        <v>106</v>
      </c>
    </row>
    <row r="3" spans="1:12" x14ac:dyDescent="0.2">
      <c r="C3">
        <v>0</v>
      </c>
      <c r="D3">
        <v>3</v>
      </c>
      <c r="E3" t="s">
        <v>107</v>
      </c>
      <c r="F3">
        <v>9</v>
      </c>
      <c r="G3">
        <v>12</v>
      </c>
      <c r="H3">
        <v>15</v>
      </c>
      <c r="I3">
        <v>18</v>
      </c>
      <c r="J3">
        <v>21</v>
      </c>
      <c r="K3">
        <v>24</v>
      </c>
      <c r="L3">
        <v>27</v>
      </c>
    </row>
    <row r="4" spans="1:12" x14ac:dyDescent="0.2">
      <c r="A4">
        <v>4</v>
      </c>
      <c r="B4" t="s">
        <v>10</v>
      </c>
      <c r="C4">
        <v>0</v>
      </c>
      <c r="D4">
        <v>0</v>
      </c>
      <c r="E4">
        <v>0</v>
      </c>
      <c r="F4">
        <v>0</v>
      </c>
      <c r="G4">
        <v>4</v>
      </c>
      <c r="H4" t="s">
        <v>43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2</v>
      </c>
      <c r="B5" t="s">
        <v>11</v>
      </c>
      <c r="C5">
        <v>6</v>
      </c>
      <c r="D5">
        <v>21</v>
      </c>
      <c r="E5">
        <v>19</v>
      </c>
      <c r="F5">
        <v>15</v>
      </c>
      <c r="G5">
        <v>36</v>
      </c>
      <c r="H5">
        <v>2</v>
      </c>
      <c r="I5">
        <v>4</v>
      </c>
      <c r="J5">
        <v>8</v>
      </c>
      <c r="K5">
        <v>20</v>
      </c>
      <c r="L5">
        <v>0</v>
      </c>
    </row>
    <row r="6" spans="1:12" x14ac:dyDescent="0.2">
      <c r="B6" t="s">
        <v>108</v>
      </c>
      <c r="C6">
        <v>0</v>
      </c>
      <c r="D6">
        <v>0</v>
      </c>
      <c r="E6">
        <v>0</v>
      </c>
      <c r="F6">
        <v>0</v>
      </c>
      <c r="G6">
        <v>62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B7" t="s">
        <v>109</v>
      </c>
      <c r="C7">
        <v>1</v>
      </c>
      <c r="D7">
        <v>2</v>
      </c>
      <c r="E7">
        <v>2</v>
      </c>
      <c r="F7" t="s">
        <v>43</v>
      </c>
      <c r="G7">
        <v>1</v>
      </c>
      <c r="H7">
        <v>0</v>
      </c>
      <c r="I7">
        <v>0</v>
      </c>
      <c r="J7">
        <v>0</v>
      </c>
      <c r="K7" t="s">
        <v>43</v>
      </c>
      <c r="L7">
        <v>0</v>
      </c>
    </row>
    <row r="8" spans="1:12" x14ac:dyDescent="0.2">
      <c r="B8" t="s">
        <v>23</v>
      </c>
      <c r="C8">
        <v>0</v>
      </c>
      <c r="D8">
        <v>0</v>
      </c>
      <c r="E8">
        <v>0</v>
      </c>
      <c r="F8" t="s">
        <v>43</v>
      </c>
      <c r="G8">
        <v>2</v>
      </c>
      <c r="H8">
        <v>2</v>
      </c>
      <c r="I8">
        <v>5</v>
      </c>
      <c r="J8" t="s">
        <v>43</v>
      </c>
      <c r="K8">
        <v>0</v>
      </c>
      <c r="L8">
        <v>1</v>
      </c>
    </row>
    <row r="9" spans="1:12" x14ac:dyDescent="0.2">
      <c r="B9" t="s">
        <v>72</v>
      </c>
      <c r="C9">
        <v>0</v>
      </c>
      <c r="D9">
        <v>0</v>
      </c>
      <c r="E9">
        <v>0</v>
      </c>
      <c r="F9">
        <v>0</v>
      </c>
      <c r="G9">
        <v>0</v>
      </c>
      <c r="H9" t="s">
        <v>43</v>
      </c>
      <c r="I9" t="s">
        <v>43</v>
      </c>
      <c r="J9">
        <v>0</v>
      </c>
      <c r="K9">
        <v>0</v>
      </c>
      <c r="L9">
        <v>0</v>
      </c>
    </row>
    <row r="10" spans="1:12" x14ac:dyDescent="0.2">
      <c r="B10" t="s">
        <v>110</v>
      </c>
      <c r="C10">
        <v>0</v>
      </c>
      <c r="D10" t="s">
        <v>43</v>
      </c>
      <c r="E10">
        <v>0</v>
      </c>
      <c r="F10">
        <v>0</v>
      </c>
      <c r="G10">
        <v>0</v>
      </c>
      <c r="H10" t="s">
        <v>43</v>
      </c>
      <c r="I10">
        <v>0</v>
      </c>
      <c r="J10">
        <v>0</v>
      </c>
      <c r="K10" t="s">
        <v>43</v>
      </c>
      <c r="L10">
        <v>1</v>
      </c>
    </row>
    <row r="11" spans="1:12" x14ac:dyDescent="0.2">
      <c r="B11" t="s">
        <v>111</v>
      </c>
      <c r="C11">
        <v>0</v>
      </c>
      <c r="D11">
        <v>0</v>
      </c>
      <c r="E11">
        <v>0</v>
      </c>
      <c r="F11">
        <v>0</v>
      </c>
      <c r="G11" t="s">
        <v>43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B12" t="s">
        <v>112</v>
      </c>
      <c r="C12">
        <v>0</v>
      </c>
      <c r="D12">
        <v>0</v>
      </c>
      <c r="E12">
        <v>0</v>
      </c>
      <c r="F12">
        <v>0</v>
      </c>
      <c r="G12" t="s">
        <v>43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B13" t="s">
        <v>14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B14" t="s">
        <v>12</v>
      </c>
      <c r="C14" t="s">
        <v>43</v>
      </c>
      <c r="D14">
        <v>0</v>
      </c>
      <c r="E14">
        <v>14</v>
      </c>
      <c r="F14">
        <v>0</v>
      </c>
      <c r="G14">
        <v>12</v>
      </c>
      <c r="H14">
        <v>0</v>
      </c>
      <c r="I14">
        <v>0</v>
      </c>
      <c r="J14">
        <v>0</v>
      </c>
      <c r="K14" t="s">
        <v>43</v>
      </c>
      <c r="L14">
        <v>0</v>
      </c>
    </row>
    <row r="15" spans="1:12" x14ac:dyDescent="0.2">
      <c r="A15">
        <v>1</v>
      </c>
      <c r="B15" t="s">
        <v>76</v>
      </c>
      <c r="C15">
        <v>15</v>
      </c>
      <c r="D15" t="s">
        <v>113</v>
      </c>
      <c r="E15">
        <v>7</v>
      </c>
      <c r="F15">
        <v>19</v>
      </c>
      <c r="G15">
        <v>7</v>
      </c>
      <c r="H15">
        <v>11</v>
      </c>
      <c r="I15">
        <v>18</v>
      </c>
      <c r="J15">
        <v>10</v>
      </c>
      <c r="K15">
        <v>30</v>
      </c>
      <c r="L15">
        <v>42</v>
      </c>
    </row>
    <row r="16" spans="1:12" x14ac:dyDescent="0.2">
      <c r="B16" t="s">
        <v>114</v>
      </c>
      <c r="C16">
        <v>9</v>
      </c>
      <c r="D16">
        <v>1</v>
      </c>
      <c r="E16">
        <v>6</v>
      </c>
      <c r="F16" t="s">
        <v>43</v>
      </c>
      <c r="G16">
        <v>4</v>
      </c>
      <c r="H16">
        <v>3</v>
      </c>
      <c r="I16">
        <v>0</v>
      </c>
      <c r="J16">
        <v>2</v>
      </c>
      <c r="K16">
        <v>1</v>
      </c>
      <c r="L16">
        <v>0</v>
      </c>
    </row>
    <row r="17" spans="1:12" x14ac:dyDescent="0.2">
      <c r="B17" t="s">
        <v>83</v>
      </c>
      <c r="C17">
        <v>0</v>
      </c>
      <c r="D17">
        <v>1</v>
      </c>
      <c r="E17">
        <v>4</v>
      </c>
      <c r="F17" t="s">
        <v>43</v>
      </c>
      <c r="G17">
        <v>1</v>
      </c>
      <c r="H17">
        <v>1</v>
      </c>
      <c r="I17">
        <v>1</v>
      </c>
      <c r="J17">
        <v>1</v>
      </c>
      <c r="K17">
        <v>0</v>
      </c>
      <c r="L17">
        <v>2</v>
      </c>
    </row>
    <row r="18" spans="1:12" x14ac:dyDescent="0.2">
      <c r="B18" t="s">
        <v>115</v>
      </c>
      <c r="C18">
        <v>57</v>
      </c>
      <c r="D18" t="s">
        <v>116</v>
      </c>
      <c r="E18">
        <v>49</v>
      </c>
      <c r="F18">
        <v>64</v>
      </c>
      <c r="G18">
        <v>20</v>
      </c>
      <c r="H18">
        <v>43</v>
      </c>
      <c r="I18" t="s">
        <v>117</v>
      </c>
      <c r="J18">
        <v>56</v>
      </c>
      <c r="K18">
        <v>50</v>
      </c>
      <c r="L18">
        <v>39</v>
      </c>
    </row>
    <row r="19" spans="1:12" x14ac:dyDescent="0.2">
      <c r="B19" t="s">
        <v>21</v>
      </c>
      <c r="C19">
        <v>14</v>
      </c>
      <c r="D19" t="s">
        <v>118</v>
      </c>
      <c r="E19">
        <v>15</v>
      </c>
      <c r="F19">
        <v>10</v>
      </c>
      <c r="G19">
        <v>23</v>
      </c>
      <c r="H19">
        <v>13</v>
      </c>
      <c r="I19">
        <v>11</v>
      </c>
      <c r="J19">
        <v>17</v>
      </c>
      <c r="K19">
        <v>9</v>
      </c>
      <c r="L19">
        <v>9</v>
      </c>
    </row>
    <row r="20" spans="1:12" x14ac:dyDescent="0.2">
      <c r="B20" t="s">
        <v>119</v>
      </c>
      <c r="C20">
        <v>5</v>
      </c>
      <c r="D20">
        <v>0</v>
      </c>
      <c r="E20">
        <v>6</v>
      </c>
      <c r="F20">
        <v>7</v>
      </c>
      <c r="G20">
        <v>8</v>
      </c>
      <c r="H20">
        <v>25</v>
      </c>
      <c r="I20">
        <v>5</v>
      </c>
      <c r="J20">
        <v>11</v>
      </c>
      <c r="K20">
        <v>10</v>
      </c>
      <c r="L20">
        <v>8</v>
      </c>
    </row>
    <row r="21" spans="1:12" x14ac:dyDescent="0.2"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43</v>
      </c>
    </row>
    <row r="22" spans="1:12" x14ac:dyDescent="0.2">
      <c r="B22" t="s">
        <v>120</v>
      </c>
      <c r="C22" t="s">
        <v>43</v>
      </c>
      <c r="D22">
        <v>1</v>
      </c>
      <c r="E22">
        <v>0</v>
      </c>
      <c r="F22" t="s">
        <v>43</v>
      </c>
      <c r="G22">
        <v>0</v>
      </c>
      <c r="H22">
        <v>0</v>
      </c>
      <c r="I22">
        <v>0</v>
      </c>
      <c r="J22" t="s">
        <v>43</v>
      </c>
      <c r="K22">
        <v>0</v>
      </c>
      <c r="L22">
        <v>0</v>
      </c>
    </row>
    <row r="23" spans="1:12" x14ac:dyDescent="0.2">
      <c r="B23" t="s">
        <v>121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B24" t="s">
        <v>122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</row>
    <row r="25" spans="1:12" x14ac:dyDescent="0.2">
      <c r="B25" t="s">
        <v>123</v>
      </c>
      <c r="C25">
        <v>0</v>
      </c>
      <c r="D25">
        <v>0</v>
      </c>
      <c r="E25">
        <v>0</v>
      </c>
      <c r="F25">
        <v>0</v>
      </c>
      <c r="G25">
        <v>27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B26" t="s">
        <v>124</v>
      </c>
      <c r="C26">
        <v>0</v>
      </c>
      <c r="D26">
        <v>1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B27" t="s">
        <v>125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B28" t="s">
        <v>126</v>
      </c>
      <c r="C28">
        <v>0</v>
      </c>
      <c r="D28" t="s">
        <v>43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</row>
    <row r="29" spans="1:12" x14ac:dyDescent="0.2">
      <c r="B29" t="s">
        <v>127</v>
      </c>
      <c r="C29">
        <v>0</v>
      </c>
      <c r="D29">
        <v>0</v>
      </c>
      <c r="E29">
        <v>6</v>
      </c>
      <c r="F29">
        <v>0</v>
      </c>
      <c r="G29">
        <v>8</v>
      </c>
      <c r="H29">
        <v>2</v>
      </c>
      <c r="I29">
        <v>3</v>
      </c>
      <c r="J29">
        <v>3</v>
      </c>
      <c r="K29">
        <v>0</v>
      </c>
      <c r="L29">
        <v>0</v>
      </c>
    </row>
    <row r="30" spans="1:12" x14ac:dyDescent="0.2">
      <c r="A30" t="s">
        <v>30</v>
      </c>
    </row>
    <row r="31" spans="1:12" x14ac:dyDescent="0.2">
      <c r="B31" t="s">
        <v>128</v>
      </c>
      <c r="C31" t="s">
        <v>139</v>
      </c>
      <c r="D31" t="s">
        <v>57</v>
      </c>
      <c r="E31">
        <v>0</v>
      </c>
      <c r="F31" s="2">
        <v>22138</v>
      </c>
      <c r="G31" t="s">
        <v>56</v>
      </c>
      <c r="H31" t="s">
        <v>62</v>
      </c>
      <c r="I31" s="2">
        <v>28175</v>
      </c>
      <c r="J31" s="2">
        <v>35219</v>
      </c>
      <c r="K31" t="s">
        <v>55</v>
      </c>
      <c r="L31" t="s">
        <v>140</v>
      </c>
    </row>
    <row r="32" spans="1:12" x14ac:dyDescent="0.2">
      <c r="B32" t="s">
        <v>129</v>
      </c>
      <c r="C32" s="2">
        <v>27169</v>
      </c>
      <c r="D32" s="2">
        <v>63394</v>
      </c>
      <c r="E32">
        <v>0</v>
      </c>
      <c r="F32" s="2">
        <v>36225</v>
      </c>
      <c r="G32" s="2">
        <v>33206</v>
      </c>
      <c r="H32" t="s">
        <v>58</v>
      </c>
      <c r="I32" t="s">
        <v>58</v>
      </c>
      <c r="J32" s="2">
        <v>67419</v>
      </c>
      <c r="K32" t="s">
        <v>142</v>
      </c>
      <c r="L32" t="s">
        <v>142</v>
      </c>
    </row>
    <row r="33" spans="2:12" x14ac:dyDescent="0.2">
      <c r="B33" t="s">
        <v>141</v>
      </c>
      <c r="C33" s="2">
        <v>0</v>
      </c>
      <c r="D33" s="2">
        <v>0</v>
      </c>
      <c r="E33">
        <v>0</v>
      </c>
      <c r="F33" s="2">
        <v>0</v>
      </c>
      <c r="G33" t="s">
        <v>143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2:12" x14ac:dyDescent="0.2">
      <c r="B34" t="s">
        <v>130</v>
      </c>
      <c r="C34" t="s">
        <v>144</v>
      </c>
      <c r="D34">
        <v>0</v>
      </c>
      <c r="E34">
        <v>0</v>
      </c>
      <c r="F34" s="2">
        <v>38238</v>
      </c>
      <c r="G34" t="s">
        <v>145</v>
      </c>
      <c r="H34">
        <v>0</v>
      </c>
      <c r="I34" s="2">
        <v>85531</v>
      </c>
      <c r="J34" s="2">
        <v>98613</v>
      </c>
      <c r="K34" t="s">
        <v>54</v>
      </c>
      <c r="L34" s="2">
        <v>103644</v>
      </c>
    </row>
    <row r="35" spans="2:12" x14ac:dyDescent="0.2">
      <c r="B35" t="s">
        <v>131</v>
      </c>
      <c r="C35">
        <v>3</v>
      </c>
      <c r="D35">
        <v>1</v>
      </c>
      <c r="E35">
        <v>7</v>
      </c>
      <c r="F35" s="2">
        <v>0</v>
      </c>
      <c r="G35">
        <v>27</v>
      </c>
      <c r="H35">
        <v>29</v>
      </c>
      <c r="I35" s="2">
        <v>16</v>
      </c>
      <c r="J35" s="2">
        <v>26</v>
      </c>
      <c r="K35" s="2">
        <v>9</v>
      </c>
      <c r="L35" s="2">
        <v>17</v>
      </c>
    </row>
    <row r="36" spans="2:12" x14ac:dyDescent="0.2">
      <c r="B36" t="s">
        <v>90</v>
      </c>
      <c r="C36">
        <v>0</v>
      </c>
      <c r="D36">
        <v>13</v>
      </c>
      <c r="E36">
        <v>18</v>
      </c>
      <c r="F36" s="2">
        <v>2</v>
      </c>
      <c r="G36">
        <v>0</v>
      </c>
      <c r="H36" s="2">
        <v>14</v>
      </c>
      <c r="I36" s="2">
        <v>7</v>
      </c>
      <c r="J36" s="2">
        <v>4</v>
      </c>
      <c r="K36" s="2">
        <v>8</v>
      </c>
      <c r="L36" s="2">
        <v>9</v>
      </c>
    </row>
    <row r="37" spans="2:12" x14ac:dyDescent="0.2">
      <c r="B37" t="s">
        <v>66</v>
      </c>
      <c r="C37">
        <v>1</v>
      </c>
      <c r="D37">
        <v>0</v>
      </c>
      <c r="E37">
        <v>0</v>
      </c>
      <c r="F37" s="2">
        <v>0</v>
      </c>
      <c r="G37">
        <v>33</v>
      </c>
      <c r="H37">
        <v>4</v>
      </c>
      <c r="I37" s="2">
        <v>5</v>
      </c>
      <c r="J37" s="2">
        <v>0</v>
      </c>
      <c r="K37" s="2">
        <v>6</v>
      </c>
      <c r="L37" s="2">
        <v>5</v>
      </c>
    </row>
    <row r="38" spans="2:12" x14ac:dyDescent="0.2">
      <c r="B38" t="s">
        <v>132</v>
      </c>
      <c r="C38">
        <v>0</v>
      </c>
      <c r="D38">
        <v>0</v>
      </c>
      <c r="E38">
        <v>0</v>
      </c>
      <c r="F38" s="2">
        <v>0</v>
      </c>
      <c r="G38">
        <v>1</v>
      </c>
      <c r="H38">
        <v>1</v>
      </c>
      <c r="I38" s="2">
        <v>0</v>
      </c>
      <c r="J38" s="2">
        <v>0</v>
      </c>
      <c r="K38" s="2">
        <v>0</v>
      </c>
      <c r="L38" s="2">
        <v>1</v>
      </c>
    </row>
    <row r="39" spans="2:12" x14ac:dyDescent="0.2">
      <c r="B39" t="s">
        <v>41</v>
      </c>
      <c r="C39">
        <v>0</v>
      </c>
      <c r="D39">
        <v>0</v>
      </c>
      <c r="E39">
        <v>0</v>
      </c>
      <c r="F39" s="2">
        <v>0</v>
      </c>
      <c r="G39">
        <v>1</v>
      </c>
      <c r="H39">
        <v>0</v>
      </c>
      <c r="I39" s="2">
        <v>0</v>
      </c>
      <c r="J39" s="2">
        <v>0</v>
      </c>
      <c r="K39" s="2">
        <v>0</v>
      </c>
      <c r="L39" s="2">
        <v>0</v>
      </c>
    </row>
    <row r="40" spans="2:12" x14ac:dyDescent="0.2">
      <c r="B40" t="s">
        <v>94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2" x14ac:dyDescent="0.2">
      <c r="B41" t="s">
        <v>65</v>
      </c>
      <c r="C41">
        <v>0</v>
      </c>
      <c r="D41">
        <v>0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2" x14ac:dyDescent="0.2">
      <c r="B42" t="s">
        <v>133</v>
      </c>
      <c r="C42">
        <v>2</v>
      </c>
      <c r="D42">
        <v>1</v>
      </c>
      <c r="E42">
        <v>0</v>
      </c>
      <c r="F42" s="2">
        <v>0</v>
      </c>
      <c r="G42">
        <v>4</v>
      </c>
      <c r="H42">
        <v>8</v>
      </c>
      <c r="I42" s="2">
        <v>6</v>
      </c>
      <c r="J42" s="2">
        <v>9</v>
      </c>
      <c r="K42" s="2">
        <v>2</v>
      </c>
      <c r="L42" s="2">
        <v>8</v>
      </c>
    </row>
    <row r="43" spans="2:12" x14ac:dyDescent="0.2">
      <c r="B43" t="s">
        <v>134</v>
      </c>
      <c r="C43">
        <v>0</v>
      </c>
      <c r="D43">
        <v>0</v>
      </c>
      <c r="E43">
        <v>0</v>
      </c>
      <c r="F43" s="2">
        <v>0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2" x14ac:dyDescent="0.2">
      <c r="B44" t="s">
        <v>135</v>
      </c>
      <c r="C44">
        <v>8</v>
      </c>
      <c r="D44">
        <v>0</v>
      </c>
      <c r="E44">
        <v>0</v>
      </c>
      <c r="F44">
        <v>23</v>
      </c>
      <c r="G44">
        <v>4</v>
      </c>
      <c r="H44">
        <v>1</v>
      </c>
      <c r="I44">
        <v>47</v>
      </c>
      <c r="J44">
        <v>28</v>
      </c>
      <c r="K44">
        <v>25</v>
      </c>
      <c r="L44">
        <v>122</v>
      </c>
    </row>
    <row r="45" spans="2:12" x14ac:dyDescent="0.2">
      <c r="B45" t="s">
        <v>136</v>
      </c>
      <c r="C45">
        <v>0</v>
      </c>
      <c r="D45">
        <v>0</v>
      </c>
      <c r="E45">
        <v>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2:12" x14ac:dyDescent="0.2">
      <c r="B46" t="s">
        <v>137</v>
      </c>
      <c r="C46">
        <v>0</v>
      </c>
      <c r="D46">
        <v>0</v>
      </c>
      <c r="E46">
        <v>26</v>
      </c>
      <c r="F46">
        <v>0</v>
      </c>
      <c r="G46">
        <v>5</v>
      </c>
      <c r="H46">
        <v>0</v>
      </c>
      <c r="I46">
        <v>1</v>
      </c>
      <c r="J46">
        <v>0</v>
      </c>
      <c r="K46">
        <v>1</v>
      </c>
      <c r="L46">
        <v>4</v>
      </c>
    </row>
    <row r="47" spans="2:12" x14ac:dyDescent="0.2">
      <c r="B47" t="s">
        <v>138</v>
      </c>
      <c r="C47">
        <v>0</v>
      </c>
      <c r="D47">
        <v>0</v>
      </c>
      <c r="E47">
        <v>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</sheetData>
  <pageMargins left="0.7" right="0.7" top="0.75" bottom="0.75" header="0.3" footer="0.3"/>
  <ignoredErrors>
    <ignoredError sqref="L3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4796-C214-D844-9893-09EBD70AE03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4178-885C-0142-9E13-464468B16B93}">
  <dimension ref="A1:K4"/>
  <sheetViews>
    <sheetView workbookViewId="0">
      <selection activeCell="B5" sqref="B5"/>
    </sheetView>
  </sheetViews>
  <sheetFormatPr baseColWidth="10" defaultRowHeight="16" x14ac:dyDescent="0.2"/>
  <sheetData>
    <row r="1" spans="1:11" x14ac:dyDescent="0.2">
      <c r="A1" t="s">
        <v>0</v>
      </c>
      <c r="C1" t="s">
        <v>146</v>
      </c>
    </row>
    <row r="2" spans="1:11" x14ac:dyDescent="0.2">
      <c r="B2">
        <v>0</v>
      </c>
      <c r="C2">
        <v>3</v>
      </c>
      <c r="D2">
        <v>6</v>
      </c>
      <c r="E2">
        <f>D2+3</f>
        <v>9</v>
      </c>
      <c r="F2">
        <f t="shared" ref="F2:J2" si="0">E2+3</f>
        <v>12</v>
      </c>
      <c r="G2">
        <f t="shared" si="0"/>
        <v>15</v>
      </c>
      <c r="H2">
        <f>G2+3</f>
        <v>18</v>
      </c>
      <c r="I2">
        <f t="shared" si="0"/>
        <v>21</v>
      </c>
      <c r="J2">
        <f t="shared" si="0"/>
        <v>24</v>
      </c>
      <c r="K2">
        <f>J2+3</f>
        <v>27</v>
      </c>
    </row>
    <row r="3" spans="1:11" x14ac:dyDescent="0.2">
      <c r="A3" t="s">
        <v>164</v>
      </c>
      <c r="B3">
        <v>1</v>
      </c>
      <c r="C3">
        <v>1</v>
      </c>
      <c r="D3">
        <v>2</v>
      </c>
      <c r="E3">
        <v>0</v>
      </c>
      <c r="F3">
        <v>6</v>
      </c>
      <c r="G3">
        <v>0</v>
      </c>
      <c r="H3">
        <v>7</v>
      </c>
      <c r="I3">
        <v>1</v>
      </c>
      <c r="J3">
        <v>0</v>
      </c>
      <c r="K3">
        <v>1</v>
      </c>
    </row>
    <row r="4" spans="1:11" x14ac:dyDescent="0.2">
      <c r="A4" t="s">
        <v>162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7B1D-AD16-0049-9DF9-BE886E81CB7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5A7F-E1C0-9648-A4A2-BEF73D4E1CF3}">
  <dimension ref="A2:F4"/>
  <sheetViews>
    <sheetView workbookViewId="0">
      <selection activeCell="J22" sqref="J22"/>
    </sheetView>
  </sheetViews>
  <sheetFormatPr baseColWidth="10" defaultRowHeight="16" x14ac:dyDescent="0.2"/>
  <sheetData>
    <row r="2" spans="1:6" x14ac:dyDescent="0.2">
      <c r="B2">
        <v>0</v>
      </c>
      <c r="C2">
        <v>3</v>
      </c>
      <c r="D2">
        <v>6</v>
      </c>
      <c r="E2">
        <v>9</v>
      </c>
      <c r="F2">
        <v>12</v>
      </c>
    </row>
    <row r="3" spans="1:6" x14ac:dyDescent="0.2">
      <c r="A3" t="s">
        <v>164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162</v>
      </c>
      <c r="B4">
        <v>0</v>
      </c>
      <c r="C4">
        <v>0</v>
      </c>
      <c r="D4">
        <v>0</v>
      </c>
      <c r="E4">
        <v>0</v>
      </c>
      <c r="F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7378-1960-764E-978D-847E4CECC24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18DE-9A88-9445-9920-7D7CCE5CF8FC}">
  <dimension ref="B3:L6"/>
  <sheetViews>
    <sheetView workbookViewId="0">
      <selection activeCell="J30" sqref="J30"/>
    </sheetView>
  </sheetViews>
  <sheetFormatPr baseColWidth="10" defaultRowHeight="16" x14ac:dyDescent="0.2"/>
  <sheetData>
    <row r="3" spans="2:12" x14ac:dyDescent="0.2">
      <c r="C3">
        <v>0</v>
      </c>
      <c r="D3">
        <f>C3+3</f>
        <v>3</v>
      </c>
      <c r="E3">
        <f t="shared" ref="E3:K3" si="0">D3+3</f>
        <v>6</v>
      </c>
      <c r="F3">
        <f t="shared" si="0"/>
        <v>9</v>
      </c>
      <c r="G3">
        <f t="shared" si="0"/>
        <v>12</v>
      </c>
      <c r="H3">
        <f t="shared" si="0"/>
        <v>15</v>
      </c>
      <c r="I3">
        <f t="shared" si="0"/>
        <v>18</v>
      </c>
      <c r="J3">
        <f t="shared" si="0"/>
        <v>21</v>
      </c>
      <c r="K3">
        <f t="shared" si="0"/>
        <v>24</v>
      </c>
      <c r="L3">
        <f>K3+3</f>
        <v>27</v>
      </c>
    </row>
    <row r="4" spans="2:12" x14ac:dyDescent="0.2">
      <c r="B4" t="s">
        <v>164</v>
      </c>
      <c r="C4">
        <v>4</v>
      </c>
      <c r="D4">
        <v>0</v>
      </c>
      <c r="E4">
        <v>5</v>
      </c>
      <c r="F4">
        <v>2</v>
      </c>
      <c r="G4">
        <v>2</v>
      </c>
      <c r="H4">
        <v>2</v>
      </c>
      <c r="I4">
        <v>10</v>
      </c>
      <c r="J4">
        <v>4</v>
      </c>
      <c r="K4">
        <v>10</v>
      </c>
      <c r="L4">
        <v>11</v>
      </c>
    </row>
    <row r="5" spans="2:12" x14ac:dyDescent="0.2">
      <c r="B5" t="s">
        <v>193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</row>
    <row r="6" spans="2:12" x14ac:dyDescent="0.2">
      <c r="B6" t="s">
        <v>162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CP Mid 15vii92</vt:lpstr>
      <vt:lpstr>CP Low 15vii92</vt:lpstr>
      <vt:lpstr>DB Mid 16vii92</vt:lpstr>
      <vt:lpstr>DB Size Freaks</vt:lpstr>
      <vt:lpstr>LCFP Mid 17vii92</vt:lpstr>
      <vt:lpstr>skipped pages</vt:lpstr>
      <vt:lpstr>LCRA Mid 18vii92</vt:lpstr>
      <vt:lpstr>skipped pages2</vt:lpstr>
      <vt:lpstr>PC mid 25vii92</vt:lpstr>
      <vt:lpstr>Pt Caution Size Freaks</vt:lpstr>
      <vt:lpstr>CP 6vii92 Size Freaks</vt:lpstr>
      <vt:lpstr>skipped pages 2</vt:lpstr>
      <vt:lpstr>LCRA low 27vii92</vt:lpstr>
      <vt:lpstr>more skipped pages</vt:lpstr>
      <vt:lpstr>GR 28vii92</vt:lpstr>
      <vt:lpstr>Erroneous Reef Pis </vt:lpstr>
      <vt:lpstr>BR 28vii92</vt:lpstr>
      <vt:lpstr>DPR 29vii92</vt:lpstr>
      <vt:lpstr>DB 30vii92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Kalytiak-Davis, Augustin R</dc:creator>
  <cp:lastModifiedBy>Kalytiak-Davis, Augustin R</cp:lastModifiedBy>
  <dcterms:created xsi:type="dcterms:W3CDTF">2024-10-26T22:10:42Z</dcterms:created>
  <dcterms:modified xsi:type="dcterms:W3CDTF">2024-11-02T19:26:03Z</dcterms:modified>
</cp:coreProperties>
</file>