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HR\"/>
    </mc:Choice>
  </mc:AlternateContent>
  <xr:revisionPtr revIDLastSave="0" documentId="13_ncr:1_{C4FF2970-AABF-4880-93A5-DF57A3670CCA}" xr6:coauthVersionLast="43" xr6:coauthVersionMax="43" xr10:uidLastSave="{00000000-0000-0000-0000-000000000000}"/>
  <bookViews>
    <workbookView xWindow="-120" yWindow="-120" windowWidth="20730" windowHeight="11160" tabRatio="833" activeTab="4" xr2:uid="{00000000-000D-0000-FFFF-FFFF00000000}"/>
  </bookViews>
  <sheets>
    <sheet name="考勤原始数据" sheetId="134" r:id="rId1"/>
    <sheet name="社保公积金表" sheetId="130" r:id="rId2"/>
    <sheet name="加款项" sheetId="198" r:id="rId3"/>
    <sheet name="扣款项" sheetId="201" r:id="rId4"/>
    <sheet name="奖金表" sheetId="202" r:id="rId5"/>
  </sheets>
  <externalReferences>
    <externalReference r:id="rId6"/>
  </externalReferences>
  <definedNames>
    <definedName name="_xlnm._FilterDatabase" localSheetId="0" hidden="1">考勤原始数据!$B$1:$AF$4</definedName>
    <definedName name="核算项目汇总表">#REF!</definedName>
    <definedName name="扣缴所得项目">[1]Sheet3!$A$1:$A$22</definedName>
    <definedName name="身份证件类型">[1]Sheet3!$B$1:$B$7</definedName>
  </definedNames>
  <calcPr calcId="181029"/>
</workbook>
</file>

<file path=xl/calcChain.xml><?xml version="1.0" encoding="utf-8"?>
<calcChain xmlns="http://schemas.openxmlformats.org/spreadsheetml/2006/main">
  <c r="I3" i="134" l="1"/>
  <c r="I2" i="134"/>
  <c r="P4" i="202" l="1"/>
  <c r="W4" i="202" s="1"/>
  <c r="P3" i="202"/>
  <c r="S3" i="202" s="1"/>
  <c r="P2" i="202"/>
  <c r="W2" i="202" s="1"/>
  <c r="S2" i="202" l="1"/>
  <c r="W3" i="202"/>
  <c r="S4" i="202"/>
</calcChain>
</file>

<file path=xl/sharedStrings.xml><?xml version="1.0" encoding="utf-8"?>
<sst xmlns="http://schemas.openxmlformats.org/spreadsheetml/2006/main" count="181" uniqueCount="98">
  <si>
    <t>员工编号</t>
  </si>
  <si>
    <t>年份</t>
  </si>
  <si>
    <t>月份</t>
  </si>
  <si>
    <t>起始日期</t>
  </si>
  <si>
    <t>截止日期</t>
  </si>
  <si>
    <t>姓名</t>
  </si>
  <si>
    <r>
      <rPr>
        <b/>
        <sz val="10"/>
        <rFont val="宋体"/>
        <family val="3"/>
        <charset val="134"/>
      </rPr>
      <t>家长会假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天</t>
    </r>
    <r>
      <rPr>
        <b/>
        <sz val="10"/>
        <rFont val="Arial"/>
        <family val="2"/>
      </rPr>
      <t>)</t>
    </r>
  </si>
  <si>
    <r>
      <rPr>
        <b/>
        <sz val="10"/>
        <rFont val="宋体"/>
        <family val="3"/>
        <charset val="134"/>
      </rPr>
      <t>应出勤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天</t>
    </r>
    <r>
      <rPr>
        <b/>
        <sz val="10"/>
        <rFont val="Arial"/>
        <family val="2"/>
      </rPr>
      <t>)</t>
    </r>
  </si>
  <si>
    <t>实出勤(天)</t>
  </si>
  <si>
    <t>迟到(次)</t>
  </si>
  <si>
    <t>迟到(分钟)</t>
  </si>
  <si>
    <t>早退(次)</t>
  </si>
  <si>
    <t>早退(分钟)</t>
  </si>
  <si>
    <t>旷工(次)</t>
  </si>
  <si>
    <t>旷工(天)</t>
  </si>
  <si>
    <t>未打卡(次)</t>
  </si>
  <si>
    <t>补签卡(次)</t>
  </si>
  <si>
    <t>事假(天)</t>
  </si>
  <si>
    <t>调休(天)</t>
  </si>
  <si>
    <t>病假(天)</t>
  </si>
  <si>
    <t>年假(天)</t>
  </si>
  <si>
    <t>产假(天)</t>
  </si>
  <si>
    <t>婚假(天)</t>
  </si>
  <si>
    <t>丧假(天)</t>
  </si>
  <si>
    <t>其他(小时)</t>
  </si>
  <si>
    <t>上海事假(小时)</t>
  </si>
  <si>
    <t>sh丧假(天)</t>
  </si>
  <si>
    <t>哺乳假(小时)</t>
  </si>
  <si>
    <t>哺乳假(次)</t>
  </si>
  <si>
    <t>产检假(天)</t>
  </si>
  <si>
    <t>出差(天)</t>
  </si>
  <si>
    <r>
      <rPr>
        <b/>
        <sz val="10"/>
        <rFont val="宋体"/>
        <family val="3"/>
        <charset val="134"/>
      </rPr>
      <t>外出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天</t>
    </r>
    <r>
      <rPr>
        <b/>
        <sz val="10"/>
        <rFont val="Arial"/>
        <family val="2"/>
      </rPr>
      <t>)</t>
    </r>
  </si>
  <si>
    <r>
      <rPr>
        <b/>
        <sz val="10"/>
        <rFont val="宋体"/>
        <family val="3"/>
        <charset val="134"/>
      </rPr>
      <t>工伤假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天）</t>
    </r>
  </si>
  <si>
    <t>测试</t>
  </si>
  <si>
    <t>档案编号</t>
  </si>
  <si>
    <t xml:space="preserve"> 姓名</t>
  </si>
  <si>
    <t>缴纳年份</t>
  </si>
  <si>
    <t>缴纳月份</t>
  </si>
  <si>
    <t>户口类别</t>
  </si>
  <si>
    <t>养老</t>
  </si>
  <si>
    <t>失业</t>
  </si>
  <si>
    <t>工伤（及其它）</t>
  </si>
  <si>
    <t>生育</t>
  </si>
  <si>
    <t>医疗</t>
  </si>
  <si>
    <t>门（急）诊大额医疗补助</t>
  </si>
  <si>
    <t>其他保险2</t>
  </si>
  <si>
    <t>补充医疗</t>
  </si>
  <si>
    <t>住房公积金</t>
  </si>
  <si>
    <t>备注</t>
  </si>
  <si>
    <t>补缴</t>
  </si>
  <si>
    <t>发放年份</t>
  </si>
  <si>
    <t>发放月份</t>
  </si>
  <si>
    <t>津贴补贴类型</t>
  </si>
  <si>
    <t>金额</t>
  </si>
  <si>
    <t>餐费补贴</t>
  </si>
  <si>
    <t>扣款项</t>
  </si>
  <si>
    <t>工资调整差额</t>
  </si>
  <si>
    <t>其他扣款</t>
  </si>
  <si>
    <t>奖金编号</t>
  </si>
  <si>
    <t>发放类别</t>
  </si>
  <si>
    <t>奖金来源</t>
  </si>
  <si>
    <t>奖金类别</t>
  </si>
  <si>
    <t>奖金</t>
  </si>
  <si>
    <t>预发奖金
计税类型</t>
  </si>
  <si>
    <t>预发比例</t>
  </si>
  <si>
    <t>预发金额</t>
  </si>
  <si>
    <t>实发金额</t>
  </si>
  <si>
    <t>预发金额
打卡</t>
  </si>
  <si>
    <t>预发金额
财务账务处理</t>
  </si>
  <si>
    <t>预留金额
发放年份</t>
  </si>
  <si>
    <t>预留金额
发放月份</t>
  </si>
  <si>
    <t>预留奖金
计税类型</t>
  </si>
  <si>
    <t>预留金额</t>
  </si>
  <si>
    <t>预留发放员工</t>
  </si>
  <si>
    <t>预留
发放年份</t>
  </si>
  <si>
    <t>预留
发放月份</t>
  </si>
  <si>
    <t>毛利奖</t>
  </si>
  <si>
    <t>工资个税</t>
  </si>
  <si>
    <t>年终奖个税</t>
  </si>
  <si>
    <t>月奖</t>
  </si>
  <si>
    <t>JJ01</t>
    <phoneticPr fontId="40" type="noConversion"/>
  </si>
  <si>
    <t>JJ02</t>
  </si>
  <si>
    <t>JJ03</t>
  </si>
  <si>
    <t>HY-JT-0001</t>
    <phoneticPr fontId="40" type="noConversion"/>
  </si>
  <si>
    <t>HY-JT-0002</t>
  </si>
  <si>
    <t>03-01</t>
    <phoneticPr fontId="40" type="noConversion"/>
  </si>
  <si>
    <t>03-31</t>
    <phoneticPr fontId="40" type="noConversion"/>
  </si>
  <si>
    <t>杨康</t>
    <phoneticPr fontId="40" type="noConversion"/>
  </si>
  <si>
    <t>郭靖</t>
    <phoneticPr fontId="40" type="noConversion"/>
  </si>
  <si>
    <t>补交2月</t>
    <phoneticPr fontId="40" type="noConversion"/>
  </si>
  <si>
    <t>高温津贴</t>
  </si>
  <si>
    <t>代扣款</t>
  </si>
  <si>
    <t>停车费</t>
    <phoneticPr fontId="40" type="noConversion"/>
  </si>
  <si>
    <t>人头奖</t>
  </si>
  <si>
    <t>01-01</t>
    <phoneticPr fontId="40" type="noConversion"/>
  </si>
  <si>
    <t>01-31</t>
    <phoneticPr fontId="40" type="noConversion"/>
  </si>
  <si>
    <t>02-01</t>
    <phoneticPr fontId="40" type="noConversion"/>
  </si>
  <si>
    <t>02-28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</si>
</sst>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_ * #,##0_ ;_ * \-#,##0_ ;_ * &quot;-&quot;??_ ;_ @_ "/>
    <numFmt numFmtId="177" formatCode="_([$€-2]* #,##0.00_);_([$€-2]* \(#,##0.00\);_([$€-2]* &quot;-&quot;??_)"/>
    <numFmt numFmtId="178" formatCode="[$-F800]dddd\,\ mmmm\ dd\,\ yyyy"/>
    <numFmt numFmtId="179" formatCode="&quot;\&quot;#,##0;[Red]&quot;\&quot;\-#,##0"/>
    <numFmt numFmtId="180" formatCode="_(* #,##0.00_);_(* \(#,##0.00\);_(* &quot;-&quot;??_);_(@_)"/>
    <numFmt numFmtId="181" formatCode="_(* #,##0_);_(* \(#,##0\);_(* &quot;-&quot;_);_(@_)"/>
    <numFmt numFmtId="182" formatCode="0.00_);\(0.00\)"/>
    <numFmt numFmtId="183" formatCode="0.00_);[Red]\(0.00\)"/>
  </numFmts>
  <fonts count="48"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family val="2"/>
    </font>
    <font>
      <b/>
      <sz val="10"/>
      <color rgb="FFFFFFFF"/>
      <name val="宋体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2"/>
      <color indexed="8"/>
      <name val="微软雅黑"/>
      <charset val="134"/>
    </font>
    <font>
      <sz val="12"/>
      <name val="微软雅黑"/>
      <charset val="134"/>
    </font>
    <font>
      <b/>
      <sz val="11"/>
      <color theme="0"/>
      <name val="微软雅黑"/>
      <charset val="134"/>
    </font>
    <font>
      <sz val="11"/>
      <color indexed="8"/>
      <name val="微软雅黑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0"/>
      <name val="Helv"/>
      <family val="2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0"/>
      <name val="Geneva"/>
      <family val="1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7"/>
      <name val="Small Fonts"/>
      <charset val="134"/>
    </font>
    <font>
      <sz val="9"/>
      <color theme="1"/>
      <name val="宋体"/>
      <family val="3"/>
      <charset val="134"/>
      <scheme val="minor"/>
    </font>
    <font>
      <b/>
      <sz val="9"/>
      <color theme="3"/>
      <name val="宋体"/>
      <family val="3"/>
      <charset val="134"/>
      <scheme val="minor"/>
    </font>
    <font>
      <b/>
      <sz val="12"/>
      <name val="MS Sans Serif"/>
      <family val="1"/>
    </font>
    <font>
      <sz val="12"/>
      <name val="MS Sans Serif"/>
      <family val="2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0"/>
      <color indexed="12"/>
      <name val="新細明體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3">
    <xf numFmtId="0" fontId="0" fillId="0" borderId="0" applyBorder="0"/>
    <xf numFmtId="0" fontId="13" fillId="0" borderId="0">
      <alignment vertical="center"/>
    </xf>
    <xf numFmtId="0" fontId="17" fillId="6" borderId="1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3" fillId="0" borderId="0" applyProtection="0">
      <alignment vertical="center"/>
    </xf>
    <xf numFmtId="0" fontId="43" fillId="0" borderId="0"/>
    <xf numFmtId="0" fontId="12" fillId="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6" borderId="15" applyNumberFormat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7" fillId="6" borderId="15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3" fillId="0" borderId="0" applyProtection="0"/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43" fillId="0" borderId="0"/>
    <xf numFmtId="0" fontId="13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3" fillId="0" borderId="0"/>
    <xf numFmtId="0" fontId="13" fillId="9" borderId="0" applyNumberFormat="0" applyBorder="0" applyAlignment="0" applyProtection="0">
      <alignment vertical="center"/>
    </xf>
    <xf numFmtId="177" fontId="43" fillId="0" borderId="0"/>
    <xf numFmtId="0" fontId="13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3" fillId="0" borderId="0"/>
    <xf numFmtId="177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79" fontId="43" fillId="0" borderId="0" applyFont="0" applyFill="0" applyBorder="0" applyAlignment="0" applyProtection="0">
      <alignment vertical="center"/>
    </xf>
    <xf numFmtId="0" fontId="43" fillId="0" borderId="0"/>
    <xf numFmtId="0" fontId="43" fillId="13" borderId="16" applyNumberFormat="0" applyFont="0" applyAlignment="0" applyProtection="0">
      <alignment vertical="center"/>
    </xf>
    <xf numFmtId="0" fontId="43" fillId="0" borderId="0"/>
    <xf numFmtId="0" fontId="26" fillId="0" borderId="2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3" fillId="0" borderId="0"/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37" fontId="27" fillId="0" borderId="0"/>
    <xf numFmtId="177" fontId="28" fillId="0" borderId="0" applyFill="0" applyBorder="0" applyProtection="0"/>
    <xf numFmtId="177" fontId="29" fillId="0" borderId="17" applyFill="0" applyProtection="0">
      <alignment horizontal="right" wrapText="1"/>
    </xf>
    <xf numFmtId="0" fontId="1" fillId="0" borderId="0">
      <alignment vertical="center"/>
    </xf>
    <xf numFmtId="177" fontId="29" fillId="0" borderId="0" applyFill="0" applyProtection="0">
      <alignment wrapText="1"/>
    </xf>
    <xf numFmtId="177" fontId="22" fillId="0" borderId="0" applyAlignment="0" applyProtection="0"/>
    <xf numFmtId="0" fontId="30" fillId="0" borderId="4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horizontal="center" vertical="center"/>
    </xf>
    <xf numFmtId="0" fontId="31" fillId="0" borderId="0" applyNumberFormat="0" applyFill="0">
      <alignment horizontal="left" vertical="center"/>
    </xf>
    <xf numFmtId="9" fontId="43" fillId="0" borderId="0" applyFont="0" applyFill="0" applyBorder="0" applyAlignment="0" applyProtection="0"/>
    <xf numFmtId="0" fontId="32" fillId="17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6" borderId="18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16" borderId="18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3" fillId="0" borderId="0"/>
    <xf numFmtId="0" fontId="23" fillId="16" borderId="18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3" fillId="0" borderId="0">
      <alignment vertical="center"/>
    </xf>
    <xf numFmtId="0" fontId="25" fillId="0" borderId="19" applyNumberFormat="0" applyFill="0" applyAlignment="0" applyProtection="0">
      <alignment vertical="center"/>
    </xf>
    <xf numFmtId="0" fontId="13" fillId="0" borderId="0">
      <alignment vertical="center"/>
    </xf>
    <xf numFmtId="0" fontId="25" fillId="0" borderId="19" applyNumberFormat="0" applyFill="0" applyAlignment="0" applyProtection="0">
      <alignment vertical="center"/>
    </xf>
    <xf numFmtId="0" fontId="13" fillId="0" borderId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3" fillId="0" borderId="0"/>
    <xf numFmtId="0" fontId="1" fillId="0" borderId="0">
      <alignment vertical="center"/>
    </xf>
    <xf numFmtId="0" fontId="43" fillId="0" borderId="0" applyNumberFormat="0" applyFill="0" applyBorder="0" applyAlignment="0" applyProtection="0"/>
    <xf numFmtId="0" fontId="1" fillId="0" borderId="0">
      <alignment vertical="center"/>
    </xf>
    <xf numFmtId="178" fontId="1" fillId="0" borderId="0">
      <alignment vertical="center"/>
    </xf>
    <xf numFmtId="0" fontId="43" fillId="0" borderId="0" applyBorder="0"/>
    <xf numFmtId="177" fontId="43" fillId="0" borderId="0"/>
    <xf numFmtId="0" fontId="43" fillId="0" borderId="0">
      <alignment vertical="center"/>
    </xf>
    <xf numFmtId="0" fontId="43" fillId="0" borderId="0"/>
    <xf numFmtId="0" fontId="4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 applyBorder="0"/>
    <xf numFmtId="0" fontId="1" fillId="0" borderId="0">
      <alignment vertical="center"/>
    </xf>
    <xf numFmtId="0" fontId="43" fillId="0" borderId="0"/>
    <xf numFmtId="0" fontId="13" fillId="0" borderId="0">
      <alignment vertical="center"/>
    </xf>
    <xf numFmtId="0" fontId="43" fillId="0" borderId="0"/>
    <xf numFmtId="0" fontId="1" fillId="0" borderId="0">
      <alignment vertical="center"/>
    </xf>
    <xf numFmtId="0" fontId="35" fillId="0" borderId="0"/>
    <xf numFmtId="0" fontId="1" fillId="0" borderId="0">
      <alignment vertical="center"/>
    </xf>
    <xf numFmtId="0" fontId="43" fillId="0" borderId="0">
      <alignment vertical="center"/>
    </xf>
    <xf numFmtId="0" fontId="13" fillId="0" borderId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 applyProtection="0"/>
    <xf numFmtId="0" fontId="1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43" fillId="0" borderId="0"/>
    <xf numFmtId="0" fontId="12" fillId="20" borderId="0" applyNumberFormat="0" applyBorder="0" applyAlignment="0" applyProtection="0">
      <alignment vertical="center"/>
    </xf>
    <xf numFmtId="0" fontId="43" fillId="0" borderId="0"/>
    <xf numFmtId="178" fontId="43" fillId="0" borderId="0"/>
    <xf numFmtId="0" fontId="1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43" fillId="0" borderId="0" applyBorder="0"/>
    <xf numFmtId="0" fontId="43" fillId="0" borderId="0"/>
    <xf numFmtId="0" fontId="1" fillId="0" borderId="0"/>
    <xf numFmtId="0" fontId="43" fillId="0" borderId="0" applyBorder="0"/>
    <xf numFmtId="0" fontId="13" fillId="0" borderId="0" applyProtection="0"/>
    <xf numFmtId="0" fontId="43" fillId="0" borderId="0" applyProtection="0"/>
    <xf numFmtId="0" fontId="43" fillId="0" borderId="0" applyProtection="0"/>
    <xf numFmtId="0" fontId="43" fillId="0" borderId="0" applyProtection="0"/>
    <xf numFmtId="0" fontId="13" fillId="0" borderId="0">
      <alignment vertical="center"/>
    </xf>
    <xf numFmtId="0" fontId="1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43" fillId="0" borderId="0" applyProtection="0"/>
    <xf numFmtId="0" fontId="12" fillId="22" borderId="0" applyNumberFormat="0" applyBorder="0" applyAlignment="0" applyProtection="0">
      <alignment vertical="center"/>
    </xf>
    <xf numFmtId="0" fontId="13" fillId="0" borderId="0" applyProtection="0"/>
    <xf numFmtId="0" fontId="13" fillId="0" borderId="0" applyProtection="0"/>
    <xf numFmtId="43" fontId="1" fillId="0" borderId="0" applyFont="0" applyFill="0" applyBorder="0" applyAlignment="0" applyProtection="0">
      <alignment vertical="center"/>
    </xf>
    <xf numFmtId="0" fontId="4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176" fontId="13" fillId="0" borderId="0">
      <alignment vertical="center"/>
    </xf>
    <xf numFmtId="0" fontId="43" fillId="13" borderId="16" applyNumberFormat="0" applyFont="0" applyAlignment="0" applyProtection="0">
      <alignment vertical="center"/>
    </xf>
    <xf numFmtId="176" fontId="13" fillId="0" borderId="0">
      <alignment vertical="center"/>
    </xf>
    <xf numFmtId="0" fontId="43" fillId="13" borderId="16" applyNumberFormat="0" applyFont="0" applyAlignment="0" applyProtection="0">
      <alignment vertical="center"/>
    </xf>
    <xf numFmtId="176" fontId="13" fillId="0" borderId="0">
      <alignment vertical="center"/>
    </xf>
    <xf numFmtId="0" fontId="43" fillId="13" borderId="1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43" fillId="0" borderId="0"/>
    <xf numFmtId="0" fontId="43" fillId="0" borderId="0"/>
    <xf numFmtId="0" fontId="39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39" fillId="0" borderId="0"/>
    <xf numFmtId="181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21" borderId="13" applyNumberFormat="0" applyAlignment="0" applyProtection="0">
      <alignment vertical="center"/>
    </xf>
    <xf numFmtId="0" fontId="41" fillId="21" borderId="13" applyNumberFormat="0" applyAlignment="0" applyProtection="0">
      <alignment vertical="center"/>
    </xf>
    <xf numFmtId="0" fontId="41" fillId="21" borderId="13" applyNumberFormat="0" applyAlignment="0" applyProtection="0">
      <alignment vertical="center"/>
    </xf>
    <xf numFmtId="0" fontId="40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1" fillId="0" borderId="0" xfId="213" applyFill="1" applyAlignment="1">
      <alignment vertical="center" wrapText="1"/>
    </xf>
    <xf numFmtId="0" fontId="1" fillId="0" borderId="0" xfId="213"/>
    <xf numFmtId="0" fontId="1" fillId="0" borderId="0" xfId="213" applyAlignment="1">
      <alignment horizontal="left"/>
    </xf>
    <xf numFmtId="0" fontId="2" fillId="0" borderId="0" xfId="213" applyFont="1" applyAlignment="1">
      <alignment horizontal="left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2" xfId="53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7" fillId="3" borderId="4" xfId="243" applyNumberFormat="1" applyFont="1" applyFill="1" applyBorder="1" applyAlignment="1">
      <alignment horizontal="center" vertical="center"/>
    </xf>
    <xf numFmtId="0" fontId="5" fillId="0" borderId="5" xfId="53" applyNumberFormat="1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83" fontId="5" fillId="0" borderId="1" xfId="53" applyNumberFormat="1" applyFont="1" applyFill="1" applyBorder="1" applyAlignment="1">
      <alignment vertical="center"/>
    </xf>
    <xf numFmtId="0" fontId="5" fillId="0" borderId="1" xfId="53" applyNumberFormat="1" applyFont="1" applyFill="1" applyBorder="1" applyAlignment="1">
      <alignment vertical="center"/>
    </xf>
    <xf numFmtId="0" fontId="7" fillId="0" borderId="4" xfId="243" applyNumberFormat="1" applyFont="1" applyFill="1" applyBorder="1" applyAlignment="1">
      <alignment horizontal="center" vertical="center"/>
    </xf>
    <xf numFmtId="49" fontId="6" fillId="0" borderId="8" xfId="0" applyNumberFormat="1" applyFont="1" applyBorder="1" applyAlignment="1" applyProtection="1">
      <alignment horizontal="left" vertical="center" wrapText="1"/>
      <protection hidden="1"/>
    </xf>
    <xf numFmtId="14" fontId="5" fillId="0" borderId="1" xfId="53" applyNumberFormat="1" applyFont="1" applyFill="1" applyBorder="1" applyAlignment="1">
      <alignment vertical="center"/>
    </xf>
    <xf numFmtId="14" fontId="5" fillId="0" borderId="9" xfId="53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0" borderId="4" xfId="0" applyFont="1" applyFill="1" applyBorder="1"/>
    <xf numFmtId="0" fontId="0" fillId="4" borderId="0" xfId="0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/>
    <xf numFmtId="0" fontId="9" fillId="0" borderId="0" xfId="0" applyFont="1" applyFill="1"/>
    <xf numFmtId="0" fontId="10" fillId="0" borderId="2" xfId="53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58" fontId="7" fillId="3" borderId="4" xfId="0" applyNumberFormat="1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0" fontId="10" fillId="0" borderId="6" xfId="53" applyFont="1" applyFill="1" applyBorder="1" applyAlignment="1">
      <alignment vertical="center"/>
    </xf>
    <xf numFmtId="0" fontId="11" fillId="0" borderId="4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6" fillId="3" borderId="3" xfId="0" applyNumberFormat="1" applyFont="1" applyFill="1" applyBorder="1" applyAlignment="1" applyProtection="1">
      <alignment horizontal="left" vertical="center" wrapText="1"/>
      <protection hidden="1"/>
    </xf>
    <xf numFmtId="2" fontId="6" fillId="0" borderId="3" xfId="0" applyNumberFormat="1" applyFont="1" applyBorder="1" applyAlignment="1" applyProtection="1">
      <alignment horizontal="left" vertical="center" wrapText="1"/>
      <protection hidden="1"/>
    </xf>
    <xf numFmtId="1" fontId="6" fillId="0" borderId="3" xfId="0" applyNumberFormat="1" applyFont="1" applyBorder="1" applyAlignment="1" applyProtection="1">
      <alignment horizontal="left" vertical="center" wrapText="1"/>
      <protection hidden="1"/>
    </xf>
    <xf numFmtId="49" fontId="4" fillId="0" borderId="10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 applyProtection="1">
      <alignment horizontal="left" vertical="center" wrapText="1"/>
      <protection hidden="1"/>
    </xf>
    <xf numFmtId="49" fontId="4" fillId="0" borderId="1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2" fontId="6" fillId="0" borderId="12" xfId="0" applyNumberFormat="1" applyFont="1" applyBorder="1" applyAlignment="1" applyProtection="1">
      <alignment horizontal="left" vertical="center" wrapText="1"/>
      <protection hidden="1"/>
    </xf>
    <xf numFmtId="49" fontId="46" fillId="2" borderId="3" xfId="0" applyNumberFormat="1" applyFont="1" applyFill="1" applyBorder="1" applyAlignment="1" applyProtection="1">
      <alignment horizontal="left" vertical="center" wrapText="1"/>
      <protection hidden="1"/>
    </xf>
    <xf numFmtId="49" fontId="46" fillId="0" borderId="3" xfId="0" applyNumberFormat="1" applyFont="1" applyBorder="1" applyAlignment="1" applyProtection="1">
      <alignment horizontal="left" vertical="center" wrapText="1"/>
      <protection hidden="1"/>
    </xf>
    <xf numFmtId="49" fontId="46" fillId="0" borderId="4" xfId="0" applyNumberFormat="1" applyFont="1" applyFill="1" applyBorder="1" applyAlignment="1" applyProtection="1">
      <alignment horizontal="left" vertical="center" wrapText="1"/>
      <protection hidden="1"/>
    </xf>
    <xf numFmtId="0" fontId="45" fillId="0" borderId="4" xfId="243" applyNumberFormat="1" applyFont="1" applyFill="1" applyBorder="1" applyAlignment="1">
      <alignment horizontal="left" vertical="center"/>
    </xf>
    <xf numFmtId="182" fontId="45" fillId="0" borderId="4" xfId="213" applyNumberFormat="1" applyFont="1" applyFill="1" applyBorder="1" applyAlignment="1">
      <alignment horizontal="left" vertical="center"/>
    </xf>
    <xf numFmtId="9" fontId="45" fillId="0" borderId="4" xfId="213" applyNumberFormat="1" applyFont="1" applyFill="1" applyBorder="1" applyAlignment="1">
      <alignment horizontal="left" vertical="center"/>
    </xf>
    <xf numFmtId="1" fontId="45" fillId="0" borderId="4" xfId="213" applyNumberFormat="1" applyFont="1" applyFill="1" applyBorder="1" applyAlignment="1">
      <alignment horizontal="left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45" fillId="0" borderId="4" xfId="213" applyFont="1" applyFill="1" applyBorder="1" applyAlignment="1">
      <alignment horizontal="left" vertical="center"/>
    </xf>
    <xf numFmtId="49" fontId="46" fillId="3" borderId="3" xfId="0" applyNumberFormat="1" applyFont="1" applyFill="1" applyBorder="1" applyAlignment="1" applyProtection="1">
      <alignment horizontal="left" vertical="center" wrapText="1"/>
      <protection hidden="1"/>
    </xf>
    <xf numFmtId="0" fontId="47" fillId="0" borderId="4" xfId="0" applyFont="1" applyFill="1" applyBorder="1"/>
    <xf numFmtId="0" fontId="45" fillId="0" borderId="6" xfId="0" applyFont="1" applyFill="1" applyBorder="1" applyAlignment="1">
      <alignment horizontal="center" vertical="center"/>
    </xf>
  </cellXfs>
  <cellStyles count="283">
    <cellStyle name="_ET_STYLE_NoName_00_" xfId="11" xr:uid="{00000000-0005-0000-0000-000000000000}"/>
    <cellStyle name="0,0_x005f_x000d__x000a_NA_x005f_x000d__x000a_" xfId="24" xr:uid="{00000000-0005-0000-0000-000001000000}"/>
    <cellStyle name="20% - 强调文字颜色 1 2" xfId="3" xr:uid="{00000000-0005-0000-0000-000002000000}"/>
    <cellStyle name="20% - 强调文字颜色 1 3" xfId="31" xr:uid="{00000000-0005-0000-0000-000003000000}"/>
    <cellStyle name="20% - 强调文字颜色 1 4" xfId="30" xr:uid="{00000000-0005-0000-0000-000004000000}"/>
    <cellStyle name="20% - 强调文字颜色 2 2" xfId="32" xr:uid="{00000000-0005-0000-0000-000005000000}"/>
    <cellStyle name="20% - 强调文字颜色 2 3" xfId="29" xr:uid="{00000000-0005-0000-0000-000006000000}"/>
    <cellStyle name="20% - 强调文字颜色 2 4" xfId="33" xr:uid="{00000000-0005-0000-0000-000007000000}"/>
    <cellStyle name="20% - 强调文字颜色 3 2" xfId="34" xr:uid="{00000000-0005-0000-0000-000008000000}"/>
    <cellStyle name="20% - 强调文字颜色 3 3" xfId="18" xr:uid="{00000000-0005-0000-0000-000009000000}"/>
    <cellStyle name="20% - 强调文字颜色 3 4" xfId="35" xr:uid="{00000000-0005-0000-0000-00000A000000}"/>
    <cellStyle name="20% - 强调文字颜色 4 2" xfId="37" xr:uid="{00000000-0005-0000-0000-00000B000000}"/>
    <cellStyle name="20% - 强调文字颜色 4 3" xfId="40" xr:uid="{00000000-0005-0000-0000-00000C000000}"/>
    <cellStyle name="20% - 强调文字颜色 4 4" xfId="42" xr:uid="{00000000-0005-0000-0000-00000D000000}"/>
    <cellStyle name="20% - 强调文字颜色 5 2" xfId="45" xr:uid="{00000000-0005-0000-0000-00000E000000}"/>
    <cellStyle name="20% - 强调文字颜色 5 3" xfId="16" xr:uid="{00000000-0005-0000-0000-00000F000000}"/>
    <cellStyle name="20% - 强调文字颜色 5 4" xfId="47" xr:uid="{00000000-0005-0000-0000-000010000000}"/>
    <cellStyle name="20% - 强调文字颜色 6 2" xfId="49" xr:uid="{00000000-0005-0000-0000-000011000000}"/>
    <cellStyle name="20% - 强调文字颜色 6 3" xfId="50" xr:uid="{00000000-0005-0000-0000-000012000000}"/>
    <cellStyle name="20% - 强调文字颜色 6 4" xfId="51" xr:uid="{00000000-0005-0000-0000-000013000000}"/>
    <cellStyle name="3232" xfId="53" xr:uid="{00000000-0005-0000-0000-000014000000}"/>
    <cellStyle name="3232 2" xfId="55" xr:uid="{00000000-0005-0000-0000-000015000000}"/>
    <cellStyle name="3232 2 2" xfId="56" xr:uid="{00000000-0005-0000-0000-000016000000}"/>
    <cellStyle name="3232 2 3" xfId="57" xr:uid="{00000000-0005-0000-0000-000017000000}"/>
    <cellStyle name="3232 2 4" xfId="58" xr:uid="{00000000-0005-0000-0000-000018000000}"/>
    <cellStyle name="3232 3" xfId="59" xr:uid="{00000000-0005-0000-0000-000019000000}"/>
    <cellStyle name="3232 4" xfId="60" xr:uid="{00000000-0005-0000-0000-00001A000000}"/>
    <cellStyle name="3232 5" xfId="62" xr:uid="{00000000-0005-0000-0000-00001B000000}"/>
    <cellStyle name="3232 6" xfId="64" xr:uid="{00000000-0005-0000-0000-00001C000000}"/>
    <cellStyle name="40% - 强调文字颜色 1 2" xfId="66" xr:uid="{00000000-0005-0000-0000-00001D000000}"/>
    <cellStyle name="40% - 强调文字颜色 1 3" xfId="67" xr:uid="{00000000-0005-0000-0000-00001E000000}"/>
    <cellStyle name="40% - 强调文字颜色 1 4" xfId="69" xr:uid="{00000000-0005-0000-0000-00001F000000}"/>
    <cellStyle name="40% - 强调文字颜色 2 2" xfId="70" xr:uid="{00000000-0005-0000-0000-000020000000}"/>
    <cellStyle name="40% - 强调文字颜色 2 3" xfId="71" xr:uid="{00000000-0005-0000-0000-000021000000}"/>
    <cellStyle name="40% - 强调文字颜色 2 4" xfId="72" xr:uid="{00000000-0005-0000-0000-000022000000}"/>
    <cellStyle name="40% - 强调文字颜色 3 2" xfId="73" xr:uid="{00000000-0005-0000-0000-000023000000}"/>
    <cellStyle name="40% - 强调文字颜色 3 3" xfId="75" xr:uid="{00000000-0005-0000-0000-000024000000}"/>
    <cellStyle name="40% - 强调文字颜色 3 4" xfId="77" xr:uid="{00000000-0005-0000-0000-000025000000}"/>
    <cellStyle name="40% - 强调文字颜色 3 5" xfId="79" xr:uid="{00000000-0005-0000-0000-000026000000}"/>
    <cellStyle name="40% - 强调文字颜色 4 2" xfId="17" xr:uid="{00000000-0005-0000-0000-000027000000}"/>
    <cellStyle name="40% - 强调文字颜色 4 3" xfId="80" xr:uid="{00000000-0005-0000-0000-000028000000}"/>
    <cellStyle name="40% - 强调文字颜色 4 4" xfId="81" xr:uid="{00000000-0005-0000-0000-000029000000}"/>
    <cellStyle name="40% - 强调文字颜色 5 2" xfId="82" xr:uid="{00000000-0005-0000-0000-00002A000000}"/>
    <cellStyle name="40% - 强调文字颜色 5 3" xfId="83" xr:uid="{00000000-0005-0000-0000-00002B000000}"/>
    <cellStyle name="40% - 强调文字颜色 5 4" xfId="84" xr:uid="{00000000-0005-0000-0000-00002C000000}"/>
    <cellStyle name="40% - 强调文字颜色 6 2" xfId="85" xr:uid="{00000000-0005-0000-0000-00002D000000}"/>
    <cellStyle name="40% - 强调文字颜色 6 3" xfId="87" xr:uid="{00000000-0005-0000-0000-00002E000000}"/>
    <cellStyle name="40% - 强调文字颜色 6 4" xfId="88" xr:uid="{00000000-0005-0000-0000-00002F000000}"/>
    <cellStyle name="60% - 强调文字颜色 1 2" xfId="36" xr:uid="{00000000-0005-0000-0000-000030000000}"/>
    <cellStyle name="60% - 强调文字颜色 1 3" xfId="89" xr:uid="{00000000-0005-0000-0000-000031000000}"/>
    <cellStyle name="60% - 强调文字颜色 1 4" xfId="90" xr:uid="{00000000-0005-0000-0000-000032000000}"/>
    <cellStyle name="60% - 强调文字颜色 2 2" xfId="43" xr:uid="{00000000-0005-0000-0000-000033000000}"/>
    <cellStyle name="60% - 强调文字颜色 2 3" xfId="7" xr:uid="{00000000-0005-0000-0000-000034000000}"/>
    <cellStyle name="60% - 强调文字颜色 2 4" xfId="91" xr:uid="{00000000-0005-0000-0000-000035000000}"/>
    <cellStyle name="60% - 强调文字颜色 3 2" xfId="48" xr:uid="{00000000-0005-0000-0000-000036000000}"/>
    <cellStyle name="60% - 强调文字颜色 3 3" xfId="93" xr:uid="{00000000-0005-0000-0000-000037000000}"/>
    <cellStyle name="60% - 强调文字颜色 3 4" xfId="94" xr:uid="{00000000-0005-0000-0000-000038000000}"/>
    <cellStyle name="60% - 强调文字颜色 4 2" xfId="52" xr:uid="{00000000-0005-0000-0000-000039000000}"/>
    <cellStyle name="60% - 强调文字颜色 4 3" xfId="95" xr:uid="{00000000-0005-0000-0000-00003A000000}"/>
    <cellStyle name="60% - 强调文字颜色 4 4" xfId="96" xr:uid="{00000000-0005-0000-0000-00003B000000}"/>
    <cellStyle name="60% - 强调文字颜色 5 2" xfId="97" xr:uid="{00000000-0005-0000-0000-00003C000000}"/>
    <cellStyle name="60% - 强调文字颜色 5 3" xfId="98" xr:uid="{00000000-0005-0000-0000-00003D000000}"/>
    <cellStyle name="60% - 强调文字颜色 5 4" xfId="99" xr:uid="{00000000-0005-0000-0000-00003E000000}"/>
    <cellStyle name="60% - 强调文字颜色 6 2" xfId="100" xr:uid="{00000000-0005-0000-0000-00003F000000}"/>
    <cellStyle name="60% - 强调文字颜色 6 3" xfId="101" xr:uid="{00000000-0005-0000-0000-000040000000}"/>
    <cellStyle name="60% - 强调文字颜色 6 4" xfId="102" xr:uid="{00000000-0005-0000-0000-000041000000}"/>
    <cellStyle name="no dec" xfId="103" xr:uid="{00000000-0005-0000-0000-000042000000}"/>
    <cellStyle name="Smart General" xfId="104" xr:uid="{00000000-0005-0000-0000-000043000000}"/>
    <cellStyle name="Smart Subtitle 1" xfId="105" xr:uid="{00000000-0005-0000-0000-000044000000}"/>
    <cellStyle name="Smart Subtitle 2" xfId="107" xr:uid="{00000000-0005-0000-0000-000045000000}"/>
    <cellStyle name="Smart Title" xfId="108" xr:uid="{00000000-0005-0000-0000-000046000000}"/>
    <cellStyle name="style" xfId="109" xr:uid="{00000000-0005-0000-0000-000047000000}"/>
    <cellStyle name="style1" xfId="112" xr:uid="{00000000-0005-0000-0000-000048000000}"/>
    <cellStyle name="style2" xfId="113" xr:uid="{00000000-0005-0000-0000-000049000000}"/>
    <cellStyle name="百分比 2" xfId="114" xr:uid="{00000000-0005-0000-0000-00004A000000}"/>
    <cellStyle name="百分比 2 10" xfId="116" xr:uid="{00000000-0005-0000-0000-00004B000000}"/>
    <cellStyle name="百分比 2 11" xfId="117" xr:uid="{00000000-0005-0000-0000-00004C000000}"/>
    <cellStyle name="百分比 2 12" xfId="119" xr:uid="{00000000-0005-0000-0000-00004D000000}"/>
    <cellStyle name="百分比 2 13" xfId="123" xr:uid="{00000000-0005-0000-0000-00004E000000}"/>
    <cellStyle name="百分比 2 2" xfId="126" xr:uid="{00000000-0005-0000-0000-00004F000000}"/>
    <cellStyle name="百分比 2 3" xfId="127" xr:uid="{00000000-0005-0000-0000-000050000000}"/>
    <cellStyle name="百分比 2 4" xfId="128" xr:uid="{00000000-0005-0000-0000-000051000000}"/>
    <cellStyle name="百分比 2 5" xfId="129" xr:uid="{00000000-0005-0000-0000-000052000000}"/>
    <cellStyle name="百分比 2 6" xfId="130" xr:uid="{00000000-0005-0000-0000-000053000000}"/>
    <cellStyle name="百分比 2 7" xfId="131" xr:uid="{00000000-0005-0000-0000-000054000000}"/>
    <cellStyle name="百分比 2 8" xfId="132" xr:uid="{00000000-0005-0000-0000-000055000000}"/>
    <cellStyle name="百分比 2 9" xfId="86" xr:uid="{00000000-0005-0000-0000-000056000000}"/>
    <cellStyle name="百分比 3" xfId="133" xr:uid="{00000000-0005-0000-0000-000057000000}"/>
    <cellStyle name="百分比 4" xfId="12" xr:uid="{00000000-0005-0000-0000-000058000000}"/>
    <cellStyle name="百分比 5" xfId="13" xr:uid="{00000000-0005-0000-0000-000059000000}"/>
    <cellStyle name="百分比 6" xfId="14" xr:uid="{00000000-0005-0000-0000-00005A000000}"/>
    <cellStyle name="百分比 7" xfId="8" xr:uid="{00000000-0005-0000-0000-00005B000000}"/>
    <cellStyle name="百分比 7 2" xfId="120" xr:uid="{00000000-0005-0000-0000-00005C000000}"/>
    <cellStyle name="百分比 7 2 2" xfId="10" xr:uid="{00000000-0005-0000-0000-00005D000000}"/>
    <cellStyle name="百分比 7 3" xfId="124" xr:uid="{00000000-0005-0000-0000-00005E000000}"/>
    <cellStyle name="百分比 7 4" xfId="134" xr:uid="{00000000-0005-0000-0000-00005F000000}"/>
    <cellStyle name="百分比 7 5" xfId="137" xr:uid="{00000000-0005-0000-0000-000060000000}"/>
    <cellStyle name="百分比 7 6" xfId="139" xr:uid="{00000000-0005-0000-0000-000061000000}"/>
    <cellStyle name="百分比 7 7" xfId="142" xr:uid="{00000000-0005-0000-0000-000062000000}"/>
    <cellStyle name="百分比 8" xfId="143" xr:uid="{00000000-0005-0000-0000-000063000000}"/>
    <cellStyle name="百分比 9" xfId="145" xr:uid="{00000000-0005-0000-0000-000064000000}"/>
    <cellStyle name="标题 1 2" xfId="147" xr:uid="{00000000-0005-0000-0000-000065000000}"/>
    <cellStyle name="标题 1 3" xfId="149" xr:uid="{00000000-0005-0000-0000-000066000000}"/>
    <cellStyle name="标题 1 4" xfId="151" xr:uid="{00000000-0005-0000-0000-000067000000}"/>
    <cellStyle name="标题 2 2" xfId="153" xr:uid="{00000000-0005-0000-0000-000068000000}"/>
    <cellStyle name="标题 2 3" xfId="154" xr:uid="{00000000-0005-0000-0000-000069000000}"/>
    <cellStyle name="标题 2 4" xfId="155" xr:uid="{00000000-0005-0000-0000-00006A000000}"/>
    <cellStyle name="标题 3 2" xfId="156" xr:uid="{00000000-0005-0000-0000-00006B000000}"/>
    <cellStyle name="标题 3 3" xfId="157" xr:uid="{00000000-0005-0000-0000-00006C000000}"/>
    <cellStyle name="标题 3 4" xfId="158" xr:uid="{00000000-0005-0000-0000-00006D000000}"/>
    <cellStyle name="标题 4 2" xfId="121" xr:uid="{00000000-0005-0000-0000-00006E000000}"/>
    <cellStyle name="标题 4 3" xfId="125" xr:uid="{00000000-0005-0000-0000-00006F000000}"/>
    <cellStyle name="标题 4 4" xfId="135" xr:uid="{00000000-0005-0000-0000-000070000000}"/>
    <cellStyle name="标题 5" xfId="144" xr:uid="{00000000-0005-0000-0000-000071000000}"/>
    <cellStyle name="标题 6" xfId="146" xr:uid="{00000000-0005-0000-0000-000072000000}"/>
    <cellStyle name="标题 7" xfId="159" xr:uid="{00000000-0005-0000-0000-000073000000}"/>
    <cellStyle name="差 2" xfId="160" xr:uid="{00000000-0005-0000-0000-000074000000}"/>
    <cellStyle name="差 3" xfId="161" xr:uid="{00000000-0005-0000-0000-000075000000}"/>
    <cellStyle name="差 4" xfId="115" xr:uid="{00000000-0005-0000-0000-000076000000}"/>
    <cellStyle name="常规" xfId="0" builtinId="0"/>
    <cellStyle name="常规 10" xfId="162" xr:uid="{00000000-0005-0000-0000-000078000000}"/>
    <cellStyle name="常规 10 2" xfId="164" xr:uid="{00000000-0005-0000-0000-000079000000}"/>
    <cellStyle name="常规 10 6" xfId="68" xr:uid="{00000000-0005-0000-0000-00007A000000}"/>
    <cellStyle name="常规 11" xfId="165" xr:uid="{00000000-0005-0000-0000-00007B000000}"/>
    <cellStyle name="常规 11 2" xfId="106" xr:uid="{00000000-0005-0000-0000-00007C000000}"/>
    <cellStyle name="常规 11 2 3" xfId="166" xr:uid="{00000000-0005-0000-0000-00007D000000}"/>
    <cellStyle name="常规 12" xfId="167" xr:uid="{00000000-0005-0000-0000-00007E000000}"/>
    <cellStyle name="常规 12 10" xfId="168" xr:uid="{00000000-0005-0000-0000-00007F000000}"/>
    <cellStyle name="常规 13" xfId="169" xr:uid="{00000000-0005-0000-0000-000080000000}"/>
    <cellStyle name="常规 14" xfId="170" xr:uid="{00000000-0005-0000-0000-000081000000}"/>
    <cellStyle name="常规 14 2" xfId="171" xr:uid="{00000000-0005-0000-0000-000082000000}"/>
    <cellStyle name="常规 15" xfId="172" xr:uid="{00000000-0005-0000-0000-000083000000}"/>
    <cellStyle name="常规 16" xfId="174" xr:uid="{00000000-0005-0000-0000-000084000000}"/>
    <cellStyle name="常规 17" xfId="176" xr:uid="{00000000-0005-0000-0000-000085000000}"/>
    <cellStyle name="常规 17 2" xfId="178" xr:uid="{00000000-0005-0000-0000-000086000000}"/>
    <cellStyle name="常规 18" xfId="110" xr:uid="{00000000-0005-0000-0000-000087000000}"/>
    <cellStyle name="常规 19" xfId="180" xr:uid="{00000000-0005-0000-0000-000088000000}"/>
    <cellStyle name="常规 2" xfId="182" xr:uid="{00000000-0005-0000-0000-000089000000}"/>
    <cellStyle name="常规 2 15" xfId="183" xr:uid="{00000000-0005-0000-0000-00008A000000}"/>
    <cellStyle name="常规 2 2" xfId="185" xr:uid="{00000000-0005-0000-0000-00008B000000}"/>
    <cellStyle name="常规 2 2 2" xfId="186" xr:uid="{00000000-0005-0000-0000-00008C000000}"/>
    <cellStyle name="常规 2 2 2 2" xfId="188" xr:uid="{00000000-0005-0000-0000-00008D000000}"/>
    <cellStyle name="常规 2 2 2 2 2" xfId="190" xr:uid="{00000000-0005-0000-0000-00008E000000}"/>
    <cellStyle name="常规 2 2 2 2 2 2" xfId="191" xr:uid="{00000000-0005-0000-0000-00008F000000}"/>
    <cellStyle name="常规 2 2 2 2 3" xfId="192" xr:uid="{00000000-0005-0000-0000-000090000000}"/>
    <cellStyle name="常规 2 2 2 3" xfId="193" xr:uid="{00000000-0005-0000-0000-000091000000}"/>
    <cellStyle name="常规 2 2 3" xfId="195" xr:uid="{00000000-0005-0000-0000-000092000000}"/>
    <cellStyle name="常规 2 2 4" xfId="1" xr:uid="{00000000-0005-0000-0000-000093000000}"/>
    <cellStyle name="常规 2 2 5" xfId="197" xr:uid="{00000000-0005-0000-0000-000094000000}"/>
    <cellStyle name="常规 2 2 6" xfId="148" xr:uid="{00000000-0005-0000-0000-000095000000}"/>
    <cellStyle name="常规 2 2 7" xfId="150" xr:uid="{00000000-0005-0000-0000-000096000000}"/>
    <cellStyle name="常规 2 2 8" xfId="152" xr:uid="{00000000-0005-0000-0000-000097000000}"/>
    <cellStyle name="常规 2 23" xfId="198" xr:uid="{00000000-0005-0000-0000-000098000000}"/>
    <cellStyle name="常规 2 3" xfId="200" xr:uid="{00000000-0005-0000-0000-000099000000}"/>
    <cellStyle name="常规 2 4" xfId="201" xr:uid="{00000000-0005-0000-0000-00009A000000}"/>
    <cellStyle name="常规 2 4 2" xfId="202" xr:uid="{00000000-0005-0000-0000-00009B000000}"/>
    <cellStyle name="常规 2 5" xfId="203" xr:uid="{00000000-0005-0000-0000-00009C000000}"/>
    <cellStyle name="常规 2 6" xfId="205" xr:uid="{00000000-0005-0000-0000-00009D000000}"/>
    <cellStyle name="常规 2 6 2" xfId="207" xr:uid="{00000000-0005-0000-0000-00009E000000}"/>
    <cellStyle name="常规 2 6 3" xfId="208" xr:uid="{00000000-0005-0000-0000-00009F000000}"/>
    <cellStyle name="常规 2 7" xfId="209" xr:uid="{00000000-0005-0000-0000-0000A0000000}"/>
    <cellStyle name="常规 20" xfId="173" xr:uid="{00000000-0005-0000-0000-0000A1000000}"/>
    <cellStyle name="常规 21" xfId="175" xr:uid="{00000000-0005-0000-0000-0000A2000000}"/>
    <cellStyle name="常规 21 2" xfId="163" xr:uid="{00000000-0005-0000-0000-0000A3000000}"/>
    <cellStyle name="常规 22" xfId="177" xr:uid="{00000000-0005-0000-0000-0000A4000000}"/>
    <cellStyle name="常规 22 2" xfId="179" xr:uid="{00000000-0005-0000-0000-0000A5000000}"/>
    <cellStyle name="常规 23" xfId="111" xr:uid="{00000000-0005-0000-0000-0000A6000000}"/>
    <cellStyle name="常规 24" xfId="181" xr:uid="{00000000-0005-0000-0000-0000A7000000}"/>
    <cellStyle name="常规 25" xfId="211" xr:uid="{00000000-0005-0000-0000-0000A8000000}"/>
    <cellStyle name="常规 26" xfId="15" xr:uid="{00000000-0005-0000-0000-0000A9000000}"/>
    <cellStyle name="常规 27" xfId="213" xr:uid="{00000000-0005-0000-0000-0000AA000000}"/>
    <cellStyle name="常规 28" xfId="214" xr:uid="{00000000-0005-0000-0000-0000AB000000}"/>
    <cellStyle name="常规 3" xfId="38" xr:uid="{00000000-0005-0000-0000-0000AC000000}"/>
    <cellStyle name="常规 3 2" xfId="216" xr:uid="{00000000-0005-0000-0000-0000AD000000}"/>
    <cellStyle name="常规 3 3" xfId="217" xr:uid="{00000000-0005-0000-0000-0000AE000000}"/>
    <cellStyle name="常规 3 3 5" xfId="39" xr:uid="{00000000-0005-0000-0000-0000AF000000}"/>
    <cellStyle name="常规 3 4" xfId="218" xr:uid="{00000000-0005-0000-0000-0000B0000000}"/>
    <cellStyle name="常规 3 4 2" xfId="219" xr:uid="{00000000-0005-0000-0000-0000B1000000}"/>
    <cellStyle name="常规 3 5" xfId="220" xr:uid="{00000000-0005-0000-0000-0000B2000000}"/>
    <cellStyle name="常规 3 6" xfId="222" xr:uid="{00000000-0005-0000-0000-0000B3000000}"/>
    <cellStyle name="常规 30" xfId="212" xr:uid="{00000000-0005-0000-0000-0000B4000000}"/>
    <cellStyle name="常规 30 2" xfId="140" xr:uid="{00000000-0005-0000-0000-0000B5000000}"/>
    <cellStyle name="常规 31 2" xfId="5" xr:uid="{00000000-0005-0000-0000-0000B6000000}"/>
    <cellStyle name="常规 31 2 2" xfId="74" xr:uid="{00000000-0005-0000-0000-0000B7000000}"/>
    <cellStyle name="常规 31 2 3" xfId="76" xr:uid="{00000000-0005-0000-0000-0000B8000000}"/>
    <cellStyle name="常规 31 2 4" xfId="78" xr:uid="{00000000-0005-0000-0000-0000B9000000}"/>
    <cellStyle name="常规 33" xfId="215" xr:uid="{00000000-0005-0000-0000-0000BA000000}"/>
    <cellStyle name="常规 33 2" xfId="184" xr:uid="{00000000-0005-0000-0000-0000BB000000}"/>
    <cellStyle name="常规 33 3" xfId="224" xr:uid="{00000000-0005-0000-0000-0000BC000000}"/>
    <cellStyle name="常规 33 4" xfId="225" xr:uid="{00000000-0005-0000-0000-0000BD000000}"/>
    <cellStyle name="常规 33 5" xfId="199" xr:uid="{00000000-0005-0000-0000-0000BE000000}"/>
    <cellStyle name="常规 4" xfId="41" xr:uid="{00000000-0005-0000-0000-0000BF000000}"/>
    <cellStyle name="常规 4 2" xfId="227" xr:uid="{00000000-0005-0000-0000-0000C0000000}"/>
    <cellStyle name="常规 42" xfId="187" xr:uid="{00000000-0005-0000-0000-0000C1000000}"/>
    <cellStyle name="常规 42 2" xfId="189" xr:uid="{00000000-0005-0000-0000-0000C2000000}"/>
    <cellStyle name="常规 42 3" xfId="194" xr:uid="{00000000-0005-0000-0000-0000C3000000}"/>
    <cellStyle name="常规 42 4" xfId="19" xr:uid="{00000000-0005-0000-0000-0000C4000000}"/>
    <cellStyle name="常规 43" xfId="196" xr:uid="{00000000-0005-0000-0000-0000C5000000}"/>
    <cellStyle name="常规 43 2" xfId="228" xr:uid="{00000000-0005-0000-0000-0000C6000000}"/>
    <cellStyle name="常规 43 3" xfId="229" xr:uid="{00000000-0005-0000-0000-0000C7000000}"/>
    <cellStyle name="常规 43 4" xfId="230" xr:uid="{00000000-0005-0000-0000-0000C8000000}"/>
    <cellStyle name="常规 5" xfId="44" xr:uid="{00000000-0005-0000-0000-0000C9000000}"/>
    <cellStyle name="常规 5 2" xfId="9" xr:uid="{00000000-0005-0000-0000-0000CA000000}"/>
    <cellStyle name="常规 6" xfId="6" xr:uid="{00000000-0005-0000-0000-0000CB000000}"/>
    <cellStyle name="常规 6 2" xfId="231" xr:uid="{00000000-0005-0000-0000-0000CC000000}"/>
    <cellStyle name="常规 6 3" xfId="233" xr:uid="{00000000-0005-0000-0000-0000CD000000}"/>
    <cellStyle name="常规 6 4" xfId="235" xr:uid="{00000000-0005-0000-0000-0000CE000000}"/>
    <cellStyle name="常规 64" xfId="237" xr:uid="{00000000-0005-0000-0000-0000CF000000}"/>
    <cellStyle name="常规 7" xfId="92" xr:uid="{00000000-0005-0000-0000-0000D0000000}"/>
    <cellStyle name="常规 70" xfId="238" xr:uid="{00000000-0005-0000-0000-0000D1000000}"/>
    <cellStyle name="常规 72" xfId="239" xr:uid="{00000000-0005-0000-0000-0000D2000000}"/>
    <cellStyle name="常规 8" xfId="241" xr:uid="{00000000-0005-0000-0000-0000D3000000}"/>
    <cellStyle name="常规 8 2 2" xfId="46" xr:uid="{00000000-0005-0000-0000-0000D4000000}"/>
    <cellStyle name="常规 8 2 2 2" xfId="54" xr:uid="{00000000-0005-0000-0000-0000D5000000}"/>
    <cellStyle name="常规 9" xfId="242" xr:uid="{00000000-0005-0000-0000-0000D6000000}"/>
    <cellStyle name="常规_工资" xfId="243" xr:uid="{00000000-0005-0000-0000-0000D7000000}"/>
    <cellStyle name="超链接 2" xfId="244" xr:uid="{00000000-0005-0000-0000-0000D8000000}"/>
    <cellStyle name="超链接 3" xfId="245" xr:uid="{00000000-0005-0000-0000-0000D9000000}"/>
    <cellStyle name="超链接 4" xfId="246" xr:uid="{00000000-0005-0000-0000-0000DA000000}"/>
    <cellStyle name="好 2" xfId="247" xr:uid="{00000000-0005-0000-0000-0000DB000000}"/>
    <cellStyle name="好 3" xfId="248" xr:uid="{00000000-0005-0000-0000-0000DC000000}"/>
    <cellStyle name="好 4" xfId="249" xr:uid="{00000000-0005-0000-0000-0000DD000000}"/>
    <cellStyle name="汇总 2" xfId="65" xr:uid="{00000000-0005-0000-0000-0000DE000000}"/>
    <cellStyle name="汇总 3" xfId="250" xr:uid="{00000000-0005-0000-0000-0000DF000000}"/>
    <cellStyle name="汇总 4" xfId="251" xr:uid="{00000000-0005-0000-0000-0000E0000000}"/>
    <cellStyle name="计算 2" xfId="4" xr:uid="{00000000-0005-0000-0000-0000E1000000}"/>
    <cellStyle name="计算 3" xfId="26" xr:uid="{00000000-0005-0000-0000-0000E2000000}"/>
    <cellStyle name="计算 4" xfId="27" xr:uid="{00000000-0005-0000-0000-0000E3000000}"/>
    <cellStyle name="检查单元格 2" xfId="136" xr:uid="{00000000-0005-0000-0000-0000E4000000}"/>
    <cellStyle name="检查单元格 3" xfId="138" xr:uid="{00000000-0005-0000-0000-0000E5000000}"/>
    <cellStyle name="检查单元格 4" xfId="141" xr:uid="{00000000-0005-0000-0000-0000E6000000}"/>
    <cellStyle name="解释性文本 2" xfId="252" xr:uid="{00000000-0005-0000-0000-0000E7000000}"/>
    <cellStyle name="解释性文本 3" xfId="253" xr:uid="{00000000-0005-0000-0000-0000E8000000}"/>
    <cellStyle name="解释性文本 4" xfId="254" xr:uid="{00000000-0005-0000-0000-0000E9000000}"/>
    <cellStyle name="警告文本 2" xfId="240" xr:uid="{00000000-0005-0000-0000-0000EA000000}"/>
    <cellStyle name="警告文本 3" xfId="255" xr:uid="{00000000-0005-0000-0000-0000EB000000}"/>
    <cellStyle name="警告文本 4" xfId="256" xr:uid="{00000000-0005-0000-0000-0000EC000000}"/>
    <cellStyle name="链接单元格 2" xfId="257" xr:uid="{00000000-0005-0000-0000-0000ED000000}"/>
    <cellStyle name="链接单元格 3" xfId="20" xr:uid="{00000000-0005-0000-0000-0000EE000000}"/>
    <cellStyle name="链接单元格 4" xfId="21" xr:uid="{00000000-0005-0000-0000-0000EF000000}"/>
    <cellStyle name="匿㼿㼿㼿㼿㼿" xfId="61" xr:uid="{00000000-0005-0000-0000-0000F0000000}"/>
    <cellStyle name="普通_IC卡合同" xfId="258" xr:uid="{00000000-0005-0000-0000-0000F1000000}"/>
    <cellStyle name="千位[0]_laroux" xfId="259" xr:uid="{00000000-0005-0000-0000-0000F2000000}"/>
    <cellStyle name="千位_laroux" xfId="260" xr:uid="{00000000-0005-0000-0000-0000F3000000}"/>
    <cellStyle name="千位分隔 2" xfId="118" xr:uid="{00000000-0005-0000-0000-0000F4000000}"/>
    <cellStyle name="千位分隔 2 2" xfId="226" xr:uid="{00000000-0005-0000-0000-0000F5000000}"/>
    <cellStyle name="千位分隔 3" xfId="122" xr:uid="{00000000-0005-0000-0000-0000F6000000}"/>
    <cellStyle name="千位分隔 6 4" xfId="23" xr:uid="{00000000-0005-0000-0000-0000F7000000}"/>
    <cellStyle name="强调文字颜色 1 2" xfId="261" xr:uid="{00000000-0005-0000-0000-0000F8000000}"/>
    <cellStyle name="强调文字颜色 1 3" xfId="262" xr:uid="{00000000-0005-0000-0000-0000F9000000}"/>
    <cellStyle name="强调文字颜色 1 4" xfId="263" xr:uid="{00000000-0005-0000-0000-0000FA000000}"/>
    <cellStyle name="强调文字颜色 2 2" xfId="264" xr:uid="{00000000-0005-0000-0000-0000FB000000}"/>
    <cellStyle name="强调文字颜色 2 3" xfId="265" xr:uid="{00000000-0005-0000-0000-0000FC000000}"/>
    <cellStyle name="强调文字颜色 2 4" xfId="266" xr:uid="{00000000-0005-0000-0000-0000FD000000}"/>
    <cellStyle name="强调文字颜色 3 2" xfId="267" xr:uid="{00000000-0005-0000-0000-0000FE000000}"/>
    <cellStyle name="强调文字颜色 3 3" xfId="268" xr:uid="{00000000-0005-0000-0000-0000FF000000}"/>
    <cellStyle name="强调文字颜色 3 4" xfId="269" xr:uid="{00000000-0005-0000-0000-000000010000}"/>
    <cellStyle name="强调文字颜色 4 2" xfId="204" xr:uid="{00000000-0005-0000-0000-000001010000}"/>
    <cellStyle name="强调文字颜色 4 3" xfId="206" xr:uid="{00000000-0005-0000-0000-000002010000}"/>
    <cellStyle name="强调文字颜色 4 4" xfId="210" xr:uid="{00000000-0005-0000-0000-000003010000}"/>
    <cellStyle name="强调文字颜色 5 2" xfId="221" xr:uid="{00000000-0005-0000-0000-000004010000}"/>
    <cellStyle name="强调文字颜色 5 3" xfId="223" xr:uid="{00000000-0005-0000-0000-000005010000}"/>
    <cellStyle name="强调文字颜色 5 4" xfId="270" xr:uid="{00000000-0005-0000-0000-000006010000}"/>
    <cellStyle name="强调文字颜色 6 2" xfId="271" xr:uid="{00000000-0005-0000-0000-000007010000}"/>
    <cellStyle name="强调文字颜色 6 3" xfId="272" xr:uid="{00000000-0005-0000-0000-000008010000}"/>
    <cellStyle name="强调文字颜色 6 4" xfId="273" xr:uid="{00000000-0005-0000-0000-000009010000}"/>
    <cellStyle name="适中 2" xfId="28" xr:uid="{00000000-0005-0000-0000-00000A010000}"/>
    <cellStyle name="适中 3" xfId="274" xr:uid="{00000000-0005-0000-0000-00000B010000}"/>
    <cellStyle name="适中 4" xfId="275" xr:uid="{00000000-0005-0000-0000-00000C010000}"/>
    <cellStyle name="输出 2" xfId="22" xr:uid="{00000000-0005-0000-0000-00000D010000}"/>
    <cellStyle name="输出 3" xfId="2" xr:uid="{00000000-0005-0000-0000-00000E010000}"/>
    <cellStyle name="输出 4" xfId="25" xr:uid="{00000000-0005-0000-0000-00000F010000}"/>
    <cellStyle name="输入 2" xfId="277" xr:uid="{00000000-0005-0000-0000-000010010000}"/>
    <cellStyle name="输入 3" xfId="278" xr:uid="{00000000-0005-0000-0000-000011010000}"/>
    <cellStyle name="输入 4" xfId="279" xr:uid="{00000000-0005-0000-0000-000012010000}"/>
    <cellStyle name="㼿" xfId="63" xr:uid="{00000000-0005-0000-0000-000013010000}"/>
    <cellStyle name="㼿㼿㼿㼿?" xfId="276" xr:uid="{00000000-0005-0000-0000-000014010000}"/>
    <cellStyle name="㼿㼿㼿㼿? 2" xfId="280" xr:uid="{00000000-0005-0000-0000-000015010000}"/>
    <cellStyle name="㼿㼿㼿㼿㼿" xfId="281" xr:uid="{00000000-0005-0000-0000-000016010000}"/>
    <cellStyle name="㼿㼿㼿㼿㼿㼿㼿" xfId="282" xr:uid="{00000000-0005-0000-0000-000017010000}"/>
    <cellStyle name="注释 2" xfId="232" xr:uid="{00000000-0005-0000-0000-000018010000}"/>
    <cellStyle name="注释 3" xfId="234" xr:uid="{00000000-0005-0000-0000-000019010000}"/>
    <cellStyle name="注释 4" xfId="236" xr:uid="{00000000-0005-0000-0000-00001A010000}"/>
  </cellStyles>
  <dxfs count="103"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30" formatCode="@"/>
      <fill>
        <patternFill patternType="solid">
          <fgColor indexed="64"/>
          <bgColor theme="9" tint="0.3999145481734672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30" formatCode="@"/>
      <fill>
        <patternFill patternType="solid">
          <fgColor indexed="64"/>
          <bgColor theme="9" tint="0.3999145481734672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微软雅黑"/>
        <charset val="134"/>
        <scheme val="none"/>
      </font>
      <numFmt numFmtId="0" formatCode="General"/>
      <fill>
        <patternFill patternType="solid">
          <fgColor indexed="64"/>
          <bgColor theme="9" tint="0.399914548173467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charset val="134"/>
        <scheme val="none"/>
      </font>
      <numFmt numFmtId="0" formatCode="General"/>
      <fill>
        <patternFill patternType="solid">
          <fgColor indexed="64"/>
          <bgColor theme="9" tint="0.399914548173467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30" formatCode="@"/>
      <fill>
        <patternFill patternType="solid">
          <fgColor indexed="64"/>
          <bgColor theme="9" tint="0.3999450666829432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30" formatCode="@"/>
      <fill>
        <patternFill patternType="solid">
          <fgColor indexed="64"/>
          <bgColor theme="9" tint="0.3999450666829432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  <dxf>
      <font>
        <strike val="0"/>
        <u val="none"/>
        <sz val="11"/>
        <color theme="1"/>
        <name val="微软雅黑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u val="none"/>
        <sz val="11"/>
        <color theme="1"/>
        <name val="微软雅黑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u val="none"/>
        <sz val="11"/>
        <name val="微软雅黑"/>
        <family val="2"/>
        <charset val="134"/>
        <scheme val="none"/>
      </font>
      <numFmt numFmtId="30" formatCode="@"/>
      <fill>
        <patternFill patternType="none"/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  <dxf>
      <font>
        <b val="0"/>
        <i val="0"/>
        <strike val="0"/>
        <u val="none"/>
        <sz val="11"/>
        <color auto="1"/>
        <name val="微软雅黑"/>
        <family val="2"/>
        <charset val="134"/>
        <scheme val="none"/>
      </font>
      <numFmt numFmtId="30" formatCode="@"/>
      <fill>
        <patternFill patternType="solid">
          <fgColor indexed="64"/>
          <bgColor theme="9" tint="0.3999145481734672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  <dxf>
      <font>
        <b val="0"/>
        <i val="0"/>
        <strike val="0"/>
        <u val="none"/>
        <sz val="11"/>
        <color auto="1"/>
        <name val="微软雅黑"/>
        <family val="2"/>
        <charset val="134"/>
        <scheme val="none"/>
      </font>
      <numFmt numFmtId="30" formatCode="@"/>
      <fill>
        <patternFill patternType="solid">
          <fgColor indexed="64"/>
          <bgColor theme="9" tint="0.3999145481734672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  <dxf>
      <font>
        <b val="0"/>
        <i val="0"/>
        <strike val="0"/>
        <u val="none"/>
        <sz val="11"/>
        <color theme="1"/>
        <name val="微软雅黑"/>
        <charset val="134"/>
        <scheme val="none"/>
      </font>
      <numFmt numFmtId="0" formatCode="General"/>
      <fill>
        <patternFill patternType="solid">
          <fgColor indexed="64"/>
          <bgColor theme="9" tint="0.399914548173467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sz val="11"/>
        <color theme="1"/>
        <name val="微软雅黑"/>
        <charset val="134"/>
        <scheme val="none"/>
      </font>
      <numFmt numFmtId="0" formatCode="General"/>
      <fill>
        <patternFill patternType="solid">
          <fgColor indexed="64"/>
          <bgColor theme="9" tint="0.3999145481734672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sz val="11"/>
        <color auto="1"/>
        <name val="微软雅黑"/>
        <family val="2"/>
        <charset val="134"/>
        <scheme val="none"/>
      </font>
      <numFmt numFmtId="30" formatCode="@"/>
      <fill>
        <patternFill patternType="solid">
          <fgColor indexed="64"/>
          <bgColor theme="9" tint="0.3999450666829432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微软雅黑"/>
        <scheme val="none"/>
      </font>
      <alignment vertical="center" textRotation="0" indent="0" justifyLastLine="0" shrinkToFit="0" readingOrder="0"/>
    </dxf>
    <dxf>
      <font>
        <strike val="0"/>
        <u val="none"/>
        <sz val="11"/>
        <name val="微软雅黑"/>
        <scheme val="none"/>
      </font>
      <fill>
        <patternFill patternType="none"/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name val="微软雅黑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name val="微软雅黑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name val="微软雅黑"/>
        <scheme val="none"/>
      </font>
      <fill>
        <patternFill patternType="none"/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name val="微软雅黑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name val="微软雅黑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name val="微软雅黑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name val="微软雅黑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name val="微软雅黑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solid">
          <bgColor theme="9" tint="0.39991454817346722"/>
        </patternFill>
      </fill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solid">
          <bgColor theme="9" tint="0.39991454817346722"/>
        </patternFill>
      </fill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9" tint="0.3999145481734672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9" tint="0.3999145481734672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solid">
          <bgColor theme="9" tint="0.39991454817346722"/>
        </patternFill>
      </fill>
      <alignment horizontal="left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indexed="8"/>
        <name val="微软雅黑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9" tint="0.39991454817346722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9" tint="0.39991454817346722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9" tint="0.3999145481734672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9" tint="0.3999145481734672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9" tint="0.39991454817346722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/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1" formatCode="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1" formatCode="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1" formatCode="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1" formatCode="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1" formatCode="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1" formatCode="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1" formatCode="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1" formatCode="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2" formatCode="0.00"/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solid">
          <bgColor theme="9" tint="0.39991454817346722"/>
        </patternFill>
      </fill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solid">
          <bgColor theme="9" tint="0.39991454817346722"/>
        </patternFill>
      </fill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solid">
          <bgColor theme="9" tint="0.39991454817346722"/>
        </patternFill>
      </fill>
      <alignment horizontal="left" vertical="center" wrapText="1"/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hidden="1"/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9" tint="0.39991454817346722"/>
        </patternFill>
      </fill>
      <alignment horizontal="center" vertical="center"/>
      <border>
        <left style="thin">
          <color auto="1"/>
        </left>
        <right style="thin">
          <color indexed="8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9" tint="0.3999145481734672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solid">
          <fgColor indexed="64"/>
          <bgColor theme="9" tint="0.3999450666829432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&#23828;&#20255;&#24037;&#20316;&#25991;&#20214;/2016&#24180;&#24037;&#20316;&#36164;&#26009;/2016&#24180;&#34218;&#36164;/2016&#24180;&#20010;&#31246;&#30003;&#25253;/1&#26376;/&#21271;&#20998;&#25187;&#32564;&#20010;&#20154;&#25152;&#24471;&#31246;&#25253;&#21578;&#34920;&#25552;&#20132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扣缴个人所得税报告表"/>
      <sheetName val="填表说明"/>
      <sheetName val="Sheet3"/>
    </sheetNames>
    <sheetDataSet>
      <sheetData sheetId="0" refreshError="1"/>
      <sheetData sheetId="1" refreshError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AH4" totalsRowShown="0">
  <autoFilter ref="A1:AH4" xr:uid="{00000000-0009-0000-0100-000002000000}"/>
  <tableColumns count="34">
    <tableColumn id="1" xr3:uid="{00000000-0010-0000-0000-000001000000}" name="员工编号" dataDxfId="102"/>
    <tableColumn id="2" xr3:uid="{00000000-0010-0000-0000-000002000000}" name="年份" dataDxfId="101"/>
    <tableColumn id="3" xr3:uid="{00000000-0010-0000-0000-000003000000}" name="月份" dataDxfId="100"/>
    <tableColumn id="4" xr3:uid="{00000000-0010-0000-0000-000004000000}" name="起始日期" dataDxfId="99"/>
    <tableColumn id="5" xr3:uid="{00000000-0010-0000-0000-000005000000}" name="截止日期" dataDxfId="98"/>
    <tableColumn id="6" xr3:uid="{00000000-0010-0000-0000-000006000000}" name="姓名" dataDxfId="97"/>
    <tableColumn id="7" xr3:uid="{00000000-0010-0000-0000-000007000000}" name="家长会假(天)" dataDxfId="96"/>
    <tableColumn id="8" xr3:uid="{00000000-0010-0000-0000-000008000000}" name="应出勤(天)" dataDxfId="95"/>
    <tableColumn id="9" xr3:uid="{00000000-0010-0000-0000-000009000000}" name="实出勤(天)" dataDxfId="94"/>
    <tableColumn id="10" xr3:uid="{00000000-0010-0000-0000-00000A000000}" name="迟到(次)" dataDxfId="93"/>
    <tableColumn id="11" xr3:uid="{00000000-0010-0000-0000-00000B000000}" name="迟到(分钟)" dataDxfId="92"/>
    <tableColumn id="12" xr3:uid="{00000000-0010-0000-0000-00000C000000}" name="早退(次)" dataDxfId="91"/>
    <tableColumn id="13" xr3:uid="{00000000-0010-0000-0000-00000D000000}" name="早退(分钟)" dataDxfId="90"/>
    <tableColumn id="14" xr3:uid="{00000000-0010-0000-0000-00000E000000}" name="旷工(次)" dataDxfId="89"/>
    <tableColumn id="15" xr3:uid="{00000000-0010-0000-0000-00000F000000}" name="旷工(天)" dataDxfId="88"/>
    <tableColumn id="16" xr3:uid="{00000000-0010-0000-0000-000010000000}" name="未打卡(次)" dataDxfId="87"/>
    <tableColumn id="17" xr3:uid="{00000000-0010-0000-0000-000011000000}" name="补签卡(次)" dataDxfId="86"/>
    <tableColumn id="18" xr3:uid="{00000000-0010-0000-0000-000012000000}" name="事假(天)" dataDxfId="85"/>
    <tableColumn id="19" xr3:uid="{00000000-0010-0000-0000-000013000000}" name="调休(天)" dataDxfId="84"/>
    <tableColumn id="20" xr3:uid="{00000000-0010-0000-0000-000014000000}" name="病假(天)" dataDxfId="83"/>
    <tableColumn id="21" xr3:uid="{00000000-0010-0000-0000-000015000000}" name="年假(天)" dataDxfId="82"/>
    <tableColumn id="22" xr3:uid="{00000000-0010-0000-0000-000016000000}" name="产假(天)" dataDxfId="81"/>
    <tableColumn id="23" xr3:uid="{00000000-0010-0000-0000-000017000000}" name="婚假(天)" dataDxfId="80"/>
    <tableColumn id="24" xr3:uid="{00000000-0010-0000-0000-000018000000}" name="丧假(天)" dataDxfId="79"/>
    <tableColumn id="25" xr3:uid="{00000000-0010-0000-0000-000019000000}" name="其他(小时)" dataDxfId="78"/>
    <tableColumn id="26" xr3:uid="{00000000-0010-0000-0000-00001A000000}" name="上海事假(小时)" dataDxfId="77"/>
    <tableColumn id="27" xr3:uid="{00000000-0010-0000-0000-00001B000000}" name="sh丧假(天)" dataDxfId="76"/>
    <tableColumn id="28" xr3:uid="{00000000-0010-0000-0000-00001C000000}" name="哺乳假(小时)" dataDxfId="75"/>
    <tableColumn id="29" xr3:uid="{00000000-0010-0000-0000-00001D000000}" name="哺乳假(次)" dataDxfId="74"/>
    <tableColumn id="30" xr3:uid="{00000000-0010-0000-0000-00001E000000}" name="产检假(天)" dataDxfId="73"/>
    <tableColumn id="31" xr3:uid="{00000000-0010-0000-0000-00001F000000}" name="出差(天)" dataDxfId="72"/>
    <tableColumn id="32" xr3:uid="{00000000-0010-0000-0000-000020000000}" name="外出(天)" dataDxfId="71"/>
    <tableColumn id="33" xr3:uid="{00000000-0010-0000-0000-000021000000}" name="工伤假(天）" dataDxfId="70"/>
    <tableColumn id="34" xr3:uid="{00000000-0010-0000-0000-000022000000}" name="测试" dataDxfId="6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S4" totalsRowShown="0">
  <autoFilter ref="A1:S4" xr:uid="{00000000-0009-0000-0100-000001000000}"/>
  <tableColumns count="19">
    <tableColumn id="1" xr3:uid="{00000000-0010-0000-0100-000001000000}" name="档案编号" dataDxfId="68"/>
    <tableColumn id="2" xr3:uid="{00000000-0010-0000-0100-000002000000}" name="年份" dataDxfId="67"/>
    <tableColumn id="3" xr3:uid="{00000000-0010-0000-0100-000003000000}" name="月份" dataDxfId="66"/>
    <tableColumn id="4" xr3:uid="{00000000-0010-0000-0100-000004000000}" name="起始日期" dataDxfId="65"/>
    <tableColumn id="5" xr3:uid="{00000000-0010-0000-0100-000005000000}" name="截止日期" dataDxfId="64"/>
    <tableColumn id="6" xr3:uid="{00000000-0010-0000-0100-000006000000}" name=" 姓名" dataDxfId="63"/>
    <tableColumn id="7" xr3:uid="{00000000-0010-0000-0100-000007000000}" name="缴纳年份" dataDxfId="62"/>
    <tableColumn id="8" xr3:uid="{00000000-0010-0000-0100-000008000000}" name="缴纳月份" dataDxfId="61"/>
    <tableColumn id="9" xr3:uid="{00000000-0010-0000-0100-000009000000}" name="户口类别" dataDxfId="60"/>
    <tableColumn id="10" xr3:uid="{00000000-0010-0000-0100-00000A000000}" name="养老" dataDxfId="59"/>
    <tableColumn id="11" xr3:uid="{00000000-0010-0000-0100-00000B000000}" name="失业" dataDxfId="58"/>
    <tableColumn id="12" xr3:uid="{00000000-0010-0000-0100-00000C000000}" name="工伤（及其它）" dataDxfId="57"/>
    <tableColumn id="13" xr3:uid="{00000000-0010-0000-0100-00000D000000}" name="生育" dataDxfId="56"/>
    <tableColumn id="14" xr3:uid="{00000000-0010-0000-0100-00000E000000}" name="医疗" dataDxfId="55"/>
    <tableColumn id="15" xr3:uid="{00000000-0010-0000-0100-00000F000000}" name="门（急）诊大额医疗补助" dataDxfId="54"/>
    <tableColumn id="16" xr3:uid="{00000000-0010-0000-0100-000010000000}" name="其他保险2" dataDxfId="53"/>
    <tableColumn id="17" xr3:uid="{00000000-0010-0000-0100-000011000000}" name="补充医疗" dataDxfId="52"/>
    <tableColumn id="18" xr3:uid="{00000000-0010-0000-0100-000012000000}" name="住房公积金" dataDxfId="51"/>
    <tableColumn id="19" xr3:uid="{00000000-0010-0000-0100-000013000000}" name="备注" dataDxfId="5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3" displayName="表3" ref="A1:K4" totalsRowShown="0">
  <autoFilter ref="A1:K4" xr:uid="{00000000-0009-0000-0100-000003000000}"/>
  <tableColumns count="11">
    <tableColumn id="1" xr3:uid="{00000000-0010-0000-0200-000001000000}" name="员工编号" dataDxfId="49"/>
    <tableColumn id="2" xr3:uid="{00000000-0010-0000-0200-000002000000}" name="年份" dataDxfId="48"/>
    <tableColumn id="3" xr3:uid="{00000000-0010-0000-0200-000003000000}" name="月份" dataDxfId="47"/>
    <tableColumn id="4" xr3:uid="{00000000-0010-0000-0200-000004000000}" name="起始日期" dataDxfId="46"/>
    <tableColumn id="5" xr3:uid="{00000000-0010-0000-0200-000005000000}" name="截止日期" dataDxfId="45"/>
    <tableColumn id="6" xr3:uid="{00000000-0010-0000-0200-000006000000}" name="姓名" dataDxfId="44"/>
    <tableColumn id="7" xr3:uid="{00000000-0010-0000-0200-000007000000}" name="发放年份" dataDxfId="43"/>
    <tableColumn id="8" xr3:uid="{00000000-0010-0000-0200-000008000000}" name="发放月份" dataDxfId="42"/>
    <tableColumn id="9" xr3:uid="{00000000-0010-0000-0200-000009000000}" name="津贴补贴类型" dataDxfId="41"/>
    <tableColumn id="10" xr3:uid="{00000000-0010-0000-0200-00000A000000}" name="金额" dataDxfId="40"/>
    <tableColumn id="11" xr3:uid="{00000000-0010-0000-0200-00000B000000}" name="备注" dataDxfId="39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K4" totalsRowShown="0">
  <autoFilter ref="A1:K4" xr:uid="{00000000-0009-0000-0100-000004000000}"/>
  <tableColumns count="11">
    <tableColumn id="1" xr3:uid="{00000000-0010-0000-0300-000001000000}" name="员工编号" dataDxfId="14"/>
    <tableColumn id="2" xr3:uid="{00000000-0010-0000-0300-000002000000}" name="年份" dataDxfId="13" dataCellStyle="常规_工资"/>
    <tableColumn id="3" xr3:uid="{00000000-0010-0000-0300-000003000000}" name="月份" dataDxfId="12" dataCellStyle="常规_工资"/>
    <tableColumn id="4" xr3:uid="{00000000-0010-0000-0300-000004000000}" name="起始日期" dataDxfId="11"/>
    <tableColumn id="5" xr3:uid="{00000000-0010-0000-0300-000005000000}" name="截止日期" dataDxfId="10"/>
    <tableColumn id="6" xr3:uid="{00000000-0010-0000-0300-000006000000}" name="姓名" dataDxfId="9"/>
    <tableColumn id="7" xr3:uid="{00000000-0010-0000-0300-000007000000}" name="发放年份" dataDxfId="8" dataCellStyle="常规_工资"/>
    <tableColumn id="8" xr3:uid="{00000000-0010-0000-0300-000008000000}" name="发放月份" dataDxfId="7" dataCellStyle="常规_工资"/>
    <tableColumn id="9" xr3:uid="{00000000-0010-0000-0300-000009000000}" name="扣款项" dataDxfId="38"/>
    <tableColumn id="10" xr3:uid="{00000000-0010-0000-0300-00000A000000}" name="金额" dataDxfId="37"/>
    <tableColumn id="11" xr3:uid="{00000000-0010-0000-0300-00000B000000}" name="备注" dataDxfId="36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表5_7" displayName="表5_7" ref="A1:AA4" totalsRowShown="0" dataDxfId="35">
  <autoFilter ref="A1:AA4" xr:uid="{00000000-0009-0000-0100-000006000000}"/>
  <tableColumns count="27">
    <tableColumn id="1" xr3:uid="{00000000-0010-0000-0400-000001000000}" name="奖金编号" dataDxfId="6"/>
    <tableColumn id="2" xr3:uid="{00000000-0010-0000-0400-000002000000}" name="员工编号" dataDxfId="5"/>
    <tableColumn id="3" xr3:uid="{00000000-0010-0000-0400-000003000000}" name="年份" dataDxfId="4" dataCellStyle="常规_工资"/>
    <tableColumn id="4" xr3:uid="{00000000-0010-0000-0400-000004000000}" name="月份" dataDxfId="3" dataCellStyle="常规_工资"/>
    <tableColumn id="5" xr3:uid="{00000000-0010-0000-0400-000005000000}" name="起始日期" dataDxfId="2"/>
    <tableColumn id="6" xr3:uid="{00000000-0010-0000-0400-000006000000}" name="截止日期" dataDxfId="1"/>
    <tableColumn id="7" xr3:uid="{00000000-0010-0000-0400-000007000000}" name="姓名" dataDxfId="0"/>
    <tableColumn id="8" xr3:uid="{00000000-0010-0000-0400-000008000000}" name="发放类别" dataDxfId="34"/>
    <tableColumn id="9" xr3:uid="{00000000-0010-0000-0400-000009000000}" name="奖金来源" dataDxfId="33"/>
    <tableColumn id="10" xr3:uid="{00000000-0010-0000-0400-00000A000000}" name="奖金类别" dataDxfId="32"/>
    <tableColumn id="11" xr3:uid="{00000000-0010-0000-0400-00000B000000}" name="奖金" dataDxfId="31"/>
    <tableColumn id="12" xr3:uid="{00000000-0010-0000-0400-00000C000000}" name="发放年份" dataDxfId="30"/>
    <tableColumn id="13" xr3:uid="{00000000-0010-0000-0400-00000D000000}" name="发放月份" dataDxfId="29"/>
    <tableColumn id="14" xr3:uid="{00000000-0010-0000-0400-00000E000000}" name="预发奖金_x000a_计税类型" dataDxfId="28"/>
    <tableColumn id="15" xr3:uid="{00000000-0010-0000-0400-00000F000000}" name="预发比例" dataDxfId="27"/>
    <tableColumn id="16" xr3:uid="{00000000-0010-0000-0400-000010000000}" name="预发金额" dataDxfId="26"/>
    <tableColumn id="17" xr3:uid="{00000000-0010-0000-0400-000011000000}" name="实发金额" dataDxfId="25"/>
    <tableColumn id="18" xr3:uid="{00000000-0010-0000-0400-000012000000}" name="预发金额_x000a_打卡" dataDxfId="24"/>
    <tableColumn id="19" xr3:uid="{00000000-0010-0000-0400-000013000000}" name="预发金额_x000a_财务账务处理" dataDxfId="23"/>
    <tableColumn id="20" xr3:uid="{00000000-0010-0000-0400-000014000000}" name="预留金额_x000a_发放年份" dataDxfId="22"/>
    <tableColumn id="21" xr3:uid="{00000000-0010-0000-0400-000015000000}" name="预留金额_x000a_发放月份" dataDxfId="21"/>
    <tableColumn id="22" xr3:uid="{00000000-0010-0000-0400-000016000000}" name="预留奖金_x000a_计税类型" dataDxfId="20"/>
    <tableColumn id="23" xr3:uid="{00000000-0010-0000-0400-000017000000}" name="预留金额" dataDxfId="19"/>
    <tableColumn id="24" xr3:uid="{00000000-0010-0000-0400-000018000000}" name="预留发放员工" dataDxfId="18"/>
    <tableColumn id="25" xr3:uid="{00000000-0010-0000-0400-000019000000}" name="预留_x000a_发放年份" dataDxfId="17"/>
    <tableColumn id="26" xr3:uid="{00000000-0010-0000-0400-00001A000000}" name="预留_x000a_发放月份" dataDxfId="16"/>
    <tableColumn id="27" xr3:uid="{00000000-0010-0000-0400-00001B000000}" name="备注" dataDxfId="1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workbookViewId="0">
      <selection activeCell="A2" sqref="A2:F3"/>
    </sheetView>
  </sheetViews>
  <sheetFormatPr defaultColWidth="9" defaultRowHeight="14.25"/>
  <cols>
    <col min="1" max="1" width="20.5" bestFit="1" customWidth="1"/>
    <col min="2" max="3" width="9" customWidth="1"/>
    <col min="6" max="6" width="13.625" customWidth="1"/>
    <col min="7" max="7" width="15.375" customWidth="1"/>
    <col min="8" max="8" width="13.5" customWidth="1"/>
    <col min="9" max="9" width="15.375" customWidth="1"/>
    <col min="10" max="11" width="13.5" customWidth="1"/>
    <col min="12" max="12" width="11.75" customWidth="1"/>
    <col min="13" max="13" width="13.5" customWidth="1"/>
    <col min="14" max="14" width="11.75" customWidth="1"/>
    <col min="15" max="15" width="13.5" customWidth="1"/>
    <col min="16" max="17" width="11.75" customWidth="1"/>
    <col min="18" max="19" width="13.5" customWidth="1"/>
    <col min="20" max="24" width="11.75" customWidth="1"/>
    <col min="25" max="25" width="17.75" customWidth="1"/>
    <col min="26" max="26" width="25.125" customWidth="1"/>
    <col min="27" max="27" width="13.5" customWidth="1"/>
    <col min="28" max="28" width="17.375" customWidth="1"/>
    <col min="29" max="29" width="13.5" customWidth="1"/>
    <col min="30" max="30" width="15.375" customWidth="1"/>
    <col min="31" max="32" width="13.5" customWidth="1"/>
    <col min="33" max="34" width="11.75" customWidth="1"/>
  </cols>
  <sheetData>
    <row r="1" spans="1:34" s="37" customFormat="1">
      <c r="A1" s="38" t="s">
        <v>0</v>
      </c>
      <c r="B1" s="39" t="s">
        <v>1</v>
      </c>
      <c r="C1" s="39" t="s">
        <v>2</v>
      </c>
      <c r="D1" s="40" t="s">
        <v>3</v>
      </c>
      <c r="E1" s="40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44" t="s">
        <v>31</v>
      </c>
      <c r="AG1" s="46" t="s">
        <v>32</v>
      </c>
      <c r="AH1" s="47" t="s">
        <v>33</v>
      </c>
    </row>
    <row r="2" spans="1:34" ht="16.5" customHeight="1">
      <c r="A2" s="49" t="s">
        <v>83</v>
      </c>
      <c r="B2" s="10">
        <v>2019</v>
      </c>
      <c r="C2" s="10">
        <v>3</v>
      </c>
      <c r="D2" s="59" t="s">
        <v>85</v>
      </c>
      <c r="E2" s="59" t="s">
        <v>86</v>
      </c>
      <c r="F2" s="50" t="s">
        <v>87</v>
      </c>
      <c r="G2" s="42">
        <v>1</v>
      </c>
      <c r="H2" s="42">
        <v>21</v>
      </c>
      <c r="I2" s="42">
        <f>表2[[#This Row],[应出勤(天)]]-SUM(表2[[#This Row],[家长会假(天)]],表2[[#This Row],[旷工(天)]],表2[[#This Row],[事假(天)]:[丧假(天)]],表2[[#This Row],[其他(小时)]]/8,表2[[#This Row],[上海事假(小时)]]/8,+表2[[#This Row],[sh丧假(天)]]/8,+表2[[#This Row],[产检假(天)]],表2[[#This Row],[工伤假(天）]])</f>
        <v>19.5</v>
      </c>
      <c r="J2" s="43">
        <v>1</v>
      </c>
      <c r="K2" s="43">
        <v>10</v>
      </c>
      <c r="L2" s="43">
        <v>2</v>
      </c>
      <c r="M2" s="43">
        <v>40</v>
      </c>
      <c r="N2" s="43">
        <v>1</v>
      </c>
      <c r="O2" s="42">
        <v>0.5</v>
      </c>
      <c r="P2" s="43">
        <v>2</v>
      </c>
      <c r="Q2" s="43">
        <v>1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3"/>
      <c r="AD2" s="42"/>
      <c r="AE2" s="42"/>
      <c r="AF2" s="45"/>
      <c r="AG2" s="48"/>
      <c r="AH2" s="48"/>
    </row>
    <row r="3" spans="1:34" ht="16.5">
      <c r="A3" s="49" t="s">
        <v>84</v>
      </c>
      <c r="B3" s="10">
        <v>2019</v>
      </c>
      <c r="C3" s="10">
        <v>3</v>
      </c>
      <c r="D3" s="59" t="s">
        <v>85</v>
      </c>
      <c r="E3" s="59" t="s">
        <v>86</v>
      </c>
      <c r="F3" s="50" t="s">
        <v>88</v>
      </c>
      <c r="G3" s="42">
        <v>1</v>
      </c>
      <c r="H3" s="42">
        <v>21</v>
      </c>
      <c r="I3" s="42">
        <f>表2[[#This Row],[应出勤(天)]]-SUM(表2[[#This Row],[家长会假(天)]],表2[[#This Row],[旷工(天)]],表2[[#This Row],[事假(天)]:[丧假(天)]],表2[[#This Row],[其他(小时)]]/8,表2[[#This Row],[上海事假(小时)]]/8,+表2[[#This Row],[sh丧假(天)]]/8,+表2[[#This Row],[产检假(天)]],表2[[#This Row],[工伤假(天）]])</f>
        <v>16</v>
      </c>
      <c r="J3" s="43">
        <v>6</v>
      </c>
      <c r="K3" s="43">
        <v>60</v>
      </c>
      <c r="L3" s="43">
        <v>22</v>
      </c>
      <c r="M3" s="43">
        <v>20</v>
      </c>
      <c r="N3" s="43">
        <v>2</v>
      </c>
      <c r="O3" s="42">
        <v>1</v>
      </c>
      <c r="P3" s="43">
        <v>3</v>
      </c>
      <c r="Q3" s="43">
        <v>4</v>
      </c>
      <c r="R3" s="42">
        <v>1</v>
      </c>
      <c r="S3" s="42"/>
      <c r="T3" s="42">
        <v>2</v>
      </c>
      <c r="U3" s="42"/>
      <c r="V3" s="42"/>
      <c r="W3" s="42"/>
      <c r="X3" s="42"/>
      <c r="Y3" s="42"/>
      <c r="Z3" s="42"/>
      <c r="AA3" s="42"/>
      <c r="AB3" s="42"/>
      <c r="AC3" s="43"/>
      <c r="AD3" s="42"/>
      <c r="AE3" s="42"/>
      <c r="AF3" s="45"/>
      <c r="AG3" s="42"/>
      <c r="AH3" s="48"/>
    </row>
    <row r="4" spans="1:34" ht="16.5">
      <c r="A4" s="49"/>
      <c r="B4" s="10"/>
      <c r="C4" s="10"/>
      <c r="D4" s="41"/>
      <c r="E4" s="41"/>
      <c r="F4" s="50"/>
      <c r="G4" s="42"/>
      <c r="H4" s="42"/>
      <c r="I4" s="42"/>
      <c r="J4" s="43"/>
      <c r="K4" s="43"/>
      <c r="L4" s="43"/>
      <c r="M4" s="43"/>
      <c r="N4" s="43"/>
      <c r="O4" s="42"/>
      <c r="P4" s="43"/>
      <c r="Q4" s="43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5"/>
      <c r="AG4" s="42"/>
      <c r="AH4" s="48"/>
    </row>
  </sheetData>
  <phoneticPr fontId="40" type="noConversion"/>
  <dataValidations count="2">
    <dataValidation type="list" showInputMessage="1" showErrorMessage="1" sqref="B2:B1048576" xr:uid="{00000000-0002-0000-0000-000000000000}">
      <formula1>"2016,2017,2018,2019,2020"</formula1>
    </dataValidation>
    <dataValidation type="list" showInputMessage="1" showErrorMessage="1" sqref="G5:G1048576 C2:C1048576" xr:uid="{00000000-0002-0000-0000-000001000000}">
      <formula1>"1,2,3,4,5,6,7,8,9,10,11,12"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workbookViewId="0">
      <selection activeCell="R13" sqref="R13"/>
    </sheetView>
  </sheetViews>
  <sheetFormatPr defaultColWidth="9" defaultRowHeight="17.25"/>
  <cols>
    <col min="1" max="1" width="21.125" style="26" customWidth="1"/>
    <col min="2" max="2" width="7.5" customWidth="1"/>
    <col min="3" max="3" width="7.5" style="26" customWidth="1"/>
    <col min="4" max="5" width="11.25" style="26" customWidth="1"/>
    <col min="6" max="6" width="14" style="26" customWidth="1"/>
    <col min="7" max="7" width="9.75" style="26" customWidth="1"/>
    <col min="8" max="8" width="9.5" style="26" customWidth="1"/>
    <col min="9" max="9" width="11.25" style="27" customWidth="1"/>
    <col min="10" max="10" width="7.5" style="28" customWidth="1"/>
    <col min="11" max="11" width="7.5" style="26" customWidth="1"/>
    <col min="12" max="12" width="17.375" style="29" customWidth="1"/>
    <col min="13" max="14" width="7.5" style="29" customWidth="1"/>
    <col min="15" max="15" width="25.75" style="29" customWidth="1"/>
    <col min="16" max="16" width="12.375" style="29" customWidth="1"/>
    <col min="17" max="17" width="13.25" style="29" customWidth="1"/>
    <col min="18" max="18" width="15.25" style="29" customWidth="1"/>
    <col min="19" max="19" width="9.5" style="29" customWidth="1"/>
    <col min="20" max="20" width="10" style="29" customWidth="1"/>
    <col min="21" max="21" width="7" style="29" customWidth="1"/>
    <col min="22" max="16384" width="9" style="29"/>
  </cols>
  <sheetData>
    <row r="1" spans="1:19" s="25" customFormat="1" ht="23.25" customHeight="1">
      <c r="A1" s="30" t="s">
        <v>34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35</v>
      </c>
      <c r="G1" s="30" t="s">
        <v>36</v>
      </c>
      <c r="H1" s="30" t="s">
        <v>37</v>
      </c>
      <c r="I1" s="30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6" t="s">
        <v>46</v>
      </c>
      <c r="R1" s="36" t="s">
        <v>47</v>
      </c>
      <c r="S1" s="36" t="s">
        <v>48</v>
      </c>
    </row>
    <row r="2" spans="1:19">
      <c r="A2" s="49" t="s">
        <v>83</v>
      </c>
      <c r="B2" s="10">
        <v>2019</v>
      </c>
      <c r="C2" s="10">
        <v>3</v>
      </c>
      <c r="D2" s="59" t="s">
        <v>85</v>
      </c>
      <c r="E2" s="59" t="s">
        <v>86</v>
      </c>
      <c r="F2" s="50" t="s">
        <v>87</v>
      </c>
      <c r="G2" s="10">
        <v>2019</v>
      </c>
      <c r="H2" s="10">
        <v>3</v>
      </c>
      <c r="I2" s="24"/>
      <c r="J2" s="24"/>
      <c r="K2" s="24"/>
      <c r="L2" s="24"/>
      <c r="M2" s="24"/>
      <c r="N2" s="24"/>
      <c r="O2" s="24"/>
      <c r="P2" s="24"/>
      <c r="Q2" s="24"/>
      <c r="R2" s="24" t="s">
        <v>49</v>
      </c>
      <c r="S2" s="60" t="s">
        <v>89</v>
      </c>
    </row>
    <row r="3" spans="1:19" ht="18" customHeight="1">
      <c r="A3" s="49" t="s">
        <v>84</v>
      </c>
      <c r="B3" s="10">
        <v>2019</v>
      </c>
      <c r="C3" s="10">
        <v>3</v>
      </c>
      <c r="D3" s="59" t="s">
        <v>85</v>
      </c>
      <c r="E3" s="59" t="s">
        <v>86</v>
      </c>
      <c r="F3" s="50" t="s">
        <v>88</v>
      </c>
      <c r="G3" s="33">
        <v>2019</v>
      </c>
      <c r="H3" s="33">
        <v>3</v>
      </c>
      <c r="I3" s="35"/>
      <c r="J3" s="24"/>
      <c r="K3" s="24"/>
      <c r="L3" s="24"/>
      <c r="M3" s="24"/>
      <c r="N3" s="24"/>
      <c r="O3" s="24"/>
      <c r="P3" s="24"/>
      <c r="Q3" s="24"/>
      <c r="R3" s="24"/>
      <c r="S3" s="35"/>
    </row>
    <row r="4" spans="1:19">
      <c r="A4" s="49"/>
      <c r="B4" s="31"/>
      <c r="C4" s="31"/>
      <c r="D4" s="32"/>
      <c r="E4" s="32"/>
      <c r="F4" s="17"/>
      <c r="G4" s="33"/>
      <c r="H4" s="33"/>
      <c r="I4" s="35"/>
      <c r="J4" s="24"/>
      <c r="K4" s="24"/>
      <c r="L4" s="24"/>
      <c r="M4" s="24"/>
      <c r="N4" s="24"/>
      <c r="O4" s="24"/>
      <c r="P4" s="24"/>
      <c r="Q4" s="24"/>
      <c r="R4" s="24"/>
      <c r="S4" s="35"/>
    </row>
    <row r="5" spans="1:19">
      <c r="B5" s="29"/>
      <c r="J5" s="29"/>
    </row>
    <row r="6" spans="1:19">
      <c r="B6" s="29"/>
      <c r="J6" s="29"/>
    </row>
    <row r="7" spans="1:19">
      <c r="B7" s="29"/>
      <c r="J7" s="29"/>
    </row>
    <row r="8" spans="1:19">
      <c r="B8" s="29"/>
      <c r="J8" s="29"/>
    </row>
    <row r="9" spans="1:19">
      <c r="B9" s="29"/>
      <c r="J9" s="29"/>
    </row>
    <row r="10" spans="1:19">
      <c r="B10" s="29"/>
      <c r="J10" s="29"/>
    </row>
    <row r="11" spans="1:19">
      <c r="B11" s="29"/>
      <c r="J11" s="29"/>
    </row>
    <row r="12" spans="1:19">
      <c r="B12" s="29"/>
      <c r="J12" s="29"/>
    </row>
    <row r="13" spans="1:19">
      <c r="B13" s="29"/>
      <c r="J13" s="29"/>
    </row>
    <row r="14" spans="1:19">
      <c r="B14" s="29"/>
      <c r="J14" s="29"/>
    </row>
  </sheetData>
  <phoneticPr fontId="40" type="noConversion"/>
  <dataValidations count="5">
    <dataValidation type="list" allowBlank="1" showInputMessage="1" showErrorMessage="1" sqref="G2:G4 B4" xr:uid="{00000000-0002-0000-0100-000000000000}">
      <formula1>"2016,2017,2018,2019,2020"</formula1>
    </dataValidation>
    <dataValidation type="list" allowBlank="1" showInputMessage="1" showErrorMessage="1" sqref="H2:H4 C4" xr:uid="{00000000-0002-0000-0100-000001000000}">
      <formula1>"1,2,3,4,5,6,7,8,9,10,11,12"</formula1>
    </dataValidation>
    <dataValidation type="list" allowBlank="1" showInputMessage="1" showErrorMessage="1" sqref="I2:R4" xr:uid="{00000000-0002-0000-0100-000002000000}">
      <formula1>"弃缴,补缴"</formula1>
    </dataValidation>
    <dataValidation type="list" showInputMessage="1" showErrorMessage="1" sqref="C2:C3" xr:uid="{FB08045E-3039-48A3-B986-1E3521CECC94}">
      <formula1>"1,2,3,4,5,6,7,8,9,10,11,12"</formula1>
    </dataValidation>
    <dataValidation type="list" showInputMessage="1" showErrorMessage="1" sqref="B2:B3" xr:uid="{4132D97E-928B-4E1A-8713-57ECB80E812F}">
      <formula1>"2016,2017,2018,2019,2020"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pane ySplit="1" topLeftCell="A2" activePane="bottomLeft" state="frozen"/>
      <selection pane="bottomLeft" activeCell="A2" sqref="A2:H4"/>
    </sheetView>
  </sheetViews>
  <sheetFormatPr defaultColWidth="9" defaultRowHeight="14.25"/>
  <cols>
    <col min="1" max="1" width="20.875" customWidth="1"/>
    <col min="2" max="3" width="9" customWidth="1"/>
    <col min="4" max="5" width="9.75" customWidth="1"/>
    <col min="6" max="6" width="10" style="23" customWidth="1"/>
    <col min="7" max="8" width="10.5" style="23" customWidth="1"/>
    <col min="9" max="9" width="13.25" style="23" customWidth="1"/>
    <col min="10" max="10" width="9.75" style="23" customWidth="1"/>
    <col min="11" max="11" width="36.375" style="23" customWidth="1"/>
  </cols>
  <sheetData>
    <row r="1" spans="1:11" ht="22.5" customHeight="1">
      <c r="A1" s="12" t="s">
        <v>0</v>
      </c>
      <c r="B1" s="13" t="s">
        <v>1</v>
      </c>
      <c r="C1" s="13" t="s">
        <v>2</v>
      </c>
      <c r="D1" s="7" t="s">
        <v>3</v>
      </c>
      <c r="E1" s="7" t="s">
        <v>4</v>
      </c>
      <c r="F1" s="14" t="s">
        <v>5</v>
      </c>
      <c r="G1" s="15" t="s">
        <v>50</v>
      </c>
      <c r="H1" s="15" t="s">
        <v>51</v>
      </c>
      <c r="I1" s="18" t="s">
        <v>52</v>
      </c>
      <c r="J1" s="18" t="s">
        <v>53</v>
      </c>
      <c r="K1" s="19" t="s">
        <v>48</v>
      </c>
    </row>
    <row r="2" spans="1:11" ht="16.5">
      <c r="A2" s="49" t="s">
        <v>83</v>
      </c>
      <c r="B2" s="10">
        <v>2019</v>
      </c>
      <c r="C2" s="10">
        <v>3</v>
      </c>
      <c r="D2" s="59" t="s">
        <v>85</v>
      </c>
      <c r="E2" s="59" t="s">
        <v>86</v>
      </c>
      <c r="F2" s="50" t="s">
        <v>87</v>
      </c>
      <c r="G2" s="16">
        <v>2019</v>
      </c>
      <c r="H2" s="16">
        <v>3</v>
      </c>
      <c r="I2" s="16" t="s">
        <v>90</v>
      </c>
      <c r="J2" s="20">
        <v>300</v>
      </c>
      <c r="K2" s="21"/>
    </row>
    <row r="3" spans="1:11" ht="16.5">
      <c r="A3" s="49" t="s">
        <v>84</v>
      </c>
      <c r="B3" s="10">
        <v>2019</v>
      </c>
      <c r="C3" s="10">
        <v>3</v>
      </c>
      <c r="D3" s="59" t="s">
        <v>85</v>
      </c>
      <c r="E3" s="59" t="s">
        <v>86</v>
      </c>
      <c r="F3" s="50" t="s">
        <v>88</v>
      </c>
      <c r="G3" s="16">
        <v>2019</v>
      </c>
      <c r="H3" s="16">
        <v>3</v>
      </c>
      <c r="I3" s="16" t="s">
        <v>54</v>
      </c>
      <c r="J3" s="20">
        <v>240</v>
      </c>
      <c r="K3" s="21"/>
    </row>
    <row r="4" spans="1:11" ht="16.5">
      <c r="A4" s="49" t="s">
        <v>83</v>
      </c>
      <c r="B4" s="10">
        <v>2019</v>
      </c>
      <c r="C4" s="10">
        <v>3</v>
      </c>
      <c r="D4" s="59" t="s">
        <v>85</v>
      </c>
      <c r="E4" s="59" t="s">
        <v>86</v>
      </c>
      <c r="F4" s="50" t="s">
        <v>87</v>
      </c>
      <c r="G4" s="16">
        <v>2019</v>
      </c>
      <c r="H4" s="16">
        <v>3</v>
      </c>
      <c r="I4" s="16" t="s">
        <v>54</v>
      </c>
      <c r="J4" s="20">
        <v>292.5</v>
      </c>
      <c r="K4" s="21"/>
    </row>
  </sheetData>
  <phoneticPr fontId="40" type="noConversion"/>
  <dataValidations count="5">
    <dataValidation type="list" allowBlank="1" showInputMessage="1" showErrorMessage="1" sqref="I2:I4" xr:uid="{00000000-0002-0000-0200-000000000000}">
      <formula1>"高温津贴,新人津贴,餐费补贴,外地补贴,残疾补贴,其他补贴,补工资款,离职补偿金"</formula1>
    </dataValidation>
    <dataValidation type="list" allowBlank="1" showInputMessage="1" showErrorMessage="1" sqref="G2:G4" xr:uid="{00000000-0002-0000-0200-000001000000}">
      <formula1>"2016,2017,2018,2019,2020"</formula1>
    </dataValidation>
    <dataValidation type="list" allowBlank="1" showInputMessage="1" showErrorMessage="1" sqref="H2:H4" xr:uid="{00000000-0002-0000-0200-000002000000}">
      <formula1>"1,2,3,4,5,6,7,8,9,10,11,12"</formula1>
    </dataValidation>
    <dataValidation type="list" showInputMessage="1" showErrorMessage="1" sqref="B2:B1048576" xr:uid="{00000000-0002-0000-0200-000003000000}">
      <formula1>"2016,2017,2018,2019,2020"</formula1>
    </dataValidation>
    <dataValidation type="list" showInputMessage="1" showErrorMessage="1" sqref="C2:C1048576" xr:uid="{00000000-0002-0000-0200-000004000000}">
      <formula1>"1,2,3,4,5,6,7,8,9,10,11,12"</formula1>
    </dataValidation>
  </dataValidations>
  <pageMargins left="0.69930555555555596" right="0.69930555555555596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>
      <pane ySplit="1" topLeftCell="A2" activePane="bottomLeft" state="frozen"/>
      <selection pane="bottomLeft" activeCell="A2" sqref="A2:F4"/>
    </sheetView>
  </sheetViews>
  <sheetFormatPr defaultColWidth="9" defaultRowHeight="14.25"/>
  <cols>
    <col min="1" max="1" width="18.875" customWidth="1"/>
    <col min="2" max="3" width="9" customWidth="1"/>
    <col min="4" max="5" width="9.75" customWidth="1"/>
    <col min="6" max="6" width="10" customWidth="1"/>
    <col min="7" max="8" width="11.5" customWidth="1"/>
    <col min="9" max="9" width="13.25" bestFit="1" customWidth="1"/>
    <col min="10" max="10" width="10.125" customWidth="1"/>
    <col min="11" max="11" width="28.875" customWidth="1"/>
  </cols>
  <sheetData>
    <row r="1" spans="1:11" ht="24" customHeight="1">
      <c r="A1" s="12" t="s">
        <v>0</v>
      </c>
      <c r="B1" s="13" t="s">
        <v>1</v>
      </c>
      <c r="C1" s="13" t="s">
        <v>2</v>
      </c>
      <c r="D1" s="7" t="s">
        <v>3</v>
      </c>
      <c r="E1" s="7" t="s">
        <v>4</v>
      </c>
      <c r="F1" s="14" t="s">
        <v>5</v>
      </c>
      <c r="G1" s="15" t="s">
        <v>50</v>
      </c>
      <c r="H1" s="15" t="s">
        <v>51</v>
      </c>
      <c r="I1" s="18" t="s">
        <v>55</v>
      </c>
      <c r="J1" s="18" t="s">
        <v>53</v>
      </c>
      <c r="K1" s="19" t="s">
        <v>48</v>
      </c>
    </row>
    <row r="2" spans="1:11" ht="16.5">
      <c r="A2" s="49" t="s">
        <v>83</v>
      </c>
      <c r="B2" s="10">
        <v>2019</v>
      </c>
      <c r="C2" s="10">
        <v>3</v>
      </c>
      <c r="D2" s="59" t="s">
        <v>85</v>
      </c>
      <c r="E2" s="59" t="s">
        <v>86</v>
      </c>
      <c r="F2" s="50" t="s">
        <v>87</v>
      </c>
      <c r="G2" s="16">
        <v>2019</v>
      </c>
      <c r="H2" s="16">
        <v>3</v>
      </c>
      <c r="I2" s="16" t="s">
        <v>91</v>
      </c>
      <c r="J2" s="20">
        <v>120</v>
      </c>
      <c r="K2" s="61" t="s">
        <v>92</v>
      </c>
    </row>
    <row r="3" spans="1:11" ht="16.5">
      <c r="A3" s="49" t="s">
        <v>84</v>
      </c>
      <c r="B3" s="10">
        <v>2019</v>
      </c>
      <c r="C3" s="10">
        <v>3</v>
      </c>
      <c r="D3" s="59" t="s">
        <v>85</v>
      </c>
      <c r="E3" s="59" t="s">
        <v>86</v>
      </c>
      <c r="F3" s="50" t="s">
        <v>88</v>
      </c>
      <c r="G3" s="16">
        <v>2019</v>
      </c>
      <c r="H3" s="16">
        <v>3</v>
      </c>
      <c r="I3" s="22" t="s">
        <v>56</v>
      </c>
      <c r="J3" s="20">
        <v>120</v>
      </c>
      <c r="K3" s="21"/>
    </row>
    <row r="4" spans="1:11" ht="16.5">
      <c r="A4" s="49" t="s">
        <v>83</v>
      </c>
      <c r="B4" s="10">
        <v>2019</v>
      </c>
      <c r="C4" s="10">
        <v>3</v>
      </c>
      <c r="D4" s="59" t="s">
        <v>85</v>
      </c>
      <c r="E4" s="59" t="s">
        <v>86</v>
      </c>
      <c r="F4" s="50" t="s">
        <v>87</v>
      </c>
      <c r="G4" s="16">
        <v>2019</v>
      </c>
      <c r="H4" s="16">
        <v>3</v>
      </c>
      <c r="I4" s="22" t="s">
        <v>57</v>
      </c>
      <c r="J4" s="20">
        <v>200</v>
      </c>
      <c r="K4" s="21"/>
    </row>
  </sheetData>
  <phoneticPr fontId="40" type="noConversion"/>
  <dataValidations count="5">
    <dataValidation type="list" allowBlank="1" showInputMessage="1" showErrorMessage="1" sqref="I2:I4" xr:uid="{00000000-0002-0000-0300-000000000000}">
      <formula1>"工资调整差额,其他扣款,已扣个税,代扣款"</formula1>
    </dataValidation>
    <dataValidation type="list" allowBlank="1" showInputMessage="1" showErrorMessage="1" sqref="G2:G4" xr:uid="{FC96FD1A-74B0-4D6E-96B8-0D53B9EE00A9}">
      <formula1>"2016,2017,2018,2019,2020"</formula1>
    </dataValidation>
    <dataValidation type="list" allowBlank="1" showInputMessage="1" showErrorMessage="1" sqref="H2:H4" xr:uid="{D1B4D51D-BCCE-4102-B5BD-DB9CFAE425FF}">
      <formula1>"1,2,3,4,5,6,7,8,9,10,11,12"</formula1>
    </dataValidation>
    <dataValidation type="list" showInputMessage="1" showErrorMessage="1" sqref="B2:B1048576" xr:uid="{00000000-0002-0000-0300-000003000000}">
      <formula1>"2016,2017,2018,2019,2020"</formula1>
    </dataValidation>
    <dataValidation type="list" showInputMessage="1" showErrorMessage="1" sqref="C2:C1048576" xr:uid="{00000000-0002-0000-0300-000004000000}">
      <formula1>"1,2,3,4,5,6,7,8,9,10,11,12"</formula1>
    </dataValidation>
  </dataValidations>
  <pageMargins left="0.69930555555555596" right="0.69930555555555596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"/>
  <sheetViews>
    <sheetView tabSelected="1" zoomScale="90" zoomScaleNormal="90" workbookViewId="0">
      <selection activeCell="C15" sqref="C15"/>
    </sheetView>
  </sheetViews>
  <sheetFormatPr defaultColWidth="9" defaultRowHeight="14.25"/>
  <cols>
    <col min="1" max="2" width="13.375" bestFit="1" customWidth="1"/>
    <col min="3" max="4" width="9" customWidth="1"/>
    <col min="5" max="6" width="9.75" customWidth="1"/>
    <col min="7" max="7" width="9" style="3"/>
    <col min="8" max="8" width="9.75" customWidth="1"/>
    <col min="9" max="10" width="9.75" style="3" customWidth="1"/>
    <col min="11" max="11" width="11.625"/>
    <col min="12" max="12" width="10.5" style="4" customWidth="1"/>
    <col min="13" max="13" width="9.375" style="4" customWidth="1"/>
    <col min="14" max="14" width="12.5" style="4" customWidth="1"/>
    <col min="15" max="15" width="10.375" style="3" customWidth="1"/>
    <col min="16" max="18" width="9.75" style="4" customWidth="1"/>
    <col min="19" max="19" width="14.25" style="4" customWidth="1"/>
    <col min="20" max="20" width="21.25" style="4" customWidth="1"/>
    <col min="21" max="21" width="16.75" style="4" customWidth="1"/>
    <col min="22" max="22" width="13.625" style="4" customWidth="1"/>
    <col min="23" max="23" width="8.75" style="3" customWidth="1"/>
    <col min="24" max="24" width="11.125" style="3" customWidth="1"/>
    <col min="25" max="25" width="10.625" style="3" customWidth="1"/>
    <col min="26" max="26" width="9.375" style="3" customWidth="1"/>
    <col min="27" max="27" width="9.75" style="4" customWidth="1"/>
    <col min="28" max="16384" width="9" style="2"/>
  </cols>
  <sheetData>
    <row r="1" spans="1:27" s="1" customFormat="1" ht="36" customHeight="1">
      <c r="A1" s="56" t="s">
        <v>58</v>
      </c>
      <c r="B1" s="5" t="s">
        <v>0</v>
      </c>
      <c r="C1" s="6" t="s">
        <v>1</v>
      </c>
      <c r="D1" s="6" t="s">
        <v>2</v>
      </c>
      <c r="E1" s="57" t="s">
        <v>3</v>
      </c>
      <c r="F1" s="57" t="s">
        <v>4</v>
      </c>
      <c r="G1" s="8" t="s">
        <v>5</v>
      </c>
      <c r="H1" s="9" t="s">
        <v>59</v>
      </c>
      <c r="I1" s="8" t="s">
        <v>60</v>
      </c>
      <c r="J1" s="8" t="s">
        <v>61</v>
      </c>
      <c r="K1" s="8" t="s">
        <v>62</v>
      </c>
      <c r="L1" s="8" t="s">
        <v>50</v>
      </c>
      <c r="M1" s="8" t="s">
        <v>51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11" t="s">
        <v>73</v>
      </c>
      <c r="Y1" s="11" t="s">
        <v>74</v>
      </c>
      <c r="Z1" s="11" t="s">
        <v>75</v>
      </c>
      <c r="AA1" s="11" t="s">
        <v>48</v>
      </c>
    </row>
    <row r="2" spans="1:27" ht="16.5">
      <c r="A2" s="49" t="s">
        <v>80</v>
      </c>
      <c r="B2" s="49" t="s">
        <v>83</v>
      </c>
      <c r="C2" s="10">
        <v>2019</v>
      </c>
      <c r="D2" s="10">
        <v>1</v>
      </c>
      <c r="E2" s="59" t="s">
        <v>94</v>
      </c>
      <c r="F2" s="59" t="s">
        <v>95</v>
      </c>
      <c r="G2" s="50" t="s">
        <v>87</v>
      </c>
      <c r="H2" s="51" t="s">
        <v>62</v>
      </c>
      <c r="I2" s="52" t="s">
        <v>76</v>
      </c>
      <c r="J2" s="52" t="s">
        <v>79</v>
      </c>
      <c r="K2" s="53">
        <v>2780</v>
      </c>
      <c r="L2" s="52">
        <v>2019</v>
      </c>
      <c r="M2" s="52">
        <v>3</v>
      </c>
      <c r="N2" s="52" t="s">
        <v>77</v>
      </c>
      <c r="O2" s="54">
        <v>0.7</v>
      </c>
      <c r="P2" s="53">
        <f t="shared" ref="P2:P4" si="0">K2*O2</f>
        <v>1945.9999999999998</v>
      </c>
      <c r="Q2" s="53">
        <v>1945.9999999999998</v>
      </c>
      <c r="R2" s="53">
        <v>1945.9999999999998</v>
      </c>
      <c r="S2" s="53">
        <f t="shared" ref="S2:S4" si="1">P2-R2</f>
        <v>0</v>
      </c>
      <c r="T2" s="52"/>
      <c r="U2" s="52"/>
      <c r="V2" s="52" t="s">
        <v>77</v>
      </c>
      <c r="W2" s="55">
        <f t="shared" ref="W2:W4" si="2">K2-P2</f>
        <v>834.00000000000023</v>
      </c>
      <c r="X2" s="55"/>
      <c r="Y2" s="55"/>
      <c r="Z2" s="55"/>
      <c r="AA2" s="58"/>
    </row>
    <row r="3" spans="1:27" ht="16.5">
      <c r="A3" s="49" t="s">
        <v>81</v>
      </c>
      <c r="B3" s="49" t="s">
        <v>84</v>
      </c>
      <c r="C3" s="10">
        <v>2019</v>
      </c>
      <c r="D3" s="10">
        <v>1</v>
      </c>
      <c r="E3" s="59" t="s">
        <v>94</v>
      </c>
      <c r="F3" s="59" t="s">
        <v>95</v>
      </c>
      <c r="G3" s="50" t="s">
        <v>88</v>
      </c>
      <c r="H3" s="51" t="s">
        <v>62</v>
      </c>
      <c r="I3" s="52" t="s">
        <v>93</v>
      </c>
      <c r="J3" s="52" t="s">
        <v>79</v>
      </c>
      <c r="K3" s="53">
        <v>567</v>
      </c>
      <c r="L3" s="52">
        <v>2019</v>
      </c>
      <c r="M3" s="52">
        <v>3</v>
      </c>
      <c r="N3" s="52" t="s">
        <v>78</v>
      </c>
      <c r="O3" s="54">
        <v>0.7</v>
      </c>
      <c r="P3" s="53">
        <f t="shared" si="0"/>
        <v>396.9</v>
      </c>
      <c r="Q3" s="53">
        <v>396.9</v>
      </c>
      <c r="R3" s="53">
        <v>396.9</v>
      </c>
      <c r="S3" s="53">
        <f t="shared" si="1"/>
        <v>0</v>
      </c>
      <c r="T3" s="52"/>
      <c r="U3" s="52"/>
      <c r="V3" s="52" t="s">
        <v>78</v>
      </c>
      <c r="W3" s="55">
        <f t="shared" si="2"/>
        <v>170.10000000000002</v>
      </c>
      <c r="X3" s="55"/>
      <c r="Y3" s="55"/>
      <c r="Z3" s="55"/>
      <c r="AA3" s="58"/>
    </row>
    <row r="4" spans="1:27" ht="16.5">
      <c r="A4" s="49" t="s">
        <v>82</v>
      </c>
      <c r="B4" s="49" t="s">
        <v>83</v>
      </c>
      <c r="C4" s="10">
        <v>2019</v>
      </c>
      <c r="D4" s="10">
        <v>2</v>
      </c>
      <c r="E4" s="59" t="s">
        <v>96</v>
      </c>
      <c r="F4" s="59" t="s">
        <v>97</v>
      </c>
      <c r="G4" s="50" t="s">
        <v>87</v>
      </c>
      <c r="H4" s="51" t="s">
        <v>62</v>
      </c>
      <c r="I4" s="52" t="s">
        <v>93</v>
      </c>
      <c r="J4" s="52" t="s">
        <v>79</v>
      </c>
      <c r="K4" s="53">
        <v>3345</v>
      </c>
      <c r="L4" s="52">
        <v>2019</v>
      </c>
      <c r="M4" s="52">
        <v>3</v>
      </c>
      <c r="N4" s="52" t="s">
        <v>77</v>
      </c>
      <c r="O4" s="54">
        <v>0.7</v>
      </c>
      <c r="P4" s="53">
        <f t="shared" si="0"/>
        <v>2341.5</v>
      </c>
      <c r="Q4" s="53">
        <v>341.5</v>
      </c>
      <c r="R4" s="53">
        <v>341.5</v>
      </c>
      <c r="S4" s="53">
        <f t="shared" si="1"/>
        <v>2000</v>
      </c>
      <c r="T4" s="52"/>
      <c r="U4" s="52"/>
      <c r="V4" s="52" t="s">
        <v>77</v>
      </c>
      <c r="W4" s="55">
        <f t="shared" si="2"/>
        <v>1003.5</v>
      </c>
      <c r="X4" s="55"/>
      <c r="Y4" s="55"/>
      <c r="Z4" s="55"/>
      <c r="AA4" s="58"/>
    </row>
  </sheetData>
  <phoneticPr fontId="40" type="noConversion"/>
  <dataValidations count="8">
    <dataValidation type="list" allowBlank="1" showInputMessage="1" showErrorMessage="1" sqref="H2:H4" xr:uid="{00000000-0002-0000-0400-000000000000}">
      <formula1>"奖金,预留"</formula1>
    </dataValidation>
    <dataValidation type="list" allowBlank="1" showInputMessage="1" showErrorMessage="1" sqref="I2:I4" xr:uid="{00000000-0002-0000-0400-000001000000}">
      <formula1>"人头奖,毛利奖,签证奖,出票奖,管理奖,利润奖,其他"</formula1>
    </dataValidation>
    <dataValidation type="list" allowBlank="1" showInputMessage="1" showErrorMessage="1" sqref="J2:J4" xr:uid="{00000000-0002-0000-0400-000002000000}">
      <formula1>"月奖,季奖,半年奖,年终奖,其他"</formula1>
    </dataValidation>
    <dataValidation type="list" allowBlank="1" showInputMessage="1" showErrorMessage="1" sqref="T2:T4 L2:L4" xr:uid="{00000000-0002-0000-0400-000003000000}">
      <formula1>"2016,2017,2018,2019,2020"</formula1>
    </dataValidation>
    <dataValidation type="list" allowBlank="1" showInputMessage="1" showErrorMessage="1" sqref="U2:U4 M2:M4" xr:uid="{00000000-0002-0000-0400-000004000000}">
      <formula1>"1,2,3,4,5,6,7,8,9,10,11,12"</formula1>
    </dataValidation>
    <dataValidation type="list" allowBlank="1" showInputMessage="1" showErrorMessage="1" sqref="N2:N4 V2:V4" xr:uid="{00000000-0002-0000-0400-000005000000}">
      <formula1>"工资个税,年终奖个税"</formula1>
    </dataValidation>
    <dataValidation type="list" showInputMessage="1" showErrorMessage="1" sqref="C2:C1048576" xr:uid="{00000000-0002-0000-0400-000006000000}">
      <formula1>"2016,2017,2018,2019,2020"</formula1>
    </dataValidation>
    <dataValidation type="list" showInputMessage="1" showErrorMessage="1" sqref="D2:D1048576" xr:uid="{00000000-0002-0000-0400-000007000000}">
      <formula1>"1,2,3,4,5,6,7,8,9,10,11,12"</formula1>
    </dataValidation>
  </dataValidations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考勤原始数据</vt:lpstr>
      <vt:lpstr>社保公积金表</vt:lpstr>
      <vt:lpstr>加款项</vt:lpstr>
      <vt:lpstr>扣款项</vt:lpstr>
      <vt:lpstr>奖金表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Administrator</cp:lastModifiedBy>
  <cp:lastPrinted>2016-12-08T09:13:00Z</cp:lastPrinted>
  <dcterms:created xsi:type="dcterms:W3CDTF">2001-10-27T06:00:00Z</dcterms:created>
  <dcterms:modified xsi:type="dcterms:W3CDTF">2019-04-25T02:31:52Z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