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0" documentId="8_{E73693FB-AD66-4C1C-BA47-DFA0CC2CBC7D}" xr6:coauthVersionLast="47" xr6:coauthVersionMax="47" xr10:uidLastSave="{00000000-0000-0000-0000-000000000000}"/>
  <bookViews>
    <workbookView xWindow="-120" yWindow="-120" windowWidth="38640" windowHeight="21240" activeTab="2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8" l="1"/>
  <c r="I2" i="8"/>
  <c r="H2" i="9"/>
  <c r="H3" i="9"/>
  <c r="P2" i="2"/>
  <c r="R3" i="4"/>
  <c r="R2" i="4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L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<sst xmlns="http://schemas.openxmlformats.org/spreadsheetml/2006/main" count="245" uniqueCount="136">
  <si>
    <t>Ventilation system name</t>
  </si>
  <si>
    <t>Heating system name</t>
  </si>
  <si>
    <t>Cooling system name</t>
  </si>
  <si>
    <t>Heating1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</si>
  <si>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</si>
  <si>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</si>
  <si>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</si>
  <si>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</si>
  <si>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</si>
  <si>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</si>
  <si>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</si>
  <si>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</si>
  <si>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</si>
  <si>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</si>
  <si>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</si>
  <si>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</si>
  <si>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</si>
  <si>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</si>
  <si>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</si>
  <si>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</si>
  <si>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</si>
  <si>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</si>
  <si>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</si>
  <si>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</si>
  <si>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</si>
  <si>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</si>
  <si>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</si>
  <si>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</si>
  <si>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</si>
  <si>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</si>
  <si>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</si>
  <si>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</si>
  <si>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</si>
  <si>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</si>
  <si>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</si>
  <si>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</si>
  <si>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</si>
  <si>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</si>
  <si>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</si>
  <si>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</si>
  <si>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</si>
  <si>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</si>
  <si>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</si>
  <si>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</si>
  <si>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</si>
  <si>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</si>
  <si>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</si>
  <si>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</si>
  <si>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</si>
  <si>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</si>
  <si>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</si>
  <si>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</si>
  <si>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</si>
  <si>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</si>
  <si>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</si>
  <si>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</si>
  <si>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</si>
  <si>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</si>
  <si>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</si>
  <si>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</si>
  <si>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</si>
  <si>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</si>
  <si>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</si>
  <si>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Ventilation1;Heating1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</si>
  <si>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</si>
  <si>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</si>
  <si>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</si>
  <si>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</si>
  <si>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</si>
  <si>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</si>
  <si>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</si>
  <si>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</si>
  <si>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</si>
  <si>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</si>
  <si>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</si>
  <si>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Heating coil</t>
  </si>
  <si>
    <t>Air to air heat recovery</t>
  </si>
  <si>
    <t>Supply fan</t>
  </si>
  <si>
    <t>Exhaust fan</t>
  </si>
  <si>
    <t>Temperature controller</t>
  </si>
  <si>
    <t>CO2 controller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</si>
  <si>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</si>
  <si>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</si>
  <si>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</si>
  <si>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</si>
  <si>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</si>
  <si>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</si>
  <si>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</si>
  <si>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</si>
  <si>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</si>
  <si>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</si>
  <si>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</si>
  <si>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</si>
  <si>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</si>
  <si>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</si>
  <si>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</si>
  <si>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</si>
  <si>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</si>
  <si>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</si>
  <si>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</si>
  <si>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</si>
  <si>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</si>
  <si>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</si>
  <si>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</si>
  <si>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</si>
  <si>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Shade</t>
  </si>
  <si>
    <t>Heating meter</t>
  </si>
  <si>
    <t>Indoor temperature sensor</t>
  </si>
  <si>
    <t>Indoor CO2 sensor</t>
  </si>
  <si>
    <t>Valve position sensor</t>
  </si>
  <si>
    <t>Damper position sensor</t>
  </si>
  <si>
    <t>Space</t>
  </si>
  <si>
    <t>Co2</t>
  </si>
  <si>
    <t>Air to air heat recovery;Supply fan</t>
  </si>
  <si>
    <t>VE02 Primary Airflow Temperature BHR sensor</t>
  </si>
  <si>
    <t>VE02 Primary Airflow Temperature AHR sensor</t>
  </si>
  <si>
    <t>VE02 Primary Airflow Temperature AHC sensor</t>
  </si>
  <si>
    <t>VE02 Primary Airflow Temperature AHC property</t>
  </si>
  <si>
    <t>VE02 Primary Airflow Temperature AHR property</t>
  </si>
  <si>
    <t>VE02 Primary Airflow Temperature BHR property</t>
  </si>
  <si>
    <t>Ø20-601b-2 radiator heat property</t>
  </si>
  <si>
    <t>Ø20-601b-2 damper position property</t>
  </si>
  <si>
    <t>Ø20-601b-2 radiator valve position property</t>
  </si>
  <si>
    <t>Ø20-601b-2 CO2 property</t>
  </si>
  <si>
    <t>Ø20-601b-2 temperature property</t>
  </si>
  <si>
    <t>Ø20-601b-2 temperature property;Ø20-601b-2 CO2 property</t>
  </si>
  <si>
    <t>Ø20-601b-2 shading position property</t>
  </si>
  <si>
    <t>VE02 Primary Airflow Temperature AHR sensor;Heating coil</t>
  </si>
  <si>
    <t>VE02 Secondary Airflow Temperature BHR sensor</t>
  </si>
  <si>
    <t>VE02 Primary Airflow Temperature AHC sensor;Supply fan</t>
  </si>
  <si>
    <t>VE02 Primary Airflow Temperature BHR sensor;VE02 Primary Airflow Temperature AHR sensor;VE02 Secondary Airflow Temperature BHR sensor;Exhaust fan</t>
  </si>
  <si>
    <t>Outdoor environment;Air to air heat recovery</t>
  </si>
  <si>
    <t>Heating coil;Supply damper</t>
  </si>
  <si>
    <t>Air to air heat recovery;Exhaust damper</t>
  </si>
  <si>
    <t>VE02 Primary Airflow Temperature BHR property;VE02 Primary Airflow Temperature AHR property;VE02 Secondary Airflow Temperature BHR property</t>
  </si>
  <si>
    <t>VE02 Secondary Airflow Temperature BHR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</si>
</sst>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29</xdr:col>
      <xdr:colOff>323310</xdr:colOff>
      <xdr:row>39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X35" sqref="X35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t="s">
        <v>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F8" sqref="F8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6" t="s">
        <v>64</v>
      </c>
      <c r="B1" s="3" t="s">
        <v>61</v>
      </c>
      <c r="C1" s="3" t="s">
        <v>62</v>
      </c>
      <c r="D1" s="3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13" t="s">
        <v>100</v>
      </c>
      <c r="J1" s="2" t="s">
        <v>101</v>
      </c>
      <c r="K1" s="13" t="s">
        <v>102</v>
      </c>
      <c r="L1" s="2" t="s">
        <v>103</v>
      </c>
      <c r="M1" s="13" t="s">
        <v>104</v>
      </c>
    </row>
    <row r="2" spans="1:13" x14ac:dyDescent="0.25">
      <c r="A2" t="s">
        <v>105</v>
      </c>
      <c r="C2" t="s">
        <v>111</v>
      </c>
      <c r="D2" s="7" t="s">
        <v>126</v>
      </c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10"/>
  <sheetViews>
    <sheetView workbookViewId="0">
      <selection activeCell="A4" sqref="A4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6" t="s">
        <v>64</v>
      </c>
      <c r="B1" s="3" t="s">
        <v>68</v>
      </c>
      <c r="C1" s="3" t="s">
        <v>62</v>
      </c>
      <c r="D1" s="12" t="s">
        <v>61</v>
      </c>
      <c r="E1" s="12" t="s">
        <v>94</v>
      </c>
    </row>
    <row r="2" spans="1:5" x14ac:dyDescent="0.25">
      <c r="A2" s="7" t="s">
        <v>107</v>
      </c>
      <c r="B2" t="s">
        <v>124</v>
      </c>
      <c r="C2" t="s">
        <v>111</v>
      </c>
    </row>
    <row r="3" spans="1:5" x14ac:dyDescent="0.25">
      <c r="A3" s="7" t="s">
        <v>108</v>
      </c>
      <c r="B3" t="s">
        <v>123</v>
      </c>
      <c r="C3" t="s">
        <v>111</v>
      </c>
    </row>
    <row r="4" spans="1:5" x14ac:dyDescent="0.25">
      <c r="A4" s="7" t="s">
        <v>109</v>
      </c>
      <c r="B4" t="s">
        <v>122</v>
      </c>
      <c r="C4" t="s">
        <v>111</v>
      </c>
    </row>
    <row r="5" spans="1:5" x14ac:dyDescent="0.25">
      <c r="A5" s="7" t="s">
        <v>110</v>
      </c>
      <c r="B5" t="s">
        <v>121</v>
      </c>
      <c r="C5" t="s">
        <v>111</v>
      </c>
    </row>
    <row r="6" spans="1:5" x14ac:dyDescent="0.25">
      <c r="A6" s="7" t="s">
        <v>114</v>
      </c>
      <c r="B6" t="s">
        <v>119</v>
      </c>
      <c r="D6" t="s">
        <v>4</v>
      </c>
      <c r="E6" t="s">
        <v>131</v>
      </c>
    </row>
    <row r="7" spans="1:5" x14ac:dyDescent="0.25">
      <c r="A7" s="7" t="s">
        <v>115</v>
      </c>
      <c r="B7" t="s">
        <v>118</v>
      </c>
      <c r="D7" t="s">
        <v>4</v>
      </c>
      <c r="E7" t="s">
        <v>113</v>
      </c>
    </row>
    <row r="8" spans="1:5" x14ac:dyDescent="0.25">
      <c r="A8" s="7" t="s">
        <v>116</v>
      </c>
      <c r="B8" t="s">
        <v>117</v>
      </c>
      <c r="D8" t="s">
        <v>4</v>
      </c>
      <c r="E8" t="s">
        <v>132</v>
      </c>
    </row>
    <row r="9" spans="1:5" x14ac:dyDescent="0.25">
      <c r="A9" s="7" t="s">
        <v>128</v>
      </c>
      <c r="B9" t="s">
        <v>135</v>
      </c>
      <c r="D9" t="s">
        <v>4</v>
      </c>
      <c r="E9" t="s">
        <v>133</v>
      </c>
    </row>
    <row r="10" spans="1:5" x14ac:dyDescent="0.25">
      <c r="A10" s="7"/>
    </row>
  </sheetData>
  <dataValidations count="2">
    <dataValidation type="list" allowBlank="1" showInputMessage="1" showErrorMessage="1" sqref="C2:C5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C6:C1048576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H24" sqref="H24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6" t="s">
        <v>64</v>
      </c>
      <c r="B1" s="3" t="s">
        <v>62</v>
      </c>
      <c r="C1" s="3" t="s">
        <v>68</v>
      </c>
      <c r="D1" s="12" t="s">
        <v>61</v>
      </c>
      <c r="E1" s="12" t="s">
        <v>94</v>
      </c>
    </row>
    <row r="2" spans="1:5" x14ac:dyDescent="0.25">
      <c r="A2" s="7" t="s">
        <v>106</v>
      </c>
      <c r="B2" t="s">
        <v>111</v>
      </c>
      <c r="C2" t="s">
        <v>120</v>
      </c>
      <c r="D2" t="s">
        <v>4</v>
      </c>
    </row>
    <row r="3" spans="1:5" x14ac:dyDescent="0.25">
      <c r="A3" s="10"/>
    </row>
    <row r="4" spans="1:5" x14ac:dyDescent="0.25">
      <c r="A4" s="7"/>
    </row>
    <row r="5" spans="1:5" x14ac:dyDescent="0.25">
      <c r="A5" s="7"/>
    </row>
    <row r="6" spans="1:5" x14ac:dyDescent="0.25">
      <c r="A6" s="7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2"/>
  <sheetViews>
    <sheetView workbookViewId="0">
      <selection activeCell="E8" sqref="E8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8" t="s">
        <v>64</v>
      </c>
      <c r="B1" s="9" t="s">
        <v>82</v>
      </c>
    </row>
    <row r="2" spans="1:2" x14ac:dyDescent="0.25">
      <c r="A2" s="7" t="s">
        <v>124</v>
      </c>
      <c r="B2" s="7" t="s">
        <v>70</v>
      </c>
    </row>
    <row r="3" spans="1:2" x14ac:dyDescent="0.25">
      <c r="A3" s="7" t="s">
        <v>123</v>
      </c>
      <c r="B3" s="7" t="s">
        <v>112</v>
      </c>
    </row>
    <row r="4" spans="1:2" x14ac:dyDescent="0.25">
      <c r="A4" s="7" t="s">
        <v>122</v>
      </c>
      <c r="B4" s="7" t="s">
        <v>81</v>
      </c>
    </row>
    <row r="5" spans="1:2" x14ac:dyDescent="0.25">
      <c r="A5" s="7" t="s">
        <v>121</v>
      </c>
      <c r="B5" s="7" t="s">
        <v>81</v>
      </c>
    </row>
    <row r="6" spans="1:2" x14ac:dyDescent="0.25">
      <c r="A6" s="7" t="s">
        <v>126</v>
      </c>
      <c r="B6" s="7" t="s">
        <v>81</v>
      </c>
    </row>
    <row r="7" spans="1:2" x14ac:dyDescent="0.25">
      <c r="A7" s="7" t="s">
        <v>120</v>
      </c>
      <c r="B7" s="7" t="s">
        <v>83</v>
      </c>
    </row>
    <row r="8" spans="1:2" x14ac:dyDescent="0.25">
      <c r="A8" s="7" t="s">
        <v>119</v>
      </c>
      <c r="B8" t="s">
        <v>70</v>
      </c>
    </row>
    <row r="9" spans="1:2" x14ac:dyDescent="0.25">
      <c r="A9" s="7" t="s">
        <v>118</v>
      </c>
      <c r="B9" t="s">
        <v>70</v>
      </c>
    </row>
    <row r="10" spans="1:2" x14ac:dyDescent="0.25">
      <c r="A10" s="7" t="s">
        <v>117</v>
      </c>
      <c r="B10" t="s">
        <v>70</v>
      </c>
    </row>
    <row r="11" spans="1:2" x14ac:dyDescent="0.25">
      <c r="A11" s="7" t="s">
        <v>135</v>
      </c>
      <c r="B11" t="s">
        <v>70</v>
      </c>
    </row>
    <row r="12" spans="1:2" x14ac:dyDescent="0.25">
      <c r="A12" s="7"/>
    </row>
  </sheetData>
  <dataValidations count="1">
    <dataValidation type="list" allowBlank="1" showInputMessage="1" showErrorMessage="1" sqref="B2:B1048576" xr:uid="{AAC34BEA-A665-4921-AD47-68EC72295E2E}">
      <formula1>property_class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93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t="s">
        <v>70</v>
      </c>
    </row>
    <row r="3" spans="1:11" x14ac:dyDescent="0.25">
      <c r="A3" t="s">
        <v>89</v>
      </c>
    </row>
    <row r="4" spans="1:11" x14ac:dyDescent="0.25">
      <c r="A4" t="s">
        <v>88</v>
      </c>
    </row>
    <row r="5" spans="1:11" x14ac:dyDescent="0.25">
      <c r="A5" t="s">
        <v>90</v>
      </c>
    </row>
    <row r="6" spans="1:11" x14ac:dyDescent="0.25">
      <c r="A6" t="s">
        <v>91</v>
      </c>
    </row>
    <row r="7" spans="1:11" x14ac:dyDescent="0.25">
      <c r="A7" t="s">
        <v>92</v>
      </c>
    </row>
    <row r="8" spans="1:11" x14ac:dyDescent="0.25">
      <c r="A8" t="s">
        <v>84</v>
      </c>
    </row>
    <row r="9" spans="1:11" x14ac:dyDescent="0.25">
      <c r="A9" t="s">
        <v>87</v>
      </c>
    </row>
    <row r="10" spans="1:11" x14ac:dyDescent="0.25">
      <c r="A10" t="s">
        <v>86</v>
      </c>
    </row>
    <row r="11" spans="1:11" x14ac:dyDescent="0.25">
      <c r="A11" t="s">
        <v>83</v>
      </c>
    </row>
    <row r="12" spans="1:11" x14ac:dyDescent="0.25">
      <c r="A12" t="s">
        <v>85</v>
      </c>
    </row>
    <row r="13" spans="1:11" x14ac:dyDescent="0.25">
      <c r="A13" t="s">
        <v>112</v>
      </c>
    </row>
    <row r="14" spans="1:11" x14ac:dyDescent="0.25">
      <c r="A14" t="s">
        <v>81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57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workbookViewId="0">
      <selection activeCell="E5" sqref="E5"/>
    </sheetView>
  </sheetViews>
  <sheetFormatPr defaultRowHeight="15" x14ac:dyDescent="0.25"/>
  <cols>
    <col min="1" max="1" width="11.5703125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6" t="s">
        <v>64</v>
      </c>
      <c r="B1" s="3" t="s">
        <v>95</v>
      </c>
      <c r="C1" s="5" t="s">
        <v>60</v>
      </c>
    </row>
    <row r="2" spans="1:3" x14ac:dyDescent="0.25">
      <c r="A2" t="s">
        <v>111</v>
      </c>
      <c r="B2" s="7" t="s">
        <v>125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tabSelected="1" zoomScaleNormal="100" workbookViewId="0">
      <selection activeCell="F26" sqref="F26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6" t="s">
        <v>64</v>
      </c>
      <c r="B1" s="3" t="s">
        <v>61</v>
      </c>
      <c r="C1" s="3" t="s">
        <v>62</v>
      </c>
      <c r="D1" s="12" t="s">
        <v>94</v>
      </c>
      <c r="E1" s="12" t="s">
        <v>95</v>
      </c>
      <c r="F1" s="3" t="s">
        <v>59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16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3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</row>
    <row r="2" spans="1:26" x14ac:dyDescent="0.25">
      <c r="A2" s="1" t="s">
        <v>71</v>
      </c>
      <c r="B2" t="s">
        <v>4</v>
      </c>
      <c r="C2" t="s">
        <v>111</v>
      </c>
      <c r="D2" t="s">
        <v>116</v>
      </c>
      <c r="E2" s="7" t="s">
        <v>121</v>
      </c>
      <c r="F2" t="s">
        <v>65</v>
      </c>
      <c r="R2">
        <f>4800/3600*1.225</f>
        <v>1.6333333333333333</v>
      </c>
    </row>
    <row r="3" spans="1:26" x14ac:dyDescent="0.25">
      <c r="A3" s="1" t="s">
        <v>72</v>
      </c>
      <c r="B3" t="s">
        <v>4</v>
      </c>
      <c r="C3" t="s">
        <v>111</v>
      </c>
      <c r="D3" t="s">
        <v>128</v>
      </c>
      <c r="E3" s="7" t="s">
        <v>121</v>
      </c>
      <c r="F3" t="s">
        <v>66</v>
      </c>
      <c r="R3">
        <f t="shared" ref="R3" si="0">4800/3600*1.225</f>
        <v>1.6333333333333333</v>
      </c>
    </row>
    <row r="170" spans="1:1" x14ac:dyDescent="0.25">
      <c r="A170" s="1" t="str">
        <f t="shared" ref="A170:A194" si="1">IF(AND(C170&lt;&gt;"",F170&lt;&gt;""),_xlfn.CONCAT(_xlfn.CONCAT(_xlfn.CONCAT("D_",F170),"_"),C170),"")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IF(AND(C195&lt;&gt;"",F195&lt;&gt;""),_xlfn.CONCAT(_xlfn.CONCAT(_xlfn.CONCAT("D_",F195),"_"),C195),"")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IF(AND(C259&lt;&gt;"",F259&lt;&gt;""),_xlfn.CONCAT(_xlfn.CONCAT(_xlfn.CONCAT("D_",F259),"_"),C259),"")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IF(AND(C323&lt;&gt;"",F323&lt;&gt;""),_xlfn.CONCAT(_xlfn.CONCAT(_xlfn.CONCAT("D_",F323),"_"),C323),"")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IF(AND(C387&lt;&gt;"",F387&lt;&gt;""),_xlfn.CONCAT(_xlfn.CONCAT(_xlfn.CONCAT("D_",F387),"_"),C387),"")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IF(AND(C451&lt;&gt;"",F451&lt;&gt;""),_xlfn.CONCAT(_xlfn.CONCAT(_xlfn.CONCAT("D_",F451),"_"),C451),"")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IF(AND(C515&lt;&gt;"",F515&lt;&gt;""),_xlfn.CONCAT(_xlfn.CONCAT(_xlfn.CONCAT("D_",F515),"_"),C515),"")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IF(AND(C579&lt;&gt;"",F579&lt;&gt;""),_xlfn.CONCAT(_xlfn.CONCAT(_xlfn.CONCAT("D_",F579),"_"),C579),"")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IF(AND(C643&lt;&gt;"",F643&lt;&gt;""),_xlfn.CONCAT(_xlfn.CONCAT(_xlfn.CONCAT("D_",F643),"_"),C643),"")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IF(AND(C707&lt;&gt;"",F707&lt;&gt;""),_xlfn.CONCAT(_xlfn.CONCAT(_xlfn.CONCAT("D_",F707),"_"),C707),"")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IF(AND(C771&lt;&gt;"",F771&lt;&gt;""),_xlfn.CONCAT(_xlfn.CONCAT(_xlfn.CONCAT("D_",F771),"_"),C771),"")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IF(AND(C835&lt;&gt;"",F835&lt;&gt;""),_xlfn.CONCAT(_xlfn.CONCAT(_xlfn.CONCAT("D_",F835),"_"),C835),"")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IF(AND(C899&lt;&gt;"",F899&lt;&gt;""),_xlfn.CONCAT(_xlfn.CONCAT(_xlfn.CONCAT("D_",F899),"_"),C899),"")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IF(AND(C963&lt;&gt;"",F963&lt;&gt;""),_xlfn.CONCAT(_xlfn.CONCAT(_xlfn.CONCAT("D_",F963),"_"),C963),"")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"supply,exhaust"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zoomScaleNormal="100" workbookViewId="0">
      <selection activeCell="L11" sqref="L11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6" t="s">
        <v>64</v>
      </c>
      <c r="B1" s="3" t="s">
        <v>61</v>
      </c>
      <c r="C1" s="3" t="s">
        <v>62</v>
      </c>
      <c r="D1" s="12" t="s">
        <v>94</v>
      </c>
      <c r="E1" s="12" t="s">
        <v>95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3" t="s">
        <v>6</v>
      </c>
      <c r="M1" s="2" t="s">
        <v>13</v>
      </c>
      <c r="N1" s="3" t="s">
        <v>14</v>
      </c>
      <c r="O1" s="2" t="s">
        <v>15</v>
      </c>
      <c r="P1" s="3" t="s">
        <v>5</v>
      </c>
    </row>
    <row r="2" spans="1:16" x14ac:dyDescent="0.25">
      <c r="A2" s="1" t="s">
        <v>73</v>
      </c>
      <c r="B2" t="s">
        <v>3</v>
      </c>
      <c r="C2" t="s">
        <v>111</v>
      </c>
      <c r="D2" t="s">
        <v>74</v>
      </c>
      <c r="E2" t="s">
        <v>120</v>
      </c>
      <c r="L2">
        <f>3*515+2*572</f>
        <v>2689</v>
      </c>
      <c r="N2" t="s">
        <v>24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E10" sqref="E10"/>
    </sheetView>
  </sheetViews>
  <sheetFormatPr defaultRowHeight="15" x14ac:dyDescent="0.25"/>
  <cols>
    <col min="1" max="1" width="13.28515625" style="1" bestFit="1" customWidth="1"/>
    <col min="2" max="2" width="13.28515625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6" t="s">
        <v>64</v>
      </c>
      <c r="B1" s="3" t="s">
        <v>61</v>
      </c>
      <c r="C1" s="3" t="s">
        <v>62</v>
      </c>
      <c r="D1" s="12" t="s">
        <v>94</v>
      </c>
      <c r="E1" s="12" t="s">
        <v>95</v>
      </c>
      <c r="F1" s="2" t="s">
        <v>16</v>
      </c>
      <c r="G1" s="3" t="s">
        <v>17</v>
      </c>
      <c r="H1" s="2" t="s">
        <v>18</v>
      </c>
      <c r="I1" s="3" t="s">
        <v>19</v>
      </c>
      <c r="J1" s="2" t="s">
        <v>20</v>
      </c>
      <c r="K1" s="2" t="s">
        <v>21</v>
      </c>
      <c r="L1" s="2" t="s">
        <v>22</v>
      </c>
      <c r="M1" s="2" t="s">
        <v>23</v>
      </c>
    </row>
    <row r="2" spans="1:13" x14ac:dyDescent="0.25">
      <c r="A2" s="1" t="s">
        <v>74</v>
      </c>
      <c r="B2" t="s">
        <v>3</v>
      </c>
      <c r="C2" t="s">
        <v>111</v>
      </c>
      <c r="D2" t="s">
        <v>73</v>
      </c>
      <c r="E2" s="7" t="s">
        <v>122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D31" sqref="D31"/>
    </sheetView>
  </sheetViews>
  <sheetFormatPr defaultRowHeight="15" x14ac:dyDescent="0.25"/>
  <cols>
    <col min="1" max="1" width="24.7109375" style="1" bestFit="1" customWidth="1"/>
    <col min="2" max="2" width="21.140625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6" t="s">
        <v>64</v>
      </c>
      <c r="B1" s="3" t="s">
        <v>61</v>
      </c>
      <c r="C1" s="3" t="s">
        <v>59</v>
      </c>
      <c r="D1" s="12" t="s">
        <v>94</v>
      </c>
      <c r="E1" s="12" t="s">
        <v>95</v>
      </c>
    </row>
    <row r="2" spans="1:5" x14ac:dyDescent="0.25">
      <c r="A2" s="1" t="s">
        <v>75</v>
      </c>
      <c r="B2" t="s">
        <v>63</v>
      </c>
      <c r="C2" t="s">
        <v>67</v>
      </c>
      <c r="D2" s="7" t="s">
        <v>129</v>
      </c>
      <c r="E2" s="7" t="s">
        <v>117</v>
      </c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workbookViewId="0">
      <selection activeCell="H12" sqref="H12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4.28515625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6" t="s">
        <v>64</v>
      </c>
      <c r="B1" s="3" t="s">
        <v>61</v>
      </c>
      <c r="C1" s="12" t="s">
        <v>94</v>
      </c>
      <c r="D1" s="12" t="s">
        <v>95</v>
      </c>
      <c r="E1" s="2" t="s">
        <v>51</v>
      </c>
      <c r="F1" s="2" t="s">
        <v>52</v>
      </c>
      <c r="G1" s="2" t="s">
        <v>39</v>
      </c>
      <c r="H1" s="2" t="s">
        <v>40</v>
      </c>
      <c r="I1" s="3" t="s">
        <v>53</v>
      </c>
      <c r="J1" s="2" t="s">
        <v>54</v>
      </c>
      <c r="K1" s="3" t="s">
        <v>55</v>
      </c>
      <c r="L1" s="2" t="s">
        <v>56</v>
      </c>
    </row>
    <row r="2" spans="1:12" x14ac:dyDescent="0.25">
      <c r="A2" s="1" t="s">
        <v>76</v>
      </c>
      <c r="B2" t="s">
        <v>4</v>
      </c>
      <c r="C2" t="s">
        <v>130</v>
      </c>
      <c r="D2" s="7" t="s">
        <v>134</v>
      </c>
      <c r="I2">
        <f>5000/3600*1.225</f>
        <v>1.7013888888888891</v>
      </c>
      <c r="K2">
        <f>5000/3600*1.225</f>
        <v>1.7013888888888891</v>
      </c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7"/>
    </row>
    <row r="9" spans="1:12" x14ac:dyDescent="0.25">
      <c r="A9" s="1" t="str">
        <f t="shared" si="0"/>
        <v/>
      </c>
      <c r="F9" s="7"/>
    </row>
    <row r="10" spans="1:12" x14ac:dyDescent="0.25">
      <c r="A10" s="1" t="str">
        <f t="shared" si="0"/>
        <v/>
      </c>
      <c r="F10" s="7"/>
    </row>
    <row r="11" spans="1:12" x14ac:dyDescent="0.25">
      <c r="A11" s="1" t="str">
        <f t="shared" si="0"/>
        <v/>
      </c>
      <c r="F11" s="7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workbookViewId="0">
      <selection activeCell="D40" sqref="D40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6" t="s">
        <v>64</v>
      </c>
      <c r="B1" s="3" t="s">
        <v>61</v>
      </c>
      <c r="C1" s="3" t="s">
        <v>59</v>
      </c>
      <c r="D1" s="12" t="s">
        <v>94</v>
      </c>
      <c r="E1" s="12" t="s">
        <v>95</v>
      </c>
      <c r="F1" s="2" t="s">
        <v>44</v>
      </c>
      <c r="G1" s="2" t="s">
        <v>45</v>
      </c>
      <c r="H1" s="3" t="s">
        <v>35</v>
      </c>
      <c r="I1" s="3" t="s">
        <v>46</v>
      </c>
      <c r="J1" s="2" t="s">
        <v>47</v>
      </c>
      <c r="K1" s="2" t="s">
        <v>48</v>
      </c>
      <c r="L1" s="2" t="s">
        <v>49</v>
      </c>
      <c r="M1" s="2" t="s">
        <v>39</v>
      </c>
      <c r="N1" s="2" t="s">
        <v>40</v>
      </c>
      <c r="O1" s="2" t="s">
        <v>50</v>
      </c>
    </row>
    <row r="2" spans="1:15" x14ac:dyDescent="0.25">
      <c r="A2" s="1" t="s">
        <v>77</v>
      </c>
      <c r="B2" t="s">
        <v>4</v>
      </c>
      <c r="C2" t="s">
        <v>65</v>
      </c>
      <c r="D2" t="s">
        <v>127</v>
      </c>
      <c r="H2">
        <f>5000/3600*1.225</f>
        <v>1.7013888888888891</v>
      </c>
      <c r="I2">
        <v>1500</v>
      </c>
    </row>
    <row r="3" spans="1:15" x14ac:dyDescent="0.25">
      <c r="A3" s="1" t="s">
        <v>78</v>
      </c>
      <c r="B3" t="s">
        <v>4</v>
      </c>
      <c r="C3" t="s">
        <v>66</v>
      </c>
      <c r="D3" t="s">
        <v>76</v>
      </c>
      <c r="H3">
        <f>5000/3600*1.225</f>
        <v>1.7013888888888891</v>
      </c>
      <c r="I3">
        <v>1500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H26" sqref="H26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6" t="s">
        <v>64</v>
      </c>
      <c r="B1" s="3" t="s">
        <v>61</v>
      </c>
      <c r="C1" s="3" t="s">
        <v>62</v>
      </c>
      <c r="D1" s="3" t="s">
        <v>69</v>
      </c>
      <c r="E1" s="4"/>
      <c r="F1" s="4"/>
      <c r="G1" s="4"/>
    </row>
    <row r="2" spans="1:7" x14ac:dyDescent="0.25">
      <c r="A2" s="1" t="s">
        <v>79</v>
      </c>
      <c r="B2" t="s">
        <v>4</v>
      </c>
      <c r="C2" t="s">
        <v>111</v>
      </c>
      <c r="D2" t="s">
        <v>124</v>
      </c>
    </row>
    <row r="3" spans="1:7" x14ac:dyDescent="0.25">
      <c r="A3" s="1" t="s">
        <v>80</v>
      </c>
      <c r="B3" t="s">
        <v>4</v>
      </c>
      <c r="C3" t="s">
        <v>111</v>
      </c>
      <c r="D3" t="s">
        <v>123</v>
      </c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7" x14ac:dyDescent="0.25">
      <c r="A177" s="1"/>
    </row>
    <row r="178" spans="1:7" x14ac:dyDescent="0.25">
      <c r="A178" s="1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2023-04-03T09:47:02Z</dcterms:modified>
</cp:coreProperties>
</file>