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6" documentId="8_{8660571A-4163-4FFB-91CA-F6ABE8F4478A}" xr6:coauthVersionLast="47" xr6:coauthVersionMax="47" xr10:uidLastSave="{7F5239F3-BED0-4F2A-9D98-1DB504E422F4}"/>
  <bookViews>
    <workbookView xWindow="1170" yWindow="1170" windowWidth="28800" windowHeight="15435" activeTab="7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9" l="1"/>
  <c r="H2" i="9"/>
  <c r="K2" i="8"/>
  <c r="I2" i="8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L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<sst xmlns="http://schemas.openxmlformats.org/spreadsheetml/2006/main" count="241" uniqueCount="135">
  <si>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</si>
  <si>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</si>
  <si>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</si>
  <si>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</si>
  <si>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</si>
  <si>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</si>
  <si>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</si>
  <si>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</si>
  <si>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</si>
  <si>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</si>
  <si>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</si>
  <si>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</si>
  <si>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</si>
  <si>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</si>
  <si>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</si>
  <si>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</si>
  <si>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</si>
  <si>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</si>
  <si>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</si>
  <si>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</si>
  <si>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</si>
  <si>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</si>
  <si>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</si>
  <si>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</si>
  <si>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</si>
  <si>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</si>
  <si>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</si>
  <si>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</si>
  <si>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</si>
  <si>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</si>
  <si>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</si>
  <si>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</si>
  <si>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</si>
  <si>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</si>
  <si>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</si>
  <si>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</si>
  <si>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</si>
  <si>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</si>
  <si>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</si>
  <si>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</si>
  <si>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</si>
  <si>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</si>
  <si>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</si>
  <si>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</si>
  <si>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</si>
  <si>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</si>
  <si>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</si>
  <si>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</si>
  <si>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</si>
  <si>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</si>
  <si>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</si>
  <si>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</si>
  <si>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</si>
  <si>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</si>
  <si>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</si>
  <si>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</si>
  <si>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</si>
  <si>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</si>
  <si>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</si>
  <si>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</si>
  <si>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</si>
  <si>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</si>
  <si>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</si>
  <si>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</si>
  <si>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</si>
  <si>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</si>
  <si>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</si>
  <si>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</si>
  <si>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</si>
  <si>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</si>
  <si>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</si>
  <si>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</si>
  <si>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</si>
  <si>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</si>
  <si>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</si>
  <si>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</si>
  <si>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</si>
  <si>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Supply fan</t>
  </si>
  <si>
    <t>Exhaust fan</t>
  </si>
  <si>
    <t>Temperature controller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</si>
  <si>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</si>
  <si>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</si>
  <si>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</si>
  <si>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</si>
  <si>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</si>
  <si>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</si>
  <si>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</si>
  <si>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</si>
  <si>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</si>
  <si>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</si>
  <si>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</si>
  <si>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</si>
  <si>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</si>
  <si>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</si>
  <si>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</si>
  <si>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</si>
  <si>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</si>
  <si>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</si>
  <si>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</si>
  <si>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</si>
  <si>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</si>
  <si>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</si>
  <si>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</si>
  <si>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</si>
  <si>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Shade</t>
  </si>
  <si>
    <t>Heating meter</t>
  </si>
  <si>
    <t>Indoor temperature sensor</t>
  </si>
  <si>
    <t>Indoor CO2 sensor</t>
  </si>
  <si>
    <t>Valve position sensor</t>
  </si>
  <si>
    <t>Damper position sensor</t>
  </si>
  <si>
    <t>Space</t>
  </si>
  <si>
    <t>Co2</t>
  </si>
  <si>
    <t>Air to air heat recovery;Supply fan</t>
  </si>
  <si>
    <t>VE02 Primary Airflow Temperature BHR sensor</t>
  </si>
  <si>
    <t>VE02 Primary Airflow Temperature AHR sensor</t>
  </si>
  <si>
    <t>VE02 Primary Airflow Temperature AHC sensor</t>
  </si>
  <si>
    <t>VE02 Primary Airflow Temperature AHC property</t>
  </si>
  <si>
    <t>VE02 Primary Airflow Temperature AHR property</t>
  </si>
  <si>
    <t>VE02 Primary Airflow Temperature BHR property</t>
  </si>
  <si>
    <t>Ø20-601b-2 radiator heat property</t>
  </si>
  <si>
    <t>Ø20-601b-2 damper position property</t>
  </si>
  <si>
    <t>Ø20-601b-2 radiator valve position property</t>
  </si>
  <si>
    <t>Ø20-601b-2 CO2 property</t>
  </si>
  <si>
    <t>Ø20-601b-2 temperature property</t>
  </si>
  <si>
    <t>Ø20-601b-2 temperature property;Ø20-601b-2 CO2 property</t>
  </si>
  <si>
    <t>Ø20-601b-2 shading position property</t>
  </si>
  <si>
    <t>VE02 Primary Airflow Temperature AHR sensor;Heating coil</t>
  </si>
  <si>
    <t>VE02 Secondary Airflow Temperature BHR sensor</t>
  </si>
  <si>
    <t>VE02 Primary Airflow Temperature AHC sensor;Supply fan</t>
  </si>
  <si>
    <t>VE02 Primary Airflow Temperature BHR sensor;VE02 Primary Airflow Temperature AHR sensor;VE02 Secondary Airflow Temperature BHR sensor;Exhaust fan</t>
  </si>
  <si>
    <t>Outdoor environment;Air to air heat recovery</t>
  </si>
  <si>
    <t>Heating coil;Supply damper</t>
  </si>
  <si>
    <t>Air to air heat recovery;Exhaust damper</t>
  </si>
  <si>
    <t>VE02 Primary Airflow Temperature BHR property;VE02 Primary Airflow Temperature AHR property;VE02 Secondary Airflow Temperature BHR property</t>
  </si>
  <si>
    <t>VE02 Secondary Airflow Temperature BHR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</si>
</sst>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29</xdr:col>
      <xdr:colOff>323310</xdr:colOff>
      <xdr:row>39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X35" sqref="X35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F8" sqref="F8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3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14" t="s">
        <v>99</v>
      </c>
      <c r="J1" s="2" t="s">
        <v>100</v>
      </c>
      <c r="K1" s="14" t="s">
        <v>101</v>
      </c>
      <c r="L1" s="2" t="s">
        <v>102</v>
      </c>
      <c r="M1" s="14" t="s">
        <v>103</v>
      </c>
    </row>
    <row r="2" spans="1:13" x14ac:dyDescent="0.25">
      <c r="A2" t="s">
        <v>104</v>
      </c>
      <c r="C2" t="s">
        <v>110</v>
      </c>
      <c r="D2" s="8" t="s">
        <v>125</v>
      </c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10"/>
  <sheetViews>
    <sheetView workbookViewId="0">
      <selection activeCell="E35" sqref="E35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7" t="s">
        <v>64</v>
      </c>
      <c r="B1" s="3" t="s">
        <v>68</v>
      </c>
      <c r="C1" s="3" t="s">
        <v>62</v>
      </c>
      <c r="D1" s="13" t="s">
        <v>61</v>
      </c>
      <c r="E1" s="13" t="s">
        <v>93</v>
      </c>
    </row>
    <row r="2" spans="1:5" x14ac:dyDescent="0.25">
      <c r="A2" s="8" t="s">
        <v>106</v>
      </c>
      <c r="B2" t="s">
        <v>123</v>
      </c>
      <c r="C2" t="s">
        <v>110</v>
      </c>
    </row>
    <row r="3" spans="1:5" x14ac:dyDescent="0.25">
      <c r="A3" s="8" t="s">
        <v>107</v>
      </c>
      <c r="B3" t="s">
        <v>122</v>
      </c>
      <c r="C3" t="s">
        <v>110</v>
      </c>
    </row>
    <row r="4" spans="1:5" x14ac:dyDescent="0.25">
      <c r="A4" s="8" t="s">
        <v>108</v>
      </c>
      <c r="B4" t="s">
        <v>121</v>
      </c>
      <c r="C4" t="s">
        <v>110</v>
      </c>
    </row>
    <row r="5" spans="1:5" x14ac:dyDescent="0.25">
      <c r="A5" s="8" t="s">
        <v>109</v>
      </c>
      <c r="B5" t="s">
        <v>120</v>
      </c>
      <c r="C5" t="s">
        <v>110</v>
      </c>
    </row>
    <row r="6" spans="1:5" x14ac:dyDescent="0.25">
      <c r="A6" s="8" t="s">
        <v>113</v>
      </c>
      <c r="B6" t="s">
        <v>118</v>
      </c>
      <c r="D6" t="s">
        <v>4</v>
      </c>
      <c r="E6" t="s">
        <v>130</v>
      </c>
    </row>
    <row r="7" spans="1:5" x14ac:dyDescent="0.25">
      <c r="A7" s="8" t="s">
        <v>114</v>
      </c>
      <c r="B7" t="s">
        <v>117</v>
      </c>
      <c r="D7" t="s">
        <v>4</v>
      </c>
      <c r="E7" t="s">
        <v>112</v>
      </c>
    </row>
    <row r="8" spans="1:5" x14ac:dyDescent="0.25">
      <c r="A8" s="8" t="s">
        <v>115</v>
      </c>
      <c r="B8" t="s">
        <v>116</v>
      </c>
      <c r="D8" t="s">
        <v>4</v>
      </c>
      <c r="E8" t="s">
        <v>131</v>
      </c>
    </row>
    <row r="9" spans="1:5" x14ac:dyDescent="0.25">
      <c r="A9" s="8" t="s">
        <v>127</v>
      </c>
      <c r="B9" t="s">
        <v>134</v>
      </c>
      <c r="D9" t="s">
        <v>4</v>
      </c>
      <c r="E9" t="s">
        <v>132</v>
      </c>
    </row>
    <row r="10" spans="1:5" x14ac:dyDescent="0.25">
      <c r="A10" s="8"/>
    </row>
  </sheetData>
  <dataValidations count="2">
    <dataValidation type="list" allowBlank="1" showInputMessage="1" showErrorMessage="1" sqref="C2:C5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C6:C1048576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E25" sqref="E25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7" t="s">
        <v>64</v>
      </c>
      <c r="B1" s="3" t="s">
        <v>62</v>
      </c>
      <c r="C1" s="3" t="s">
        <v>68</v>
      </c>
      <c r="D1" s="13" t="s">
        <v>61</v>
      </c>
      <c r="E1" s="13" t="s">
        <v>93</v>
      </c>
    </row>
    <row r="2" spans="1:5" x14ac:dyDescent="0.25">
      <c r="A2" s="8" t="s">
        <v>105</v>
      </c>
      <c r="B2" t="s">
        <v>110</v>
      </c>
      <c r="C2" t="s">
        <v>119</v>
      </c>
      <c r="D2" t="s">
        <v>4</v>
      </c>
    </row>
    <row r="3" spans="1:5" x14ac:dyDescent="0.25">
      <c r="A3" s="11"/>
    </row>
    <row r="4" spans="1:5" x14ac:dyDescent="0.25">
      <c r="A4" s="8"/>
    </row>
    <row r="5" spans="1:5" x14ac:dyDescent="0.25">
      <c r="A5" s="8"/>
    </row>
    <row r="6" spans="1:5" x14ac:dyDescent="0.25">
      <c r="A6" s="8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2"/>
  <sheetViews>
    <sheetView workbookViewId="0">
      <selection activeCell="E21" sqref="E21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9" t="s">
        <v>64</v>
      </c>
      <c r="B1" s="10" t="s">
        <v>81</v>
      </c>
    </row>
    <row r="2" spans="1:2" x14ac:dyDescent="0.25">
      <c r="A2" s="8" t="s">
        <v>123</v>
      </c>
      <c r="B2" s="8" t="s">
        <v>70</v>
      </c>
    </row>
    <row r="3" spans="1:2" x14ac:dyDescent="0.25">
      <c r="A3" s="8" t="s">
        <v>122</v>
      </c>
      <c r="B3" s="8" t="s">
        <v>111</v>
      </c>
    </row>
    <row r="4" spans="1:2" x14ac:dyDescent="0.25">
      <c r="A4" s="8" t="s">
        <v>121</v>
      </c>
      <c r="B4" s="8" t="s">
        <v>80</v>
      </c>
    </row>
    <row r="5" spans="1:2" x14ac:dyDescent="0.25">
      <c r="A5" s="8" t="s">
        <v>120</v>
      </c>
      <c r="B5" s="8" t="s">
        <v>80</v>
      </c>
    </row>
    <row r="6" spans="1:2" x14ac:dyDescent="0.25">
      <c r="A6" s="8" t="s">
        <v>125</v>
      </c>
      <c r="B6" s="8" t="s">
        <v>80</v>
      </c>
    </row>
    <row r="7" spans="1:2" x14ac:dyDescent="0.25">
      <c r="A7" s="8" t="s">
        <v>119</v>
      </c>
      <c r="B7" s="8" t="s">
        <v>82</v>
      </c>
    </row>
    <row r="8" spans="1:2" x14ac:dyDescent="0.25">
      <c r="A8" s="8" t="s">
        <v>118</v>
      </c>
      <c r="B8" t="s">
        <v>70</v>
      </c>
    </row>
    <row r="9" spans="1:2" x14ac:dyDescent="0.25">
      <c r="A9" s="8" t="s">
        <v>117</v>
      </c>
      <c r="B9" t="s">
        <v>70</v>
      </c>
    </row>
    <row r="10" spans="1:2" x14ac:dyDescent="0.25">
      <c r="A10" s="8" t="s">
        <v>116</v>
      </c>
      <c r="B10" t="s">
        <v>70</v>
      </c>
    </row>
    <row r="11" spans="1:2" x14ac:dyDescent="0.25">
      <c r="A11" s="8" t="s">
        <v>134</v>
      </c>
      <c r="B11" t="s">
        <v>70</v>
      </c>
    </row>
    <row r="12" spans="1:2" x14ac:dyDescent="0.25">
      <c r="A12" s="8"/>
    </row>
  </sheetData>
  <dataValidations count="1">
    <dataValidation type="list" allowBlank="1" showInputMessage="1" showErrorMessage="1" sqref="B2:B1048576" xr:uid="{AAC34BEA-A665-4921-AD47-68EC72295E2E}">
      <formula1>property_class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92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t="s">
        <v>70</v>
      </c>
    </row>
    <row r="3" spans="1:11" x14ac:dyDescent="0.25">
      <c r="A3" t="s">
        <v>88</v>
      </c>
    </row>
    <row r="4" spans="1:11" x14ac:dyDescent="0.25">
      <c r="A4" t="s">
        <v>87</v>
      </c>
    </row>
    <row r="5" spans="1:11" x14ac:dyDescent="0.25">
      <c r="A5" t="s">
        <v>89</v>
      </c>
    </row>
    <row r="6" spans="1:11" x14ac:dyDescent="0.25">
      <c r="A6" t="s">
        <v>90</v>
      </c>
    </row>
    <row r="7" spans="1:11" x14ac:dyDescent="0.25">
      <c r="A7" t="s">
        <v>91</v>
      </c>
    </row>
    <row r="8" spans="1:11" x14ac:dyDescent="0.25">
      <c r="A8" t="s">
        <v>83</v>
      </c>
    </row>
    <row r="9" spans="1:11" x14ac:dyDescent="0.25">
      <c r="A9" t="s">
        <v>86</v>
      </c>
    </row>
    <row r="10" spans="1:11" x14ac:dyDescent="0.25">
      <c r="A10" t="s">
        <v>85</v>
      </c>
    </row>
    <row r="11" spans="1:11" x14ac:dyDescent="0.25">
      <c r="A11" t="s">
        <v>82</v>
      </c>
    </row>
    <row r="12" spans="1:11" x14ac:dyDescent="0.25">
      <c r="A12" t="s">
        <v>84</v>
      </c>
    </row>
    <row r="13" spans="1:11" x14ac:dyDescent="0.25">
      <c r="A13" t="s">
        <v>111</v>
      </c>
    </row>
    <row r="14" spans="1:11" x14ac:dyDescent="0.25">
      <c r="A14" t="s">
        <v>80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E5" sqref="E5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7" t="s">
        <v>64</v>
      </c>
      <c r="B1" s="3" t="s">
        <v>94</v>
      </c>
      <c r="C1" s="6" t="s">
        <v>60</v>
      </c>
    </row>
    <row r="2" spans="1:3" x14ac:dyDescent="0.25">
      <c r="A2" t="s">
        <v>110</v>
      </c>
      <c r="B2" s="8" t="s">
        <v>124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G19" sqref="G19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7" t="s">
        <v>64</v>
      </c>
      <c r="B1" s="3" t="s">
        <v>61</v>
      </c>
      <c r="C1" s="3" t="s">
        <v>62</v>
      </c>
      <c r="D1" s="13" t="s">
        <v>93</v>
      </c>
      <c r="E1" s="13" t="s">
        <v>94</v>
      </c>
      <c r="F1" s="3" t="s">
        <v>59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16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3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</row>
    <row r="2" spans="1:26" x14ac:dyDescent="0.25">
      <c r="A2" s="1" t="s">
        <v>71</v>
      </c>
      <c r="B2" t="s">
        <v>4</v>
      </c>
      <c r="C2" t="s">
        <v>110</v>
      </c>
      <c r="D2" t="s">
        <v>115</v>
      </c>
      <c r="E2" s="8" t="s">
        <v>120</v>
      </c>
      <c r="F2" t="s">
        <v>65</v>
      </c>
      <c r="R2">
        <f>4800/3600*1.225</f>
        <v>1.6333333333333333</v>
      </c>
    </row>
    <row r="3" spans="1:26" x14ac:dyDescent="0.25">
      <c r="A3" s="1" t="s">
        <v>72</v>
      </c>
      <c r="B3" t="s">
        <v>4</v>
      </c>
      <c r="C3" t="s">
        <v>110</v>
      </c>
      <c r="D3" t="s">
        <v>127</v>
      </c>
      <c r="E3" s="8" t="s">
        <v>120</v>
      </c>
      <c r="F3" t="s">
        <v>66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L11" sqref="L11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7" t="s">
        <v>64</v>
      </c>
      <c r="B1" s="3" t="s">
        <v>61</v>
      </c>
      <c r="C1" s="3" t="s">
        <v>62</v>
      </c>
      <c r="D1" s="13" t="s">
        <v>93</v>
      </c>
      <c r="E1" s="13" t="s">
        <v>94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6</v>
      </c>
      <c r="M1" s="2" t="s">
        <v>13</v>
      </c>
      <c r="N1" s="3" t="s">
        <v>14</v>
      </c>
      <c r="O1" s="2" t="s">
        <v>15</v>
      </c>
      <c r="P1" s="3" t="s">
        <v>5</v>
      </c>
    </row>
    <row r="2" spans="1:16" x14ac:dyDescent="0.25">
      <c r="A2" s="1" t="s">
        <v>73</v>
      </c>
      <c r="B2" t="s">
        <v>3</v>
      </c>
      <c r="C2" t="s">
        <v>110</v>
      </c>
      <c r="D2" t="s">
        <v>74</v>
      </c>
      <c r="E2" t="s">
        <v>119</v>
      </c>
      <c r="L2">
        <f>3*515+2*572</f>
        <v>2689</v>
      </c>
      <c r="N2" t="s">
        <v>24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E10" sqref="E10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13" t="s">
        <v>93</v>
      </c>
      <c r="E1" s="13" t="s">
        <v>94</v>
      </c>
      <c r="F1" s="2" t="s">
        <v>16</v>
      </c>
      <c r="G1" s="3" t="s">
        <v>17</v>
      </c>
      <c r="H1" s="2" t="s">
        <v>18</v>
      </c>
      <c r="I1" s="3" t="s">
        <v>19</v>
      </c>
      <c r="J1" s="2" t="s">
        <v>20</v>
      </c>
      <c r="K1" s="2" t="s">
        <v>21</v>
      </c>
      <c r="L1" s="2" t="s">
        <v>22</v>
      </c>
      <c r="M1" s="2" t="s">
        <v>23</v>
      </c>
    </row>
    <row r="2" spans="1:13" x14ac:dyDescent="0.25">
      <c r="A2" s="1" t="s">
        <v>74</v>
      </c>
      <c r="B2" s="4" t="s">
        <v>3</v>
      </c>
      <c r="C2" t="s">
        <v>110</v>
      </c>
      <c r="D2" t="s">
        <v>73</v>
      </c>
      <c r="E2" s="8" t="s">
        <v>121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E22" sqref="E22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7" t="s">
        <v>64</v>
      </c>
      <c r="B1" s="3" t="s">
        <v>61</v>
      </c>
      <c r="C1" s="3" t="s">
        <v>59</v>
      </c>
      <c r="D1" s="13" t="s">
        <v>93</v>
      </c>
      <c r="E1" s="13" t="s">
        <v>94</v>
      </c>
    </row>
    <row r="2" spans="1:5" x14ac:dyDescent="0.25">
      <c r="A2" s="1" t="s">
        <v>75</v>
      </c>
      <c r="B2" s="4" t="s">
        <v>63</v>
      </c>
      <c r="C2" t="s">
        <v>67</v>
      </c>
      <c r="D2" s="8" t="s">
        <v>128</v>
      </c>
      <c r="E2" s="8" t="s">
        <v>116</v>
      </c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G13" sqref="G13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4.28515625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7" t="s">
        <v>64</v>
      </c>
      <c r="B1" s="3" t="s">
        <v>61</v>
      </c>
      <c r="C1" s="13" t="s">
        <v>93</v>
      </c>
      <c r="D1" s="13" t="s">
        <v>94</v>
      </c>
      <c r="E1" s="2" t="s">
        <v>51</v>
      </c>
      <c r="F1" s="2" t="s">
        <v>52</v>
      </c>
      <c r="G1" s="2" t="s">
        <v>39</v>
      </c>
      <c r="H1" s="2" t="s">
        <v>40</v>
      </c>
      <c r="I1" s="3" t="s">
        <v>53</v>
      </c>
      <c r="J1" s="2" t="s">
        <v>54</v>
      </c>
      <c r="K1" s="3" t="s">
        <v>55</v>
      </c>
      <c r="L1" s="2" t="s">
        <v>56</v>
      </c>
    </row>
    <row r="2" spans="1:12" x14ac:dyDescent="0.25">
      <c r="A2" s="1" t="s">
        <v>76</v>
      </c>
      <c r="B2" t="s">
        <v>4</v>
      </c>
      <c r="C2" t="s">
        <v>129</v>
      </c>
      <c r="D2" s="8" t="s">
        <v>133</v>
      </c>
      <c r="I2">
        <f>25000/3600*1.225</f>
        <v>8.5069444444444446</v>
      </c>
      <c r="K2">
        <f>25000/3600*1.225</f>
        <v>8.5069444444444446</v>
      </c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8"/>
    </row>
    <row r="9" spans="1:12" x14ac:dyDescent="0.25">
      <c r="A9" s="1" t="str">
        <f t="shared" si="0"/>
        <v/>
      </c>
      <c r="F9" s="8"/>
    </row>
    <row r="10" spans="1:12" x14ac:dyDescent="0.25">
      <c r="A10" s="1" t="str">
        <f t="shared" si="0"/>
        <v/>
      </c>
      <c r="F10" s="8"/>
    </row>
    <row r="11" spans="1:12" x14ac:dyDescent="0.25">
      <c r="A11" s="1" t="str">
        <f t="shared" si="0"/>
        <v/>
      </c>
      <c r="F11" s="8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tabSelected="1" workbookViewId="0">
      <selection activeCell="H8" sqref="H8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7" t="s">
        <v>64</v>
      </c>
      <c r="B1" s="3" t="s">
        <v>61</v>
      </c>
      <c r="C1" s="3" t="s">
        <v>59</v>
      </c>
      <c r="D1" s="13" t="s">
        <v>93</v>
      </c>
      <c r="E1" s="13" t="s">
        <v>94</v>
      </c>
      <c r="F1" s="2" t="s">
        <v>44</v>
      </c>
      <c r="G1" s="2" t="s">
        <v>45</v>
      </c>
      <c r="H1" s="3" t="s">
        <v>35</v>
      </c>
      <c r="I1" s="3" t="s">
        <v>46</v>
      </c>
      <c r="J1" s="2" t="s">
        <v>47</v>
      </c>
      <c r="K1" s="2" t="s">
        <v>48</v>
      </c>
      <c r="L1" s="2" t="s">
        <v>49</v>
      </c>
      <c r="M1" s="2" t="s">
        <v>39</v>
      </c>
      <c r="N1" s="2" t="s">
        <v>40</v>
      </c>
      <c r="O1" s="2" t="s">
        <v>50</v>
      </c>
    </row>
    <row r="2" spans="1:15" x14ac:dyDescent="0.25">
      <c r="A2" s="1" t="s">
        <v>77</v>
      </c>
      <c r="B2" t="s">
        <v>4</v>
      </c>
      <c r="C2" t="s">
        <v>65</v>
      </c>
      <c r="D2" t="s">
        <v>126</v>
      </c>
      <c r="H2">
        <f>25000/3600*1.225</f>
        <v>8.5069444444444446</v>
      </c>
      <c r="I2">
        <v>1500</v>
      </c>
    </row>
    <row r="3" spans="1:15" x14ac:dyDescent="0.25">
      <c r="A3" s="1" t="s">
        <v>78</v>
      </c>
      <c r="B3" t="s">
        <v>4</v>
      </c>
      <c r="C3" t="s">
        <v>66</v>
      </c>
      <c r="D3" t="s">
        <v>76</v>
      </c>
      <c r="H3">
        <f>25000/3600*1.225</f>
        <v>8.5069444444444446</v>
      </c>
      <c r="I3">
        <v>1500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D12" sqref="D12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7" t="s">
        <v>64</v>
      </c>
      <c r="B1" s="3" t="s">
        <v>61</v>
      </c>
      <c r="C1" s="3" t="s">
        <v>62</v>
      </c>
      <c r="D1" s="3" t="s">
        <v>69</v>
      </c>
      <c r="E1" s="5"/>
      <c r="F1" s="5"/>
      <c r="G1" s="5"/>
    </row>
    <row r="2" spans="1:7" x14ac:dyDescent="0.25">
      <c r="A2" s="1" t="s">
        <v>79</v>
      </c>
      <c r="B2" s="4" t="s">
        <v>4</v>
      </c>
      <c r="C2" t="s">
        <v>110</v>
      </c>
      <c r="D2" t="s">
        <v>123</v>
      </c>
    </row>
    <row r="3" spans="1:7" x14ac:dyDescent="0.25">
      <c r="A3" s="1"/>
      <c r="B3" s="4"/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2023-03-03T13:10:10Z</dcterms:modified>
</cp:coreProperties>
</file>